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50" tabRatio="696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1" i="15" l="1"/>
  <c r="BA52" i="14"/>
  <c r="BA53" i="14"/>
  <c r="FU13" i="14" l="1"/>
  <c r="FU33" i="14"/>
  <c r="FU8" i="14"/>
  <c r="FU45" i="14"/>
  <c r="FU44" i="14" s="1"/>
  <c r="FU20" i="14"/>
  <c r="FU12" i="14" s="1"/>
  <c r="FU6" i="14" s="1"/>
  <c r="FU8" i="15" s="1"/>
  <c r="FU61" i="14"/>
  <c r="FU37" i="14"/>
  <c r="FU30" i="14" s="1"/>
  <c r="FU28" i="14" s="1"/>
  <c r="FU20" i="15" s="1"/>
  <c r="FU32" i="15" l="1"/>
  <c r="FU55" i="14"/>
  <c r="FU56" i="14"/>
  <c r="FU49" i="15" l="1"/>
  <c r="FU57" i="14"/>
  <c r="FU58" i="14" s="1"/>
  <c r="BA7" i="26" l="1"/>
  <c r="BA11" i="26"/>
  <c r="BA29" i="26"/>
  <c r="BA31" i="26"/>
  <c r="BA46" i="26"/>
  <c r="BA47" i="26"/>
  <c r="BA50" i="26"/>
  <c r="BA51" i="26"/>
  <c r="BA52" i="26"/>
  <c r="BA53" i="26"/>
  <c r="BA57" i="26"/>
  <c r="BA58" i="26"/>
  <c r="BA59" i="26"/>
  <c r="FT8" i="26"/>
  <c r="FU24" i="26"/>
  <c r="FT37" i="26"/>
  <c r="FT35" i="26" s="1"/>
  <c r="FU37" i="26"/>
  <c r="FU39" i="26"/>
  <c r="FT49" i="26"/>
  <c r="FU49" i="26"/>
  <c r="FT54" i="26"/>
  <c r="FU54" i="26"/>
  <c r="FT48" i="26" l="1"/>
  <c r="FT20" i="26"/>
  <c r="FU13" i="26"/>
  <c r="FU48" i="26"/>
  <c r="FU35" i="26"/>
  <c r="FT13" i="26"/>
  <c r="FT41" i="26"/>
  <c r="FU20" i="26"/>
  <c r="FU8" i="26"/>
  <c r="FU41" i="26"/>
  <c r="FU32" i="26" l="1"/>
  <c r="FU30" i="26" s="1"/>
  <c r="FU28" i="15" s="1"/>
  <c r="BA7" i="23" l="1"/>
  <c r="BA17" i="23"/>
  <c r="BA18" i="23"/>
  <c r="BA19" i="23"/>
  <c r="BA20" i="23"/>
  <c r="BA21" i="23"/>
  <c r="BA22" i="23"/>
  <c r="BA24" i="23"/>
  <c r="BA25" i="23"/>
  <c r="BA26" i="23"/>
  <c r="BA32" i="23"/>
  <c r="BA43" i="23"/>
  <c r="BA44" i="23"/>
  <c r="BA45" i="23"/>
  <c r="BA47" i="23"/>
  <c r="BA48" i="23"/>
  <c r="BA51" i="23"/>
  <c r="BA52" i="23"/>
  <c r="BA53" i="23"/>
  <c r="BA57" i="23"/>
  <c r="BA58" i="23"/>
  <c r="FT16" i="23" l="1"/>
  <c r="FU16" i="23"/>
  <c r="FT23" i="23"/>
  <c r="FU23" i="23"/>
  <c r="FT42" i="23"/>
  <c r="FU42" i="23"/>
  <c r="BA63" i="20"/>
  <c r="FT8" i="25"/>
  <c r="FS57" i="25"/>
  <c r="FT57" i="25"/>
  <c r="BA44" i="22"/>
  <c r="BA42" i="22"/>
  <c r="BA41" i="22"/>
  <c r="BA10" i="22"/>
  <c r="BA11" i="22"/>
  <c r="FU9" i="22"/>
  <c r="FT49" i="25" l="1"/>
  <c r="FS13" i="25"/>
  <c r="FS20" i="25"/>
  <c r="FT20" i="25"/>
  <c r="FS49" i="25"/>
  <c r="FS8" i="25"/>
  <c r="FT13" i="25"/>
  <c r="BA34" i="28"/>
  <c r="BA11" i="28"/>
  <c r="BA13" i="28"/>
  <c r="BA14" i="28"/>
  <c r="BA29" i="28"/>
  <c r="BA41" i="28"/>
  <c r="BA49" i="28"/>
  <c r="BA50" i="28"/>
  <c r="BA52" i="19"/>
  <c r="FU12" i="28"/>
  <c r="FV12" i="28"/>
  <c r="AX67" i="23" l="1"/>
  <c r="AW67" i="23"/>
  <c r="AV67" i="23"/>
  <c r="AU67" i="23"/>
  <c r="AT67" i="23"/>
  <c r="AS67" i="23"/>
  <c r="AR67" i="23"/>
  <c r="AQ67" i="23"/>
  <c r="AP67" i="23"/>
  <c r="AO67" i="23"/>
  <c r="AN67" i="23"/>
  <c r="AM67" i="23"/>
  <c r="AL67" i="23"/>
  <c r="AK67" i="23"/>
  <c r="AJ67" i="23"/>
  <c r="AI67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K67" i="23"/>
  <c r="J67" i="23"/>
  <c r="I67" i="23"/>
  <c r="H67" i="23"/>
  <c r="G67" i="23"/>
  <c r="F67" i="23"/>
  <c r="E67" i="23"/>
  <c r="D67" i="23"/>
  <c r="C67" i="23"/>
  <c r="FS37" i="26" l="1"/>
  <c r="FS49" i="26"/>
  <c r="FS54" i="26"/>
  <c r="FR57" i="25"/>
  <c r="FT9" i="22"/>
  <c r="FS20" i="26" l="1"/>
  <c r="FR8" i="25"/>
  <c r="FS48" i="26"/>
  <c r="FR20" i="25"/>
  <c r="FR13" i="25"/>
  <c r="FS13" i="26"/>
  <c r="FR49" i="25"/>
  <c r="FS8" i="26"/>
  <c r="FS41" i="26"/>
  <c r="FS35" i="26"/>
  <c r="FT12" i="28" l="1"/>
  <c r="BA9" i="26" l="1"/>
  <c r="BA10" i="26"/>
  <c r="BA14" i="26"/>
  <c r="BA15" i="26"/>
  <c r="BA16" i="26"/>
  <c r="BA17" i="26"/>
  <c r="BA18" i="26"/>
  <c r="BA19" i="26"/>
  <c r="BA21" i="26"/>
  <c r="BA22" i="26"/>
  <c r="BA23" i="26"/>
  <c r="BA28" i="26"/>
  <c r="BA33" i="26"/>
  <c r="BA34" i="26"/>
  <c r="BA36" i="26"/>
  <c r="BA42" i="26"/>
  <c r="BA43" i="26"/>
  <c r="BA44" i="26"/>
  <c r="BA45" i="26"/>
  <c r="FR49" i="26"/>
  <c r="BA49" i="26" s="1"/>
  <c r="BA56" i="26"/>
  <c r="FS16" i="23"/>
  <c r="FS23" i="23"/>
  <c r="FS42" i="23"/>
  <c r="FQ57" i="25"/>
  <c r="FS9" i="22"/>
  <c r="BA21" i="19"/>
  <c r="FR54" i="26" l="1"/>
  <c r="BA54" i="26" s="1"/>
  <c r="BA55" i="26"/>
  <c r="BA35" i="19"/>
  <c r="FR37" i="26"/>
  <c r="BA37" i="26" s="1"/>
  <c r="BA38" i="26"/>
  <c r="BA23" i="19"/>
  <c r="FR8" i="26"/>
  <c r="BA8" i="26" s="1"/>
  <c r="FQ8" i="25"/>
  <c r="FQ49" i="25"/>
  <c r="FR41" i="26"/>
  <c r="BA41" i="26" s="1"/>
  <c r="FQ20" i="25"/>
  <c r="FQ13" i="25"/>
  <c r="FR20" i="26"/>
  <c r="BA20" i="26" s="1"/>
  <c r="FR13" i="26"/>
  <c r="BA13" i="26" s="1"/>
  <c r="FR35" i="26"/>
  <c r="BA35" i="26" s="1"/>
  <c r="FR48" i="26" l="1"/>
  <c r="BA48" i="26" s="1"/>
  <c r="FQ49" i="26"/>
  <c r="FQ54" i="26"/>
  <c r="FQ16" i="23"/>
  <c r="FR16" i="23"/>
  <c r="BA16" i="23" s="1"/>
  <c r="FQ23" i="23"/>
  <c r="FR23" i="23"/>
  <c r="BA23" i="23" s="1"/>
  <c r="FQ42" i="23"/>
  <c r="FR42" i="23"/>
  <c r="BA42" i="23" s="1"/>
  <c r="BA46" i="23"/>
  <c r="BA55" i="23"/>
  <c r="FP57" i="25"/>
  <c r="FQ9" i="22"/>
  <c r="FR9" i="22"/>
  <c r="BA31" i="22"/>
  <c r="BA45" i="22"/>
  <c r="BA46" i="22"/>
  <c r="BA28" i="21"/>
  <c r="BA29" i="21"/>
  <c r="FQ48" i="26" l="1"/>
  <c r="FP49" i="25"/>
  <c r="FQ8" i="26"/>
  <c r="FQ41" i="26"/>
  <c r="FQ20" i="26"/>
  <c r="FP20" i="25"/>
  <c r="FP8" i="25"/>
  <c r="FQ13" i="26"/>
  <c r="FP13" i="25"/>
  <c r="FS12" i="28" l="1"/>
  <c r="L7" i="26" l="1"/>
  <c r="L11" i="26"/>
  <c r="L29" i="26"/>
  <c r="L31" i="26"/>
  <c r="L46" i="26"/>
  <c r="L47" i="26"/>
  <c r="L50" i="26"/>
  <c r="L51" i="26"/>
  <c r="L52" i="26"/>
  <c r="L53" i="26"/>
  <c r="L57" i="26"/>
  <c r="L58" i="26"/>
  <c r="L59" i="26"/>
  <c r="AZ63" i="20" l="1"/>
  <c r="AT68" i="23"/>
  <c r="AV68" i="23"/>
  <c r="AU68" i="23"/>
  <c r="K68" i="23"/>
  <c r="AS68" i="23"/>
  <c r="AT64" i="14" l="1"/>
  <c r="AV64" i="14"/>
  <c r="AU64" i="14"/>
  <c r="K64" i="14"/>
  <c r="AS64" i="14"/>
  <c r="AZ52" i="19" l="1"/>
  <c r="AZ31" i="15"/>
  <c r="BB31" i="15"/>
  <c r="AY52" i="14"/>
  <c r="AZ52" i="14"/>
  <c r="AY53" i="14"/>
  <c r="AZ53" i="14"/>
  <c r="L52" i="14" l="1"/>
  <c r="L53" i="14"/>
  <c r="AY7" i="26"/>
  <c r="AZ7" i="26"/>
  <c r="AY11" i="26"/>
  <c r="AZ11" i="26"/>
  <c r="AY29" i="26"/>
  <c r="AZ29" i="26"/>
  <c r="AY31" i="26"/>
  <c r="AZ31" i="26"/>
  <c r="AY46" i="26"/>
  <c r="AZ46" i="26"/>
  <c r="AY47" i="26"/>
  <c r="AZ47" i="26"/>
  <c r="AY50" i="26"/>
  <c r="AZ50" i="26"/>
  <c r="AY51" i="26"/>
  <c r="AZ51" i="26"/>
  <c r="AY52" i="26"/>
  <c r="AZ52" i="26"/>
  <c r="AY53" i="26"/>
  <c r="AZ53" i="26"/>
  <c r="AY57" i="26"/>
  <c r="AZ57" i="26"/>
  <c r="AY58" i="26"/>
  <c r="AZ58" i="26"/>
  <c r="AY59" i="26"/>
  <c r="AZ59" i="26"/>
  <c r="AY7" i="23" l="1"/>
  <c r="AZ7" i="23"/>
  <c r="AY17" i="23"/>
  <c r="AZ17" i="23"/>
  <c r="AY18" i="23"/>
  <c r="AZ18" i="23"/>
  <c r="AY19" i="23"/>
  <c r="AZ19" i="23"/>
  <c r="AY20" i="23"/>
  <c r="AZ20" i="23"/>
  <c r="AY21" i="23"/>
  <c r="AZ21" i="23"/>
  <c r="AY22" i="23"/>
  <c r="AZ22" i="23"/>
  <c r="AY24" i="23"/>
  <c r="AZ24" i="23"/>
  <c r="AY25" i="23"/>
  <c r="AZ25" i="23"/>
  <c r="AY26" i="23"/>
  <c r="AZ26" i="23"/>
  <c r="AY32" i="23"/>
  <c r="AZ32" i="23"/>
  <c r="AY43" i="23"/>
  <c r="AZ43" i="23"/>
  <c r="AY44" i="23"/>
  <c r="AZ44" i="23"/>
  <c r="AY45" i="23"/>
  <c r="AZ45" i="23"/>
  <c r="AY47" i="23"/>
  <c r="AZ47" i="23"/>
  <c r="AY48" i="23"/>
  <c r="AZ48" i="23"/>
  <c r="AY51" i="23"/>
  <c r="AZ51" i="23"/>
  <c r="AY52" i="23"/>
  <c r="AZ52" i="23"/>
  <c r="AY53" i="23"/>
  <c r="AZ53" i="23"/>
  <c r="AY57" i="23"/>
  <c r="AZ57" i="23"/>
  <c r="AY58" i="23"/>
  <c r="AZ58" i="23"/>
  <c r="L7" i="23"/>
  <c r="L17" i="23"/>
  <c r="L18" i="23"/>
  <c r="L19" i="23"/>
  <c r="L20" i="23"/>
  <c r="L21" i="23"/>
  <c r="L22" i="23"/>
  <c r="L24" i="23"/>
  <c r="L25" i="23"/>
  <c r="L26" i="23"/>
  <c r="L32" i="23"/>
  <c r="L43" i="23"/>
  <c r="L44" i="23"/>
  <c r="L45" i="23"/>
  <c r="L47" i="23"/>
  <c r="L48" i="23"/>
  <c r="L51" i="23"/>
  <c r="L52" i="23"/>
  <c r="L53" i="23"/>
  <c r="L57" i="23"/>
  <c r="L58" i="23"/>
  <c r="AY7" i="25" l="1"/>
  <c r="AZ7" i="25"/>
  <c r="AY11" i="25"/>
  <c r="AZ11" i="25"/>
  <c r="AY35" i="25"/>
  <c r="AZ35" i="25"/>
  <c r="AY54" i="25"/>
  <c r="AZ54" i="25"/>
  <c r="AY58" i="25"/>
  <c r="AZ58" i="25"/>
  <c r="AY59" i="25"/>
  <c r="AZ59" i="25"/>
  <c r="AY60" i="25"/>
  <c r="AZ60" i="25"/>
  <c r="AY61" i="25"/>
  <c r="AZ61" i="25"/>
  <c r="AY66" i="25"/>
  <c r="AZ66" i="25"/>
  <c r="AY67" i="25"/>
  <c r="AZ67" i="25"/>
  <c r="L67" i="25"/>
  <c r="L66" i="25"/>
  <c r="L61" i="25"/>
  <c r="L60" i="25"/>
  <c r="L59" i="25"/>
  <c r="L58" i="25"/>
  <c r="L54" i="25"/>
  <c r="L35" i="25"/>
  <c r="L11" i="25"/>
  <c r="L7" i="25"/>
  <c r="AV10" i="22"/>
  <c r="AW10" i="22"/>
  <c r="AX10" i="22"/>
  <c r="AY10" i="22"/>
  <c r="AZ10" i="22"/>
  <c r="AV11" i="22"/>
  <c r="AW11" i="22"/>
  <c r="AX11" i="22"/>
  <c r="AY11" i="22"/>
  <c r="AZ11" i="22"/>
  <c r="AZ44" i="22"/>
  <c r="AY44" i="22"/>
  <c r="AZ42" i="22"/>
  <c r="AY42" i="22"/>
  <c r="AZ41" i="22"/>
  <c r="AY41" i="22"/>
  <c r="L10" i="22"/>
  <c r="L11" i="22"/>
  <c r="L44" i="22"/>
  <c r="L42" i="22"/>
  <c r="L41" i="22"/>
  <c r="L9" i="22" l="1"/>
  <c r="AW10" i="21"/>
  <c r="FP49" i="26"/>
  <c r="FP54" i="26"/>
  <c r="FP16" i="23"/>
  <c r="FP23" i="23"/>
  <c r="FP42" i="23"/>
  <c r="FO57" i="25"/>
  <c r="FP9" i="22"/>
  <c r="FQ12" i="28"/>
  <c r="FR12" i="28"/>
  <c r="BA12" i="28" s="1"/>
  <c r="BA23" i="28"/>
  <c r="BA25" i="28"/>
  <c r="BA39" i="28"/>
  <c r="BA45" i="28"/>
  <c r="FO20" i="25" l="1"/>
  <c r="FO49" i="25"/>
  <c r="FP41" i="26"/>
  <c r="FO13" i="25"/>
  <c r="FP20" i="26"/>
  <c r="FP8" i="26"/>
  <c r="FO8" i="25"/>
  <c r="FP13" i="26"/>
  <c r="FP48" i="26"/>
  <c r="AZ14" i="28" l="1"/>
  <c r="AZ29" i="28"/>
  <c r="AZ41" i="28"/>
  <c r="AZ49" i="28"/>
  <c r="AZ50" i="28"/>
  <c r="AZ10" i="26" l="1"/>
  <c r="AZ14" i="26"/>
  <c r="AZ15" i="26"/>
  <c r="AZ16" i="26"/>
  <c r="AZ17" i="26"/>
  <c r="AZ18" i="26"/>
  <c r="AZ19" i="26"/>
  <c r="AZ21" i="26"/>
  <c r="AZ22" i="26"/>
  <c r="AZ23" i="26"/>
  <c r="AZ28" i="26"/>
  <c r="AZ33" i="26"/>
  <c r="AZ34" i="26"/>
  <c r="AZ36" i="26"/>
  <c r="AZ42" i="26"/>
  <c r="AZ43" i="26"/>
  <c r="AZ44" i="26"/>
  <c r="AZ45" i="26"/>
  <c r="FO49" i="26"/>
  <c r="AZ49" i="26" s="1"/>
  <c r="AZ56" i="26"/>
  <c r="FO16" i="23"/>
  <c r="AZ16" i="23" s="1"/>
  <c r="FO23" i="23"/>
  <c r="AZ23" i="23" s="1"/>
  <c r="FO42" i="23"/>
  <c r="AZ42" i="23" s="1"/>
  <c r="AZ46" i="23"/>
  <c r="AZ55" i="23"/>
  <c r="AZ9" i="25"/>
  <c r="AZ10" i="25"/>
  <c r="AZ14" i="25"/>
  <c r="AZ15" i="25"/>
  <c r="AZ16" i="25"/>
  <c r="AZ17" i="25"/>
  <c r="AZ18" i="25"/>
  <c r="AZ19" i="25"/>
  <c r="AZ21" i="25"/>
  <c r="AZ22" i="25"/>
  <c r="AZ23" i="25"/>
  <c r="AZ27" i="25"/>
  <c r="AZ29" i="25"/>
  <c r="AZ32" i="25"/>
  <c r="AZ37" i="25"/>
  <c r="AZ38" i="25"/>
  <c r="AZ40" i="25"/>
  <c r="AZ43" i="25"/>
  <c r="AZ48" i="25"/>
  <c r="AZ50" i="25"/>
  <c r="AZ51" i="25"/>
  <c r="AZ52" i="25"/>
  <c r="AZ53" i="25"/>
  <c r="FN57" i="25"/>
  <c r="AZ57" i="25" s="1"/>
  <c r="AZ64" i="25"/>
  <c r="FO9" i="22"/>
  <c r="AZ45" i="22"/>
  <c r="AZ46" i="22"/>
  <c r="AZ28" i="21"/>
  <c r="AZ29" i="21"/>
  <c r="FO54" i="26" l="1"/>
  <c r="AZ54" i="26" s="1"/>
  <c r="AZ55" i="26"/>
  <c r="FO8" i="26"/>
  <c r="AZ8" i="26" s="1"/>
  <c r="AZ9" i="26"/>
  <c r="FN8" i="25"/>
  <c r="AZ8" i="25" s="1"/>
  <c r="FN49" i="25"/>
  <c r="AZ49" i="25" s="1"/>
  <c r="FN13" i="25"/>
  <c r="AZ13" i="25" s="1"/>
  <c r="FO41" i="26"/>
  <c r="AZ41" i="26" s="1"/>
  <c r="FO13" i="26"/>
  <c r="AZ13" i="26" s="1"/>
  <c r="FN20" i="25"/>
  <c r="AZ20" i="25" s="1"/>
  <c r="FO20" i="26"/>
  <c r="AZ20" i="26" s="1"/>
  <c r="FO48" i="26" l="1"/>
  <c r="AZ48" i="26" s="1"/>
  <c r="FP12" i="28" l="1"/>
  <c r="L7" i="28"/>
  <c r="L14" i="28"/>
  <c r="L29" i="28"/>
  <c r="L41" i="28"/>
  <c r="L49" i="28"/>
  <c r="L50" i="28"/>
  <c r="AS14" i="23" l="1"/>
  <c r="AE11" i="23"/>
  <c r="W11" i="23"/>
  <c r="AC14" i="23"/>
  <c r="U14" i="23"/>
  <c r="AU11" i="23"/>
  <c r="AM11" i="23"/>
  <c r="O37" i="23"/>
  <c r="AW14" i="23"/>
  <c r="AF14" i="23"/>
  <c r="AS37" i="23"/>
  <c r="AN37" i="23"/>
  <c r="AC37" i="23"/>
  <c r="X37" i="23"/>
  <c r="AX37" i="23"/>
  <c r="AU37" i="23"/>
  <c r="AH37" i="23"/>
  <c r="AE37" i="23"/>
  <c r="R37" i="23"/>
  <c r="AM37" i="23"/>
  <c r="W37" i="23"/>
  <c r="AR37" i="23"/>
  <c r="AJ37" i="23"/>
  <c r="AB37" i="23"/>
  <c r="T37" i="23"/>
  <c r="AV36" i="23"/>
  <c r="AK14" i="23"/>
  <c r="AV37" i="23"/>
  <c r="AK37" i="23"/>
  <c r="AF37" i="23"/>
  <c r="U37" i="23"/>
  <c r="P37" i="23"/>
  <c r="AP37" i="23"/>
  <c r="Z37" i="23"/>
  <c r="E37" i="23"/>
  <c r="AT36" i="23"/>
  <c r="AH14" i="23"/>
  <c r="O14" i="23"/>
  <c r="N11" i="23"/>
  <c r="AN14" i="23"/>
  <c r="X14" i="23"/>
  <c r="P14" i="23"/>
  <c r="AP11" i="23"/>
  <c r="AH11" i="23"/>
  <c r="Z11" i="23"/>
  <c r="R11" i="23"/>
  <c r="K36" i="23"/>
  <c r="AQ37" i="23"/>
  <c r="AI37" i="23"/>
  <c r="AA37" i="23"/>
  <c r="S37" i="23"/>
  <c r="AU36" i="23"/>
  <c r="AU14" i="23"/>
  <c r="AE14" i="23"/>
  <c r="R14" i="23"/>
  <c r="AO11" i="23"/>
  <c r="AB11" i="23"/>
  <c r="Y11" i="23"/>
  <c r="Q11" i="23"/>
  <c r="M37" i="23"/>
  <c r="AM14" i="23"/>
  <c r="W14" i="23"/>
  <c r="AR11" i="23"/>
  <c r="AJ11" i="23"/>
  <c r="T11" i="23"/>
  <c r="O11" i="23"/>
  <c r="AL14" i="23"/>
  <c r="V14" i="23"/>
  <c r="AQ11" i="23"/>
  <c r="AI11" i="23"/>
  <c r="AA11" i="23"/>
  <c r="S11" i="23"/>
  <c r="AP14" i="23"/>
  <c r="Z14" i="23"/>
  <c r="AG11" i="23"/>
  <c r="AW37" i="23"/>
  <c r="AT37" i="23"/>
  <c r="AL37" i="23"/>
  <c r="AD37" i="23"/>
  <c r="Y37" i="23"/>
  <c r="V37" i="23"/>
  <c r="N37" i="23"/>
  <c r="AS36" i="23"/>
  <c r="F37" i="23"/>
  <c r="AJ14" i="23"/>
  <c r="G14" i="23"/>
  <c r="AT11" i="23"/>
  <c r="AL11" i="23"/>
  <c r="G11" i="23"/>
  <c r="V11" i="23"/>
  <c r="AV14" i="23"/>
  <c r="AX11" i="23"/>
  <c r="J37" i="23"/>
  <c r="H37" i="23"/>
  <c r="D37" i="23"/>
  <c r="AR14" i="23"/>
  <c r="AB14" i="23"/>
  <c r="T14" i="23"/>
  <c r="F14" i="23"/>
  <c r="G37" i="23"/>
  <c r="Q37" i="23"/>
  <c r="AG37" i="23"/>
  <c r="AO37" i="23"/>
  <c r="I37" i="23"/>
  <c r="C37" i="23"/>
  <c r="K37" i="23"/>
  <c r="AI14" i="23"/>
  <c r="AT14" i="23"/>
  <c r="AA14" i="23"/>
  <c r="AW11" i="23"/>
  <c r="M14" i="23"/>
  <c r="AQ14" i="23"/>
  <c r="S14" i="23"/>
  <c r="J14" i="23"/>
  <c r="H14" i="23"/>
  <c r="Y14" i="23"/>
  <c r="D14" i="23"/>
  <c r="AS11" i="23"/>
  <c r="AK11" i="23"/>
  <c r="H11" i="23"/>
  <c r="AC11" i="23"/>
  <c r="U11" i="23"/>
  <c r="K14" i="23"/>
  <c r="I14" i="23"/>
  <c r="E14" i="23"/>
  <c r="AN11" i="23"/>
  <c r="I11" i="23"/>
  <c r="AF11" i="23"/>
  <c r="X11" i="23"/>
  <c r="E11" i="23"/>
  <c r="P11" i="23"/>
  <c r="AX14" i="23"/>
  <c r="F11" i="23"/>
  <c r="AD14" i="23"/>
  <c r="AV11" i="23"/>
  <c r="K11" i="23"/>
  <c r="AD11" i="23"/>
  <c r="Q14" i="23"/>
  <c r="AG14" i="23"/>
  <c r="AO14" i="23"/>
  <c r="J11" i="23"/>
  <c r="C14" i="23"/>
  <c r="D11" i="23"/>
  <c r="M11" i="23"/>
  <c r="N14" i="23"/>
  <c r="C11" i="23"/>
  <c r="FN49" i="26" l="1"/>
  <c r="FN54" i="26"/>
  <c r="FN16" i="23"/>
  <c r="FN23" i="23"/>
  <c r="FN42" i="23"/>
  <c r="FM57" i="25"/>
  <c r="FN9" i="22"/>
  <c r="FM8" i="25" l="1"/>
  <c r="FM20" i="25"/>
  <c r="FN41" i="26"/>
  <c r="FM49" i="25"/>
  <c r="FN8" i="26"/>
  <c r="FN20" i="26"/>
  <c r="FN13" i="26"/>
  <c r="FM13" i="25"/>
  <c r="FN48" i="26"/>
  <c r="AZ21" i="19" l="1"/>
  <c r="AZ23" i="19"/>
  <c r="AZ35" i="19"/>
  <c r="AZ11" i="28"/>
  <c r="AZ23" i="28"/>
  <c r="AZ25" i="28"/>
  <c r="AZ34" i="28"/>
  <c r="AZ39" i="28"/>
  <c r="AZ45" i="28"/>
  <c r="FO12" i="28" l="1"/>
  <c r="AZ12" i="28" s="1"/>
  <c r="AZ13" i="28"/>
  <c r="FM16" i="23"/>
  <c r="FM23" i="23"/>
  <c r="FM42" i="23"/>
  <c r="AX31" i="15"/>
  <c r="AY31" i="15"/>
  <c r="FM49" i="26"/>
  <c r="FM54" i="26"/>
  <c r="FL57" i="25"/>
  <c r="FM9" i="22"/>
  <c r="FL49" i="25" l="1"/>
  <c r="FM8" i="26"/>
  <c r="FM41" i="26"/>
  <c r="FL8" i="25"/>
  <c r="FM48" i="26"/>
  <c r="FL20" i="25"/>
  <c r="FL13" i="25"/>
  <c r="FM20" i="26"/>
  <c r="FM13" i="26"/>
  <c r="FN12" i="28" l="1"/>
  <c r="AY9" i="26" l="1"/>
  <c r="AY10" i="26"/>
  <c r="AY14" i="26"/>
  <c r="AY15" i="26"/>
  <c r="AY16" i="26"/>
  <c r="AY17" i="26"/>
  <c r="AY18" i="26"/>
  <c r="AY19" i="26"/>
  <c r="AY21" i="26"/>
  <c r="AY22" i="26"/>
  <c r="AY23" i="26"/>
  <c r="AY28" i="26"/>
  <c r="AY33" i="26"/>
  <c r="AY34" i="26"/>
  <c r="AY36" i="26"/>
  <c r="AY42" i="26"/>
  <c r="AY43" i="26"/>
  <c r="AY44" i="26"/>
  <c r="AY45" i="26"/>
  <c r="FL49" i="26"/>
  <c r="AY49" i="26" s="1"/>
  <c r="AY56" i="26"/>
  <c r="FL16" i="23"/>
  <c r="AY16" i="23" s="1"/>
  <c r="FL23" i="23"/>
  <c r="AY23" i="23" s="1"/>
  <c r="FL42" i="23"/>
  <c r="AY42" i="23" s="1"/>
  <c r="AY46" i="23"/>
  <c r="AY55" i="23"/>
  <c r="AY9" i="25"/>
  <c r="AY10" i="25"/>
  <c r="AY14" i="25"/>
  <c r="AY15" i="25"/>
  <c r="AY16" i="25"/>
  <c r="AY17" i="25"/>
  <c r="AY18" i="25"/>
  <c r="AY19" i="25"/>
  <c r="AY21" i="25"/>
  <c r="AY22" i="25"/>
  <c r="AY23" i="25"/>
  <c r="AY27" i="25"/>
  <c r="AY29" i="25"/>
  <c r="AY32" i="25"/>
  <c r="AY37" i="25"/>
  <c r="AY38" i="25"/>
  <c r="AY40" i="25"/>
  <c r="AY43" i="25"/>
  <c r="AY48" i="25"/>
  <c r="AY50" i="25"/>
  <c r="AY51" i="25"/>
  <c r="AY52" i="25"/>
  <c r="AY53" i="25"/>
  <c r="FK57" i="25"/>
  <c r="AY57" i="25" s="1"/>
  <c r="AY64" i="25"/>
  <c r="FL9" i="22"/>
  <c r="AY45" i="22"/>
  <c r="AY46" i="22"/>
  <c r="AY28" i="21"/>
  <c r="AY29" i="21"/>
  <c r="AY21" i="19"/>
  <c r="AY23" i="19"/>
  <c r="AY35" i="19"/>
  <c r="FL54" i="26" l="1"/>
  <c r="AY54" i="26" s="1"/>
  <c r="AY55" i="26"/>
  <c r="FK8" i="25"/>
  <c r="AY8" i="25" s="1"/>
  <c r="FL41" i="26"/>
  <c r="AY41" i="26" s="1"/>
  <c r="FK49" i="25"/>
  <c r="AY49" i="25" s="1"/>
  <c r="FL8" i="26"/>
  <c r="AY8" i="26" s="1"/>
  <c r="FK20" i="25"/>
  <c r="AY20" i="25" s="1"/>
  <c r="FL13" i="26"/>
  <c r="AY13" i="26" s="1"/>
  <c r="FK13" i="25"/>
  <c r="AY13" i="25" s="1"/>
  <c r="FL20" i="26"/>
  <c r="AY20" i="26" s="1"/>
  <c r="FL48" i="26" l="1"/>
  <c r="AY48" i="26" s="1"/>
  <c r="FK49" i="26" l="1"/>
  <c r="FK54" i="26"/>
  <c r="FK16" i="23"/>
  <c r="FK23" i="23"/>
  <c r="FK42" i="23"/>
  <c r="FJ57" i="25"/>
  <c r="FJ9" i="22"/>
  <c r="FK9" i="22"/>
  <c r="FK48" i="26" l="1"/>
  <c r="FK8" i="26"/>
  <c r="FJ20" i="25"/>
  <c r="FJ8" i="25"/>
  <c r="FK20" i="26"/>
  <c r="FJ49" i="25"/>
  <c r="FK41" i="26"/>
  <c r="FK13" i="26"/>
  <c r="FJ13" i="25"/>
  <c r="AX53" i="14" l="1"/>
  <c r="AX52" i="14"/>
  <c r="AX58" i="26"/>
  <c r="AX57" i="26"/>
  <c r="AX53" i="26"/>
  <c r="AX52" i="26"/>
  <c r="AX51" i="26"/>
  <c r="AX50" i="26"/>
  <c r="AX47" i="26"/>
  <c r="AX46" i="26"/>
  <c r="AX31" i="26"/>
  <c r="AX11" i="26"/>
  <c r="AX7" i="26"/>
  <c r="AX58" i="23"/>
  <c r="AX57" i="23"/>
  <c r="AX53" i="23"/>
  <c r="AX52" i="23"/>
  <c r="AX51" i="23"/>
  <c r="AX48" i="23"/>
  <c r="AX47" i="23"/>
  <c r="AX45" i="23"/>
  <c r="AX44" i="23"/>
  <c r="AX43" i="23"/>
  <c r="AX32" i="23"/>
  <c r="AX26" i="23"/>
  <c r="AX25" i="23"/>
  <c r="AX24" i="23"/>
  <c r="AX22" i="23"/>
  <c r="AX21" i="23"/>
  <c r="AX20" i="23"/>
  <c r="AX19" i="23"/>
  <c r="AX18" i="23"/>
  <c r="AX17" i="23"/>
  <c r="AX7" i="23"/>
  <c r="AX67" i="25"/>
  <c r="AX66" i="25"/>
  <c r="AX61" i="25"/>
  <c r="AX60" i="25"/>
  <c r="AX59" i="25"/>
  <c r="AX58" i="25"/>
  <c r="AX54" i="25"/>
  <c r="AX35" i="25"/>
  <c r="AX11" i="25"/>
  <c r="AX7" i="25"/>
  <c r="AX44" i="22"/>
  <c r="AX42" i="22"/>
  <c r="AX41" i="22"/>
  <c r="AX38" i="22"/>
  <c r="AX37" i="22"/>
  <c r="C52" i="14" l="1"/>
  <c r="D52" i="14"/>
  <c r="E52" i="14"/>
  <c r="F52" i="14"/>
  <c r="C53" i="14"/>
  <c r="D53" i="14"/>
  <c r="E53" i="14"/>
  <c r="F53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C11" i="26"/>
  <c r="D11" i="26"/>
  <c r="E11" i="26"/>
  <c r="F11" i="26"/>
  <c r="C31" i="26"/>
  <c r="D31" i="26"/>
  <c r="E31" i="26"/>
  <c r="F31" i="26"/>
  <c r="C46" i="26"/>
  <c r="D46" i="26"/>
  <c r="E46" i="26"/>
  <c r="F46" i="26"/>
  <c r="C47" i="26"/>
  <c r="D47" i="26"/>
  <c r="E47" i="26"/>
  <c r="F47" i="26"/>
  <c r="C50" i="26"/>
  <c r="D50" i="26"/>
  <c r="E50" i="26"/>
  <c r="F50" i="26"/>
  <c r="C51" i="26"/>
  <c r="D51" i="26"/>
  <c r="E51" i="26"/>
  <c r="F51" i="26"/>
  <c r="C52" i="26"/>
  <c r="D52" i="26"/>
  <c r="E52" i="26"/>
  <c r="F52" i="26"/>
  <c r="C53" i="26"/>
  <c r="D53" i="26"/>
  <c r="E53" i="26"/>
  <c r="F53" i="26"/>
  <c r="C57" i="26"/>
  <c r="D57" i="26"/>
  <c r="E57" i="26"/>
  <c r="F57" i="26"/>
  <c r="C58" i="26"/>
  <c r="D58" i="26"/>
  <c r="E58" i="26"/>
  <c r="F58" i="26"/>
  <c r="C59" i="26"/>
  <c r="D59" i="26"/>
  <c r="E59" i="26"/>
  <c r="F59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M31" i="26"/>
  <c r="N31" i="26"/>
  <c r="O31" i="26"/>
  <c r="P31" i="26"/>
  <c r="Q31" i="26"/>
  <c r="R31" i="26"/>
  <c r="S31" i="26"/>
  <c r="T31" i="26"/>
  <c r="U31" i="26"/>
  <c r="V31" i="26"/>
  <c r="W31" i="26"/>
  <c r="X31" i="26"/>
  <c r="Y31" i="26"/>
  <c r="Z31" i="26"/>
  <c r="AA31" i="26"/>
  <c r="AB31" i="26"/>
  <c r="M46" i="26"/>
  <c r="N46" i="26"/>
  <c r="O46" i="26"/>
  <c r="P46" i="26"/>
  <c r="Q46" i="26"/>
  <c r="R46" i="26"/>
  <c r="S46" i="26"/>
  <c r="T46" i="26"/>
  <c r="U46" i="26"/>
  <c r="V46" i="26"/>
  <c r="W46" i="26"/>
  <c r="X46" i="26"/>
  <c r="Y46" i="26"/>
  <c r="Z46" i="26"/>
  <c r="AA46" i="26"/>
  <c r="AB46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R49" i="26"/>
  <c r="Z49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BP8" i="26"/>
  <c r="CF41" i="26"/>
  <c r="BB49" i="26"/>
  <c r="C49" i="26" s="1"/>
  <c r="BC49" i="26"/>
  <c r="BD49" i="26"/>
  <c r="BE49" i="26"/>
  <c r="N49" i="26" s="1"/>
  <c r="BF49" i="26"/>
  <c r="BG49" i="26"/>
  <c r="BH49" i="26"/>
  <c r="O49" i="26" s="1"/>
  <c r="BI49" i="26"/>
  <c r="BJ49" i="26"/>
  <c r="BK49" i="26"/>
  <c r="P49" i="26" s="1"/>
  <c r="BL49" i="26"/>
  <c r="BM49" i="26"/>
  <c r="BN49" i="26"/>
  <c r="D49" i="26" s="1"/>
  <c r="BO49" i="26"/>
  <c r="BP49" i="26"/>
  <c r="BQ49" i="26"/>
  <c r="BR49" i="26"/>
  <c r="BS49" i="26"/>
  <c r="BT49" i="26"/>
  <c r="S49" i="26" s="1"/>
  <c r="BU49" i="26"/>
  <c r="BV49" i="26"/>
  <c r="BW49" i="26"/>
  <c r="T49" i="26" s="1"/>
  <c r="BX49" i="26"/>
  <c r="BY49" i="26"/>
  <c r="BZ49" i="26"/>
  <c r="U49" i="26" s="1"/>
  <c r="CA49" i="26"/>
  <c r="CB49" i="26"/>
  <c r="CC49" i="26"/>
  <c r="V49" i="26" s="1"/>
  <c r="CD49" i="26"/>
  <c r="CE49" i="26"/>
  <c r="CF49" i="26"/>
  <c r="W49" i="26" s="1"/>
  <c r="CG49" i="26"/>
  <c r="CH49" i="26"/>
  <c r="CI49" i="26"/>
  <c r="X49" i="26" s="1"/>
  <c r="CJ49" i="26"/>
  <c r="CK49" i="26"/>
  <c r="CL49" i="26"/>
  <c r="F49" i="26" s="1"/>
  <c r="CM49" i="26"/>
  <c r="CN49" i="26"/>
  <c r="CO49" i="26"/>
  <c r="CP49" i="26"/>
  <c r="CQ49" i="26"/>
  <c r="CR49" i="26"/>
  <c r="AA49" i="26" s="1"/>
  <c r="CS49" i="26"/>
  <c r="CT49" i="26"/>
  <c r="CU49" i="26"/>
  <c r="AB49" i="26" s="1"/>
  <c r="CV49" i="26"/>
  <c r="CW49" i="26"/>
  <c r="C17" i="23"/>
  <c r="D17" i="23"/>
  <c r="E17" i="23"/>
  <c r="F17" i="23"/>
  <c r="C18" i="23"/>
  <c r="D18" i="23"/>
  <c r="E18" i="23"/>
  <c r="F18" i="23"/>
  <c r="C19" i="23"/>
  <c r="D19" i="23"/>
  <c r="E19" i="23"/>
  <c r="F19" i="23"/>
  <c r="C20" i="23"/>
  <c r="D20" i="23"/>
  <c r="E20" i="23"/>
  <c r="F20" i="23"/>
  <c r="C21" i="23"/>
  <c r="D21" i="23"/>
  <c r="E21" i="23"/>
  <c r="F21" i="23"/>
  <c r="C22" i="23"/>
  <c r="D22" i="23"/>
  <c r="E22" i="23"/>
  <c r="F22" i="23"/>
  <c r="C24" i="23"/>
  <c r="D24" i="23"/>
  <c r="E24" i="23"/>
  <c r="F24" i="23"/>
  <c r="C25" i="23"/>
  <c r="D25" i="23"/>
  <c r="E25" i="23"/>
  <c r="F25" i="23"/>
  <c r="C26" i="23"/>
  <c r="D26" i="23"/>
  <c r="E26" i="23"/>
  <c r="F26" i="23"/>
  <c r="C32" i="23"/>
  <c r="D32" i="23"/>
  <c r="E32" i="23"/>
  <c r="F32" i="23"/>
  <c r="C43" i="23"/>
  <c r="D43" i="23"/>
  <c r="E43" i="23"/>
  <c r="F43" i="23"/>
  <c r="C44" i="23"/>
  <c r="D44" i="23"/>
  <c r="E44" i="23"/>
  <c r="F44" i="23"/>
  <c r="C45" i="23"/>
  <c r="D45" i="23"/>
  <c r="E45" i="23"/>
  <c r="F45" i="23"/>
  <c r="C47" i="23"/>
  <c r="D47" i="23"/>
  <c r="E47" i="23"/>
  <c r="F47" i="23"/>
  <c r="C48" i="23"/>
  <c r="D48" i="23"/>
  <c r="E48" i="23"/>
  <c r="F48" i="23"/>
  <c r="C51" i="23"/>
  <c r="D51" i="23"/>
  <c r="E51" i="23"/>
  <c r="F51" i="23"/>
  <c r="C52" i="23"/>
  <c r="D52" i="23"/>
  <c r="E52" i="23"/>
  <c r="F52" i="23"/>
  <c r="C53" i="23"/>
  <c r="D53" i="23"/>
  <c r="E53" i="23"/>
  <c r="F53" i="23"/>
  <c r="C57" i="23"/>
  <c r="D57" i="23"/>
  <c r="E57" i="23"/>
  <c r="F57" i="23"/>
  <c r="C58" i="23"/>
  <c r="D58" i="23"/>
  <c r="E58" i="23"/>
  <c r="F58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M32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Z57" i="23"/>
  <c r="AA57" i="23"/>
  <c r="AB57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BB16" i="23"/>
  <c r="BC16" i="23"/>
  <c r="BD16" i="23"/>
  <c r="BE16" i="23"/>
  <c r="N16" i="23" s="1"/>
  <c r="BF16" i="23"/>
  <c r="BG16" i="23"/>
  <c r="BH16" i="23"/>
  <c r="BI16" i="23"/>
  <c r="BJ16" i="23"/>
  <c r="BK16" i="23"/>
  <c r="BL16" i="23"/>
  <c r="BM16" i="23"/>
  <c r="BN16" i="23"/>
  <c r="BO16" i="23"/>
  <c r="BP16" i="23"/>
  <c r="BQ16" i="23"/>
  <c r="R16" i="23" s="1"/>
  <c r="BR16" i="23"/>
  <c r="BS16" i="23"/>
  <c r="BT16" i="23"/>
  <c r="BU16" i="23"/>
  <c r="BV16" i="23"/>
  <c r="BW16" i="23"/>
  <c r="BX16" i="23"/>
  <c r="BY16" i="23"/>
  <c r="T16" i="23" s="1"/>
  <c r="BZ16" i="23"/>
  <c r="CA16" i="23"/>
  <c r="CB16" i="23"/>
  <c r="CC16" i="23"/>
  <c r="V16" i="23" s="1"/>
  <c r="CD16" i="23"/>
  <c r="CE16" i="23"/>
  <c r="CF16" i="23"/>
  <c r="CG16" i="23"/>
  <c r="CH16" i="23"/>
  <c r="CI16" i="23"/>
  <c r="CJ16" i="23"/>
  <c r="CK16" i="23"/>
  <c r="CL16" i="23"/>
  <c r="CM16" i="23"/>
  <c r="CN16" i="23"/>
  <c r="CO16" i="23"/>
  <c r="Z16" i="23" s="1"/>
  <c r="CP16" i="23"/>
  <c r="CQ16" i="23"/>
  <c r="CR16" i="23"/>
  <c r="CS16" i="23"/>
  <c r="CT16" i="23"/>
  <c r="CU16" i="23"/>
  <c r="CV16" i="23"/>
  <c r="CW16" i="23"/>
  <c r="AB16" i="23" s="1"/>
  <c r="BB23" i="23"/>
  <c r="BC23" i="23"/>
  <c r="BD23" i="23"/>
  <c r="BE23" i="23"/>
  <c r="N23" i="23" s="1"/>
  <c r="BF23" i="23"/>
  <c r="BG23" i="23"/>
  <c r="BH23" i="23"/>
  <c r="BI23" i="23"/>
  <c r="BJ23" i="23"/>
  <c r="BK23" i="23"/>
  <c r="BL23" i="23"/>
  <c r="BM23" i="23"/>
  <c r="BN23" i="23"/>
  <c r="BO23" i="23"/>
  <c r="BP23" i="23"/>
  <c r="BQ23" i="23"/>
  <c r="R23" i="23" s="1"/>
  <c r="BR23" i="23"/>
  <c r="BS23" i="23"/>
  <c r="BT23" i="23"/>
  <c r="BU23" i="23"/>
  <c r="BV23" i="23"/>
  <c r="BW23" i="23"/>
  <c r="BX23" i="23"/>
  <c r="BY23" i="23"/>
  <c r="T23" i="23" s="1"/>
  <c r="BZ23" i="23"/>
  <c r="CA23" i="23"/>
  <c r="CB23" i="23"/>
  <c r="CC23" i="23"/>
  <c r="V23" i="23" s="1"/>
  <c r="CD23" i="23"/>
  <c r="CE23" i="23"/>
  <c r="CF23" i="23"/>
  <c r="CG23" i="23"/>
  <c r="CH23" i="23"/>
  <c r="CI23" i="23"/>
  <c r="CJ23" i="23"/>
  <c r="CK23" i="23"/>
  <c r="CL23" i="23"/>
  <c r="CM23" i="23"/>
  <c r="CN23" i="23"/>
  <c r="CO23" i="23"/>
  <c r="Z23" i="23" s="1"/>
  <c r="CP23" i="23"/>
  <c r="CQ23" i="23"/>
  <c r="CR23" i="23"/>
  <c r="CS23" i="23"/>
  <c r="CT23" i="23"/>
  <c r="CU23" i="23"/>
  <c r="CV23" i="23"/>
  <c r="CW23" i="23"/>
  <c r="AB23" i="23" s="1"/>
  <c r="BB42" i="23"/>
  <c r="BC42" i="23"/>
  <c r="BD42" i="23"/>
  <c r="BE42" i="23"/>
  <c r="N42" i="23" s="1"/>
  <c r="BF42" i="23"/>
  <c r="BG42" i="23"/>
  <c r="BH42" i="23"/>
  <c r="BI42" i="23"/>
  <c r="BJ42" i="23"/>
  <c r="BK42" i="23"/>
  <c r="BL42" i="23"/>
  <c r="BM42" i="23"/>
  <c r="BN42" i="23"/>
  <c r="BO42" i="23"/>
  <c r="BP42" i="23"/>
  <c r="BQ42" i="23"/>
  <c r="R42" i="23" s="1"/>
  <c r="BR42" i="23"/>
  <c r="BS42" i="23"/>
  <c r="BT42" i="23"/>
  <c r="BU42" i="23"/>
  <c r="BV42" i="23"/>
  <c r="BW42" i="23"/>
  <c r="BX42" i="23"/>
  <c r="BY42" i="23"/>
  <c r="T42" i="23" s="1"/>
  <c r="BZ42" i="23"/>
  <c r="CA42" i="23"/>
  <c r="CB42" i="23"/>
  <c r="CC42" i="23"/>
  <c r="V42" i="23" s="1"/>
  <c r="CD42" i="23"/>
  <c r="CE42" i="23"/>
  <c r="CF42" i="23"/>
  <c r="CG42" i="23"/>
  <c r="CH42" i="23"/>
  <c r="CI42" i="23"/>
  <c r="CJ42" i="23"/>
  <c r="CK42" i="23"/>
  <c r="CL42" i="23"/>
  <c r="CM42" i="23"/>
  <c r="CN42" i="23"/>
  <c r="CO42" i="23"/>
  <c r="Z42" i="23" s="1"/>
  <c r="CP42" i="23"/>
  <c r="CQ42" i="23"/>
  <c r="CR42" i="23"/>
  <c r="CS42" i="23"/>
  <c r="CT42" i="23"/>
  <c r="CU42" i="23"/>
  <c r="CV42" i="23"/>
  <c r="CW42" i="23"/>
  <c r="AB42" i="23" s="1"/>
  <c r="C35" i="25"/>
  <c r="D35" i="25"/>
  <c r="E35" i="25"/>
  <c r="F35" i="25"/>
  <c r="C54" i="25"/>
  <c r="D54" i="25"/>
  <c r="E54" i="25"/>
  <c r="F54" i="25"/>
  <c r="C58" i="25"/>
  <c r="D58" i="25"/>
  <c r="E58" i="25"/>
  <c r="F58" i="25"/>
  <c r="C59" i="25"/>
  <c r="D59" i="25"/>
  <c r="E59" i="25"/>
  <c r="F59" i="25"/>
  <c r="C60" i="25"/>
  <c r="D60" i="25"/>
  <c r="E60" i="25"/>
  <c r="F60" i="25"/>
  <c r="C61" i="25"/>
  <c r="D61" i="25"/>
  <c r="E61" i="25"/>
  <c r="F61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M35" i="25"/>
  <c r="N35" i="25"/>
  <c r="O35" i="25"/>
  <c r="P35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M54" i="25"/>
  <c r="N54" i="25"/>
  <c r="O54" i="25"/>
  <c r="P54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R57" i="25"/>
  <c r="Z57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M59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M60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M61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BQ20" i="25"/>
  <c r="CQ49" i="25"/>
  <c r="BA57" i="25"/>
  <c r="C57" i="25" s="1"/>
  <c r="BB57" i="25"/>
  <c r="BC57" i="25"/>
  <c r="BD57" i="25"/>
  <c r="N57" i="25" s="1"/>
  <c r="BE57" i="25"/>
  <c r="BF57" i="25"/>
  <c r="BG57" i="25"/>
  <c r="O57" i="25" s="1"/>
  <c r="BH57" i="25"/>
  <c r="BI57" i="25"/>
  <c r="BJ57" i="25"/>
  <c r="P57" i="25" s="1"/>
  <c r="BK57" i="25"/>
  <c r="BL57" i="25"/>
  <c r="BM57" i="25"/>
  <c r="Q57" i="25" s="1"/>
  <c r="BN57" i="25"/>
  <c r="D57" i="25" s="1"/>
  <c r="BO57" i="25"/>
  <c r="BP57" i="25"/>
  <c r="BQ57" i="25"/>
  <c r="BR57" i="25"/>
  <c r="BS57" i="25"/>
  <c r="S57" i="25" s="1"/>
  <c r="BT57" i="25"/>
  <c r="BU57" i="25"/>
  <c r="BV57" i="25"/>
  <c r="T57" i="25" s="1"/>
  <c r="BW57" i="25"/>
  <c r="BX57" i="25"/>
  <c r="BY57" i="25"/>
  <c r="E57" i="25" s="1"/>
  <c r="BZ57" i="25"/>
  <c r="CA57" i="25"/>
  <c r="CB57" i="25"/>
  <c r="V57" i="25" s="1"/>
  <c r="CC57" i="25"/>
  <c r="CD57" i="25"/>
  <c r="CE57" i="25"/>
  <c r="W57" i="25" s="1"/>
  <c r="CF57" i="25"/>
  <c r="CG57" i="25"/>
  <c r="CH57" i="25"/>
  <c r="X57" i="25" s="1"/>
  <c r="CI57" i="25"/>
  <c r="CJ57" i="25"/>
  <c r="CK57" i="25"/>
  <c r="Y57" i="25" s="1"/>
  <c r="CL57" i="25"/>
  <c r="F57" i="25" s="1"/>
  <c r="CM57" i="25"/>
  <c r="CN57" i="25"/>
  <c r="CO57" i="25"/>
  <c r="CP57" i="25"/>
  <c r="CQ57" i="25"/>
  <c r="AA57" i="25" s="1"/>
  <c r="CR57" i="25"/>
  <c r="CS57" i="25"/>
  <c r="CT57" i="25"/>
  <c r="AB57" i="25" s="1"/>
  <c r="CU57" i="25"/>
  <c r="CV57" i="25"/>
  <c r="C24" i="22"/>
  <c r="D24" i="22"/>
  <c r="E24" i="22"/>
  <c r="F24" i="22"/>
  <c r="C37" i="22"/>
  <c r="D37" i="22"/>
  <c r="E37" i="22"/>
  <c r="F37" i="22"/>
  <c r="C38" i="22"/>
  <c r="D38" i="22"/>
  <c r="E38" i="22"/>
  <c r="F38" i="22"/>
  <c r="C41" i="22"/>
  <c r="D41" i="22"/>
  <c r="E41" i="22"/>
  <c r="F41" i="22"/>
  <c r="C42" i="22"/>
  <c r="D42" i="22"/>
  <c r="E42" i="22"/>
  <c r="F42" i="22"/>
  <c r="C44" i="22"/>
  <c r="D44" i="22"/>
  <c r="E44" i="22"/>
  <c r="F44" i="22"/>
  <c r="BB9" i="22"/>
  <c r="BC9" i="22"/>
  <c r="BD9" i="22"/>
  <c r="BE9" i="22"/>
  <c r="N9" i="22" s="1"/>
  <c r="BF9" i="22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S9" i="22" s="1"/>
  <c r="BV9" i="22"/>
  <c r="BW9" i="22"/>
  <c r="BX9" i="22"/>
  <c r="BY9" i="22"/>
  <c r="BZ9" i="22"/>
  <c r="CA9" i="22"/>
  <c r="CB9" i="22"/>
  <c r="CC9" i="22"/>
  <c r="V9" i="22" s="1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AA9" i="22" s="1"/>
  <c r="CT9" i="22"/>
  <c r="CU9" i="22"/>
  <c r="CV9" i="22"/>
  <c r="CW9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M9" i="22"/>
  <c r="O9" i="22"/>
  <c r="P9" i="22"/>
  <c r="Q9" i="22"/>
  <c r="R9" i="22"/>
  <c r="T9" i="22"/>
  <c r="U9" i="22"/>
  <c r="W9" i="22"/>
  <c r="X9" i="22"/>
  <c r="Y9" i="22"/>
  <c r="Z9" i="22"/>
  <c r="AB9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C10" i="21"/>
  <c r="D10" i="21"/>
  <c r="E10" i="21"/>
  <c r="F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U57" i="25" l="1"/>
  <c r="M57" i="25"/>
  <c r="W42" i="23"/>
  <c r="O42" i="23"/>
  <c r="W23" i="23"/>
  <c r="O23" i="23"/>
  <c r="W16" i="23"/>
  <c r="O16" i="23"/>
  <c r="Y42" i="23"/>
  <c r="Q42" i="23"/>
  <c r="F23" i="23"/>
  <c r="Q23" i="23"/>
  <c r="Y16" i="23"/>
  <c r="Q16" i="23"/>
  <c r="AA42" i="23"/>
  <c r="S42" i="23"/>
  <c r="AA23" i="23"/>
  <c r="S23" i="23"/>
  <c r="AA16" i="23"/>
  <c r="S16" i="23"/>
  <c r="X42" i="23"/>
  <c r="P42" i="23"/>
  <c r="X23" i="23"/>
  <c r="P23" i="23"/>
  <c r="X16" i="23"/>
  <c r="P16" i="23"/>
  <c r="E42" i="23"/>
  <c r="C42" i="23"/>
  <c r="E23" i="23"/>
  <c r="C23" i="23"/>
  <c r="E16" i="23"/>
  <c r="C16" i="23"/>
  <c r="Y49" i="26"/>
  <c r="Q49" i="26"/>
  <c r="E49" i="26"/>
  <c r="M49" i="26"/>
  <c r="D23" i="23"/>
  <c r="U42" i="23"/>
  <c r="M42" i="23"/>
  <c r="U23" i="23"/>
  <c r="M23" i="23"/>
  <c r="U16" i="23"/>
  <c r="M16" i="23"/>
  <c r="F42" i="23"/>
  <c r="F16" i="23"/>
  <c r="D42" i="23"/>
  <c r="D16" i="23"/>
  <c r="Y23" i="23"/>
  <c r="R14" i="22"/>
  <c r="AB14" i="22"/>
  <c r="T14" i="22"/>
  <c r="Q51" i="25"/>
  <c r="Q43" i="25"/>
  <c r="Q19" i="25"/>
  <c r="Q15" i="25"/>
  <c r="Y9" i="25"/>
  <c r="U14" i="21"/>
  <c r="M14" i="21"/>
  <c r="U13" i="21"/>
  <c r="M13" i="21"/>
  <c r="P14" i="21"/>
  <c r="P13" i="21"/>
  <c r="Y18" i="25"/>
  <c r="Q16" i="25"/>
  <c r="T38" i="25"/>
  <c r="AB32" i="25"/>
  <c r="T32" i="25"/>
  <c r="AB22" i="25"/>
  <c r="T22" i="25"/>
  <c r="T21" i="25"/>
  <c r="V64" i="25"/>
  <c r="N64" i="25"/>
  <c r="V53" i="25"/>
  <c r="N53" i="25"/>
  <c r="Q27" i="25"/>
  <c r="Z14" i="22"/>
  <c r="N56" i="26"/>
  <c r="N28" i="26"/>
  <c r="AA45" i="26"/>
  <c r="AA44" i="26"/>
  <c r="S44" i="26"/>
  <c r="S43" i="26"/>
  <c r="V45" i="22"/>
  <c r="N45" i="22"/>
  <c r="W55" i="23"/>
  <c r="Q56" i="26"/>
  <c r="X45" i="22"/>
  <c r="P45" i="22"/>
  <c r="X14" i="22"/>
  <c r="U14" i="22"/>
  <c r="P14" i="22"/>
  <c r="M14" i="22"/>
  <c r="X29" i="21"/>
  <c r="P28" i="21"/>
  <c r="X10" i="25"/>
  <c r="P10" i="25"/>
  <c r="Y36" i="26"/>
  <c r="Q36" i="26"/>
  <c r="Y34" i="26"/>
  <c r="Q34" i="26"/>
  <c r="Q33" i="26"/>
  <c r="T28" i="26"/>
  <c r="Q28" i="26"/>
  <c r="P29" i="21"/>
  <c r="U45" i="22"/>
  <c r="M45" i="22"/>
  <c r="U32" i="25"/>
  <c r="M32" i="25"/>
  <c r="U29" i="25"/>
  <c r="U23" i="25"/>
  <c r="M23" i="25"/>
  <c r="U22" i="25"/>
  <c r="M22" i="25"/>
  <c r="U21" i="25"/>
  <c r="M21" i="25"/>
  <c r="M29" i="21"/>
  <c r="M28" i="21"/>
  <c r="N36" i="26"/>
  <c r="V34" i="26"/>
  <c r="N34" i="26"/>
  <c r="AA45" i="22"/>
  <c r="S45" i="22"/>
  <c r="Y14" i="25"/>
  <c r="N33" i="26"/>
  <c r="V52" i="25"/>
  <c r="N52" i="25"/>
  <c r="N50" i="25"/>
  <c r="AA40" i="25"/>
  <c r="S40" i="25"/>
  <c r="AA38" i="25"/>
  <c r="S38" i="25"/>
  <c r="AA37" i="25"/>
  <c r="S37" i="25"/>
  <c r="V55" i="23"/>
  <c r="AB18" i="25"/>
  <c r="AB17" i="25"/>
  <c r="T17" i="25"/>
  <c r="Q38" i="25"/>
  <c r="P56" i="26"/>
  <c r="Z29" i="21"/>
  <c r="R29" i="21"/>
  <c r="R14" i="21"/>
  <c r="R13" i="21"/>
  <c r="AB45" i="22"/>
  <c r="Z45" i="22"/>
  <c r="W45" i="22"/>
  <c r="R45" i="22"/>
  <c r="O45" i="22"/>
  <c r="T28" i="21"/>
  <c r="W29" i="21"/>
  <c r="V14" i="21"/>
  <c r="D14" i="21"/>
  <c r="V13" i="21"/>
  <c r="N13" i="21"/>
  <c r="U29" i="21"/>
  <c r="U28" i="21"/>
  <c r="W28" i="21"/>
  <c r="W14" i="22"/>
  <c r="O14" i="22"/>
  <c r="Z51" i="25"/>
  <c r="R51" i="25"/>
  <c r="Z50" i="25"/>
  <c r="R50" i="25"/>
  <c r="Z48" i="25"/>
  <c r="R48" i="25"/>
  <c r="Z43" i="25"/>
  <c r="R43" i="25"/>
  <c r="Z40" i="25"/>
  <c r="R40" i="25"/>
  <c r="Z38" i="25"/>
  <c r="R38" i="25"/>
  <c r="Z37" i="25"/>
  <c r="Z27" i="25"/>
  <c r="R27" i="25"/>
  <c r="R23" i="25"/>
  <c r="U9" i="26"/>
  <c r="W48" i="25"/>
  <c r="O48" i="25"/>
  <c r="AB43" i="25"/>
  <c r="Q37" i="25"/>
  <c r="Q32" i="25"/>
  <c r="Y22" i="25"/>
  <c r="Q45" i="26"/>
  <c r="V28" i="26"/>
  <c r="X52" i="25"/>
  <c r="V51" i="25"/>
  <c r="O55" i="23"/>
  <c r="U42" i="26"/>
  <c r="X28" i="21"/>
  <c r="X14" i="21"/>
  <c r="X64" i="25"/>
  <c r="P64" i="25"/>
  <c r="X53" i="25"/>
  <c r="P53" i="25"/>
  <c r="P52" i="25"/>
  <c r="W56" i="26"/>
  <c r="O56" i="26"/>
  <c r="Z45" i="26"/>
  <c r="R45" i="26"/>
  <c r="Z44" i="26"/>
  <c r="R44" i="26"/>
  <c r="Z43" i="26"/>
  <c r="R43" i="26"/>
  <c r="M36" i="26"/>
  <c r="U34" i="26"/>
  <c r="U28" i="26"/>
  <c r="U18" i="26"/>
  <c r="M17" i="26"/>
  <c r="U16" i="26"/>
  <c r="U14" i="26"/>
  <c r="T56" i="26"/>
  <c r="CG20" i="26"/>
  <c r="Z28" i="21"/>
  <c r="Z14" i="21"/>
  <c r="R37" i="25"/>
  <c r="Z23" i="25"/>
  <c r="Z22" i="25"/>
  <c r="R22" i="25"/>
  <c r="T45" i="26"/>
  <c r="AB43" i="26"/>
  <c r="T42" i="26"/>
  <c r="AB23" i="26"/>
  <c r="W23" i="26"/>
  <c r="O23" i="26"/>
  <c r="W22" i="26"/>
  <c r="T22" i="26"/>
  <c r="O22" i="26"/>
  <c r="O29" i="21"/>
  <c r="O28" i="21"/>
  <c r="V56" i="26"/>
  <c r="Y43" i="26"/>
  <c r="Y42" i="26"/>
  <c r="AB36" i="26"/>
  <c r="T36" i="26"/>
  <c r="AB34" i="26"/>
  <c r="T34" i="26"/>
  <c r="AB33" i="26"/>
  <c r="T33" i="26"/>
  <c r="AB28" i="26"/>
  <c r="AB29" i="21"/>
  <c r="T29" i="21"/>
  <c r="AB28" i="21"/>
  <c r="T43" i="25"/>
  <c r="AB40" i="25"/>
  <c r="T40" i="25"/>
  <c r="AB38" i="25"/>
  <c r="AB37" i="25"/>
  <c r="T37" i="25"/>
  <c r="AB23" i="25"/>
  <c r="T23" i="25"/>
  <c r="Q10" i="25"/>
  <c r="AB9" i="25"/>
  <c r="Y15" i="26"/>
  <c r="Y48" i="25"/>
  <c r="Q48" i="25"/>
  <c r="X56" i="26"/>
  <c r="S45" i="26"/>
  <c r="M44" i="26"/>
  <c r="AA43" i="26"/>
  <c r="V36" i="26"/>
  <c r="V33" i="26"/>
  <c r="W14" i="21"/>
  <c r="O14" i="21"/>
  <c r="V29" i="21"/>
  <c r="N29" i="21"/>
  <c r="V28" i="21"/>
  <c r="N28" i="21"/>
  <c r="Q14" i="22"/>
  <c r="U64" i="25"/>
  <c r="M64" i="25"/>
  <c r="C53" i="25"/>
  <c r="C28" i="21"/>
  <c r="Z64" i="25"/>
  <c r="R64" i="25"/>
  <c r="Z53" i="25"/>
  <c r="R53" i="25"/>
  <c r="Z52" i="25"/>
  <c r="R52" i="25"/>
  <c r="C14" i="21"/>
  <c r="W64" i="25"/>
  <c r="O64" i="25"/>
  <c r="W53" i="25"/>
  <c r="O53" i="25"/>
  <c r="W52" i="25"/>
  <c r="O52" i="25"/>
  <c r="AB64" i="25"/>
  <c r="T64" i="25"/>
  <c r="AB53" i="25"/>
  <c r="T53" i="25"/>
  <c r="AB52" i="25"/>
  <c r="T52" i="25"/>
  <c r="R28" i="21"/>
  <c r="Y64" i="25"/>
  <c r="Q64" i="25"/>
  <c r="Q53" i="25"/>
  <c r="Y52" i="25"/>
  <c r="F50" i="25"/>
  <c r="E14" i="21"/>
  <c r="E13" i="21"/>
  <c r="F28" i="21"/>
  <c r="D28" i="21"/>
  <c r="AA64" i="25"/>
  <c r="S64" i="25"/>
  <c r="AA53" i="25"/>
  <c r="S53" i="25"/>
  <c r="AA52" i="25"/>
  <c r="S52" i="25"/>
  <c r="AA51" i="25"/>
  <c r="CI49" i="25"/>
  <c r="CA49" i="25"/>
  <c r="W51" i="25"/>
  <c r="O51" i="25"/>
  <c r="W50" i="25"/>
  <c r="O50" i="25"/>
  <c r="X40" i="25"/>
  <c r="P40" i="25"/>
  <c r="X38" i="25"/>
  <c r="P38" i="25"/>
  <c r="X37" i="25"/>
  <c r="P37" i="25"/>
  <c r="V27" i="25"/>
  <c r="N27" i="25"/>
  <c r="Y23" i="25"/>
  <c r="Q23" i="25"/>
  <c r="Q22" i="25"/>
  <c r="AB51" i="25"/>
  <c r="T51" i="25"/>
  <c r="M43" i="25"/>
  <c r="M38" i="25"/>
  <c r="AA27" i="25"/>
  <c r="S27" i="25"/>
  <c r="V23" i="25"/>
  <c r="N23" i="25"/>
  <c r="V22" i="25"/>
  <c r="N22" i="25"/>
  <c r="AB10" i="25"/>
  <c r="T10" i="25"/>
  <c r="T9" i="25"/>
  <c r="C51" i="25"/>
  <c r="Y50" i="25"/>
  <c r="Z32" i="25"/>
  <c r="R32" i="25"/>
  <c r="Y19" i="25"/>
  <c r="Q18" i="25"/>
  <c r="Y17" i="25"/>
  <c r="Q17" i="25"/>
  <c r="Y16" i="25"/>
  <c r="Y15" i="25"/>
  <c r="Y10" i="25"/>
  <c r="Q9" i="25"/>
  <c r="W43" i="25"/>
  <c r="O43" i="25"/>
  <c r="W40" i="25"/>
  <c r="O40" i="25"/>
  <c r="W38" i="25"/>
  <c r="O38" i="25"/>
  <c r="W37" i="25"/>
  <c r="O37" i="25"/>
  <c r="V19" i="25"/>
  <c r="N19" i="25"/>
  <c r="V18" i="25"/>
  <c r="N18" i="25"/>
  <c r="V17" i="25"/>
  <c r="N17" i="25"/>
  <c r="V16" i="25"/>
  <c r="N16" i="25"/>
  <c r="V15" i="25"/>
  <c r="V10" i="25"/>
  <c r="N10" i="25"/>
  <c r="S51" i="25"/>
  <c r="AA50" i="25"/>
  <c r="S50" i="25"/>
  <c r="BC49" i="25"/>
  <c r="AB48" i="25"/>
  <c r="T48" i="25"/>
  <c r="CO20" i="25"/>
  <c r="BI20" i="25"/>
  <c r="AA19" i="25"/>
  <c r="S19" i="25"/>
  <c r="AA18" i="25"/>
  <c r="S18" i="25"/>
  <c r="AA17" i="25"/>
  <c r="S17" i="25"/>
  <c r="AA16" i="25"/>
  <c r="S16" i="25"/>
  <c r="AA15" i="25"/>
  <c r="S15" i="25"/>
  <c r="X51" i="25"/>
  <c r="P51" i="25"/>
  <c r="X50" i="25"/>
  <c r="P50" i="25"/>
  <c r="F40" i="25"/>
  <c r="Q40" i="25"/>
  <c r="C40" i="25"/>
  <c r="Y38" i="25"/>
  <c r="C52" i="25"/>
  <c r="M51" i="25"/>
  <c r="CO49" i="25"/>
  <c r="C50" i="25"/>
  <c r="V48" i="25"/>
  <c r="N48" i="25"/>
  <c r="V43" i="25"/>
  <c r="N43" i="25"/>
  <c r="V38" i="25"/>
  <c r="N38" i="25"/>
  <c r="V37" i="25"/>
  <c r="N37" i="25"/>
  <c r="AB27" i="25"/>
  <c r="T27" i="25"/>
  <c r="W23" i="25"/>
  <c r="O23" i="25"/>
  <c r="W22" i="25"/>
  <c r="O22" i="25"/>
  <c r="BA20" i="25"/>
  <c r="U19" i="25"/>
  <c r="M19" i="25"/>
  <c r="M18" i="25"/>
  <c r="U17" i="25"/>
  <c r="M17" i="25"/>
  <c r="U16" i="25"/>
  <c r="M16" i="25"/>
  <c r="U15" i="25"/>
  <c r="M15" i="25"/>
  <c r="CO13" i="25"/>
  <c r="U14" i="25"/>
  <c r="F27" i="25"/>
  <c r="Z55" i="23"/>
  <c r="R55" i="23"/>
  <c r="W34" i="26"/>
  <c r="O34" i="26"/>
  <c r="W33" i="26"/>
  <c r="O33" i="26"/>
  <c r="W28" i="26"/>
  <c r="O28" i="26"/>
  <c r="U19" i="26"/>
  <c r="M19" i="26"/>
  <c r="M18" i="26"/>
  <c r="U17" i="26"/>
  <c r="U15" i="26"/>
  <c r="M15" i="26"/>
  <c r="M14" i="26"/>
  <c r="U10" i="26"/>
  <c r="M10" i="26"/>
  <c r="M9" i="26"/>
  <c r="Y23" i="26"/>
  <c r="Q23" i="26"/>
  <c r="Z19" i="26"/>
  <c r="R19" i="26"/>
  <c r="Z18" i="26"/>
  <c r="R18" i="26"/>
  <c r="Z17" i="26"/>
  <c r="R17" i="26"/>
  <c r="Z16" i="26"/>
  <c r="R16" i="26"/>
  <c r="Z15" i="26"/>
  <c r="R15" i="26"/>
  <c r="Z10" i="26"/>
  <c r="R10" i="26"/>
  <c r="AB55" i="23"/>
  <c r="T55" i="23"/>
  <c r="AA56" i="26"/>
  <c r="S56" i="26"/>
  <c r="V45" i="26"/>
  <c r="N45" i="26"/>
  <c r="V44" i="26"/>
  <c r="N44" i="26"/>
  <c r="V43" i="26"/>
  <c r="N43" i="26"/>
  <c r="Y19" i="26"/>
  <c r="Q19" i="26"/>
  <c r="Q17" i="26"/>
  <c r="Q15" i="26"/>
  <c r="Y10" i="26"/>
  <c r="Q10" i="26"/>
  <c r="C56" i="26"/>
  <c r="AA36" i="26"/>
  <c r="U36" i="26"/>
  <c r="S36" i="26"/>
  <c r="C36" i="26"/>
  <c r="AA34" i="26"/>
  <c r="S34" i="26"/>
  <c r="M34" i="26"/>
  <c r="AA33" i="26"/>
  <c r="U33" i="26"/>
  <c r="S33" i="26"/>
  <c r="M33" i="26"/>
  <c r="AA28" i="26"/>
  <c r="S28" i="26"/>
  <c r="M28" i="26"/>
  <c r="V23" i="26"/>
  <c r="N23" i="26"/>
  <c r="N22" i="26"/>
  <c r="AB56" i="26"/>
  <c r="AA23" i="26"/>
  <c r="S23" i="26"/>
  <c r="AA22" i="26"/>
  <c r="U22" i="26"/>
  <c r="S22" i="26"/>
  <c r="V19" i="26"/>
  <c r="N19" i="26"/>
  <c r="V18" i="26"/>
  <c r="V17" i="26"/>
  <c r="N17" i="26"/>
  <c r="V16" i="26"/>
  <c r="N16" i="26"/>
  <c r="V15" i="26"/>
  <c r="N15" i="26"/>
  <c r="V10" i="26"/>
  <c r="N10" i="26"/>
  <c r="CG41" i="26"/>
  <c r="C34" i="26"/>
  <c r="C33" i="26"/>
  <c r="C28" i="26"/>
  <c r="U55" i="23"/>
  <c r="AB45" i="26"/>
  <c r="Y45" i="26"/>
  <c r="W45" i="26"/>
  <c r="O45" i="26"/>
  <c r="AB44" i="26"/>
  <c r="Y44" i="26"/>
  <c r="W44" i="26"/>
  <c r="T44" i="26"/>
  <c r="Q44" i="26"/>
  <c r="O44" i="26"/>
  <c r="W43" i="26"/>
  <c r="T43" i="26"/>
  <c r="Q43" i="26"/>
  <c r="O43" i="26"/>
  <c r="W42" i="26"/>
  <c r="Q42" i="26"/>
  <c r="Z36" i="26"/>
  <c r="R36" i="26"/>
  <c r="Z34" i="26"/>
  <c r="R34" i="26"/>
  <c r="Z33" i="26"/>
  <c r="R33" i="26"/>
  <c r="Z28" i="26"/>
  <c r="R28" i="26"/>
  <c r="BI13" i="25"/>
  <c r="BR8" i="25"/>
  <c r="AA48" i="25"/>
  <c r="R19" i="25"/>
  <c r="R15" i="25"/>
  <c r="CF13" i="25"/>
  <c r="BP13" i="25"/>
  <c r="R14" i="25"/>
  <c r="BQ8" i="25"/>
  <c r="Y29" i="21"/>
  <c r="Q29" i="21"/>
  <c r="Y28" i="21"/>
  <c r="Q28" i="21"/>
  <c r="T45" i="22"/>
  <c r="X48" i="25"/>
  <c r="P48" i="25"/>
  <c r="X43" i="25"/>
  <c r="P43" i="25"/>
  <c r="CS20" i="25"/>
  <c r="CK20" i="25"/>
  <c r="Y21" i="25"/>
  <c r="CC20" i="25"/>
  <c r="BU20" i="25"/>
  <c r="BM20" i="25"/>
  <c r="Q21" i="25"/>
  <c r="BE20" i="25"/>
  <c r="BQ13" i="25"/>
  <c r="BZ8" i="25"/>
  <c r="AA43" i="25"/>
  <c r="Z19" i="25"/>
  <c r="Z18" i="25"/>
  <c r="R17" i="25"/>
  <c r="Z15" i="25"/>
  <c r="CN13" i="25"/>
  <c r="Z14" i="25"/>
  <c r="BH13" i="25"/>
  <c r="U10" i="25"/>
  <c r="BA8" i="25"/>
  <c r="M10" i="25"/>
  <c r="CG8" i="25"/>
  <c r="BI8" i="25"/>
  <c r="W13" i="21"/>
  <c r="O13" i="21"/>
  <c r="Y45" i="22"/>
  <c r="F45" i="22"/>
  <c r="Q45" i="22"/>
  <c r="D45" i="22"/>
  <c r="CT49" i="25"/>
  <c r="AB50" i="25"/>
  <c r="CL49" i="25"/>
  <c r="CD49" i="25"/>
  <c r="BV49" i="25"/>
  <c r="T50" i="25"/>
  <c r="BN49" i="25"/>
  <c r="BF49" i="25"/>
  <c r="C48" i="25"/>
  <c r="C37" i="25"/>
  <c r="C32" i="25"/>
  <c r="C29" i="25"/>
  <c r="CR20" i="25"/>
  <c r="CJ20" i="25"/>
  <c r="CB20" i="25"/>
  <c r="V21" i="25"/>
  <c r="BT20" i="25"/>
  <c r="BL20" i="25"/>
  <c r="BD20" i="25"/>
  <c r="N21" i="25"/>
  <c r="AB19" i="25"/>
  <c r="T19" i="25"/>
  <c r="T18" i="25"/>
  <c r="AB16" i="25"/>
  <c r="T16" i="25"/>
  <c r="AB15" i="25"/>
  <c r="T15" i="25"/>
  <c r="Y40" i="25"/>
  <c r="CG13" i="25"/>
  <c r="BA13" i="25"/>
  <c r="M14" i="25"/>
  <c r="CH8" i="25"/>
  <c r="X9" i="25"/>
  <c r="BJ8" i="25"/>
  <c r="P9" i="25"/>
  <c r="S48" i="25"/>
  <c r="S43" i="25"/>
  <c r="R18" i="25"/>
  <c r="Z17" i="25"/>
  <c r="Z16" i="25"/>
  <c r="R16" i="25"/>
  <c r="CV13" i="25"/>
  <c r="BX13" i="25"/>
  <c r="CO8" i="25"/>
  <c r="BY8" i="25"/>
  <c r="U9" i="25"/>
  <c r="M9" i="25"/>
  <c r="AA29" i="21"/>
  <c r="S29" i="21"/>
  <c r="AA28" i="21"/>
  <c r="S28" i="21"/>
  <c r="AB14" i="21"/>
  <c r="T14" i="21"/>
  <c r="AB13" i="21"/>
  <c r="T13" i="21"/>
  <c r="F53" i="25"/>
  <c r="D53" i="25"/>
  <c r="F52" i="25"/>
  <c r="D52" i="25"/>
  <c r="F51" i="25"/>
  <c r="D51" i="25"/>
  <c r="CS49" i="25"/>
  <c r="CK49" i="25"/>
  <c r="CC49" i="25"/>
  <c r="BU49" i="25"/>
  <c r="BM49" i="25"/>
  <c r="D50" i="25"/>
  <c r="BE49" i="25"/>
  <c r="Y14" i="21"/>
  <c r="Q14" i="21"/>
  <c r="Y13" i="21"/>
  <c r="F13" i="21"/>
  <c r="Q13" i="21"/>
  <c r="D13" i="21"/>
  <c r="N14" i="21"/>
  <c r="F14" i="21"/>
  <c r="E27" i="25"/>
  <c r="U27" i="25"/>
  <c r="M27" i="25"/>
  <c r="C27" i="25"/>
  <c r="Q52" i="25"/>
  <c r="Q50" i="25"/>
  <c r="S14" i="22"/>
  <c r="AB29" i="25"/>
  <c r="T29" i="25"/>
  <c r="AB14" i="25"/>
  <c r="BY13" i="25"/>
  <c r="U18" i="25"/>
  <c r="CP8" i="25"/>
  <c r="BB8" i="25"/>
  <c r="E29" i="21"/>
  <c r="C29" i="21"/>
  <c r="E28" i="21"/>
  <c r="AA14" i="22"/>
  <c r="V14" i="22"/>
  <c r="N14" i="22"/>
  <c r="AA14" i="21"/>
  <c r="S14" i="21"/>
  <c r="X13" i="21"/>
  <c r="Y14" i="22"/>
  <c r="E45" i="22"/>
  <c r="C45" i="22"/>
  <c r="F48" i="25"/>
  <c r="F43" i="25"/>
  <c r="D43" i="25"/>
  <c r="D40" i="25"/>
  <c r="F38" i="25"/>
  <c r="D38" i="25"/>
  <c r="F37" i="25"/>
  <c r="D37" i="25"/>
  <c r="F32" i="25"/>
  <c r="Y32" i="25"/>
  <c r="D32" i="25"/>
  <c r="Y29" i="25"/>
  <c r="F29" i="25"/>
  <c r="D29" i="25"/>
  <c r="Q29" i="25"/>
  <c r="Y53" i="25"/>
  <c r="Y51" i="25"/>
  <c r="Y43" i="25"/>
  <c r="Y37" i="25"/>
  <c r="F29" i="21"/>
  <c r="BT49" i="25"/>
  <c r="BD49" i="25"/>
  <c r="CR49" i="25"/>
  <c r="CJ49" i="25"/>
  <c r="CB49" i="25"/>
  <c r="BL49" i="25"/>
  <c r="BS49" i="25"/>
  <c r="V32" i="25"/>
  <c r="N32" i="25"/>
  <c r="V29" i="25"/>
  <c r="N29" i="25"/>
  <c r="W27" i="25"/>
  <c r="O27" i="25"/>
  <c r="AA23" i="25"/>
  <c r="S23" i="25"/>
  <c r="AA22" i="25"/>
  <c r="S22" i="25"/>
  <c r="CQ20" i="25"/>
  <c r="AA21" i="25"/>
  <c r="CI20" i="25"/>
  <c r="CA20" i="25"/>
  <c r="BS20" i="25"/>
  <c r="S21" i="25"/>
  <c r="BK20" i="25"/>
  <c r="BC20" i="25"/>
  <c r="W19" i="25"/>
  <c r="O19" i="25"/>
  <c r="W18" i="25"/>
  <c r="O18" i="25"/>
  <c r="W17" i="25"/>
  <c r="O17" i="25"/>
  <c r="W16" i="25"/>
  <c r="O16" i="25"/>
  <c r="W15" i="25"/>
  <c r="O15" i="25"/>
  <c r="CU13" i="25"/>
  <c r="CM13" i="25"/>
  <c r="CE13" i="25"/>
  <c r="W14" i="25"/>
  <c r="BW13" i="25"/>
  <c r="BO13" i="25"/>
  <c r="BG13" i="25"/>
  <c r="O14" i="25"/>
  <c r="Z10" i="25"/>
  <c r="R10" i="25"/>
  <c r="CV8" i="25"/>
  <c r="CN8" i="25"/>
  <c r="Z9" i="25"/>
  <c r="CF8" i="25"/>
  <c r="BX8" i="25"/>
  <c r="BP8" i="25"/>
  <c r="R9" i="25"/>
  <c r="BH8" i="25"/>
  <c r="AA13" i="21"/>
  <c r="S13" i="21"/>
  <c r="BK49" i="25"/>
  <c r="E48" i="25"/>
  <c r="AA32" i="25"/>
  <c r="S32" i="25"/>
  <c r="AA29" i="25"/>
  <c r="S29" i="25"/>
  <c r="X23" i="25"/>
  <c r="P23" i="25"/>
  <c r="X22" i="25"/>
  <c r="P22" i="25"/>
  <c r="CP20" i="25"/>
  <c r="CH20" i="25"/>
  <c r="X21" i="25"/>
  <c r="BZ20" i="25"/>
  <c r="BR20" i="25"/>
  <c r="BJ20" i="25"/>
  <c r="P21" i="25"/>
  <c r="BB20" i="25"/>
  <c r="CT13" i="25"/>
  <c r="CL13" i="25"/>
  <c r="CD13" i="25"/>
  <c r="BV13" i="25"/>
  <c r="BN13" i="25"/>
  <c r="BF13" i="25"/>
  <c r="W10" i="25"/>
  <c r="O10" i="25"/>
  <c r="CU8" i="25"/>
  <c r="CM8" i="25"/>
  <c r="CE8" i="25"/>
  <c r="W9" i="25"/>
  <c r="BW8" i="25"/>
  <c r="BO8" i="25"/>
  <c r="BG8" i="25"/>
  <c r="O9" i="25"/>
  <c r="M29" i="25"/>
  <c r="Y27" i="25"/>
  <c r="T14" i="25"/>
  <c r="Z13" i="21"/>
  <c r="D29" i="21"/>
  <c r="CP49" i="25"/>
  <c r="CH49" i="25"/>
  <c r="BZ49" i="25"/>
  <c r="BR49" i="25"/>
  <c r="BJ49" i="25"/>
  <c r="BB49" i="25"/>
  <c r="E43" i="25"/>
  <c r="X32" i="25"/>
  <c r="P32" i="25"/>
  <c r="X29" i="25"/>
  <c r="P29" i="25"/>
  <c r="D27" i="25"/>
  <c r="CG20" i="25"/>
  <c r="BY20" i="25"/>
  <c r="CS13" i="25"/>
  <c r="CK13" i="25"/>
  <c r="CC13" i="25"/>
  <c r="BU13" i="25"/>
  <c r="BM13" i="25"/>
  <c r="BE13" i="25"/>
  <c r="CT8" i="25"/>
  <c r="CL8" i="25"/>
  <c r="CD8" i="25"/>
  <c r="BV8" i="25"/>
  <c r="BN8" i="25"/>
  <c r="BF8" i="25"/>
  <c r="N51" i="25"/>
  <c r="V50" i="25"/>
  <c r="V40" i="25"/>
  <c r="N40" i="25"/>
  <c r="Q14" i="25"/>
  <c r="C43" i="25"/>
  <c r="C38" i="25"/>
  <c r="C13" i="21"/>
  <c r="E53" i="25"/>
  <c r="E52" i="25"/>
  <c r="E51" i="25"/>
  <c r="CG49" i="25"/>
  <c r="BY49" i="25"/>
  <c r="E50" i="25"/>
  <c r="BQ49" i="25"/>
  <c r="BI49" i="25"/>
  <c r="BA49" i="25"/>
  <c r="E40" i="25"/>
  <c r="E38" i="25"/>
  <c r="E37" i="25"/>
  <c r="E32" i="25"/>
  <c r="E29" i="25"/>
  <c r="CV20" i="25"/>
  <c r="CN20" i="25"/>
  <c r="Z21" i="25"/>
  <c r="CF20" i="25"/>
  <c r="BX20" i="25"/>
  <c r="BP20" i="25"/>
  <c r="R21" i="25"/>
  <c r="BH20" i="25"/>
  <c r="N15" i="25"/>
  <c r="CR13" i="25"/>
  <c r="CJ13" i="25"/>
  <c r="CB13" i="25"/>
  <c r="V14" i="25"/>
  <c r="BT13" i="25"/>
  <c r="BL13" i="25"/>
  <c r="BD13" i="25"/>
  <c r="N14" i="25"/>
  <c r="CS8" i="25"/>
  <c r="CK8" i="25"/>
  <c r="CC8" i="25"/>
  <c r="BU8" i="25"/>
  <c r="BM8" i="25"/>
  <c r="BE8" i="25"/>
  <c r="U53" i="25"/>
  <c r="M53" i="25"/>
  <c r="U52" i="25"/>
  <c r="M52" i="25"/>
  <c r="U51" i="25"/>
  <c r="U50" i="25"/>
  <c r="M50" i="25"/>
  <c r="U48" i="25"/>
  <c r="M48" i="25"/>
  <c r="U43" i="25"/>
  <c r="U40" i="25"/>
  <c r="M40" i="25"/>
  <c r="U38" i="25"/>
  <c r="U37" i="25"/>
  <c r="M37" i="25"/>
  <c r="BH49" i="25"/>
  <c r="Z29" i="25"/>
  <c r="R29" i="25"/>
  <c r="CU20" i="25"/>
  <c r="CM20" i="25"/>
  <c r="CE20" i="25"/>
  <c r="W21" i="25"/>
  <c r="BW20" i="25"/>
  <c r="BO20" i="25"/>
  <c r="BG20" i="25"/>
  <c r="O21" i="25"/>
  <c r="CQ13" i="25"/>
  <c r="AA14" i="25"/>
  <c r="CI13" i="25"/>
  <c r="CA13" i="25"/>
  <c r="BS13" i="25"/>
  <c r="S14" i="25"/>
  <c r="BK13" i="25"/>
  <c r="BC13" i="25"/>
  <c r="CR8" i="25"/>
  <c r="CJ8" i="25"/>
  <c r="CB8" i="25"/>
  <c r="V9" i="25"/>
  <c r="BT8" i="25"/>
  <c r="BL8" i="25"/>
  <c r="BD8" i="25"/>
  <c r="N9" i="25"/>
  <c r="AB21" i="25"/>
  <c r="CU49" i="25"/>
  <c r="CM49" i="25"/>
  <c r="CE49" i="25"/>
  <c r="BW49" i="25"/>
  <c r="BO49" i="25"/>
  <c r="BG49" i="25"/>
  <c r="D48" i="25"/>
  <c r="W32" i="25"/>
  <c r="O32" i="25"/>
  <c r="W29" i="25"/>
  <c r="O29" i="25"/>
  <c r="X27" i="25"/>
  <c r="P27" i="25"/>
  <c r="CT20" i="25"/>
  <c r="CL20" i="25"/>
  <c r="CD20" i="25"/>
  <c r="BV20" i="25"/>
  <c r="BN20" i="25"/>
  <c r="BF20" i="25"/>
  <c r="X19" i="25"/>
  <c r="P19" i="25"/>
  <c r="X18" i="25"/>
  <c r="P18" i="25"/>
  <c r="X17" i="25"/>
  <c r="P17" i="25"/>
  <c r="X16" i="25"/>
  <c r="P16" i="25"/>
  <c r="X15" i="25"/>
  <c r="P15" i="25"/>
  <c r="CP13" i="25"/>
  <c r="CH13" i="25"/>
  <c r="X14" i="25"/>
  <c r="BZ13" i="25"/>
  <c r="BR13" i="25"/>
  <c r="BJ13" i="25"/>
  <c r="P14" i="25"/>
  <c r="BB13" i="25"/>
  <c r="AA10" i="25"/>
  <c r="S10" i="25"/>
  <c r="CQ8" i="25"/>
  <c r="AA9" i="25"/>
  <c r="CI8" i="25"/>
  <c r="CA8" i="25"/>
  <c r="BS8" i="25"/>
  <c r="S9" i="25"/>
  <c r="BK8" i="25"/>
  <c r="BC8" i="25"/>
  <c r="Y55" i="23"/>
  <c r="F55" i="23"/>
  <c r="D55" i="23"/>
  <c r="Q55" i="23"/>
  <c r="CV20" i="26"/>
  <c r="AB21" i="26"/>
  <c r="CN20" i="26"/>
  <c r="W21" i="26"/>
  <c r="CF20" i="26"/>
  <c r="BX20" i="26"/>
  <c r="BP20" i="26"/>
  <c r="Q21" i="26"/>
  <c r="O21" i="26"/>
  <c r="BH20" i="26"/>
  <c r="CW13" i="26"/>
  <c r="CO13" i="26"/>
  <c r="Z14" i="26"/>
  <c r="CG13" i="26"/>
  <c r="BY13" i="26"/>
  <c r="BQ13" i="26"/>
  <c r="R14" i="26"/>
  <c r="BI13" i="26"/>
  <c r="CW8" i="26"/>
  <c r="CO8" i="26"/>
  <c r="Z9" i="26"/>
  <c r="CG8" i="26"/>
  <c r="BY8" i="26"/>
  <c r="BQ8" i="26"/>
  <c r="R9" i="26"/>
  <c r="BI8" i="26"/>
  <c r="N55" i="23"/>
  <c r="AB19" i="26"/>
  <c r="AA55" i="23"/>
  <c r="S55" i="23"/>
  <c r="T23" i="26"/>
  <c r="AB22" i="26"/>
  <c r="W19" i="26"/>
  <c r="O19" i="26"/>
  <c r="W18" i="26"/>
  <c r="T18" i="26"/>
  <c r="O18" i="26"/>
  <c r="AB17" i="26"/>
  <c r="W17" i="26"/>
  <c r="O17" i="26"/>
  <c r="W16" i="26"/>
  <c r="O16" i="26"/>
  <c r="AB15" i="26"/>
  <c r="W15" i="26"/>
  <c r="O15" i="26"/>
  <c r="CV13" i="26"/>
  <c r="CN13" i="26"/>
  <c r="F14" i="26"/>
  <c r="CF13" i="26"/>
  <c r="W14" i="26"/>
  <c r="BX13" i="26"/>
  <c r="T14" i="26"/>
  <c r="BP13" i="26"/>
  <c r="BH13" i="26"/>
  <c r="O14" i="26"/>
  <c r="AB10" i="26"/>
  <c r="W10" i="26"/>
  <c r="O10" i="26"/>
  <c r="CV8" i="26"/>
  <c r="CN8" i="26"/>
  <c r="CF8" i="26"/>
  <c r="W9" i="26"/>
  <c r="BX8" i="26"/>
  <c r="BH8" i="26"/>
  <c r="O9" i="26"/>
  <c r="E55" i="23"/>
  <c r="CR41" i="26"/>
  <c r="AA42" i="26"/>
  <c r="CJ41" i="26"/>
  <c r="CB41" i="26"/>
  <c r="BT41" i="26"/>
  <c r="S42" i="26"/>
  <c r="BL41" i="26"/>
  <c r="BD41" i="26"/>
  <c r="T9" i="26"/>
  <c r="C15" i="26"/>
  <c r="X55" i="23"/>
  <c r="P55" i="23"/>
  <c r="U45" i="26"/>
  <c r="M45" i="26"/>
  <c r="U44" i="26"/>
  <c r="U43" i="26"/>
  <c r="M43" i="26"/>
  <c r="C55" i="23"/>
  <c r="M55" i="23"/>
  <c r="E56" i="26"/>
  <c r="X45" i="26"/>
  <c r="P45" i="26"/>
  <c r="X44" i="26"/>
  <c r="P44" i="26"/>
  <c r="C44" i="26"/>
  <c r="X43" i="26"/>
  <c r="P43" i="26"/>
  <c r="CQ41" i="26"/>
  <c r="CI41" i="26"/>
  <c r="X42" i="26"/>
  <c r="CA41" i="26"/>
  <c r="BS41" i="26"/>
  <c r="BK41" i="26"/>
  <c r="P42" i="26"/>
  <c r="BC41" i="26"/>
  <c r="Y22" i="26"/>
  <c r="Q22" i="26"/>
  <c r="Y21" i="26"/>
  <c r="T19" i="26"/>
  <c r="AB18" i="26"/>
  <c r="T17" i="26"/>
  <c r="AB16" i="26"/>
  <c r="T16" i="26"/>
  <c r="T15" i="26"/>
  <c r="T10" i="26"/>
  <c r="M56" i="26"/>
  <c r="Z56" i="26"/>
  <c r="R56" i="26"/>
  <c r="C45" i="26"/>
  <c r="C43" i="26"/>
  <c r="X36" i="26"/>
  <c r="P36" i="26"/>
  <c r="X34" i="26"/>
  <c r="P34" i="26"/>
  <c r="X33" i="26"/>
  <c r="P33" i="26"/>
  <c r="X28" i="26"/>
  <c r="P28" i="26"/>
  <c r="Y18" i="26"/>
  <c r="Q18" i="26"/>
  <c r="F16" i="26"/>
  <c r="Q14" i="26"/>
  <c r="F10" i="26"/>
  <c r="Q9" i="26"/>
  <c r="CR20" i="26"/>
  <c r="AA21" i="26"/>
  <c r="CJ20" i="26"/>
  <c r="CB20" i="26"/>
  <c r="BT20" i="26"/>
  <c r="S21" i="26"/>
  <c r="BL20" i="26"/>
  <c r="BD20" i="26"/>
  <c r="N18" i="26"/>
  <c r="C18" i="26"/>
  <c r="CS13" i="26"/>
  <c r="CK13" i="26"/>
  <c r="CC13" i="26"/>
  <c r="V14" i="26"/>
  <c r="BU13" i="26"/>
  <c r="BM13" i="26"/>
  <c r="BE13" i="26"/>
  <c r="N14" i="26"/>
  <c r="CS8" i="26"/>
  <c r="CK8" i="26"/>
  <c r="CC8" i="26"/>
  <c r="V9" i="26"/>
  <c r="BU8" i="26"/>
  <c r="BM8" i="26"/>
  <c r="BE8" i="26"/>
  <c r="N9" i="26"/>
  <c r="C9" i="26"/>
  <c r="M42" i="26"/>
  <c r="CV41" i="26"/>
  <c r="CN41" i="26"/>
  <c r="BX41" i="26"/>
  <c r="BP41" i="26"/>
  <c r="BH41" i="26"/>
  <c r="O42" i="26"/>
  <c r="X23" i="26"/>
  <c r="P23" i="26"/>
  <c r="C23" i="26"/>
  <c r="X22" i="26"/>
  <c r="P22" i="26"/>
  <c r="CQ20" i="26"/>
  <c r="CI20" i="26"/>
  <c r="X21" i="26"/>
  <c r="CA20" i="26"/>
  <c r="BS20" i="26"/>
  <c r="BK20" i="26"/>
  <c r="P21" i="26"/>
  <c r="BC20" i="26"/>
  <c r="F56" i="26"/>
  <c r="D56" i="26"/>
  <c r="W36" i="26"/>
  <c r="O36" i="26"/>
  <c r="M23" i="26"/>
  <c r="C22" i="26"/>
  <c r="Y56" i="26"/>
  <c r="F45" i="26"/>
  <c r="F43" i="26"/>
  <c r="F33" i="26"/>
  <c r="Y33" i="26"/>
  <c r="F28" i="26"/>
  <c r="Y28" i="26"/>
  <c r="C17" i="26"/>
  <c r="C16" i="26"/>
  <c r="U56" i="26"/>
  <c r="AB42" i="26"/>
  <c r="M21" i="26"/>
  <c r="E45" i="26"/>
  <c r="E44" i="26"/>
  <c r="E43" i="26"/>
  <c r="E42" i="26"/>
  <c r="BR41" i="26"/>
  <c r="BJ41" i="26"/>
  <c r="BB41" i="26"/>
  <c r="F36" i="26"/>
  <c r="D36" i="26"/>
  <c r="F34" i="26"/>
  <c r="D34" i="26"/>
  <c r="D33" i="26"/>
  <c r="D28" i="26"/>
  <c r="E23" i="26"/>
  <c r="E22" i="26"/>
  <c r="CP20" i="26"/>
  <c r="CH20" i="26"/>
  <c r="BZ20" i="26"/>
  <c r="E21" i="26"/>
  <c r="BR20" i="26"/>
  <c r="BJ20" i="26"/>
  <c r="BB20" i="26"/>
  <c r="CU13" i="26"/>
  <c r="CM13" i="26"/>
  <c r="CE13" i="26"/>
  <c r="BW13" i="26"/>
  <c r="BO13" i="26"/>
  <c r="BG13" i="26"/>
  <c r="CU8" i="26"/>
  <c r="CM8" i="26"/>
  <c r="CE8" i="26"/>
  <c r="BW8" i="26"/>
  <c r="BO8" i="26"/>
  <c r="BG8" i="26"/>
  <c r="U23" i="26"/>
  <c r="C19" i="26"/>
  <c r="C14" i="26"/>
  <c r="CW41" i="26"/>
  <c r="CO41" i="26"/>
  <c r="BY41" i="26"/>
  <c r="BQ41" i="26"/>
  <c r="BI41" i="26"/>
  <c r="Z23" i="26"/>
  <c r="R23" i="26"/>
  <c r="Z22" i="26"/>
  <c r="R22" i="26"/>
  <c r="CW20" i="26"/>
  <c r="CO20" i="26"/>
  <c r="Z21" i="26"/>
  <c r="BY20" i="26"/>
  <c r="BQ20" i="26"/>
  <c r="R21" i="26"/>
  <c r="BI20" i="26"/>
  <c r="F19" i="26"/>
  <c r="D19" i="26"/>
  <c r="D18" i="26"/>
  <c r="F17" i="26"/>
  <c r="D17" i="26"/>
  <c r="D16" i="26"/>
  <c r="F15" i="26"/>
  <c r="D15" i="26"/>
  <c r="CT13" i="26"/>
  <c r="CL13" i="26"/>
  <c r="CD13" i="26"/>
  <c r="BV13" i="26"/>
  <c r="BN13" i="26"/>
  <c r="D14" i="26"/>
  <c r="BF13" i="26"/>
  <c r="D10" i="26"/>
  <c r="CT8" i="26"/>
  <c r="CL8" i="26"/>
  <c r="F9" i="26"/>
  <c r="CD8" i="26"/>
  <c r="BV8" i="26"/>
  <c r="BN8" i="26"/>
  <c r="D9" i="26"/>
  <c r="BF8" i="26"/>
  <c r="Z42" i="26"/>
  <c r="R42" i="26"/>
  <c r="M22" i="26"/>
  <c r="Y16" i="26"/>
  <c r="F18" i="26"/>
  <c r="C10" i="26"/>
  <c r="CU41" i="26"/>
  <c r="CM41" i="26"/>
  <c r="CE41" i="26"/>
  <c r="BW41" i="26"/>
  <c r="BO41" i="26"/>
  <c r="BG41" i="26"/>
  <c r="CU20" i="26"/>
  <c r="CM20" i="26"/>
  <c r="CE20" i="26"/>
  <c r="BW20" i="26"/>
  <c r="BO20" i="26"/>
  <c r="BG20" i="26"/>
  <c r="AA19" i="26"/>
  <c r="S19" i="26"/>
  <c r="AA18" i="26"/>
  <c r="S18" i="26"/>
  <c r="AA17" i="26"/>
  <c r="S17" i="26"/>
  <c r="AA16" i="26"/>
  <c r="S16" i="26"/>
  <c r="AA15" i="26"/>
  <c r="S15" i="26"/>
  <c r="CR13" i="26"/>
  <c r="AA14" i="26"/>
  <c r="CJ13" i="26"/>
  <c r="CB13" i="26"/>
  <c r="BT13" i="26"/>
  <c r="S14" i="26"/>
  <c r="BL13" i="26"/>
  <c r="BD13" i="26"/>
  <c r="AA10" i="26"/>
  <c r="S10" i="26"/>
  <c r="CR8" i="26"/>
  <c r="AA9" i="26"/>
  <c r="CJ8" i="26"/>
  <c r="CB8" i="26"/>
  <c r="BT8" i="26"/>
  <c r="S9" i="26"/>
  <c r="BL8" i="26"/>
  <c r="BD8" i="26"/>
  <c r="Y17" i="26"/>
  <c r="F22" i="26"/>
  <c r="D45" i="26"/>
  <c r="F44" i="26"/>
  <c r="D44" i="26"/>
  <c r="D43" i="26"/>
  <c r="CT41" i="26"/>
  <c r="CL41" i="26"/>
  <c r="F42" i="26"/>
  <c r="CD41" i="26"/>
  <c r="BV41" i="26"/>
  <c r="BN41" i="26"/>
  <c r="D42" i="26"/>
  <c r="BF41" i="26"/>
  <c r="E36" i="26"/>
  <c r="E34" i="26"/>
  <c r="E33" i="26"/>
  <c r="E28" i="26"/>
  <c r="F23" i="26"/>
  <c r="D23" i="26"/>
  <c r="D22" i="26"/>
  <c r="CT20" i="26"/>
  <c r="CL20" i="26"/>
  <c r="F21" i="26"/>
  <c r="CD20" i="26"/>
  <c r="BV20" i="26"/>
  <c r="BN20" i="26"/>
  <c r="D21" i="26"/>
  <c r="BF20" i="26"/>
  <c r="X19" i="26"/>
  <c r="P19" i="26"/>
  <c r="X18" i="26"/>
  <c r="P18" i="26"/>
  <c r="X17" i="26"/>
  <c r="P17" i="26"/>
  <c r="X16" i="26"/>
  <c r="P16" i="26"/>
  <c r="X15" i="26"/>
  <c r="P15" i="26"/>
  <c r="CQ13" i="26"/>
  <c r="CI13" i="26"/>
  <c r="X14" i="26"/>
  <c r="CA13" i="26"/>
  <c r="BS13" i="26"/>
  <c r="BK13" i="26"/>
  <c r="P14" i="26"/>
  <c r="BC13" i="26"/>
  <c r="X10" i="26"/>
  <c r="P10" i="26"/>
  <c r="CQ8" i="26"/>
  <c r="CI8" i="26"/>
  <c r="X9" i="26"/>
  <c r="CA8" i="26"/>
  <c r="BS8" i="26"/>
  <c r="BK8" i="26"/>
  <c r="P9" i="26"/>
  <c r="BC8" i="26"/>
  <c r="U21" i="26"/>
  <c r="Q16" i="26"/>
  <c r="AB14" i="26"/>
  <c r="AB9" i="26"/>
  <c r="CS41" i="26"/>
  <c r="CK41" i="26"/>
  <c r="CC41" i="26"/>
  <c r="BU41" i="26"/>
  <c r="BM41" i="26"/>
  <c r="BE41" i="26"/>
  <c r="V22" i="26"/>
  <c r="CS20" i="26"/>
  <c r="CK20" i="26"/>
  <c r="CC20" i="26"/>
  <c r="V21" i="26"/>
  <c r="BU20" i="26"/>
  <c r="BM20" i="26"/>
  <c r="BE20" i="26"/>
  <c r="N21" i="26"/>
  <c r="E19" i="26"/>
  <c r="E18" i="26"/>
  <c r="E17" i="26"/>
  <c r="E16" i="26"/>
  <c r="E15" i="26"/>
  <c r="CP13" i="26"/>
  <c r="CH13" i="26"/>
  <c r="BZ13" i="26"/>
  <c r="E14" i="26"/>
  <c r="BR13" i="26"/>
  <c r="BJ13" i="26"/>
  <c r="BB13" i="26"/>
  <c r="E10" i="26"/>
  <c r="CP8" i="26"/>
  <c r="CH8" i="26"/>
  <c r="BZ8" i="26"/>
  <c r="E9" i="26"/>
  <c r="BR8" i="26"/>
  <c r="BJ8" i="26"/>
  <c r="BB8" i="26"/>
  <c r="V42" i="26"/>
  <c r="N42" i="26"/>
  <c r="T21" i="26"/>
  <c r="M16" i="26"/>
  <c r="Y14" i="26"/>
  <c r="Y9" i="26"/>
  <c r="C42" i="26"/>
  <c r="C21" i="26"/>
  <c r="CP41" i="26"/>
  <c r="CH41" i="26"/>
  <c r="BZ41" i="26"/>
  <c r="CV49" i="25"/>
  <c r="CN49" i="25"/>
  <c r="CF49" i="25"/>
  <c r="BX49" i="25"/>
  <c r="BP49" i="25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P49" i="25" l="1"/>
  <c r="P8" i="26"/>
  <c r="W41" i="26"/>
  <c r="Q8" i="25"/>
  <c r="AA20" i="25"/>
  <c r="Z20" i="26"/>
  <c r="X20" i="25"/>
  <c r="Y13" i="25"/>
  <c r="O20" i="25"/>
  <c r="AB35" i="19"/>
  <c r="T35" i="19"/>
  <c r="AB23" i="19"/>
  <c r="T23" i="19"/>
  <c r="Q23" i="19"/>
  <c r="T21" i="19"/>
  <c r="S8" i="25"/>
  <c r="AA49" i="25"/>
  <c r="X23" i="19"/>
  <c r="P23" i="19"/>
  <c r="P21" i="19"/>
  <c r="AB41" i="26"/>
  <c r="S13" i="25"/>
  <c r="T20" i="25"/>
  <c r="AB8" i="26"/>
  <c r="W20" i="25"/>
  <c r="AB20" i="25"/>
  <c r="Z49" i="25"/>
  <c r="O49" i="25"/>
  <c r="V41" i="26"/>
  <c r="W13" i="25"/>
  <c r="N8" i="25"/>
  <c r="R49" i="25"/>
  <c r="P20" i="25"/>
  <c r="T13" i="25"/>
  <c r="Q35" i="19"/>
  <c r="U21" i="19"/>
  <c r="M21" i="19"/>
  <c r="N20" i="26"/>
  <c r="AA8" i="25"/>
  <c r="W21" i="19"/>
  <c r="O21" i="19"/>
  <c r="AB21" i="19"/>
  <c r="Q21" i="19"/>
  <c r="U23" i="19"/>
  <c r="W8" i="26"/>
  <c r="AB49" i="25"/>
  <c r="F23" i="19"/>
  <c r="F21" i="19"/>
  <c r="R20" i="26"/>
  <c r="W49" i="25"/>
  <c r="V20" i="25"/>
  <c r="C35" i="19"/>
  <c r="N8" i="26"/>
  <c r="AA20" i="26"/>
  <c r="S49" i="25"/>
  <c r="X21" i="19"/>
  <c r="T49" i="25"/>
  <c r="Q20" i="25"/>
  <c r="C23" i="19"/>
  <c r="F35" i="19"/>
  <c r="Z23" i="19"/>
  <c r="R23" i="19"/>
  <c r="Z21" i="19"/>
  <c r="R21" i="19"/>
  <c r="C21" i="19"/>
  <c r="X35" i="19"/>
  <c r="P35" i="19"/>
  <c r="W23" i="19"/>
  <c r="O23" i="19"/>
  <c r="V13" i="26"/>
  <c r="V35" i="19"/>
  <c r="M20" i="25"/>
  <c r="AA35" i="19"/>
  <c r="S35" i="19"/>
  <c r="M35" i="19"/>
  <c r="M23" i="19"/>
  <c r="Y20" i="26"/>
  <c r="F20" i="26"/>
  <c r="S13" i="26"/>
  <c r="P13" i="25"/>
  <c r="O13" i="25"/>
  <c r="D23" i="19"/>
  <c r="D21" i="19"/>
  <c r="V8" i="26"/>
  <c r="S20" i="26"/>
  <c r="O13" i="26"/>
  <c r="Z8" i="26"/>
  <c r="Z13" i="26"/>
  <c r="N21" i="19"/>
  <c r="Y23" i="19"/>
  <c r="Y21" i="19"/>
  <c r="E41" i="26"/>
  <c r="U41" i="26"/>
  <c r="E49" i="25"/>
  <c r="U49" i="25"/>
  <c r="R13" i="25"/>
  <c r="D35" i="19"/>
  <c r="AB13" i="25"/>
  <c r="V23" i="19"/>
  <c r="N23" i="19"/>
  <c r="V21" i="19"/>
  <c r="Y35" i="19"/>
  <c r="Z35" i="19"/>
  <c r="R35" i="19"/>
  <c r="AA23" i="19"/>
  <c r="S23" i="19"/>
  <c r="AA21" i="19"/>
  <c r="S21" i="19"/>
  <c r="D13" i="26"/>
  <c r="Q13" i="26"/>
  <c r="R41" i="26"/>
  <c r="T13" i="26"/>
  <c r="E20" i="26"/>
  <c r="U20" i="26"/>
  <c r="V8" i="25"/>
  <c r="V13" i="25"/>
  <c r="M8" i="25"/>
  <c r="N35" i="19"/>
  <c r="E35" i="19"/>
  <c r="W35" i="19"/>
  <c r="O35" i="19"/>
  <c r="U35" i="19"/>
  <c r="X8" i="26"/>
  <c r="D20" i="26"/>
  <c r="Q20" i="26"/>
  <c r="AA13" i="26"/>
  <c r="AB20" i="26"/>
  <c r="C41" i="26"/>
  <c r="M41" i="26"/>
  <c r="X13" i="25"/>
  <c r="Y8" i="25"/>
  <c r="M20" i="26"/>
  <c r="C20" i="26"/>
  <c r="E23" i="19"/>
  <c r="E21" i="19"/>
  <c r="N13" i="26"/>
  <c r="R8" i="26"/>
  <c r="R13" i="26"/>
  <c r="Q13" i="25"/>
  <c r="U8" i="25"/>
  <c r="C8" i="26"/>
  <c r="M8" i="26"/>
  <c r="C13" i="26"/>
  <c r="M13" i="26"/>
  <c r="X13" i="26"/>
  <c r="Y41" i="26"/>
  <c r="F41" i="26"/>
  <c r="S8" i="26"/>
  <c r="Z41" i="26"/>
  <c r="T8" i="26"/>
  <c r="P20" i="26"/>
  <c r="AA41" i="26"/>
  <c r="AA13" i="25"/>
  <c r="Z20" i="25"/>
  <c r="O8" i="25"/>
  <c r="D49" i="25"/>
  <c r="Q49" i="25"/>
  <c r="P8" i="25"/>
  <c r="V20" i="26"/>
  <c r="Y8" i="26"/>
  <c r="F8" i="26"/>
  <c r="F13" i="26"/>
  <c r="Y13" i="26"/>
  <c r="AB13" i="26"/>
  <c r="P41" i="26"/>
  <c r="W20" i="26"/>
  <c r="Z8" i="25"/>
  <c r="V49" i="25"/>
  <c r="N13" i="25"/>
  <c r="M49" i="25"/>
  <c r="C49" i="25"/>
  <c r="T8" i="25"/>
  <c r="S20" i="25"/>
  <c r="U13" i="25"/>
  <c r="X8" i="25"/>
  <c r="Z13" i="25"/>
  <c r="Y20" i="25"/>
  <c r="N41" i="26"/>
  <c r="T20" i="26"/>
  <c r="W13" i="26"/>
  <c r="F49" i="25"/>
  <c r="Y49" i="25"/>
  <c r="N20" i="25"/>
  <c r="E8" i="26"/>
  <c r="U8" i="26"/>
  <c r="E13" i="26"/>
  <c r="U13" i="26"/>
  <c r="P13" i="26"/>
  <c r="D41" i="26"/>
  <c r="Q41" i="26"/>
  <c r="AA8" i="26"/>
  <c r="T41" i="26"/>
  <c r="X20" i="26"/>
  <c r="S41" i="26"/>
  <c r="O8" i="26"/>
  <c r="O20" i="26"/>
  <c r="R20" i="25"/>
  <c r="U20" i="25"/>
  <c r="X49" i="25"/>
  <c r="W8" i="25"/>
  <c r="N49" i="25"/>
  <c r="M13" i="25"/>
  <c r="D8" i="26"/>
  <c r="Q8" i="26"/>
  <c r="O41" i="26"/>
  <c r="X41" i="26"/>
  <c r="AB8" i="25"/>
  <c r="R8" i="25"/>
  <c r="Q29" i="28" l="1"/>
  <c r="R29" i="28"/>
  <c r="S29" i="28"/>
  <c r="T29" i="28"/>
  <c r="Q41" i="28"/>
  <c r="R41" i="28"/>
  <c r="S41" i="28"/>
  <c r="T41" i="28"/>
  <c r="Q14" i="28"/>
  <c r="R14" i="28"/>
  <c r="S14" i="28"/>
  <c r="T14" i="28"/>
  <c r="W14" i="28"/>
  <c r="W27" i="28"/>
  <c r="W29" i="28"/>
  <c r="W41" i="28"/>
  <c r="AY23" i="28"/>
  <c r="AY25" i="28"/>
  <c r="AY39" i="28"/>
  <c r="AY45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M14" i="28"/>
  <c r="N14" i="28"/>
  <c r="O14" i="28"/>
  <c r="P14" i="28"/>
  <c r="U14" i="28"/>
  <c r="V14" i="28"/>
  <c r="X14" i="28"/>
  <c r="Y14" i="28"/>
  <c r="Z14" i="28"/>
  <c r="AA14" i="28"/>
  <c r="AB14" i="28"/>
  <c r="M29" i="28"/>
  <c r="N29" i="28"/>
  <c r="O29" i="28"/>
  <c r="P29" i="28"/>
  <c r="U29" i="28"/>
  <c r="V29" i="28"/>
  <c r="X29" i="28"/>
  <c r="Y29" i="28"/>
  <c r="Z29" i="28"/>
  <c r="AA29" i="28"/>
  <c r="AB29" i="28"/>
  <c r="M41" i="28"/>
  <c r="N41" i="28"/>
  <c r="O41" i="28"/>
  <c r="P41" i="28"/>
  <c r="U41" i="28"/>
  <c r="V41" i="28"/>
  <c r="X41" i="28"/>
  <c r="Y41" i="28"/>
  <c r="Z41" i="28"/>
  <c r="AA41" i="28"/>
  <c r="AB41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F50" i="28"/>
  <c r="E50" i="28"/>
  <c r="D50" i="28"/>
  <c r="C50" i="28"/>
  <c r="F49" i="28"/>
  <c r="E49" i="28"/>
  <c r="D49" i="28"/>
  <c r="C49" i="28"/>
  <c r="F41" i="28"/>
  <c r="E41" i="28"/>
  <c r="D41" i="28"/>
  <c r="C41" i="28"/>
  <c r="F14" i="28"/>
  <c r="E14" i="28"/>
  <c r="D14" i="28"/>
  <c r="C14" i="28"/>
  <c r="D5" i="26"/>
  <c r="E5" i="26" s="1"/>
  <c r="F5" i="26" s="1"/>
  <c r="D5" i="23"/>
  <c r="E5" i="23" s="1"/>
  <c r="F5" i="23" s="1"/>
  <c r="D6" i="20"/>
  <c r="E6" i="20" s="1"/>
  <c r="F6" i="20" s="1"/>
  <c r="D5" i="25"/>
  <c r="E5" i="25" s="1"/>
  <c r="F5" i="25" s="1"/>
  <c r="D6" i="22"/>
  <c r="E6" i="22" s="1"/>
  <c r="F6" i="22" s="1"/>
  <c r="D5" i="21"/>
  <c r="E5" i="21" s="1"/>
  <c r="F5" i="21" s="1"/>
  <c r="D6" i="19"/>
  <c r="E6" i="19" s="1"/>
  <c r="F6" i="19" s="1"/>
  <c r="D5" i="28"/>
  <c r="E5" i="28" s="1"/>
  <c r="F5" i="28" s="1"/>
  <c r="D5" i="14"/>
  <c r="E5" i="14" s="1"/>
  <c r="F5" i="14" s="1"/>
  <c r="C20" i="25"/>
  <c r="D20" i="25"/>
  <c r="E20" i="25"/>
  <c r="F20" i="25"/>
  <c r="C13" i="25"/>
  <c r="D13" i="25"/>
  <c r="E13" i="25"/>
  <c r="F13" i="25"/>
  <c r="C8" i="25"/>
  <c r="D8" i="25"/>
  <c r="E8" i="25"/>
  <c r="F8" i="25"/>
  <c r="C9" i="22"/>
  <c r="D9" i="22"/>
  <c r="E9" i="22"/>
  <c r="F9" i="22"/>
  <c r="AA25" i="28" l="1"/>
  <c r="AA23" i="28"/>
  <c r="V25" i="28"/>
  <c r="N25" i="28"/>
  <c r="V23" i="28"/>
  <c r="N23" i="28"/>
  <c r="AA39" i="28"/>
  <c r="Y45" i="28"/>
  <c r="Y39" i="28"/>
  <c r="Y23" i="28"/>
  <c r="O23" i="28"/>
  <c r="V39" i="28"/>
  <c r="N39" i="28"/>
  <c r="AB25" i="28"/>
  <c r="T23" i="28"/>
  <c r="AA45" i="28"/>
  <c r="N45" i="28"/>
  <c r="X25" i="28"/>
  <c r="P25" i="28"/>
  <c r="X23" i="28"/>
  <c r="P23" i="28"/>
  <c r="S39" i="28"/>
  <c r="X45" i="28"/>
  <c r="P45" i="28"/>
  <c r="X39" i="28"/>
  <c r="P39" i="28"/>
  <c r="C23" i="28"/>
  <c r="Z45" i="28"/>
  <c r="U45" i="28"/>
  <c r="M45" i="28"/>
  <c r="U39" i="28"/>
  <c r="M39" i="28"/>
  <c r="U25" i="28"/>
  <c r="M25" i="28"/>
  <c r="Z23" i="28"/>
  <c r="U23" i="28"/>
  <c r="D23" i="28"/>
  <c r="M23" i="28"/>
  <c r="AB39" i="28"/>
  <c r="Q45" i="28"/>
  <c r="C39" i="28"/>
  <c r="R45" i="28"/>
  <c r="O45" i="28"/>
  <c r="Z39" i="28"/>
  <c r="E39" i="28"/>
  <c r="R39" i="28"/>
  <c r="O39" i="28"/>
  <c r="F25" i="28"/>
  <c r="E25" i="28"/>
  <c r="R25" i="28"/>
  <c r="O25" i="28"/>
  <c r="R23" i="28"/>
  <c r="E23" i="28"/>
  <c r="W39" i="28"/>
  <c r="W23" i="28"/>
  <c r="F23" i="28"/>
  <c r="T39" i="28"/>
  <c r="Y25" i="28"/>
  <c r="T25" i="28"/>
  <c r="AB23" i="28"/>
  <c r="Q39" i="28"/>
  <c r="Q25" i="28"/>
  <c r="Q23" i="28"/>
  <c r="S25" i="28"/>
  <c r="S23" i="28"/>
  <c r="F45" i="28"/>
  <c r="T45" i="28"/>
  <c r="S45" i="28"/>
  <c r="W45" i="28"/>
  <c r="W25" i="28"/>
  <c r="Z25" i="28"/>
  <c r="AB45" i="28"/>
  <c r="E45" i="28"/>
  <c r="D45" i="28"/>
  <c r="C45" i="28"/>
  <c r="D25" i="28"/>
  <c r="D39" i="28"/>
  <c r="C25" i="28"/>
  <c r="F39" i="28"/>
  <c r="V45" i="28"/>
  <c r="FI49" i="26"/>
  <c r="FJ49" i="26"/>
  <c r="FJ54" i="26"/>
  <c r="FI16" i="23"/>
  <c r="FJ16" i="23"/>
  <c r="FI23" i="23"/>
  <c r="AX23" i="23" s="1"/>
  <c r="FJ23" i="23"/>
  <c r="FI42" i="23"/>
  <c r="AX42" i="23" s="1"/>
  <c r="FJ42" i="23"/>
  <c r="FH57" i="25"/>
  <c r="FI57" i="25"/>
  <c r="FI9" i="22"/>
  <c r="AX14" i="22"/>
  <c r="AX46" i="22"/>
  <c r="FJ10" i="21"/>
  <c r="AX57" i="25" l="1"/>
  <c r="AX16" i="23"/>
  <c r="AX49" i="26"/>
  <c r="AX28" i="21"/>
  <c r="FK10" i="21"/>
  <c r="AX35" i="19"/>
  <c r="AX29" i="21"/>
  <c r="AX21" i="19"/>
  <c r="AX23" i="19"/>
  <c r="AX53" i="25"/>
  <c r="AX48" i="25"/>
  <c r="AX50" i="25"/>
  <c r="AX38" i="25"/>
  <c r="AX22" i="25"/>
  <c r="AX17" i="25"/>
  <c r="AX10" i="25"/>
  <c r="AX43" i="25"/>
  <c r="AX37" i="25"/>
  <c r="AX29" i="25"/>
  <c r="AX21" i="25"/>
  <c r="AX16" i="25"/>
  <c r="AX9" i="25"/>
  <c r="AX55" i="23"/>
  <c r="AX22" i="26"/>
  <c r="AX17" i="26"/>
  <c r="AX10" i="26"/>
  <c r="AX51" i="25"/>
  <c r="AX40" i="25"/>
  <c r="AX23" i="25"/>
  <c r="AX18" i="25"/>
  <c r="AX14" i="25"/>
  <c r="AX46" i="23"/>
  <c r="AX19" i="26"/>
  <c r="AX15" i="26"/>
  <c r="AX23" i="26"/>
  <c r="AX18" i="26"/>
  <c r="AX14" i="26"/>
  <c r="AX45" i="22"/>
  <c r="AX64" i="25"/>
  <c r="AX52" i="25"/>
  <c r="AX32" i="25"/>
  <c r="AX27" i="25"/>
  <c r="AX19" i="25"/>
  <c r="AX15" i="25"/>
  <c r="AX21" i="26"/>
  <c r="AX16" i="26"/>
  <c r="AX9" i="26"/>
  <c r="AX14" i="21"/>
  <c r="FI54" i="26"/>
  <c r="AX54" i="26" s="1"/>
  <c r="AX55" i="26"/>
  <c r="AX43" i="26"/>
  <c r="AX36" i="26"/>
  <c r="AX13" i="21"/>
  <c r="AX42" i="26"/>
  <c r="AX34" i="26"/>
  <c r="AX45" i="26"/>
  <c r="AX33" i="26"/>
  <c r="AX56" i="26"/>
  <c r="AX44" i="26"/>
  <c r="AX28" i="26"/>
  <c r="FI8" i="25"/>
  <c r="FH8" i="25"/>
  <c r="FJ48" i="26"/>
  <c r="FJ41" i="26"/>
  <c r="FH49" i="25"/>
  <c r="FI41" i="26"/>
  <c r="FH13" i="25"/>
  <c r="FI49" i="25"/>
  <c r="FJ20" i="26"/>
  <c r="FI20" i="25"/>
  <c r="FI13" i="25"/>
  <c r="FJ13" i="26"/>
  <c r="FI20" i="26"/>
  <c r="FI13" i="26"/>
  <c r="FH20" i="25"/>
  <c r="FJ8" i="26"/>
  <c r="FI8" i="26"/>
  <c r="AX8" i="25" l="1"/>
  <c r="FL10" i="21"/>
  <c r="AX10" i="21"/>
  <c r="AX20" i="26"/>
  <c r="AX13" i="26"/>
  <c r="FI48" i="26"/>
  <c r="AX48" i="26" s="1"/>
  <c r="AX8" i="26"/>
  <c r="AX20" i="25"/>
  <c r="AX41" i="26"/>
  <c r="AX49" i="25"/>
  <c r="AX13" i="25"/>
  <c r="FM10" i="21" l="1"/>
  <c r="FN10" i="21" l="1"/>
  <c r="AY10" i="21"/>
  <c r="FO10" i="21" l="1"/>
  <c r="AW19" i="15"/>
  <c r="AW31" i="15"/>
  <c r="AW11" i="26"/>
  <c r="AW50" i="26"/>
  <c r="AW51" i="26"/>
  <c r="AW52" i="26"/>
  <c r="AW53" i="26"/>
  <c r="L17" i="26"/>
  <c r="FF49" i="26"/>
  <c r="FG49" i="26"/>
  <c r="FH49" i="26"/>
  <c r="FG54" i="26"/>
  <c r="FH54" i="26"/>
  <c r="FF16" i="23"/>
  <c r="L16" i="23" s="1"/>
  <c r="FG16" i="23"/>
  <c r="FH16" i="23"/>
  <c r="FF23" i="23"/>
  <c r="FG23" i="23"/>
  <c r="FH23" i="23"/>
  <c r="FF42" i="23"/>
  <c r="FG42" i="23"/>
  <c r="AW42" i="23" s="1"/>
  <c r="FH42" i="23"/>
  <c r="AW53" i="23"/>
  <c r="AW52" i="23"/>
  <c r="AW51" i="23"/>
  <c r="AW45" i="23"/>
  <c r="AW44" i="23"/>
  <c r="AW43" i="23"/>
  <c r="AW26" i="23"/>
  <c r="AW25" i="23"/>
  <c r="AW24" i="23"/>
  <c r="AW23" i="23"/>
  <c r="AW22" i="23"/>
  <c r="AW21" i="23"/>
  <c r="AW20" i="23"/>
  <c r="AW19" i="23"/>
  <c r="AW18" i="23"/>
  <c r="AW17" i="23"/>
  <c r="L42" i="23" l="1"/>
  <c r="L23" i="23"/>
  <c r="L49" i="26"/>
  <c r="L34" i="26"/>
  <c r="L42" i="26"/>
  <c r="L9" i="26"/>
  <c r="L22" i="26"/>
  <c r="L10" i="26"/>
  <c r="L43" i="26"/>
  <c r="L23" i="26"/>
  <c r="L14" i="26"/>
  <c r="L56" i="26"/>
  <c r="L19" i="26"/>
  <c r="L45" i="26"/>
  <c r="L33" i="26"/>
  <c r="L16" i="26"/>
  <c r="FF54" i="26"/>
  <c r="L54" i="26" s="1"/>
  <c r="L55" i="26"/>
  <c r="L36" i="26"/>
  <c r="L18" i="26"/>
  <c r="L44" i="26"/>
  <c r="L28" i="26"/>
  <c r="L15" i="26"/>
  <c r="L21" i="26"/>
  <c r="FP10" i="21"/>
  <c r="FQ10" i="21" s="1"/>
  <c r="FR10" i="21" s="1"/>
  <c r="L55" i="23"/>
  <c r="L46" i="23"/>
  <c r="AW16" i="23"/>
  <c r="AW42" i="26"/>
  <c r="AW46" i="23"/>
  <c r="AW10" i="26"/>
  <c r="AW15" i="26"/>
  <c r="AW21" i="26"/>
  <c r="AW9" i="26"/>
  <c r="AW44" i="26"/>
  <c r="AW17" i="26"/>
  <c r="AW23" i="26"/>
  <c r="AW43" i="26"/>
  <c r="AW16" i="26"/>
  <c r="AW18" i="26"/>
  <c r="AW55" i="23"/>
  <c r="AW19" i="26"/>
  <c r="AW22" i="26"/>
  <c r="AW45" i="26"/>
  <c r="AW36" i="26"/>
  <c r="AW28" i="26"/>
  <c r="AW14" i="26"/>
  <c r="AW55" i="26"/>
  <c r="FF41" i="26"/>
  <c r="FF20" i="26"/>
  <c r="FG13" i="26"/>
  <c r="FH20" i="26"/>
  <c r="FF13" i="26"/>
  <c r="FH8" i="26"/>
  <c r="FG41" i="26"/>
  <c r="FG20" i="26"/>
  <c r="FG8" i="26"/>
  <c r="FH13" i="26"/>
  <c r="FH41" i="26"/>
  <c r="FF8" i="26"/>
  <c r="FH48" i="26"/>
  <c r="FG48" i="26"/>
  <c r="FS10" i="21" l="1"/>
  <c r="FT10" i="21" s="1"/>
  <c r="FU10" i="21" s="1"/>
  <c r="AW54" i="26"/>
  <c r="FF48" i="26"/>
  <c r="L48" i="26" s="1"/>
  <c r="L41" i="26"/>
  <c r="L13" i="26"/>
  <c r="L8" i="26"/>
  <c r="L20" i="26"/>
  <c r="AW13" i="26"/>
  <c r="AW8" i="26"/>
  <c r="AW20" i="26"/>
  <c r="AW41" i="26"/>
  <c r="BA10" i="21" l="1"/>
  <c r="AZ10" i="21"/>
  <c r="L10" i="21"/>
  <c r="AW61" i="25" l="1"/>
  <c r="AW60" i="25"/>
  <c r="AW59" i="25"/>
  <c r="AW58" i="25"/>
  <c r="FE57" i="25"/>
  <c r="FF57" i="25"/>
  <c r="FG57" i="25"/>
  <c r="AW57" i="25" s="1"/>
  <c r="AW44" i="22"/>
  <c r="AW42" i="22"/>
  <c r="AW41" i="22"/>
  <c r="AW38" i="22"/>
  <c r="AW37" i="22"/>
  <c r="FF9" i="22"/>
  <c r="FG9" i="22"/>
  <c r="FH9" i="22"/>
  <c r="AS19" i="15"/>
  <c r="AS49" i="28"/>
  <c r="AS50" i="28"/>
  <c r="BA9" i="22" l="1"/>
  <c r="L57" i="25"/>
  <c r="L38" i="25"/>
  <c r="L51" i="25"/>
  <c r="L22" i="25"/>
  <c r="L53" i="25"/>
  <c r="L27" i="25"/>
  <c r="L15" i="25"/>
  <c r="L50" i="25"/>
  <c r="L37" i="25"/>
  <c r="L21" i="25"/>
  <c r="L9" i="25"/>
  <c r="L45" i="22"/>
  <c r="L64" i="25"/>
  <c r="L17" i="25"/>
  <c r="L52" i="25"/>
  <c r="L40" i="25"/>
  <c r="L23" i="25"/>
  <c r="L14" i="25"/>
  <c r="L48" i="25"/>
  <c r="L32" i="25"/>
  <c r="L19" i="25"/>
  <c r="L43" i="25"/>
  <c r="L29" i="25"/>
  <c r="L16" i="25"/>
  <c r="L10" i="25"/>
  <c r="L18" i="25"/>
  <c r="L28" i="21"/>
  <c r="AW28" i="21"/>
  <c r="AW35" i="19"/>
  <c r="L35" i="19"/>
  <c r="L21" i="19"/>
  <c r="AW21" i="19"/>
  <c r="L23" i="19"/>
  <c r="AW23" i="19"/>
  <c r="L29" i="21"/>
  <c r="AW29" i="21"/>
  <c r="FG8" i="25"/>
  <c r="AW53" i="25"/>
  <c r="AW52" i="25"/>
  <c r="AW48" i="25"/>
  <c r="AW32" i="25"/>
  <c r="AW19" i="25"/>
  <c r="AW27" i="25"/>
  <c r="AW15" i="25"/>
  <c r="AW40" i="25"/>
  <c r="AW14" i="25"/>
  <c r="AW29" i="25"/>
  <c r="AW43" i="25"/>
  <c r="AW16" i="25"/>
  <c r="AW51" i="25"/>
  <c r="AW38" i="25"/>
  <c r="AW18" i="25"/>
  <c r="AW50" i="25"/>
  <c r="AW37" i="25"/>
  <c r="AW64" i="25"/>
  <c r="AW17" i="25"/>
  <c r="FF49" i="25"/>
  <c r="FE13" i="25"/>
  <c r="FG49" i="25"/>
  <c r="FF8" i="25"/>
  <c r="FE20" i="25"/>
  <c r="FG13" i="25"/>
  <c r="FE49" i="25"/>
  <c r="FG20" i="25"/>
  <c r="FF13" i="25"/>
  <c r="FF20" i="25"/>
  <c r="FE8" i="25"/>
  <c r="AW45" i="22"/>
  <c r="L49" i="25" l="1"/>
  <c r="L13" i="25"/>
  <c r="L8" i="25"/>
  <c r="L20" i="25"/>
  <c r="AW20" i="25"/>
  <c r="AW8" i="25"/>
  <c r="AV8" i="25"/>
  <c r="AW49" i="25"/>
  <c r="AW13" i="25"/>
  <c r="AX45" i="28" l="1"/>
  <c r="L45" i="28" l="1"/>
  <c r="AL45" i="28"/>
  <c r="AP45" i="28"/>
  <c r="AK45" i="28"/>
  <c r="AN45" i="28"/>
  <c r="AF45" i="28"/>
  <c r="AH45" i="28"/>
  <c r="AQ45" i="28"/>
  <c r="AE45" i="28"/>
  <c r="AR45" i="28"/>
  <c r="AM45" i="28"/>
  <c r="AI45" i="28"/>
  <c r="AW45" i="28"/>
  <c r="I45" i="28"/>
  <c r="H45" i="28"/>
  <c r="AD45" i="28"/>
  <c r="AO45" i="28"/>
  <c r="AJ45" i="28"/>
  <c r="AG45" i="28"/>
  <c r="J45" i="28"/>
  <c r="G45" i="28"/>
  <c r="AC45" i="28"/>
  <c r="AX23" i="28" l="1"/>
  <c r="AX25" i="28"/>
  <c r="AX39" i="28"/>
  <c r="ES49" i="26" l="1"/>
  <c r="ET49" i="26"/>
  <c r="EU49" i="26"/>
  <c r="EV49" i="26"/>
  <c r="EW49" i="26"/>
  <c r="EX49" i="26"/>
  <c r="AT49" i="26" s="1"/>
  <c r="EY49" i="26"/>
  <c r="EZ49" i="26"/>
  <c r="FA49" i="26"/>
  <c r="FB49" i="26"/>
  <c r="FC49" i="26"/>
  <c r="FD49" i="26"/>
  <c r="FE49" i="26"/>
  <c r="ES54" i="26"/>
  <c r="EU54" i="26"/>
  <c r="EV54" i="26"/>
  <c r="EW54" i="26"/>
  <c r="EX54" i="26"/>
  <c r="EY54" i="26"/>
  <c r="EZ54" i="26"/>
  <c r="FA54" i="26"/>
  <c r="FC54" i="26"/>
  <c r="FE54" i="26"/>
  <c r="AV53" i="26"/>
  <c r="AU53" i="26"/>
  <c r="AT53" i="26"/>
  <c r="AS53" i="26"/>
  <c r="AV52" i="26"/>
  <c r="AU52" i="26"/>
  <c r="AT52" i="26"/>
  <c r="AS52" i="26"/>
  <c r="AV51" i="26"/>
  <c r="AU51" i="26"/>
  <c r="AT51" i="26"/>
  <c r="AS51" i="26"/>
  <c r="AV50" i="26"/>
  <c r="AU50" i="26"/>
  <c r="AT50" i="26"/>
  <c r="AS50" i="26"/>
  <c r="K53" i="26"/>
  <c r="K52" i="26"/>
  <c r="K51" i="26"/>
  <c r="K50" i="26"/>
  <c r="ES16" i="23"/>
  <c r="ET16" i="23"/>
  <c r="EU16" i="23"/>
  <c r="EV16" i="23"/>
  <c r="EW16" i="23"/>
  <c r="EX16" i="23"/>
  <c r="EY16" i="23"/>
  <c r="EZ16" i="23"/>
  <c r="FA16" i="23"/>
  <c r="FB16" i="23"/>
  <c r="FC16" i="23"/>
  <c r="FD16" i="23"/>
  <c r="FE16" i="23"/>
  <c r="AV16" i="23" s="1"/>
  <c r="ES23" i="23"/>
  <c r="ET23" i="23"/>
  <c r="EU23" i="23"/>
  <c r="EV23" i="23"/>
  <c r="AS23" i="23" s="1"/>
  <c r="EW23" i="23"/>
  <c r="EX23" i="23"/>
  <c r="EY23" i="23"/>
  <c r="EZ23" i="23"/>
  <c r="FA23" i="23"/>
  <c r="FB23" i="23"/>
  <c r="FC23" i="23"/>
  <c r="FD23" i="23"/>
  <c r="FE23" i="23"/>
  <c r="ES42" i="23"/>
  <c r="ET42" i="23"/>
  <c r="EU42" i="23"/>
  <c r="EV42" i="23"/>
  <c r="EW42" i="23"/>
  <c r="EX42" i="23"/>
  <c r="EY42" i="23"/>
  <c r="AT42" i="23" s="1"/>
  <c r="EZ42" i="23"/>
  <c r="FA42" i="23"/>
  <c r="FB42" i="23"/>
  <c r="FC42" i="23"/>
  <c r="FD42" i="23"/>
  <c r="AV42" i="23" s="1"/>
  <c r="FE42" i="23"/>
  <c r="ET50" i="23"/>
  <c r="EU50" i="23"/>
  <c r="EW50" i="23"/>
  <c r="EX50" i="23"/>
  <c r="EY50" i="23"/>
  <c r="EZ50" i="23"/>
  <c r="FA50" i="23"/>
  <c r="FB50" i="23"/>
  <c r="FC50" i="23"/>
  <c r="FD50" i="23"/>
  <c r="FE50" i="23"/>
  <c r="ET66" i="23"/>
  <c r="EU66" i="23"/>
  <c r="EV66" i="23"/>
  <c r="EW66" i="23"/>
  <c r="EX66" i="23"/>
  <c r="EY66" i="23"/>
  <c r="EZ66" i="23"/>
  <c r="FA66" i="23"/>
  <c r="FB66" i="23"/>
  <c r="FC66" i="23"/>
  <c r="FD66" i="23"/>
  <c r="FE66" i="23"/>
  <c r="AV53" i="23"/>
  <c r="AU53" i="23"/>
  <c r="AT53" i="23"/>
  <c r="AS53" i="23"/>
  <c r="AV52" i="23"/>
  <c r="AU52" i="23"/>
  <c r="AT52" i="23"/>
  <c r="AS52" i="23"/>
  <c r="AV51" i="23"/>
  <c r="AU51" i="23"/>
  <c r="AT51" i="23"/>
  <c r="AS51" i="23"/>
  <c r="AV45" i="23"/>
  <c r="AU45" i="23"/>
  <c r="AT45" i="23"/>
  <c r="AS45" i="23"/>
  <c r="AV44" i="23"/>
  <c r="AU44" i="23"/>
  <c r="AT44" i="23"/>
  <c r="AS44" i="23"/>
  <c r="AV43" i="23"/>
  <c r="AU43" i="23"/>
  <c r="AT43" i="23"/>
  <c r="AS43" i="23"/>
  <c r="AU42" i="23"/>
  <c r="AV26" i="23"/>
  <c r="AU26" i="23"/>
  <c r="AT26" i="23"/>
  <c r="AS26" i="23"/>
  <c r="AV25" i="23"/>
  <c r="AU25" i="23"/>
  <c r="AT25" i="23"/>
  <c r="AS25" i="23"/>
  <c r="AV24" i="23"/>
  <c r="AU24" i="23"/>
  <c r="AT24" i="23"/>
  <c r="AS24" i="23"/>
  <c r="AU23" i="23"/>
  <c r="AT23" i="23"/>
  <c r="AV22" i="23"/>
  <c r="AU22" i="23"/>
  <c r="AT22" i="23"/>
  <c r="AS22" i="23"/>
  <c r="AV21" i="23"/>
  <c r="AU21" i="23"/>
  <c r="AT21" i="23"/>
  <c r="AS21" i="23"/>
  <c r="AV20" i="23"/>
  <c r="AU20" i="23"/>
  <c r="AT20" i="23"/>
  <c r="AS20" i="23"/>
  <c r="AV19" i="23"/>
  <c r="AU19" i="23"/>
  <c r="AT19" i="23"/>
  <c r="AS19" i="23"/>
  <c r="AV18" i="23"/>
  <c r="AU18" i="23"/>
  <c r="AT18" i="23"/>
  <c r="AS18" i="23"/>
  <c r="AV17" i="23"/>
  <c r="AU17" i="23"/>
  <c r="AT17" i="23"/>
  <c r="AS17" i="23"/>
  <c r="AT16" i="23"/>
  <c r="K53" i="23"/>
  <c r="K52" i="23"/>
  <c r="K51" i="23"/>
  <c r="K45" i="23"/>
  <c r="K44" i="23"/>
  <c r="K43" i="23"/>
  <c r="K26" i="23"/>
  <c r="K25" i="23"/>
  <c r="K24" i="23"/>
  <c r="K22" i="23"/>
  <c r="K21" i="23"/>
  <c r="K20" i="23"/>
  <c r="K19" i="23"/>
  <c r="K18" i="23"/>
  <c r="K17" i="23"/>
  <c r="ER57" i="25"/>
  <c r="ES57" i="25"/>
  <c r="ET57" i="25"/>
  <c r="EU57" i="25"/>
  <c r="EV57" i="25"/>
  <c r="EW57" i="25"/>
  <c r="EX57" i="25"/>
  <c r="EY57" i="25"/>
  <c r="EZ57" i="25"/>
  <c r="FA57" i="25"/>
  <c r="FB57" i="25"/>
  <c r="FC57" i="25"/>
  <c r="FD57" i="25"/>
  <c r="AV61" i="25"/>
  <c r="AU61" i="25"/>
  <c r="AT61" i="25"/>
  <c r="AS61" i="25"/>
  <c r="AV60" i="25"/>
  <c r="AU60" i="25"/>
  <c r="AT60" i="25"/>
  <c r="AS60" i="25"/>
  <c r="AV59" i="25"/>
  <c r="AU59" i="25"/>
  <c r="AT59" i="25"/>
  <c r="AS59" i="25"/>
  <c r="AV58" i="25"/>
  <c r="AU58" i="25"/>
  <c r="AT58" i="25"/>
  <c r="AS58" i="25"/>
  <c r="AV57" i="25"/>
  <c r="K61" i="25"/>
  <c r="K60" i="25"/>
  <c r="K59" i="25"/>
  <c r="K58" i="25"/>
  <c r="AV44" i="22"/>
  <c r="AV42" i="22"/>
  <c r="AV41" i="22"/>
  <c r="K8" i="25"/>
  <c r="K10" i="22"/>
  <c r="K11" i="22"/>
  <c r="K44" i="22"/>
  <c r="K42" i="22"/>
  <c r="K41" i="22"/>
  <c r="ES9" i="22"/>
  <c r="ET9" i="22"/>
  <c r="EU9" i="22"/>
  <c r="EV9" i="22"/>
  <c r="EW9" i="22"/>
  <c r="AT9" i="22" s="1"/>
  <c r="EX9" i="22"/>
  <c r="EY9" i="22"/>
  <c r="EZ9" i="22"/>
  <c r="FA9" i="22"/>
  <c r="FB9" i="22"/>
  <c r="FC9" i="22"/>
  <c r="FD9" i="22"/>
  <c r="FE9" i="22"/>
  <c r="AZ9" i="22" s="1"/>
  <c r="AS10" i="22"/>
  <c r="AT10" i="22"/>
  <c r="AU10" i="22"/>
  <c r="AS11" i="22"/>
  <c r="AT11" i="22"/>
  <c r="AU11" i="22"/>
  <c r="AU44" i="22"/>
  <c r="AT44" i="22"/>
  <c r="AS44" i="22"/>
  <c r="AU42" i="22"/>
  <c r="AT42" i="22"/>
  <c r="AS42" i="22"/>
  <c r="AU41" i="22"/>
  <c r="AT41" i="22"/>
  <c r="AS41" i="22"/>
  <c r="K9" i="22" l="1"/>
  <c r="AX9" i="22"/>
  <c r="AY9" i="22"/>
  <c r="AV9" i="22"/>
  <c r="AW9" i="22"/>
  <c r="AS57" i="25"/>
  <c r="AU57" i="25"/>
  <c r="K42" i="23"/>
  <c r="AV23" i="23"/>
  <c r="K23" i="23"/>
  <c r="AW56" i="26"/>
  <c r="AW23" i="25"/>
  <c r="AT48" i="25"/>
  <c r="AT23" i="25"/>
  <c r="AW21" i="25"/>
  <c r="AU49" i="26"/>
  <c r="AW49" i="26"/>
  <c r="AS15" i="25"/>
  <c r="AV49" i="14"/>
  <c r="AW34" i="26"/>
  <c r="EV38" i="23"/>
  <c r="EV33" i="23" s="1"/>
  <c r="AS49" i="14"/>
  <c r="AU14" i="25"/>
  <c r="AU44" i="26"/>
  <c r="AT49" i="14"/>
  <c r="ES8" i="25"/>
  <c r="AW33" i="26"/>
  <c r="AT14" i="25"/>
  <c r="EX8" i="25"/>
  <c r="AU29" i="25"/>
  <c r="AT53" i="25"/>
  <c r="AV35" i="23"/>
  <c r="AS35" i="23"/>
  <c r="AS49" i="26"/>
  <c r="AU43" i="25"/>
  <c r="AV17" i="25"/>
  <c r="AW22" i="25"/>
  <c r="K57" i="25"/>
  <c r="AU18" i="25"/>
  <c r="AS19" i="25"/>
  <c r="AV52" i="25"/>
  <c r="AV22" i="25"/>
  <c r="AT18" i="25"/>
  <c r="AV27" i="25"/>
  <c r="AS52" i="25"/>
  <c r="AU51" i="25"/>
  <c r="AT50" i="25"/>
  <c r="AS29" i="25"/>
  <c r="AS27" i="25"/>
  <c r="AV23" i="25"/>
  <c r="AS23" i="25"/>
  <c r="AU22" i="25"/>
  <c r="AS22" i="25"/>
  <c r="AS17" i="25"/>
  <c r="AU16" i="25"/>
  <c r="AU36" i="26"/>
  <c r="AS28" i="26"/>
  <c r="K23" i="26"/>
  <c r="AT18" i="26"/>
  <c r="AV17" i="26"/>
  <c r="AT14" i="26"/>
  <c r="AT32" i="25"/>
  <c r="AS46" i="23"/>
  <c r="AS39" i="23"/>
  <c r="AT41" i="23"/>
  <c r="AS70" i="23"/>
  <c r="AT56" i="23"/>
  <c r="AS34" i="23"/>
  <c r="AT36" i="26"/>
  <c r="AV34" i="26"/>
  <c r="AU28" i="26"/>
  <c r="AT64" i="25"/>
  <c r="AV51" i="25"/>
  <c r="AS51" i="25"/>
  <c r="AV40" i="25"/>
  <c r="AS40" i="25"/>
  <c r="AU38" i="25"/>
  <c r="AU19" i="25"/>
  <c r="AV16" i="25"/>
  <c r="AS16" i="25"/>
  <c r="AU15" i="25"/>
  <c r="AV39" i="23"/>
  <c r="AU45" i="22"/>
  <c r="EZ38" i="23"/>
  <c r="EZ33" i="23" s="1"/>
  <c r="AU34" i="26"/>
  <c r="AT22" i="26"/>
  <c r="AS21" i="26"/>
  <c r="AS9" i="26"/>
  <c r="AU21" i="25"/>
  <c r="AV40" i="23"/>
  <c r="AS34" i="26"/>
  <c r="AU33" i="26"/>
  <c r="AU23" i="26"/>
  <c r="AS69" i="14"/>
  <c r="AV53" i="25"/>
  <c r="AS53" i="25"/>
  <c r="AU52" i="25"/>
  <c r="AV48" i="25"/>
  <c r="AS48" i="25"/>
  <c r="AV43" i="25"/>
  <c r="AS43" i="25"/>
  <c r="AS37" i="25"/>
  <c r="AU32" i="25"/>
  <c r="AV29" i="25"/>
  <c r="AU27" i="25"/>
  <c r="AV19" i="25"/>
  <c r="AV18" i="25"/>
  <c r="AS18" i="25"/>
  <c r="AU17" i="25"/>
  <c r="AT16" i="25"/>
  <c r="AV15" i="25"/>
  <c r="AT15" i="25"/>
  <c r="AV14" i="25"/>
  <c r="AS14" i="25"/>
  <c r="AT54" i="23"/>
  <c r="AV55" i="23"/>
  <c r="AT35" i="23"/>
  <c r="AU66" i="14"/>
  <c r="AU64" i="25"/>
  <c r="AS55" i="23"/>
  <c r="AT45" i="26"/>
  <c r="AV44" i="26"/>
  <c r="AT23" i="26"/>
  <c r="AV22" i="26"/>
  <c r="AT45" i="22"/>
  <c r="AU56" i="26"/>
  <c r="AS23" i="26"/>
  <c r="AU22" i="26"/>
  <c r="AS17" i="26"/>
  <c r="AU16" i="26"/>
  <c r="AU10" i="26"/>
  <c r="AU73" i="23"/>
  <c r="AU66" i="23" s="1"/>
  <c r="AV70" i="23"/>
  <c r="AS54" i="23"/>
  <c r="AV46" i="23"/>
  <c r="FE8" i="26"/>
  <c r="AT56" i="26"/>
  <c r="AU45" i="26"/>
  <c r="AT44" i="26"/>
  <c r="AS43" i="26"/>
  <c r="AU42" i="26"/>
  <c r="AS42" i="26"/>
  <c r="AU19" i="26"/>
  <c r="AS16" i="26"/>
  <c r="AU15" i="26"/>
  <c r="EY41" i="26"/>
  <c r="ER49" i="25"/>
  <c r="AT27" i="25"/>
  <c r="FB20" i="25"/>
  <c r="ET20" i="25"/>
  <c r="AS45" i="26"/>
  <c r="FD38" i="23"/>
  <c r="FD33" i="23" s="1"/>
  <c r="FD41" i="26"/>
  <c r="AV66" i="14"/>
  <c r="AV64" i="25"/>
  <c r="FC49" i="25"/>
  <c r="EU49" i="25"/>
  <c r="EW20" i="25"/>
  <c r="AV56" i="23"/>
  <c r="AS56" i="23"/>
  <c r="EY49" i="23"/>
  <c r="ET49" i="23"/>
  <c r="AV41" i="23"/>
  <c r="AS41" i="23"/>
  <c r="EY38" i="23"/>
  <c r="EY33" i="23" s="1"/>
  <c r="K43" i="26"/>
  <c r="EY20" i="26"/>
  <c r="AV37" i="25"/>
  <c r="AT37" i="25"/>
  <c r="AV32" i="25"/>
  <c r="AS32" i="25"/>
  <c r="AV34" i="23"/>
  <c r="AS56" i="26"/>
  <c r="AT21" i="26"/>
  <c r="AV19" i="26"/>
  <c r="AU17" i="26"/>
  <c r="AT16" i="26"/>
  <c r="AV15" i="26"/>
  <c r="EX8" i="26"/>
  <c r="AV69" i="14"/>
  <c r="AT66" i="14"/>
  <c r="AS21" i="25"/>
  <c r="AS73" i="23"/>
  <c r="AS66" i="23" s="1"/>
  <c r="AT40" i="23"/>
  <c r="AU18" i="26"/>
  <c r="AT17" i="26"/>
  <c r="AV16" i="26"/>
  <c r="K15" i="26"/>
  <c r="AU14" i="26"/>
  <c r="AV45" i="22"/>
  <c r="AS45" i="22"/>
  <c r="AT55" i="26"/>
  <c r="FE41" i="26"/>
  <c r="EW41" i="26"/>
  <c r="FC8" i="26"/>
  <c r="EU8" i="26"/>
  <c r="AU69" i="14"/>
  <c r="AS66" i="14"/>
  <c r="AU53" i="25"/>
  <c r="AU48" i="25"/>
  <c r="AV38" i="25"/>
  <c r="AS38" i="25"/>
  <c r="AU37" i="25"/>
  <c r="AU23" i="25"/>
  <c r="AT22" i="25"/>
  <c r="K21" i="25"/>
  <c r="EV41" i="26"/>
  <c r="AT34" i="26"/>
  <c r="AV33" i="26"/>
  <c r="AS33" i="26"/>
  <c r="AV10" i="26"/>
  <c r="AU9" i="26"/>
  <c r="AU39" i="23"/>
  <c r="AU46" i="23"/>
  <c r="AS40" i="23"/>
  <c r="FA20" i="26"/>
  <c r="ES20" i="26"/>
  <c r="ES8" i="26"/>
  <c r="AU49" i="14"/>
  <c r="K45" i="22"/>
  <c r="AV73" i="23"/>
  <c r="AV66" i="23" s="1"/>
  <c r="AT70" i="23"/>
  <c r="AU50" i="25"/>
  <c r="EZ49" i="25"/>
  <c r="K64" i="25"/>
  <c r="AU40" i="25"/>
  <c r="AT38" i="25"/>
  <c r="K38" i="25"/>
  <c r="K29" i="25"/>
  <c r="AT34" i="23"/>
  <c r="K34" i="23"/>
  <c r="FD20" i="25"/>
  <c r="AV21" i="25"/>
  <c r="AU55" i="23"/>
  <c r="K55" i="23"/>
  <c r="K19" i="25"/>
  <c r="AT19" i="25"/>
  <c r="EY49" i="25"/>
  <c r="FC20" i="25"/>
  <c r="EU20" i="25"/>
  <c r="FA13" i="25"/>
  <c r="ES13" i="25"/>
  <c r="EW8" i="25"/>
  <c r="AU54" i="23"/>
  <c r="EX49" i="23"/>
  <c r="AT46" i="23"/>
  <c r="AU41" i="23"/>
  <c r="K41" i="23"/>
  <c r="AU40" i="23"/>
  <c r="EX38" i="23"/>
  <c r="EX33" i="23" s="1"/>
  <c r="AV9" i="26"/>
  <c r="EX49" i="25"/>
  <c r="AT40" i="25"/>
  <c r="FB13" i="25"/>
  <c r="ET13" i="25"/>
  <c r="EZ13" i="25"/>
  <c r="ER13" i="25"/>
  <c r="FD8" i="25"/>
  <c r="EV8" i="25"/>
  <c r="FE49" i="23"/>
  <c r="EZ13" i="26"/>
  <c r="EW8" i="26"/>
  <c r="AT9" i="26"/>
  <c r="EW49" i="25"/>
  <c r="FA20" i="25"/>
  <c r="ES20" i="25"/>
  <c r="FC8" i="25"/>
  <c r="EU8" i="25"/>
  <c r="AU56" i="23"/>
  <c r="AT55" i="23"/>
  <c r="FD49" i="23"/>
  <c r="K54" i="23"/>
  <c r="AT69" i="14"/>
  <c r="FD49" i="25"/>
  <c r="EV49" i="25"/>
  <c r="FD13" i="25"/>
  <c r="K17" i="25"/>
  <c r="FB8" i="25"/>
  <c r="ET8" i="25"/>
  <c r="FE38" i="23"/>
  <c r="FE33" i="23" s="1"/>
  <c r="EW38" i="23"/>
  <c r="EW33" i="23" s="1"/>
  <c r="FC38" i="23"/>
  <c r="EU38" i="23"/>
  <c r="EU33" i="23" s="1"/>
  <c r="EY20" i="25"/>
  <c r="EW13" i="25"/>
  <c r="FA8" i="25"/>
  <c r="FB38" i="23"/>
  <c r="FB33" i="23" s="1"/>
  <c r="ET38" i="23"/>
  <c r="ET33" i="23" s="1"/>
  <c r="AU35" i="23"/>
  <c r="K35" i="23"/>
  <c r="AT52" i="25"/>
  <c r="AT51" i="25"/>
  <c r="FB49" i="25"/>
  <c r="AS50" i="25"/>
  <c r="AT43" i="25"/>
  <c r="EZ20" i="25"/>
  <c r="ER20" i="25"/>
  <c r="EX20" i="25"/>
  <c r="EZ8" i="25"/>
  <c r="ER8" i="25"/>
  <c r="FA49" i="23"/>
  <c r="FA38" i="23"/>
  <c r="AS64" i="25"/>
  <c r="FA49" i="25"/>
  <c r="ES49" i="25"/>
  <c r="EY13" i="25"/>
  <c r="FC13" i="25"/>
  <c r="EU13" i="25"/>
  <c r="EY8" i="25"/>
  <c r="K73" i="23"/>
  <c r="K66" i="23" s="1"/>
  <c r="K70" i="23"/>
  <c r="FB49" i="23"/>
  <c r="AV56" i="26"/>
  <c r="FB54" i="26"/>
  <c r="AU54" i="26" s="1"/>
  <c r="AU55" i="26"/>
  <c r="K55" i="26"/>
  <c r="ET54" i="26"/>
  <c r="ET48" i="26" s="1"/>
  <c r="AV45" i="26"/>
  <c r="K44" i="26"/>
  <c r="AU43" i="26"/>
  <c r="AT42" i="26"/>
  <c r="K36" i="26"/>
  <c r="AV28" i="26"/>
  <c r="K28" i="26"/>
  <c r="AV23" i="26"/>
  <c r="K22" i="26"/>
  <c r="AU21" i="26"/>
  <c r="FD8" i="26"/>
  <c r="EV8" i="26"/>
  <c r="K16" i="26"/>
  <c r="AT10" i="26"/>
  <c r="K69" i="14"/>
  <c r="K66" i="14"/>
  <c r="EY48" i="26"/>
  <c r="AT43" i="26"/>
  <c r="AV42" i="26"/>
  <c r="EX20" i="26"/>
  <c r="EY13" i="26"/>
  <c r="FE13" i="26"/>
  <c r="EW13" i="26"/>
  <c r="K10" i="26"/>
  <c r="EX48" i="26"/>
  <c r="FC48" i="26"/>
  <c r="EU48" i="26"/>
  <c r="EX13" i="26"/>
  <c r="FD13" i="26"/>
  <c r="EV13" i="26"/>
  <c r="FA8" i="26"/>
  <c r="FE48" i="26"/>
  <c r="AV43" i="26"/>
  <c r="AV21" i="26"/>
  <c r="AT19" i="26"/>
  <c r="AV18" i="26"/>
  <c r="FA13" i="26"/>
  <c r="ES13" i="26"/>
  <c r="AT15" i="26"/>
  <c r="FC13" i="26"/>
  <c r="EU13" i="26"/>
  <c r="ET8" i="26"/>
  <c r="K9" i="26"/>
  <c r="K56" i="26"/>
  <c r="AV55" i="26"/>
  <c r="FA48" i="26"/>
  <c r="ES48" i="26"/>
  <c r="FC41" i="26"/>
  <c r="EU41" i="26"/>
  <c r="FA41" i="26"/>
  <c r="ES41" i="26"/>
  <c r="FE20" i="26"/>
  <c r="EW20" i="26"/>
  <c r="FC20" i="26"/>
  <c r="EU20" i="26"/>
  <c r="K19" i="26"/>
  <c r="K18" i="26"/>
  <c r="AS15" i="26"/>
  <c r="FB13" i="26"/>
  <c r="K14" i="26"/>
  <c r="EY8" i="26"/>
  <c r="EZ48" i="26"/>
  <c r="FB41" i="26"/>
  <c r="ET41" i="26"/>
  <c r="EZ41" i="26"/>
  <c r="AT28" i="26"/>
  <c r="FD20" i="26"/>
  <c r="EV20" i="26"/>
  <c r="FB20" i="26"/>
  <c r="ET20" i="26"/>
  <c r="K49" i="14"/>
  <c r="EV48" i="26"/>
  <c r="AT54" i="26"/>
  <c r="EW48" i="26"/>
  <c r="K21" i="26"/>
  <c r="K33" i="26"/>
  <c r="AS14" i="26"/>
  <c r="AS18" i="26"/>
  <c r="AS22" i="26"/>
  <c r="AS36" i="26"/>
  <c r="AS44" i="26"/>
  <c r="AS55" i="26"/>
  <c r="FD54" i="26"/>
  <c r="FD48" i="26" s="1"/>
  <c r="EX41" i="26"/>
  <c r="EZ20" i="26"/>
  <c r="ET13" i="26"/>
  <c r="FB8" i="26"/>
  <c r="K34" i="26"/>
  <c r="K42" i="26"/>
  <c r="EZ8" i="26"/>
  <c r="AV14" i="26"/>
  <c r="AV36" i="26"/>
  <c r="AV49" i="26"/>
  <c r="K17" i="26"/>
  <c r="K45" i="26"/>
  <c r="AS10" i="26"/>
  <c r="AS19" i="26"/>
  <c r="K49" i="26"/>
  <c r="AT33" i="26"/>
  <c r="EW49" i="23"/>
  <c r="AT50" i="23"/>
  <c r="FC49" i="23"/>
  <c r="AV50" i="23"/>
  <c r="EU49" i="23"/>
  <c r="EZ49" i="23"/>
  <c r="AU50" i="23"/>
  <c r="K56" i="23"/>
  <c r="AT39" i="23"/>
  <c r="K16" i="23"/>
  <c r="K46" i="23"/>
  <c r="AU70" i="23"/>
  <c r="K39" i="23"/>
  <c r="AV54" i="23"/>
  <c r="K40" i="23"/>
  <c r="AS16" i="23"/>
  <c r="AS42" i="23"/>
  <c r="AT73" i="23"/>
  <c r="AT66" i="23" s="1"/>
  <c r="AU16" i="23"/>
  <c r="AU34" i="23"/>
  <c r="EV50" i="23"/>
  <c r="EV49" i="23" s="1"/>
  <c r="K14" i="25"/>
  <c r="K22" i="25"/>
  <c r="K15" i="25"/>
  <c r="K23" i="25"/>
  <c r="K32" i="25"/>
  <c r="K50" i="25"/>
  <c r="AV50" i="25"/>
  <c r="EV13" i="25"/>
  <c r="K16" i="25"/>
  <c r="K43" i="25"/>
  <c r="K51" i="25"/>
  <c r="AT17" i="25"/>
  <c r="AT21" i="25"/>
  <c r="AT29" i="25"/>
  <c r="AT57" i="25"/>
  <c r="ET49" i="25"/>
  <c r="EV20" i="25"/>
  <c r="EX13" i="25"/>
  <c r="K52" i="25"/>
  <c r="K18" i="25"/>
  <c r="K27" i="25"/>
  <c r="K37" i="25"/>
  <c r="K53" i="25"/>
  <c r="K40" i="25"/>
  <c r="K48" i="25"/>
  <c r="AS9" i="22"/>
  <c r="AU9" i="22"/>
  <c r="AT48" i="26" l="1"/>
  <c r="AW48" i="26"/>
  <c r="EV31" i="23"/>
  <c r="EV27" i="15" s="1"/>
  <c r="ET31" i="23"/>
  <c r="ET27" i="15" s="1"/>
  <c r="FE31" i="23"/>
  <c r="FE27" i="15" s="1"/>
  <c r="AU48" i="26"/>
  <c r="AS49" i="25"/>
  <c r="AV8" i="26"/>
  <c r="AS54" i="26"/>
  <c r="AS48" i="26" s="1"/>
  <c r="FB31" i="23"/>
  <c r="FB27" i="15" s="1"/>
  <c r="EX31" i="23"/>
  <c r="EX27" i="15" s="1"/>
  <c r="AV49" i="23"/>
  <c r="AT49" i="23"/>
  <c r="AU8" i="26"/>
  <c r="AU49" i="25"/>
  <c r="AV49" i="25"/>
  <c r="FB48" i="26"/>
  <c r="AU49" i="23"/>
  <c r="AS20" i="25"/>
  <c r="AV41" i="26"/>
  <c r="AV13" i="25"/>
  <c r="AS8" i="26"/>
  <c r="AS38" i="23"/>
  <c r="AS33" i="23" s="1"/>
  <c r="K20" i="26"/>
  <c r="AT8" i="25"/>
  <c r="AS41" i="26"/>
  <c r="AU13" i="25"/>
  <c r="AU8" i="25"/>
  <c r="AT38" i="23"/>
  <c r="AT33" i="23" s="1"/>
  <c r="AT31" i="23" s="1"/>
  <c r="AS8" i="25"/>
  <c r="AT20" i="25"/>
  <c r="AV20" i="25"/>
  <c r="AU20" i="26"/>
  <c r="AT13" i="26"/>
  <c r="AV13" i="26"/>
  <c r="AU20" i="25"/>
  <c r="EY31" i="23"/>
  <c r="EY27" i="15" s="1"/>
  <c r="AV38" i="23"/>
  <c r="AV33" i="23" s="1"/>
  <c r="FC33" i="23"/>
  <c r="FC31" i="23" s="1"/>
  <c r="AT20" i="26"/>
  <c r="AU41" i="26"/>
  <c r="AT49" i="25"/>
  <c r="K38" i="23"/>
  <c r="K33" i="23" s="1"/>
  <c r="FD31" i="23"/>
  <c r="FD27" i="15" s="1"/>
  <c r="K50" i="23"/>
  <c r="K49" i="23" s="1"/>
  <c r="AS20" i="26"/>
  <c r="FA33" i="23"/>
  <c r="FA31" i="23" s="1"/>
  <c r="FA27" i="15" s="1"/>
  <c r="AS50" i="23"/>
  <c r="AS49" i="23" s="1"/>
  <c r="AV20" i="26"/>
  <c r="AT8" i="26"/>
  <c r="AS13" i="25"/>
  <c r="AU38" i="23"/>
  <c r="AU33" i="23" s="1"/>
  <c r="K20" i="25"/>
  <c r="K49" i="25"/>
  <c r="AU13" i="26"/>
  <c r="K54" i="26"/>
  <c r="K48" i="26" s="1"/>
  <c r="AT41" i="26"/>
  <c r="AV54" i="26"/>
  <c r="AV48" i="26" s="1"/>
  <c r="K41" i="26"/>
  <c r="AS13" i="26"/>
  <c r="K13" i="26"/>
  <c r="EZ31" i="23"/>
  <c r="EW31" i="23"/>
  <c r="EU31" i="23"/>
  <c r="EU27" i="15" s="1"/>
  <c r="AT13" i="25"/>
  <c r="K13" i="25"/>
  <c r="AS27" i="15" l="1"/>
  <c r="AV31" i="23"/>
  <c r="AS31" i="23"/>
  <c r="AU31" i="23"/>
  <c r="K31" i="23"/>
  <c r="EZ27" i="15"/>
  <c r="FC27" i="15"/>
  <c r="EW27" i="15"/>
  <c r="AT27" i="15" l="1"/>
  <c r="AV27" i="15"/>
  <c r="AU27" i="15"/>
  <c r="K27" i="15"/>
  <c r="K10" i="21" l="1"/>
  <c r="AT29" i="21" l="1"/>
  <c r="AT35" i="19"/>
  <c r="AV29" i="21"/>
  <c r="AS29" i="21"/>
  <c r="AU28" i="21"/>
  <c r="AT23" i="19"/>
  <c r="AU29" i="21"/>
  <c r="AT28" i="21"/>
  <c r="AV28" i="21"/>
  <c r="AS28" i="21"/>
  <c r="K35" i="19"/>
  <c r="AU21" i="19"/>
  <c r="K13" i="21"/>
  <c r="AV23" i="19"/>
  <c r="AU35" i="19"/>
  <c r="K23" i="19"/>
  <c r="AT21" i="19"/>
  <c r="AU23" i="19"/>
  <c r="K28" i="21"/>
  <c r="AV21" i="19"/>
  <c r="K21" i="19"/>
  <c r="K29" i="21"/>
  <c r="AV35" i="19"/>
  <c r="AS21" i="19"/>
  <c r="AS23" i="19"/>
  <c r="AS35" i="19"/>
  <c r="K14" i="21"/>
  <c r="K8" i="26"/>
  <c r="L39" i="28" l="1"/>
  <c r="L23" i="28"/>
  <c r="L25" i="28"/>
  <c r="AS25" i="28"/>
  <c r="AS39" i="28"/>
  <c r="AS23" i="28"/>
  <c r="AT25" i="28"/>
  <c r="AT23" i="28"/>
  <c r="AT39" i="28"/>
  <c r="AV39" i="28"/>
  <c r="AV25" i="28"/>
  <c r="AV23" i="28"/>
  <c r="K25" i="28"/>
  <c r="K23" i="28"/>
  <c r="AU39" i="28"/>
  <c r="AU25" i="28"/>
  <c r="AU23" i="28"/>
  <c r="AW39" i="28"/>
  <c r="AW25" i="28"/>
  <c r="AW23" i="28"/>
  <c r="K39" i="28"/>
  <c r="D14" i="22" l="1"/>
  <c r="F14" i="22"/>
  <c r="C14" i="22"/>
  <c r="E14" i="22"/>
  <c r="AQ14" i="22" l="1"/>
  <c r="AR14" i="22"/>
  <c r="AN23" i="28"/>
  <c r="AF23" i="28"/>
  <c r="AI14" i="21"/>
  <c r="AI13" i="21" s="1"/>
  <c r="AK14" i="21"/>
  <c r="AK13" i="21" s="1"/>
  <c r="AQ14" i="21"/>
  <c r="AQ13" i="21" s="1"/>
  <c r="AM14" i="21"/>
  <c r="AM13" i="21" s="1"/>
  <c r="AE14" i="21"/>
  <c r="AE13" i="21" s="1"/>
  <c r="AC14" i="21"/>
  <c r="AC13" i="21" s="1"/>
  <c r="AR39" i="28"/>
  <c r="AN39" i="28"/>
  <c r="AJ39" i="28"/>
  <c r="AF39" i="28"/>
  <c r="AO23" i="28"/>
  <c r="AG23" i="28"/>
  <c r="AP39" i="28"/>
  <c r="AR23" i="28"/>
  <c r="AJ23" i="28"/>
  <c r="AL39" i="28"/>
  <c r="AD39" i="28"/>
  <c r="AH39" i="28"/>
  <c r="G39" i="28"/>
  <c r="J23" i="28"/>
  <c r="AK23" i="28"/>
  <c r="AC23" i="28"/>
  <c r="AQ39" i="28"/>
  <c r="AO39" i="28"/>
  <c r="AM39" i="28"/>
  <c r="AK39" i="28"/>
  <c r="AI39" i="28"/>
  <c r="AG39" i="28"/>
  <c r="AE39" i="28"/>
  <c r="AC39" i="28"/>
  <c r="H39" i="28"/>
  <c r="I39" i="28"/>
  <c r="J39" i="28"/>
  <c r="AQ23" i="28"/>
  <c r="AP23" i="28"/>
  <c r="AM23" i="28"/>
  <c r="AL23" i="28"/>
  <c r="I23" i="28"/>
  <c r="AI23" i="28"/>
  <c r="AH23" i="28"/>
  <c r="H23" i="28"/>
  <c r="AE23" i="28"/>
  <c r="AD23" i="28"/>
  <c r="G23" i="28"/>
  <c r="AL35" i="19"/>
  <c r="AH35" i="19"/>
  <c r="AD35" i="19"/>
  <c r="AP35" i="19"/>
  <c r="AR35" i="19"/>
  <c r="AQ35" i="19"/>
  <c r="AN35" i="19"/>
  <c r="AM35" i="19"/>
  <c r="AJ35" i="19"/>
  <c r="AI35" i="19"/>
  <c r="AF35" i="19"/>
  <c r="AE35" i="19"/>
  <c r="AC35" i="19"/>
  <c r="AO21" i="19"/>
  <c r="AC21" i="19"/>
  <c r="I35" i="19"/>
  <c r="AK35" i="19"/>
  <c r="AR21" i="19"/>
  <c r="AN21" i="19"/>
  <c r="AJ21" i="19"/>
  <c r="AF21" i="19"/>
  <c r="J35" i="19"/>
  <c r="H35" i="19"/>
  <c r="G35" i="19"/>
  <c r="AG35" i="19"/>
  <c r="AO35" i="19"/>
  <c r="AK21" i="19"/>
  <c r="H21" i="19"/>
  <c r="AP21" i="19"/>
  <c r="AL21" i="19"/>
  <c r="AH21" i="19"/>
  <c r="G21" i="19"/>
  <c r="J21" i="19"/>
  <c r="I21" i="19"/>
  <c r="AQ21" i="19"/>
  <c r="AM21" i="19"/>
  <c r="AI21" i="19"/>
  <c r="AE21" i="19"/>
  <c r="AG21" i="19"/>
  <c r="AD21" i="19"/>
  <c r="H14" i="21"/>
  <c r="H13" i="21" s="1"/>
  <c r="AG14" i="21"/>
  <c r="AG13" i="21" s="1"/>
  <c r="AF14" i="21"/>
  <c r="AF13" i="21" s="1"/>
  <c r="J14" i="21"/>
  <c r="J13" i="21" s="1"/>
  <c r="I14" i="21"/>
  <c r="I13" i="21" s="1"/>
  <c r="AO14" i="21"/>
  <c r="AO13" i="21" s="1"/>
  <c r="AR14" i="21"/>
  <c r="AR13" i="21" s="1"/>
  <c r="AN14" i="21"/>
  <c r="AN13" i="21" s="1"/>
  <c r="AJ14" i="21"/>
  <c r="AJ13" i="21" s="1"/>
  <c r="AP14" i="21"/>
  <c r="AP13" i="21" s="1"/>
  <c r="AL14" i="21"/>
  <c r="AL13" i="21" s="1"/>
  <c r="AH14" i="21"/>
  <c r="AH13" i="21" s="1"/>
  <c r="G14" i="21"/>
  <c r="G13" i="21" s="1"/>
  <c r="AD14" i="21"/>
  <c r="AD13" i="21" s="1"/>
  <c r="AF28" i="21" l="1"/>
  <c r="AJ28" i="21"/>
  <c r="AN28" i="21"/>
  <c r="AR28" i="21"/>
  <c r="H28" i="21"/>
  <c r="AG28" i="21"/>
  <c r="I28" i="21"/>
  <c r="AK28" i="21"/>
  <c r="AE28" i="21"/>
  <c r="AI28" i="21"/>
  <c r="AM28" i="21"/>
  <c r="AQ28" i="21"/>
  <c r="AC28" i="21"/>
  <c r="G28" i="21"/>
  <c r="J28" i="21"/>
  <c r="AO28" i="21"/>
  <c r="AD28" i="21"/>
  <c r="AH28" i="21"/>
  <c r="AL28" i="21"/>
  <c r="AP28" i="21"/>
  <c r="AC27" i="25" l="1"/>
  <c r="AG27" i="25"/>
  <c r="AI27" i="25"/>
  <c r="AK27" i="25"/>
  <c r="AM27" i="25"/>
  <c r="AO27" i="25"/>
  <c r="AQ27" i="25"/>
  <c r="CW57" i="25"/>
  <c r="CX57" i="25"/>
  <c r="CY57" i="25"/>
  <c r="CZ57" i="25"/>
  <c r="DA57" i="25"/>
  <c r="DB57" i="25"/>
  <c r="DC57" i="25"/>
  <c r="DD57" i="25"/>
  <c r="DE57" i="25"/>
  <c r="DF57" i="25"/>
  <c r="DG57" i="25"/>
  <c r="DH57" i="25"/>
  <c r="DI57" i="25"/>
  <c r="DJ57" i="25"/>
  <c r="DK57" i="25"/>
  <c r="DL57" i="25"/>
  <c r="DM57" i="25"/>
  <c r="DN57" i="25"/>
  <c r="DO57" i="25"/>
  <c r="DP57" i="25"/>
  <c r="DQ57" i="25"/>
  <c r="DR57" i="25"/>
  <c r="DS57" i="25"/>
  <c r="DT57" i="25"/>
  <c r="DU57" i="25"/>
  <c r="DV57" i="25"/>
  <c r="DW57" i="25"/>
  <c r="DX57" i="25"/>
  <c r="DY57" i="25"/>
  <c r="DZ57" i="25"/>
  <c r="EA57" i="25"/>
  <c r="EB57" i="25"/>
  <c r="EC57" i="25"/>
  <c r="ED57" i="25"/>
  <c r="EE57" i="25"/>
  <c r="EF57" i="25"/>
  <c r="EG57" i="25"/>
  <c r="EH57" i="25"/>
  <c r="EI57" i="25"/>
  <c r="EJ57" i="25"/>
  <c r="EK57" i="25"/>
  <c r="EL57" i="25"/>
  <c r="EM57" i="25"/>
  <c r="EN57" i="25"/>
  <c r="EO57" i="25"/>
  <c r="EP57" i="25"/>
  <c r="EQ57" i="25"/>
  <c r="AF64" i="25"/>
  <c r="AJ64" i="25"/>
  <c r="AM64" i="25"/>
  <c r="AN64" i="25"/>
  <c r="AP64" i="25"/>
  <c r="AQ64" i="25"/>
  <c r="AR64" i="25"/>
  <c r="AI64" i="25"/>
  <c r="CX49" i="26"/>
  <c r="CY49" i="26"/>
  <c r="CZ49" i="26"/>
  <c r="DA49" i="26"/>
  <c r="DB49" i="26"/>
  <c r="DC49" i="26"/>
  <c r="DD49" i="26"/>
  <c r="DE49" i="26"/>
  <c r="DF49" i="26"/>
  <c r="DG49" i="26"/>
  <c r="DH49" i="26"/>
  <c r="DI49" i="26"/>
  <c r="DJ49" i="26"/>
  <c r="DK49" i="26"/>
  <c r="DL49" i="26"/>
  <c r="DM49" i="26"/>
  <c r="DN49" i="26"/>
  <c r="DO49" i="26"/>
  <c r="DP49" i="26"/>
  <c r="DQ49" i="26"/>
  <c r="DR49" i="26"/>
  <c r="DS49" i="26"/>
  <c r="DT49" i="26"/>
  <c r="DU49" i="26"/>
  <c r="DV49" i="26"/>
  <c r="DW49" i="26"/>
  <c r="DX49" i="26"/>
  <c r="DY49" i="26"/>
  <c r="DZ49" i="26"/>
  <c r="EA49" i="26"/>
  <c r="EB49" i="26"/>
  <c r="EC49" i="26"/>
  <c r="ED49" i="26"/>
  <c r="EE49" i="26"/>
  <c r="EF49" i="26"/>
  <c r="EG49" i="26"/>
  <c r="EH49" i="26"/>
  <c r="EI49" i="26"/>
  <c r="EJ49" i="26"/>
  <c r="EK49" i="26"/>
  <c r="EL49" i="26"/>
  <c r="EM49" i="26"/>
  <c r="EN49" i="26"/>
  <c r="EO49" i="26"/>
  <c r="EP49" i="26"/>
  <c r="EQ49" i="26"/>
  <c r="ER49" i="26"/>
  <c r="AL64" i="25" l="1"/>
  <c r="AR48" i="25"/>
  <c r="AF48" i="25"/>
  <c r="AE27" i="25"/>
  <c r="AQ48" i="25"/>
  <c r="AM48" i="25"/>
  <c r="AP48" i="25"/>
  <c r="AL48" i="25"/>
  <c r="AR27" i="25"/>
  <c r="AP27" i="25"/>
  <c r="AN27" i="25"/>
  <c r="AL27" i="25"/>
  <c r="AJ27" i="25"/>
  <c r="AH27" i="25"/>
  <c r="AF27" i="25"/>
  <c r="AD27" i="25"/>
  <c r="AI48" i="25"/>
  <c r="AH48" i="25"/>
  <c r="AD48" i="25"/>
  <c r="AE48" i="25"/>
  <c r="AH64" i="25"/>
  <c r="AD64" i="25"/>
  <c r="AC64" i="25"/>
  <c r="H27" i="25"/>
  <c r="DB49" i="25"/>
  <c r="EQ49" i="25"/>
  <c r="EM49" i="25"/>
  <c r="EI49" i="25"/>
  <c r="EE49" i="25"/>
  <c r="EA49" i="25"/>
  <c r="DW49" i="25"/>
  <c r="DS49" i="25"/>
  <c r="DO49" i="25"/>
  <c r="DK49" i="25"/>
  <c r="DG49" i="25"/>
  <c r="DC49" i="25"/>
  <c r="CY49" i="25"/>
  <c r="AN48" i="25"/>
  <c r="AJ48" i="25"/>
  <c r="J27" i="25"/>
  <c r="I27" i="25"/>
  <c r="G27" i="25"/>
  <c r="AF25" i="28"/>
  <c r="AJ25" i="28"/>
  <c r="AN25" i="28"/>
  <c r="AR25" i="28"/>
  <c r="AH25" i="28"/>
  <c r="AD25" i="28"/>
  <c r="AL25" i="28"/>
  <c r="AP25" i="28"/>
  <c r="AE25" i="28"/>
  <c r="AI25" i="28"/>
  <c r="AM25" i="28"/>
  <c r="AQ25" i="28"/>
  <c r="AC25" i="28"/>
  <c r="G25" i="28"/>
  <c r="AG25" i="28"/>
  <c r="H25" i="28"/>
  <c r="AK25" i="28"/>
  <c r="I25" i="28"/>
  <c r="AO25" i="28"/>
  <c r="J25" i="28"/>
  <c r="AO64" i="25"/>
  <c r="AG64" i="25"/>
  <c r="G64" i="25"/>
  <c r="EH49" i="25"/>
  <c r="DR49" i="25"/>
  <c r="AE64" i="25"/>
  <c r="AQ29" i="25"/>
  <c r="AM29" i="25"/>
  <c r="AI29" i="25"/>
  <c r="AE29" i="25"/>
  <c r="AP29" i="25"/>
  <c r="AL29" i="25"/>
  <c r="AH29" i="25"/>
  <c r="AD29" i="25"/>
  <c r="J64" i="25"/>
  <c r="I64" i="25"/>
  <c r="H64" i="25"/>
  <c r="AK64" i="25"/>
  <c r="EP49" i="25"/>
  <c r="EL49" i="25"/>
  <c r="ED49" i="25"/>
  <c r="DZ49" i="25"/>
  <c r="DV49" i="25"/>
  <c r="DN49" i="25"/>
  <c r="DJ49" i="25"/>
  <c r="DF49" i="25"/>
  <c r="CX49" i="25"/>
  <c r="AK29" i="25"/>
  <c r="AG29" i="25"/>
  <c r="AC29" i="25"/>
  <c r="AO43" i="25"/>
  <c r="AK43" i="25"/>
  <c r="AG43" i="25"/>
  <c r="I48" i="25"/>
  <c r="AK48" i="25"/>
  <c r="AC48" i="25"/>
  <c r="G48" i="25"/>
  <c r="J48" i="25"/>
  <c r="H48" i="25"/>
  <c r="AR43" i="25"/>
  <c r="AQ43" i="25"/>
  <c r="AP43" i="25"/>
  <c r="AN43" i="25"/>
  <c r="AM43" i="25"/>
  <c r="AL43" i="25"/>
  <c r="AJ43" i="25"/>
  <c r="AI43" i="25"/>
  <c r="AH43" i="25"/>
  <c r="AF43" i="25"/>
  <c r="AE43" i="25"/>
  <c r="AD43" i="25"/>
  <c r="EO49" i="25"/>
  <c r="EK49" i="25"/>
  <c r="EG49" i="25"/>
  <c r="EC49" i="25"/>
  <c r="DY49" i="25"/>
  <c r="DU49" i="25"/>
  <c r="DQ49" i="25"/>
  <c r="DM49" i="25"/>
  <c r="DI49" i="25"/>
  <c r="DE49" i="25"/>
  <c r="DA49" i="25"/>
  <c r="CW49" i="25"/>
  <c r="EN49" i="25"/>
  <c r="EJ49" i="25"/>
  <c r="EF49" i="25"/>
  <c r="EB49" i="25"/>
  <c r="DX49" i="25"/>
  <c r="DT49" i="25"/>
  <c r="DP49" i="25"/>
  <c r="DL49" i="25"/>
  <c r="DH49" i="25"/>
  <c r="DD49" i="25"/>
  <c r="CZ49" i="25"/>
  <c r="AG48" i="25"/>
  <c r="AO48" i="25"/>
  <c r="J43" i="25"/>
  <c r="I43" i="25"/>
  <c r="G43" i="25"/>
  <c r="H43" i="25"/>
  <c r="AC43" i="25"/>
  <c r="J29" i="25"/>
  <c r="AR29" i="25"/>
  <c r="AN29" i="25"/>
  <c r="I29" i="25"/>
  <c r="AJ29" i="25"/>
  <c r="H29" i="25"/>
  <c r="AF29" i="25"/>
  <c r="G29" i="25"/>
  <c r="AO29" i="25"/>
  <c r="EP41" i="26"/>
  <c r="EL41" i="26"/>
  <c r="EH41" i="26"/>
  <c r="ED41" i="26"/>
  <c r="DZ41" i="26"/>
  <c r="DV41" i="26"/>
  <c r="DR41" i="26"/>
  <c r="DN41" i="26"/>
  <c r="DJ41" i="26"/>
  <c r="DF41" i="26"/>
  <c r="DB41" i="26"/>
  <c r="CX41" i="26"/>
  <c r="EQ41" i="26"/>
  <c r="EM41" i="26"/>
  <c r="EI41" i="26"/>
  <c r="EE41" i="26"/>
  <c r="EA41" i="26"/>
  <c r="DW41" i="26"/>
  <c r="DS41" i="26"/>
  <c r="DO41" i="26"/>
  <c r="DK41" i="26"/>
  <c r="DG41" i="26"/>
  <c r="DC41" i="26"/>
  <c r="CY41" i="26"/>
  <c r="EO41" i="26"/>
  <c r="EK41" i="26"/>
  <c r="EG41" i="26"/>
  <c r="EC41" i="26"/>
  <c r="DY41" i="26"/>
  <c r="DU41" i="26"/>
  <c r="DQ41" i="26"/>
  <c r="DM41" i="26"/>
  <c r="DI41" i="26"/>
  <c r="DE41" i="26"/>
  <c r="DA41" i="26"/>
  <c r="ER41" i="26"/>
  <c r="EN41" i="26"/>
  <c r="EJ41" i="26"/>
  <c r="EF41" i="26"/>
  <c r="EB41" i="26"/>
  <c r="DX41" i="26"/>
  <c r="DT41" i="26"/>
  <c r="DP41" i="26"/>
  <c r="DL41" i="26"/>
  <c r="DH41" i="26"/>
  <c r="DD41" i="26"/>
  <c r="CZ41" i="26"/>
  <c r="AH52" i="26" l="1"/>
  <c r="AK50" i="26"/>
  <c r="AP45" i="26"/>
  <c r="AP42" i="26"/>
  <c r="AP36" i="26"/>
  <c r="AR34" i="26"/>
  <c r="AF34" i="26"/>
  <c r="AQ23" i="26"/>
  <c r="I23" i="26"/>
  <c r="AE23" i="26"/>
  <c r="AM23" i="26"/>
  <c r="AI23" i="26"/>
  <c r="AQ22" i="26"/>
  <c r="AP22" i="26"/>
  <c r="AN22" i="26"/>
  <c r="AM22" i="26"/>
  <c r="AL22" i="26"/>
  <c r="AJ22" i="26"/>
  <c r="AI22" i="26"/>
  <c r="AF22" i="26"/>
  <c r="AE22" i="26"/>
  <c r="AD22" i="26"/>
  <c r="AR22" i="26"/>
  <c r="AR21" i="26"/>
  <c r="AN21" i="26"/>
  <c r="DV20" i="26"/>
  <c r="AJ21" i="26"/>
  <c r="AG21" i="26"/>
  <c r="AF21" i="26"/>
  <c r="DF20" i="26"/>
  <c r="CX20" i="26"/>
  <c r="I21" i="26"/>
  <c r="EQ20" i="26"/>
  <c r="EO20" i="26"/>
  <c r="EM20" i="26"/>
  <c r="EK20" i="26"/>
  <c r="EI20" i="26"/>
  <c r="EG20" i="26"/>
  <c r="EE20" i="26"/>
  <c r="EC20" i="26"/>
  <c r="EA20" i="26"/>
  <c r="DY20" i="26"/>
  <c r="DW20" i="26"/>
  <c r="DU20" i="26"/>
  <c r="DS20" i="26"/>
  <c r="DQ20" i="26"/>
  <c r="DO20" i="26"/>
  <c r="DM20" i="26"/>
  <c r="DK20" i="26"/>
  <c r="DI20" i="26"/>
  <c r="DG20" i="26"/>
  <c r="DE20" i="26"/>
  <c r="DC20" i="26"/>
  <c r="DA20" i="26"/>
  <c r="CY20" i="26"/>
  <c r="AR19" i="26"/>
  <c r="AQ19" i="26"/>
  <c r="AP19" i="26"/>
  <c r="J19" i="26"/>
  <c r="AN19" i="26"/>
  <c r="AM19" i="26"/>
  <c r="AL19" i="26"/>
  <c r="I19" i="26"/>
  <c r="AJ19" i="26"/>
  <c r="AI19" i="26"/>
  <c r="AH19" i="26"/>
  <c r="H19" i="26"/>
  <c r="AF19" i="26"/>
  <c r="AE19" i="26"/>
  <c r="AD19" i="26"/>
  <c r="G19" i="26"/>
  <c r="AR18" i="26"/>
  <c r="AQ18" i="26"/>
  <c r="AP18" i="26"/>
  <c r="AO18" i="26"/>
  <c r="AM18" i="26"/>
  <c r="AK18" i="26"/>
  <c r="AI18" i="26"/>
  <c r="AH18" i="26"/>
  <c r="AG18" i="26"/>
  <c r="AE18" i="26"/>
  <c r="AC18" i="26"/>
  <c r="AJ18" i="26"/>
  <c r="AR17" i="26"/>
  <c r="AQ17" i="26"/>
  <c r="AN17" i="26"/>
  <c r="AM17" i="26"/>
  <c r="I17" i="26"/>
  <c r="AJ17" i="26"/>
  <c r="AI17" i="26"/>
  <c r="AF17" i="26"/>
  <c r="AE17" i="26"/>
  <c r="AQ16" i="26"/>
  <c r="AP16" i="26"/>
  <c r="AO16" i="26"/>
  <c r="AN16" i="26"/>
  <c r="AM16" i="26"/>
  <c r="AL16" i="26"/>
  <c r="AK16" i="26"/>
  <c r="AI16" i="26"/>
  <c r="AH16" i="26"/>
  <c r="AG16" i="26"/>
  <c r="AF16" i="26"/>
  <c r="AE16" i="26"/>
  <c r="AD16" i="26"/>
  <c r="AC16" i="26"/>
  <c r="AR16" i="26"/>
  <c r="AJ16" i="26"/>
  <c r="AQ15" i="26"/>
  <c r="EL13" i="26"/>
  <c r="J15" i="26"/>
  <c r="AM15" i="26"/>
  <c r="DZ13" i="26"/>
  <c r="I15" i="26"/>
  <c r="AI15" i="26"/>
  <c r="DN13" i="26"/>
  <c r="DJ13" i="26"/>
  <c r="AE15" i="26"/>
  <c r="DB13" i="26"/>
  <c r="CX13" i="26"/>
  <c r="AC15" i="26"/>
  <c r="EQ13" i="26"/>
  <c r="EM13" i="26"/>
  <c r="AP14" i="26"/>
  <c r="AO14" i="26"/>
  <c r="EE13" i="26"/>
  <c r="AM14" i="26"/>
  <c r="EA13" i="26"/>
  <c r="AL14" i="26"/>
  <c r="AK14" i="26"/>
  <c r="DS13" i="26"/>
  <c r="DO13" i="26"/>
  <c r="AH14" i="26"/>
  <c r="AG14" i="26"/>
  <c r="DG13" i="26"/>
  <c r="AE14" i="26"/>
  <c r="DC13" i="26"/>
  <c r="AD14" i="26"/>
  <c r="AC14" i="26"/>
  <c r="AQ14" i="26"/>
  <c r="AI14" i="26"/>
  <c r="ER13" i="26"/>
  <c r="EN13" i="26"/>
  <c r="EJ13" i="26"/>
  <c r="EF13" i="26"/>
  <c r="EB13" i="26"/>
  <c r="DX13" i="26"/>
  <c r="DT13" i="26"/>
  <c r="DP13" i="26"/>
  <c r="DL13" i="26"/>
  <c r="DH13" i="26"/>
  <c r="DD13" i="26"/>
  <c r="CZ13" i="26"/>
  <c r="ER8" i="26"/>
  <c r="EN8" i="26"/>
  <c r="EL8" i="26"/>
  <c r="EJ8" i="26"/>
  <c r="AO10" i="26"/>
  <c r="EF8" i="26"/>
  <c r="EB8" i="26"/>
  <c r="DZ8" i="26"/>
  <c r="DX8" i="26"/>
  <c r="DT8" i="26"/>
  <c r="DP8" i="26"/>
  <c r="DN8" i="26"/>
  <c r="DL8" i="26"/>
  <c r="DJ8" i="26"/>
  <c r="DH8" i="26"/>
  <c r="DD8" i="26"/>
  <c r="DB8" i="26"/>
  <c r="CZ8" i="26"/>
  <c r="CX8" i="26"/>
  <c r="AK10" i="26"/>
  <c r="AC10" i="26"/>
  <c r="G10" i="26"/>
  <c r="EQ8" i="26"/>
  <c r="EM8" i="26"/>
  <c r="AP9" i="26"/>
  <c r="AO9" i="26"/>
  <c r="EE8" i="26"/>
  <c r="EA8" i="26"/>
  <c r="AL9" i="26"/>
  <c r="AK9" i="26"/>
  <c r="DS8" i="26"/>
  <c r="DO8" i="26"/>
  <c r="AH9" i="26"/>
  <c r="AG9" i="26"/>
  <c r="DG8" i="26"/>
  <c r="DC8" i="26"/>
  <c r="AD9" i="26"/>
  <c r="AC9" i="26"/>
  <c r="AQ9" i="26"/>
  <c r="AM9" i="26"/>
  <c r="AI9" i="26"/>
  <c r="AE9" i="26"/>
  <c r="H9" i="26"/>
  <c r="EO8" i="26"/>
  <c r="EK8" i="26"/>
  <c r="EG8" i="26"/>
  <c r="EC8" i="26"/>
  <c r="DY8" i="26"/>
  <c r="DU8" i="26"/>
  <c r="DQ8" i="26"/>
  <c r="DM8" i="26"/>
  <c r="DI8" i="26"/>
  <c r="DE8" i="26"/>
  <c r="DA8" i="26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AC61" i="25"/>
  <c r="J61" i="25"/>
  <c r="I61" i="25"/>
  <c r="H61" i="25"/>
  <c r="G61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J60" i="25"/>
  <c r="I60" i="25"/>
  <c r="H60" i="25"/>
  <c r="G60" i="25"/>
  <c r="AR59" i="25"/>
  <c r="AQ59" i="25"/>
  <c r="AP59" i="25"/>
  <c r="AO59" i="25"/>
  <c r="AN59" i="25"/>
  <c r="AM59" i="25"/>
  <c r="AL59" i="25"/>
  <c r="AK59" i="25"/>
  <c r="AJ59" i="25"/>
  <c r="AI59" i="25"/>
  <c r="AH59" i="25"/>
  <c r="AG59" i="25"/>
  <c r="AF59" i="25"/>
  <c r="AE59" i="25"/>
  <c r="AD59" i="25"/>
  <c r="AC59" i="25"/>
  <c r="J59" i="25"/>
  <c r="I59" i="25"/>
  <c r="H59" i="25"/>
  <c r="G59" i="25"/>
  <c r="AG53" i="25"/>
  <c r="AR53" i="25"/>
  <c r="AD32" i="25"/>
  <c r="AQ23" i="25"/>
  <c r="AM23" i="25"/>
  <c r="AI23" i="25"/>
  <c r="AE23" i="25"/>
  <c r="AP23" i="25"/>
  <c r="AH23" i="25"/>
  <c r="AI22" i="25"/>
  <c r="H22" i="25"/>
  <c r="AE22" i="25"/>
  <c r="AP22" i="25"/>
  <c r="AL22" i="25"/>
  <c r="AH22" i="25"/>
  <c r="AD22" i="25"/>
  <c r="AP21" i="25"/>
  <c r="AN21" i="25"/>
  <c r="AM21" i="25"/>
  <c r="AL21" i="25"/>
  <c r="DT20" i="25"/>
  <c r="DP20" i="25"/>
  <c r="AH21" i="25"/>
  <c r="AF21" i="25"/>
  <c r="AE21" i="25"/>
  <c r="AD21" i="25"/>
  <c r="AC21" i="25"/>
  <c r="AR21" i="25"/>
  <c r="AQ21" i="25"/>
  <c r="AJ21" i="25"/>
  <c r="AI21" i="25"/>
  <c r="EO20" i="25"/>
  <c r="EN20" i="25"/>
  <c r="EK20" i="25"/>
  <c r="EJ20" i="25"/>
  <c r="EG20" i="25"/>
  <c r="EF20" i="25"/>
  <c r="EC20" i="25"/>
  <c r="EB20" i="25"/>
  <c r="DY20" i="25"/>
  <c r="DX20" i="25"/>
  <c r="DV20" i="25"/>
  <c r="DU20" i="25"/>
  <c r="DS20" i="25"/>
  <c r="DR20" i="25"/>
  <c r="DQ20" i="25"/>
  <c r="DO20" i="25"/>
  <c r="DN20" i="25"/>
  <c r="DM20" i="25"/>
  <c r="DL20" i="25"/>
  <c r="DK20" i="25"/>
  <c r="DJ20" i="25"/>
  <c r="DI20" i="25"/>
  <c r="DG20" i="25"/>
  <c r="DF20" i="25"/>
  <c r="DE20" i="25"/>
  <c r="DC20" i="25"/>
  <c r="DB20" i="25"/>
  <c r="DA20" i="25"/>
  <c r="CZ20" i="25"/>
  <c r="CY20" i="25"/>
  <c r="CX20" i="25"/>
  <c r="CW20" i="25"/>
  <c r="AQ19" i="25"/>
  <c r="AP19" i="25"/>
  <c r="AN19" i="25"/>
  <c r="AM19" i="25"/>
  <c r="AI19" i="25"/>
  <c r="AF19" i="25"/>
  <c r="AE19" i="25"/>
  <c r="AR19" i="25"/>
  <c r="AO19" i="25"/>
  <c r="AK19" i="25"/>
  <c r="AJ19" i="25"/>
  <c r="AG19" i="25"/>
  <c r="AC19" i="25"/>
  <c r="J19" i="25"/>
  <c r="AN18" i="25"/>
  <c r="AR18" i="25"/>
  <c r="AK18" i="25"/>
  <c r="AJ18" i="25"/>
  <c r="AF18" i="25"/>
  <c r="AC18" i="25"/>
  <c r="AQ17" i="25"/>
  <c r="AP17" i="25"/>
  <c r="AM17" i="25"/>
  <c r="AI17" i="25"/>
  <c r="AE17" i="25"/>
  <c r="H17" i="25"/>
  <c r="AQ16" i="25"/>
  <c r="AP16" i="25"/>
  <c r="AM16" i="25"/>
  <c r="AL16" i="25"/>
  <c r="AI16" i="25"/>
  <c r="AH16" i="25"/>
  <c r="AE16" i="25"/>
  <c r="AD16" i="25"/>
  <c r="I16" i="25"/>
  <c r="AR15" i="25"/>
  <c r="AO15" i="25"/>
  <c r="AK15" i="25"/>
  <c r="AJ15" i="25"/>
  <c r="AG15" i="25"/>
  <c r="AC15" i="25"/>
  <c r="CW13" i="25"/>
  <c r="AR14" i="25"/>
  <c r="AN14" i="25"/>
  <c r="AK14" i="25"/>
  <c r="AJ14" i="25"/>
  <c r="AF14" i="25"/>
  <c r="AC14" i="25"/>
  <c r="EP13" i="25"/>
  <c r="EL13" i="25"/>
  <c r="ED13" i="25"/>
  <c r="DZ13" i="25"/>
  <c r="DV13" i="25"/>
  <c r="DN13" i="25"/>
  <c r="DJ13" i="25"/>
  <c r="DF13" i="25"/>
  <c r="CX13" i="25"/>
  <c r="AR10" i="25"/>
  <c r="AQ10" i="25"/>
  <c r="AO10" i="25"/>
  <c r="AN10" i="25"/>
  <c r="AM10" i="25"/>
  <c r="AK10" i="25"/>
  <c r="AJ10" i="25"/>
  <c r="AI10" i="25"/>
  <c r="AG10" i="25"/>
  <c r="AF10" i="25"/>
  <c r="AE10" i="25"/>
  <c r="AD10" i="25"/>
  <c r="AC10" i="25"/>
  <c r="AP10" i="25"/>
  <c r="AL10" i="25"/>
  <c r="AH10" i="25"/>
  <c r="EQ8" i="25"/>
  <c r="EO8" i="25"/>
  <c r="EM8" i="25"/>
  <c r="AP9" i="25"/>
  <c r="EI8" i="25"/>
  <c r="J9" i="25"/>
  <c r="EE8" i="25"/>
  <c r="EC8" i="25"/>
  <c r="EA8" i="25"/>
  <c r="AL9" i="25"/>
  <c r="DW8" i="25"/>
  <c r="DU8" i="25"/>
  <c r="DS8" i="25"/>
  <c r="DQ8" i="25"/>
  <c r="DO8" i="25"/>
  <c r="AH9" i="25"/>
  <c r="DK8" i="25"/>
  <c r="H9" i="25"/>
  <c r="DG8" i="25"/>
  <c r="DE8" i="25"/>
  <c r="DC8" i="25"/>
  <c r="AD9" i="25"/>
  <c r="CY8" i="25"/>
  <c r="CW8" i="25"/>
  <c r="AM9" i="25"/>
  <c r="AE9" i="25"/>
  <c r="I9" i="25"/>
  <c r="EN8" i="25"/>
  <c r="EJ8" i="25"/>
  <c r="EF8" i="25"/>
  <c r="EB8" i="25"/>
  <c r="DX8" i="25"/>
  <c r="DT8" i="25"/>
  <c r="DP8" i="25"/>
  <c r="DL8" i="25"/>
  <c r="DH8" i="25"/>
  <c r="DD8" i="25"/>
  <c r="CZ8" i="25"/>
  <c r="AH20" i="25" l="1"/>
  <c r="AP8" i="25"/>
  <c r="AK8" i="26"/>
  <c r="AC8" i="26"/>
  <c r="AL8" i="25"/>
  <c r="AE40" i="25"/>
  <c r="AJ53" i="25"/>
  <c r="AC38" i="25"/>
  <c r="AG38" i="25"/>
  <c r="AH51" i="25"/>
  <c r="AP51" i="25"/>
  <c r="AO53" i="25"/>
  <c r="AE8" i="25"/>
  <c r="AH8" i="25"/>
  <c r="AR58" i="25"/>
  <c r="AR57" i="25" s="1"/>
  <c r="AM8" i="25"/>
  <c r="AI20" i="25"/>
  <c r="AL32" i="25"/>
  <c r="AP32" i="25"/>
  <c r="AH40" i="25"/>
  <c r="AP40" i="25"/>
  <c r="AQ40" i="25"/>
  <c r="AR38" i="25"/>
  <c r="AC58" i="25"/>
  <c r="AC57" i="25" s="1"/>
  <c r="AK58" i="25"/>
  <c r="AK57" i="25" s="1"/>
  <c r="AO58" i="25"/>
  <c r="AO57" i="25" s="1"/>
  <c r="AE52" i="25"/>
  <c r="AI52" i="25"/>
  <c r="AG58" i="25"/>
  <c r="AG57" i="25" s="1"/>
  <c r="AF52" i="25"/>
  <c r="AJ52" i="25"/>
  <c r="AN52" i="25"/>
  <c r="AR52" i="25"/>
  <c r="AH53" i="25"/>
  <c r="AL53" i="25"/>
  <c r="G52" i="25"/>
  <c r="H40" i="25"/>
  <c r="AM40" i="25"/>
  <c r="AP53" i="25"/>
  <c r="AC37" i="25"/>
  <c r="AF37" i="25"/>
  <c r="AN37" i="25"/>
  <c r="AR37" i="25"/>
  <c r="AD52" i="25"/>
  <c r="AH52" i="25"/>
  <c r="I52" i="25"/>
  <c r="AM52" i="25"/>
  <c r="AQ52" i="25"/>
  <c r="AJ37" i="25"/>
  <c r="AK38" i="25"/>
  <c r="AO38" i="25"/>
  <c r="AD51" i="25"/>
  <c r="AL51" i="25"/>
  <c r="AL52" i="25"/>
  <c r="J52" i="25"/>
  <c r="AP52" i="25"/>
  <c r="AC53" i="25"/>
  <c r="AK53" i="25"/>
  <c r="AN53" i="25"/>
  <c r="J53" i="25"/>
  <c r="AH32" i="25"/>
  <c r="AD50" i="25"/>
  <c r="AH50" i="25"/>
  <c r="AL50" i="25"/>
  <c r="AP50" i="25"/>
  <c r="AE51" i="25"/>
  <c r="H51" i="25"/>
  <c r="AI51" i="25"/>
  <c r="AM51" i="25"/>
  <c r="AQ51" i="25"/>
  <c r="AE20" i="25"/>
  <c r="AQ56" i="26"/>
  <c r="AR53" i="26"/>
  <c r="AJ33" i="26"/>
  <c r="AK33" i="26"/>
  <c r="AN33" i="26"/>
  <c r="AN34" i="26"/>
  <c r="AF53" i="26"/>
  <c r="AD52" i="26"/>
  <c r="AL52" i="26"/>
  <c r="AP52" i="26"/>
  <c r="AE52" i="26"/>
  <c r="AI52" i="26"/>
  <c r="AM52" i="26"/>
  <c r="AC53" i="26"/>
  <c r="AD45" i="26"/>
  <c r="AH45" i="26"/>
  <c r="AJ43" i="26"/>
  <c r="AR43" i="26"/>
  <c r="AF52" i="26"/>
  <c r="H52" i="26"/>
  <c r="AJ52" i="26"/>
  <c r="I52" i="26"/>
  <c r="AN52" i="26"/>
  <c r="J52" i="26"/>
  <c r="AI53" i="26"/>
  <c r="AC33" i="26"/>
  <c r="AC34" i="26"/>
  <c r="AG34" i="26"/>
  <c r="AK34" i="26"/>
  <c r="AO34" i="26"/>
  <c r="AL36" i="26"/>
  <c r="AD42" i="26"/>
  <c r="AH42" i="26"/>
  <c r="AL42" i="26"/>
  <c r="AR52" i="26"/>
  <c r="AD51" i="26"/>
  <c r="AL51" i="26"/>
  <c r="AP51" i="26"/>
  <c r="AJ53" i="26"/>
  <c r="AN53" i="26"/>
  <c r="AJ34" i="26"/>
  <c r="AC44" i="26"/>
  <c r="AO44" i="26"/>
  <c r="AK53" i="26"/>
  <c r="AE56" i="26"/>
  <c r="AI56" i="26"/>
  <c r="AM56" i="26"/>
  <c r="AD36" i="26"/>
  <c r="AG33" i="26"/>
  <c r="AO33" i="26"/>
  <c r="AF33" i="26"/>
  <c r="AR33" i="26"/>
  <c r="AE36" i="26"/>
  <c r="AG44" i="26"/>
  <c r="AJ44" i="26"/>
  <c r="AK44" i="26"/>
  <c r="AR44" i="26"/>
  <c r="I45" i="26"/>
  <c r="AL45" i="26"/>
  <c r="H36" i="26"/>
  <c r="AM36" i="26"/>
  <c r="AI42" i="26"/>
  <c r="AE45" i="26"/>
  <c r="AF45" i="26"/>
  <c r="AI45" i="26"/>
  <c r="AJ45" i="26"/>
  <c r="AK45" i="26"/>
  <c r="AM45" i="26"/>
  <c r="AN45" i="26"/>
  <c r="AQ45" i="26"/>
  <c r="AR45" i="26"/>
  <c r="AH51" i="26"/>
  <c r="AC52" i="26"/>
  <c r="AG52" i="26"/>
  <c r="AK52" i="26"/>
  <c r="AO52" i="26"/>
  <c r="AE53" i="26"/>
  <c r="H53" i="26"/>
  <c r="AM53" i="26"/>
  <c r="J53" i="26"/>
  <c r="AQ53" i="26"/>
  <c r="AC50" i="26"/>
  <c r="AO50" i="26"/>
  <c r="I51" i="26"/>
  <c r="AD56" i="26"/>
  <c r="AH56" i="26"/>
  <c r="I56" i="26"/>
  <c r="AL56" i="26"/>
  <c r="AP56" i="26"/>
  <c r="AG50" i="26"/>
  <c r="AR50" i="26"/>
  <c r="G53" i="26"/>
  <c r="AI9" i="25"/>
  <c r="AI8" i="25" s="1"/>
  <c r="AF9" i="25"/>
  <c r="AF8" i="25" s="1"/>
  <c r="AJ9" i="25"/>
  <c r="AJ8" i="25" s="1"/>
  <c r="AN9" i="25"/>
  <c r="AN8" i="25" s="1"/>
  <c r="AR9" i="25"/>
  <c r="AR8" i="25" s="1"/>
  <c r="H10" i="25"/>
  <c r="H8" i="25" s="1"/>
  <c r="G18" i="25"/>
  <c r="AD18" i="25"/>
  <c r="AE18" i="25"/>
  <c r="H18" i="25"/>
  <c r="AH18" i="25"/>
  <c r="AI18" i="25"/>
  <c r="I18" i="25"/>
  <c r="AL18" i="25"/>
  <c r="AM18" i="25"/>
  <c r="J18" i="25"/>
  <c r="AP18" i="25"/>
  <c r="AQ18" i="25"/>
  <c r="I21" i="25"/>
  <c r="AD23" i="25"/>
  <c r="AD20" i="25" s="1"/>
  <c r="AF23" i="25"/>
  <c r="AG23" i="25"/>
  <c r="AJ23" i="25"/>
  <c r="AK23" i="25"/>
  <c r="DZ20" i="25"/>
  <c r="EL20" i="25"/>
  <c r="AI40" i="25"/>
  <c r="DH13" i="25"/>
  <c r="DT13" i="25"/>
  <c r="EF13" i="25"/>
  <c r="AD17" i="25"/>
  <c r="AF17" i="25"/>
  <c r="AG17" i="25"/>
  <c r="AH17" i="25"/>
  <c r="AJ17" i="25"/>
  <c r="AL17" i="25"/>
  <c r="AN17" i="25"/>
  <c r="EH13" i="25"/>
  <c r="AR17" i="25"/>
  <c r="DD20" i="25"/>
  <c r="DH20" i="25"/>
  <c r="J21" i="25"/>
  <c r="G32" i="25"/>
  <c r="AE32" i="25"/>
  <c r="AF32" i="25"/>
  <c r="H32" i="25"/>
  <c r="AI32" i="25"/>
  <c r="AJ32" i="25"/>
  <c r="I32" i="25"/>
  <c r="AM32" i="25"/>
  <c r="AN32" i="25"/>
  <c r="J32" i="25"/>
  <c r="AQ32" i="25"/>
  <c r="AR32" i="25"/>
  <c r="AK37" i="25"/>
  <c r="AC52" i="25"/>
  <c r="AQ9" i="25"/>
  <c r="AQ8" i="25" s="1"/>
  <c r="I10" i="25"/>
  <c r="I8" i="25" s="1"/>
  <c r="H21" i="25"/>
  <c r="AK21" i="25"/>
  <c r="AO21" i="25"/>
  <c r="AP20" i="25"/>
  <c r="H52" i="25"/>
  <c r="AG52" i="25"/>
  <c r="AD8" i="25"/>
  <c r="DB8" i="25"/>
  <c r="DN8" i="25"/>
  <c r="DZ8" i="25"/>
  <c r="EL8" i="25"/>
  <c r="AO14" i="25"/>
  <c r="DC13" i="25"/>
  <c r="DO13" i="25"/>
  <c r="EA13" i="25"/>
  <c r="EM13" i="25"/>
  <c r="EE20" i="25"/>
  <c r="EI20" i="25"/>
  <c r="EQ20" i="25"/>
  <c r="AM50" i="25"/>
  <c r="AE53" i="25"/>
  <c r="AF53" i="25"/>
  <c r="AI53" i="25"/>
  <c r="AM53" i="25"/>
  <c r="AQ53" i="25"/>
  <c r="AJ58" i="25"/>
  <c r="AJ57" i="25" s="1"/>
  <c r="AG15" i="26"/>
  <c r="AF15" i="26"/>
  <c r="AJ15" i="26"/>
  <c r="AN15" i="26"/>
  <c r="AR15" i="26"/>
  <c r="H16" i="26"/>
  <c r="I16" i="26"/>
  <c r="AF23" i="26"/>
  <c r="AF20" i="26" s="1"/>
  <c r="AG23" i="26"/>
  <c r="AJ23" i="26"/>
  <c r="AJ20" i="26" s="1"/>
  <c r="AK23" i="26"/>
  <c r="AN23" i="26"/>
  <c r="AN20" i="26" s="1"/>
  <c r="AO23" i="26"/>
  <c r="AR23" i="26"/>
  <c r="AR20" i="26" s="1"/>
  <c r="H53" i="25"/>
  <c r="I53" i="25"/>
  <c r="AE10" i="26"/>
  <c r="AE8" i="26" s="1"/>
  <c r="AI10" i="26"/>
  <c r="AI8" i="26" s="1"/>
  <c r="I10" i="26"/>
  <c r="AM10" i="26"/>
  <c r="AM8" i="26" s="1"/>
  <c r="J10" i="26"/>
  <c r="AQ10" i="26"/>
  <c r="AQ8" i="26" s="1"/>
  <c r="H14" i="26"/>
  <c r="G15" i="26"/>
  <c r="AK15" i="26"/>
  <c r="J16" i="26"/>
  <c r="AC17" i="26"/>
  <c r="H17" i="26"/>
  <c r="AK17" i="26"/>
  <c r="AO17" i="26"/>
  <c r="H18" i="26"/>
  <c r="G18" i="26"/>
  <c r="AF18" i="26"/>
  <c r="AL18" i="26"/>
  <c r="AN18" i="26"/>
  <c r="J18" i="26"/>
  <c r="AC19" i="26"/>
  <c r="AC22" i="26"/>
  <c r="AG22" i="26"/>
  <c r="I22" i="26"/>
  <c r="I20" i="26" s="1"/>
  <c r="AO22" i="26"/>
  <c r="AD23" i="26"/>
  <c r="AH23" i="26"/>
  <c r="AL23" i="26"/>
  <c r="AO52" i="25"/>
  <c r="AG10" i="26"/>
  <c r="AG8" i="26" s="1"/>
  <c r="AF10" i="26"/>
  <c r="AJ10" i="26"/>
  <c r="AN10" i="26"/>
  <c r="AR10" i="26"/>
  <c r="AO15" i="26"/>
  <c r="AD17" i="26"/>
  <c r="AH17" i="26"/>
  <c r="AL17" i="26"/>
  <c r="AP17" i="26"/>
  <c r="I18" i="26"/>
  <c r="AK19" i="26"/>
  <c r="AE21" i="26"/>
  <c r="AE20" i="26" s="1"/>
  <c r="AP23" i="26"/>
  <c r="AO8" i="26"/>
  <c r="AE13" i="26"/>
  <c r="AI13" i="26"/>
  <c r="AM13" i="26"/>
  <c r="AQ13" i="26"/>
  <c r="DI13" i="26"/>
  <c r="DU13" i="26"/>
  <c r="EG13" i="26"/>
  <c r="H42" i="26"/>
  <c r="AE42" i="26"/>
  <c r="AM42" i="26"/>
  <c r="AF42" i="26"/>
  <c r="AG42" i="26"/>
  <c r="AJ42" i="26"/>
  <c r="AN42" i="26"/>
  <c r="AF43" i="26"/>
  <c r="AJ50" i="26"/>
  <c r="G52" i="26"/>
  <c r="AG53" i="26"/>
  <c r="AD53" i="26"/>
  <c r="AH53" i="26"/>
  <c r="AL53" i="26"/>
  <c r="AP53" i="26"/>
  <c r="J34" i="26"/>
  <c r="AI36" i="26"/>
  <c r="AQ36" i="26"/>
  <c r="AQ42" i="26"/>
  <c r="AN43" i="26"/>
  <c r="AQ44" i="26"/>
  <c r="AQ51" i="26"/>
  <c r="AQ52" i="26"/>
  <c r="I53" i="26"/>
  <c r="AO53" i="26"/>
  <c r="AK56" i="26"/>
  <c r="AO56" i="26"/>
  <c r="AI51" i="26"/>
  <c r="DN20" i="26"/>
  <c r="AH21" i="26"/>
  <c r="ED20" i="26"/>
  <c r="AM21" i="26"/>
  <c r="AM20" i="26" s="1"/>
  <c r="EP20" i="26"/>
  <c r="AQ21" i="26"/>
  <c r="AQ20" i="26" s="1"/>
  <c r="G43" i="26"/>
  <c r="AC43" i="26"/>
  <c r="H43" i="26"/>
  <c r="AG43" i="26"/>
  <c r="I43" i="26"/>
  <c r="AK43" i="26"/>
  <c r="AL43" i="26"/>
  <c r="J43" i="26"/>
  <c r="AO43" i="26"/>
  <c r="I9" i="26"/>
  <c r="H10" i="26"/>
  <c r="H8" i="26" s="1"/>
  <c r="AD10" i="26"/>
  <c r="AD8" i="26" s="1"/>
  <c r="AH10" i="26"/>
  <c r="AH8" i="26" s="1"/>
  <c r="AL10" i="26"/>
  <c r="AL8" i="26" s="1"/>
  <c r="AP10" i="26"/>
  <c r="AP8" i="26" s="1"/>
  <c r="DA13" i="26"/>
  <c r="DE13" i="26"/>
  <c r="DM13" i="26"/>
  <c r="DQ13" i="26"/>
  <c r="DY13" i="26"/>
  <c r="EC13" i="26"/>
  <c r="EK13" i="26"/>
  <c r="EO13" i="26"/>
  <c r="I14" i="26"/>
  <c r="H15" i="26"/>
  <c r="AD15" i="26"/>
  <c r="AH15" i="26"/>
  <c r="AL15" i="26"/>
  <c r="AP15" i="26"/>
  <c r="G16" i="26"/>
  <c r="J17" i="26"/>
  <c r="AC23" i="26"/>
  <c r="G23" i="26"/>
  <c r="DB20" i="26"/>
  <c r="AD21" i="26"/>
  <c r="J21" i="26"/>
  <c r="EH20" i="26"/>
  <c r="AD43" i="26"/>
  <c r="AH43" i="26"/>
  <c r="AQ43" i="26"/>
  <c r="DF8" i="26"/>
  <c r="DR8" i="26"/>
  <c r="DV8" i="26"/>
  <c r="ED8" i="26"/>
  <c r="EH8" i="26"/>
  <c r="EP8" i="26"/>
  <c r="J9" i="26"/>
  <c r="AF9" i="26"/>
  <c r="AJ9" i="26"/>
  <c r="AN9" i="26"/>
  <c r="AR9" i="26"/>
  <c r="DF13" i="26"/>
  <c r="DR13" i="26"/>
  <c r="DV13" i="26"/>
  <c r="ED13" i="26"/>
  <c r="EH13" i="26"/>
  <c r="EP13" i="26"/>
  <c r="J14" i="26"/>
  <c r="AF14" i="26"/>
  <c r="AJ14" i="26"/>
  <c r="AN14" i="26"/>
  <c r="AR14" i="26"/>
  <c r="G17" i="26"/>
  <c r="AG17" i="26"/>
  <c r="AD18" i="26"/>
  <c r="AG19" i="26"/>
  <c r="AO19" i="26"/>
  <c r="AK21" i="26"/>
  <c r="CZ20" i="26"/>
  <c r="DD20" i="26"/>
  <c r="DL20" i="26"/>
  <c r="DP20" i="26"/>
  <c r="DX20" i="26"/>
  <c r="EB20" i="26"/>
  <c r="EJ20" i="26"/>
  <c r="EN20" i="26"/>
  <c r="J22" i="26"/>
  <c r="DJ20" i="26"/>
  <c r="H21" i="26"/>
  <c r="DR20" i="26"/>
  <c r="AI21" i="26"/>
  <c r="AI20" i="26" s="1"/>
  <c r="DZ20" i="26"/>
  <c r="AL21" i="26"/>
  <c r="EL20" i="26"/>
  <c r="AP21" i="26"/>
  <c r="AE43" i="26"/>
  <c r="AI43" i="26"/>
  <c r="AM43" i="26"/>
  <c r="AP43" i="26"/>
  <c r="CY8" i="26"/>
  <c r="DK8" i="26"/>
  <c r="DW8" i="26"/>
  <c r="EI8" i="26"/>
  <c r="G9" i="26"/>
  <c r="G8" i="26" s="1"/>
  <c r="CY13" i="26"/>
  <c r="DK13" i="26"/>
  <c r="DW13" i="26"/>
  <c r="EI13" i="26"/>
  <c r="G14" i="26"/>
  <c r="G21" i="26"/>
  <c r="AC21" i="26"/>
  <c r="AO21" i="26"/>
  <c r="AH22" i="26"/>
  <c r="H22" i="26"/>
  <c r="H23" i="26"/>
  <c r="J23" i="26"/>
  <c r="DH20" i="26"/>
  <c r="DT20" i="26"/>
  <c r="EF20" i="26"/>
  <c r="ER20" i="26"/>
  <c r="G22" i="26"/>
  <c r="AK22" i="26"/>
  <c r="AC36" i="26"/>
  <c r="G36" i="26"/>
  <c r="AF36" i="26"/>
  <c r="AG36" i="26"/>
  <c r="AJ36" i="26"/>
  <c r="AK36" i="26"/>
  <c r="I36" i="26"/>
  <c r="AN36" i="26"/>
  <c r="AO36" i="26"/>
  <c r="J36" i="26"/>
  <c r="AR36" i="26"/>
  <c r="AD33" i="26"/>
  <c r="AE33" i="26"/>
  <c r="H33" i="26"/>
  <c r="AH33" i="26"/>
  <c r="AI33" i="26"/>
  <c r="I33" i="26"/>
  <c r="AL33" i="26"/>
  <c r="AM33" i="26"/>
  <c r="J33" i="26"/>
  <c r="AP33" i="26"/>
  <c r="AQ33" i="26"/>
  <c r="AD34" i="26"/>
  <c r="G34" i="26"/>
  <c r="AE34" i="26"/>
  <c r="AH34" i="26"/>
  <c r="H34" i="26"/>
  <c r="AI34" i="26"/>
  <c r="I34" i="26"/>
  <c r="AL34" i="26"/>
  <c r="AM34" i="26"/>
  <c r="AP34" i="26"/>
  <c r="AQ34" i="26"/>
  <c r="AH36" i="26"/>
  <c r="AD44" i="26"/>
  <c r="G44" i="26"/>
  <c r="AE44" i="26"/>
  <c r="AF44" i="26"/>
  <c r="AH44" i="26"/>
  <c r="H44" i="26"/>
  <c r="AI44" i="26"/>
  <c r="I44" i="26"/>
  <c r="AL44" i="26"/>
  <c r="AM44" i="26"/>
  <c r="AN44" i="26"/>
  <c r="AP44" i="26"/>
  <c r="J44" i="26"/>
  <c r="G33" i="26"/>
  <c r="AD50" i="26"/>
  <c r="G50" i="26"/>
  <c r="AE50" i="26"/>
  <c r="AF50" i="26"/>
  <c r="AH50" i="26"/>
  <c r="H50" i="26"/>
  <c r="AI50" i="26"/>
  <c r="I50" i="26"/>
  <c r="AL50" i="26"/>
  <c r="AM50" i="26"/>
  <c r="AN50" i="26"/>
  <c r="AP50" i="26"/>
  <c r="J50" i="26"/>
  <c r="AQ50" i="26"/>
  <c r="AC42" i="26"/>
  <c r="G42" i="26"/>
  <c r="AK42" i="26"/>
  <c r="I42" i="26"/>
  <c r="AO42" i="26"/>
  <c r="J42" i="26"/>
  <c r="AR42" i="26"/>
  <c r="AE51" i="26"/>
  <c r="AM51" i="26"/>
  <c r="AC45" i="26"/>
  <c r="G45" i="26"/>
  <c r="H45" i="26"/>
  <c r="AG45" i="26"/>
  <c r="AO45" i="26"/>
  <c r="J45" i="26"/>
  <c r="AC51" i="26"/>
  <c r="G51" i="26"/>
  <c r="AF51" i="26"/>
  <c r="H51" i="26"/>
  <c r="AG51" i="26"/>
  <c r="AJ51" i="26"/>
  <c r="AK51" i="26"/>
  <c r="AN51" i="26"/>
  <c r="AO51" i="26"/>
  <c r="J51" i="26"/>
  <c r="AR51" i="26"/>
  <c r="J56" i="26"/>
  <c r="AF56" i="26"/>
  <c r="AJ56" i="26"/>
  <c r="AN56" i="26"/>
  <c r="AR56" i="26"/>
  <c r="AC56" i="26"/>
  <c r="G56" i="26"/>
  <c r="H56" i="26"/>
  <c r="AG56" i="26"/>
  <c r="DE13" i="25"/>
  <c r="AE14" i="25"/>
  <c r="DQ13" i="25"/>
  <c r="AI14" i="25"/>
  <c r="EC13" i="25"/>
  <c r="AM14" i="25"/>
  <c r="AE15" i="25"/>
  <c r="DD13" i="25"/>
  <c r="AH15" i="25"/>
  <c r="H15" i="25"/>
  <c r="DL13" i="25"/>
  <c r="AP15" i="25"/>
  <c r="EJ13" i="25"/>
  <c r="DA8" i="25"/>
  <c r="DI8" i="25"/>
  <c r="DM8" i="25"/>
  <c r="DY8" i="25"/>
  <c r="EG8" i="25"/>
  <c r="EK8" i="25"/>
  <c r="DB13" i="25"/>
  <c r="DR13" i="25"/>
  <c r="G14" i="25"/>
  <c r="DW20" i="25"/>
  <c r="I22" i="25"/>
  <c r="EA20" i="25"/>
  <c r="AM22" i="25"/>
  <c r="AM20" i="25" s="1"/>
  <c r="EM20" i="25"/>
  <c r="AQ22" i="25"/>
  <c r="AQ20" i="25" s="1"/>
  <c r="DI13" i="25"/>
  <c r="H14" i="25"/>
  <c r="DU13" i="25"/>
  <c r="I14" i="25"/>
  <c r="EK13" i="25"/>
  <c r="AP14" i="25"/>
  <c r="AI15" i="25"/>
  <c r="DP13" i="25"/>
  <c r="CX8" i="25"/>
  <c r="DF8" i="25"/>
  <c r="DJ8" i="25"/>
  <c r="DR8" i="25"/>
  <c r="DV8" i="25"/>
  <c r="ED8" i="25"/>
  <c r="EH8" i="25"/>
  <c r="EP8" i="25"/>
  <c r="G9" i="25"/>
  <c r="AC9" i="25"/>
  <c r="AC8" i="25" s="1"/>
  <c r="AG9" i="25"/>
  <c r="AG8" i="25" s="1"/>
  <c r="AK9" i="25"/>
  <c r="AK8" i="25" s="1"/>
  <c r="AO9" i="25"/>
  <c r="AO8" i="25" s="1"/>
  <c r="J10" i="25"/>
  <c r="J8" i="25" s="1"/>
  <c r="AG14" i="25"/>
  <c r="J15" i="25"/>
  <c r="AF15" i="25"/>
  <c r="AN15" i="25"/>
  <c r="AC17" i="25"/>
  <c r="G17" i="25"/>
  <c r="AK17" i="25"/>
  <c r="I17" i="25"/>
  <c r="AO17" i="25"/>
  <c r="J17" i="25"/>
  <c r="AG18" i="25"/>
  <c r="AO18" i="25"/>
  <c r="AD38" i="25"/>
  <c r="G38" i="25"/>
  <c r="AE38" i="25"/>
  <c r="AF38" i="25"/>
  <c r="AH38" i="25"/>
  <c r="H38" i="25"/>
  <c r="AI38" i="25"/>
  <c r="AJ38" i="25"/>
  <c r="AL38" i="25"/>
  <c r="AM38" i="25"/>
  <c r="AN38" i="25"/>
  <c r="AP38" i="25"/>
  <c r="J38" i="25"/>
  <c r="AQ38" i="25"/>
  <c r="DA13" i="25"/>
  <c r="AD14" i="25"/>
  <c r="DM13" i="25"/>
  <c r="AH14" i="25"/>
  <c r="DY13" i="25"/>
  <c r="AL14" i="25"/>
  <c r="J14" i="25"/>
  <c r="EG13" i="25"/>
  <c r="EO13" i="25"/>
  <c r="AQ14" i="25"/>
  <c r="AD15" i="25"/>
  <c r="CZ13" i="25"/>
  <c r="G15" i="25"/>
  <c r="I15" i="25"/>
  <c r="AL15" i="25"/>
  <c r="DX13" i="25"/>
  <c r="AM15" i="25"/>
  <c r="EB13" i="25"/>
  <c r="AQ15" i="25"/>
  <c r="EN13" i="25"/>
  <c r="G10" i="25"/>
  <c r="AC16" i="25"/>
  <c r="G16" i="25"/>
  <c r="CY13" i="25"/>
  <c r="AF16" i="25"/>
  <c r="DG13" i="25"/>
  <c r="H16" i="25"/>
  <c r="AG16" i="25"/>
  <c r="DK13" i="25"/>
  <c r="AJ16" i="25"/>
  <c r="DS13" i="25"/>
  <c r="AK16" i="25"/>
  <c r="DW13" i="25"/>
  <c r="AN16" i="25"/>
  <c r="EE13" i="25"/>
  <c r="AO16" i="25"/>
  <c r="J16" i="25"/>
  <c r="EI13" i="25"/>
  <c r="AR16" i="25"/>
  <c r="EQ13" i="25"/>
  <c r="AD19" i="25"/>
  <c r="G19" i="25"/>
  <c r="AH19" i="25"/>
  <c r="H19" i="25"/>
  <c r="I19" i="25"/>
  <c r="AL19" i="25"/>
  <c r="I23" i="25"/>
  <c r="J23" i="25"/>
  <c r="AC32" i="25"/>
  <c r="AG32" i="25"/>
  <c r="AK32" i="25"/>
  <c r="AO32" i="25"/>
  <c r="G37" i="25"/>
  <c r="AC23" i="25"/>
  <c r="G23" i="25"/>
  <c r="AN23" i="25"/>
  <c r="ED20" i="25"/>
  <c r="AO23" i="25"/>
  <c r="EH20" i="25"/>
  <c r="AR23" i="25"/>
  <c r="EP20" i="25"/>
  <c r="AD37" i="25"/>
  <c r="AE37" i="25"/>
  <c r="AG37" i="25"/>
  <c r="H37" i="25"/>
  <c r="AH37" i="25"/>
  <c r="AI37" i="25"/>
  <c r="I37" i="25"/>
  <c r="AL37" i="25"/>
  <c r="AM37" i="25"/>
  <c r="J37" i="25"/>
  <c r="AO37" i="25"/>
  <c r="AP37" i="25"/>
  <c r="AQ37" i="25"/>
  <c r="AC22" i="25"/>
  <c r="AF22" i="25"/>
  <c r="AG22" i="25"/>
  <c r="AJ22" i="25"/>
  <c r="AK22" i="25"/>
  <c r="AN22" i="25"/>
  <c r="AO22" i="25"/>
  <c r="AR22" i="25"/>
  <c r="H23" i="25"/>
  <c r="AL23" i="25"/>
  <c r="AL20" i="25" s="1"/>
  <c r="G21" i="25"/>
  <c r="AG21" i="25"/>
  <c r="J22" i="25"/>
  <c r="I38" i="25"/>
  <c r="G22" i="25"/>
  <c r="AD40" i="25"/>
  <c r="AL40" i="25"/>
  <c r="AC40" i="25"/>
  <c r="G40" i="25"/>
  <c r="AF40" i="25"/>
  <c r="AG40" i="25"/>
  <c r="AJ40" i="25"/>
  <c r="AK40" i="25"/>
  <c r="I40" i="25"/>
  <c r="AN40" i="25"/>
  <c r="AO40" i="25"/>
  <c r="J40" i="25"/>
  <c r="AR40" i="25"/>
  <c r="AC50" i="25"/>
  <c r="G50" i="25"/>
  <c r="AE50" i="25"/>
  <c r="AF50" i="25"/>
  <c r="H50" i="25"/>
  <c r="AG50" i="25"/>
  <c r="AI50" i="25"/>
  <c r="AJ50" i="25"/>
  <c r="AK50" i="25"/>
  <c r="I50" i="25"/>
  <c r="AN50" i="25"/>
  <c r="AO50" i="25"/>
  <c r="J50" i="25"/>
  <c r="AQ50" i="25"/>
  <c r="AR50" i="25"/>
  <c r="AD53" i="25"/>
  <c r="G53" i="25"/>
  <c r="AC51" i="25"/>
  <c r="G51" i="25"/>
  <c r="AF51" i="25"/>
  <c r="AG51" i="25"/>
  <c r="AJ51" i="25"/>
  <c r="AK51" i="25"/>
  <c r="I51" i="25"/>
  <c r="AN51" i="25"/>
  <c r="AO51" i="25"/>
  <c r="J51" i="25"/>
  <c r="AR51" i="25"/>
  <c r="AK52" i="25"/>
  <c r="AD58" i="25"/>
  <c r="AD57" i="25" s="1"/>
  <c r="G58" i="25"/>
  <c r="G57" i="25" s="1"/>
  <c r="AE58" i="25"/>
  <c r="AE57" i="25" s="1"/>
  <c r="AH58" i="25"/>
  <c r="AH57" i="25" s="1"/>
  <c r="H58" i="25"/>
  <c r="H57" i="25" s="1"/>
  <c r="AI58" i="25"/>
  <c r="AI57" i="25" s="1"/>
  <c r="I58" i="25"/>
  <c r="I57" i="25" s="1"/>
  <c r="AL58" i="25"/>
  <c r="AL57" i="25" s="1"/>
  <c r="AM58" i="25"/>
  <c r="AM57" i="25" s="1"/>
  <c r="AP58" i="25"/>
  <c r="AP57" i="25" s="1"/>
  <c r="AQ58" i="25"/>
  <c r="AQ57" i="25" s="1"/>
  <c r="J58" i="25"/>
  <c r="J57" i="25" s="1"/>
  <c r="AF58" i="25"/>
  <c r="AF57" i="25" s="1"/>
  <c r="AN58" i="25"/>
  <c r="AN57" i="25" s="1"/>
  <c r="H20" i="25" l="1"/>
  <c r="AK49" i="26"/>
  <c r="J8" i="26"/>
  <c r="AJ41" i="26"/>
  <c r="AJ13" i="26"/>
  <c r="AP49" i="25"/>
  <c r="AP20" i="26"/>
  <c r="I8" i="26"/>
  <c r="AO13" i="26"/>
  <c r="AR8" i="26"/>
  <c r="AP13" i="26"/>
  <c r="AL20" i="26"/>
  <c r="AQ41" i="26"/>
  <c r="AN8" i="26"/>
  <c r="AJ8" i="26"/>
  <c r="AH13" i="26"/>
  <c r="AM49" i="25"/>
  <c r="AJ20" i="25"/>
  <c r="AC13" i="25"/>
  <c r="AL49" i="25"/>
  <c r="AD49" i="25"/>
  <c r="AK13" i="25"/>
  <c r="AQ49" i="25"/>
  <c r="AG20" i="25"/>
  <c r="AK20" i="25"/>
  <c r="AC20" i="25"/>
  <c r="AR13" i="25"/>
  <c r="AH49" i="25"/>
  <c r="AJ13" i="25"/>
  <c r="AE49" i="25"/>
  <c r="AF20" i="25"/>
  <c r="AO20" i="25"/>
  <c r="AI49" i="25"/>
  <c r="H49" i="25"/>
  <c r="AO13" i="25"/>
  <c r="J20" i="25"/>
  <c r="AP13" i="25"/>
  <c r="AN20" i="25"/>
  <c r="AF8" i="26"/>
  <c r="AO20" i="26"/>
  <c r="AR49" i="26"/>
  <c r="AD49" i="26"/>
  <c r="AN41" i="26"/>
  <c r="AL41" i="26"/>
  <c r="AP49" i="26"/>
  <c r="AC49" i="26"/>
  <c r="AN13" i="26"/>
  <c r="J13" i="26"/>
  <c r="I13" i="26"/>
  <c r="AJ49" i="26"/>
  <c r="I49" i="26"/>
  <c r="G41" i="26"/>
  <c r="G13" i="26"/>
  <c r="AD20" i="26"/>
  <c r="AF41" i="26"/>
  <c r="AL49" i="26"/>
  <c r="AI49" i="26"/>
  <c r="AF13" i="26"/>
  <c r="AC41" i="26"/>
  <c r="AQ49" i="26"/>
  <c r="AC20" i="26"/>
  <c r="AG49" i="26"/>
  <c r="AR41" i="26"/>
  <c r="I41" i="26"/>
  <c r="AL13" i="26"/>
  <c r="H13" i="26"/>
  <c r="AG41" i="26"/>
  <c r="AO49" i="26"/>
  <c r="AH49" i="26"/>
  <c r="AR13" i="26"/>
  <c r="AG20" i="26"/>
  <c r="AK13" i="26"/>
  <c r="AG13" i="26"/>
  <c r="AC13" i="26"/>
  <c r="AD13" i="26"/>
  <c r="J49" i="26"/>
  <c r="H49" i="26"/>
  <c r="AK20" i="26"/>
  <c r="AD41" i="26"/>
  <c r="AF13" i="25"/>
  <c r="AG13" i="25"/>
  <c r="G8" i="25"/>
  <c r="I20" i="25"/>
  <c r="AC49" i="25"/>
  <c r="G20" i="26"/>
  <c r="AP41" i="26"/>
  <c r="AI41" i="26"/>
  <c r="AK41" i="26"/>
  <c r="H41" i="26"/>
  <c r="J41" i="26"/>
  <c r="AM49" i="26"/>
  <c r="AE49" i="26"/>
  <c r="AM41" i="26"/>
  <c r="AE41" i="26"/>
  <c r="H20" i="26"/>
  <c r="AH41" i="26"/>
  <c r="AH20" i="26"/>
  <c r="AO41" i="26"/>
  <c r="AN49" i="26"/>
  <c r="AF49" i="26"/>
  <c r="G49" i="26"/>
  <c r="J20" i="26"/>
  <c r="AN49" i="25"/>
  <c r="AF49" i="25"/>
  <c r="G49" i="25"/>
  <c r="AH13" i="25"/>
  <c r="I13" i="25"/>
  <c r="AI13" i="25"/>
  <c r="AK49" i="25"/>
  <c r="AR49" i="25"/>
  <c r="J49" i="25"/>
  <c r="AJ49" i="25"/>
  <c r="AG49" i="25"/>
  <c r="AR20" i="25"/>
  <c r="J13" i="25"/>
  <c r="G13" i="25"/>
  <c r="AO49" i="25"/>
  <c r="I49" i="25"/>
  <c r="G20" i="25"/>
  <c r="AQ13" i="25"/>
  <c r="AL13" i="25"/>
  <c r="AD13" i="25"/>
  <c r="AN13" i="25"/>
  <c r="H13" i="25"/>
  <c r="AM13" i="25"/>
  <c r="AE13" i="25"/>
  <c r="CX42" i="23"/>
  <c r="CY42" i="23"/>
  <c r="CZ42" i="23"/>
  <c r="DA42" i="23"/>
  <c r="DB42" i="23"/>
  <c r="DC42" i="23"/>
  <c r="DD42" i="23"/>
  <c r="DE42" i="23"/>
  <c r="DF42" i="23"/>
  <c r="DG42" i="23"/>
  <c r="DH42" i="23"/>
  <c r="DI42" i="23"/>
  <c r="DJ42" i="23"/>
  <c r="DK42" i="23"/>
  <c r="DL42" i="23"/>
  <c r="DM42" i="23"/>
  <c r="DN42" i="23"/>
  <c r="DO42" i="23"/>
  <c r="DP42" i="23"/>
  <c r="DQ42" i="23"/>
  <c r="DR42" i="23"/>
  <c r="DS42" i="23"/>
  <c r="DT42" i="23"/>
  <c r="DU42" i="23"/>
  <c r="DV42" i="23"/>
  <c r="DW42" i="23"/>
  <c r="DX42" i="23"/>
  <c r="DY42" i="23"/>
  <c r="DZ42" i="23"/>
  <c r="EA42" i="23"/>
  <c r="EB42" i="23"/>
  <c r="EC42" i="23"/>
  <c r="ED42" i="23"/>
  <c r="EE42" i="23"/>
  <c r="EF42" i="23"/>
  <c r="EG42" i="23"/>
  <c r="EH42" i="23"/>
  <c r="EI42" i="23"/>
  <c r="EJ42" i="23"/>
  <c r="EK42" i="23"/>
  <c r="EL42" i="23"/>
  <c r="EM42" i="23"/>
  <c r="EN42" i="23"/>
  <c r="EO42" i="23"/>
  <c r="EP42" i="23"/>
  <c r="EQ42" i="23"/>
  <c r="ER42" i="23"/>
  <c r="CX16" i="23"/>
  <c r="CY16" i="23"/>
  <c r="CZ16" i="23"/>
  <c r="DA16" i="23"/>
  <c r="DB16" i="23"/>
  <c r="DC16" i="23"/>
  <c r="DD16" i="23"/>
  <c r="DE16" i="23"/>
  <c r="DF16" i="23"/>
  <c r="DG16" i="23"/>
  <c r="DH16" i="23"/>
  <c r="DI16" i="23"/>
  <c r="DJ16" i="23"/>
  <c r="DK16" i="23"/>
  <c r="DL16" i="23"/>
  <c r="DM16" i="23"/>
  <c r="DN16" i="23"/>
  <c r="DO16" i="23"/>
  <c r="DP16" i="23"/>
  <c r="DQ16" i="23"/>
  <c r="DR16" i="23"/>
  <c r="DS16" i="23"/>
  <c r="DT16" i="23"/>
  <c r="DU16" i="23"/>
  <c r="DV16" i="23"/>
  <c r="DW16" i="23"/>
  <c r="DX16" i="23"/>
  <c r="DY16" i="23"/>
  <c r="DZ16" i="23"/>
  <c r="EA16" i="23"/>
  <c r="EB16" i="23"/>
  <c r="EC16" i="23"/>
  <c r="ED16" i="23"/>
  <c r="EE16" i="23"/>
  <c r="EF16" i="23"/>
  <c r="EG16" i="23"/>
  <c r="EH16" i="23"/>
  <c r="EI16" i="23"/>
  <c r="EJ16" i="23"/>
  <c r="EK16" i="23"/>
  <c r="EL16" i="23"/>
  <c r="EM16" i="23"/>
  <c r="EN16" i="23"/>
  <c r="EO16" i="23"/>
  <c r="EP16" i="23"/>
  <c r="EQ16" i="23"/>
  <c r="ER16" i="23"/>
  <c r="CX23" i="23"/>
  <c r="CY23" i="23"/>
  <c r="CZ23" i="23"/>
  <c r="DA23" i="23"/>
  <c r="DB23" i="23"/>
  <c r="DC23" i="23"/>
  <c r="DD23" i="23"/>
  <c r="DE23" i="23"/>
  <c r="DF23" i="23"/>
  <c r="DG23" i="23"/>
  <c r="DH23" i="23"/>
  <c r="DI23" i="23"/>
  <c r="DJ23" i="23"/>
  <c r="DK23" i="23"/>
  <c r="DL23" i="23"/>
  <c r="DM23" i="23"/>
  <c r="DN23" i="23"/>
  <c r="DO23" i="23"/>
  <c r="DP23" i="23"/>
  <c r="DQ23" i="23"/>
  <c r="DR23" i="23"/>
  <c r="DS23" i="23"/>
  <c r="DT23" i="23"/>
  <c r="DU23" i="23"/>
  <c r="DV23" i="23"/>
  <c r="DW23" i="23"/>
  <c r="DX23" i="23"/>
  <c r="DY23" i="23"/>
  <c r="DZ23" i="23"/>
  <c r="EA23" i="23"/>
  <c r="EB23" i="23"/>
  <c r="EC23" i="23"/>
  <c r="ED23" i="23"/>
  <c r="EE23" i="23"/>
  <c r="EF23" i="23"/>
  <c r="EG23" i="23"/>
  <c r="EH23" i="23"/>
  <c r="EI23" i="23"/>
  <c r="EJ23" i="23"/>
  <c r="EK23" i="23"/>
  <c r="EL23" i="23"/>
  <c r="EM23" i="23"/>
  <c r="EN23" i="23"/>
  <c r="EO23" i="23"/>
  <c r="EP23" i="23"/>
  <c r="EQ23" i="23"/>
  <c r="ER23" i="23"/>
  <c r="AR44" i="22" l="1"/>
  <c r="AN44" i="22"/>
  <c r="AM44" i="22"/>
  <c r="AL44" i="22"/>
  <c r="AK44" i="22"/>
  <c r="AJ44" i="22"/>
  <c r="AI44" i="22"/>
  <c r="AH44" i="22"/>
  <c r="AF44" i="22"/>
  <c r="AD44" i="22"/>
  <c r="AQ44" i="22"/>
  <c r="AP44" i="22"/>
  <c r="AE44" i="22"/>
  <c r="AR11" i="22"/>
  <c r="AP11" i="22"/>
  <c r="J11" i="22"/>
  <c r="AN11" i="22"/>
  <c r="AL11" i="22"/>
  <c r="AJ11" i="22"/>
  <c r="AH11" i="22"/>
  <c r="H11" i="22"/>
  <c r="AF11" i="22"/>
  <c r="AD11" i="22"/>
  <c r="AQ11" i="22"/>
  <c r="AM11" i="22"/>
  <c r="AK11" i="22"/>
  <c r="AI11" i="22"/>
  <c r="AE11" i="22"/>
  <c r="AC11" i="22"/>
  <c r="I11" i="22"/>
  <c r="G11" i="22"/>
  <c r="AF29" i="21" l="1"/>
  <c r="AJ29" i="21"/>
  <c r="AN29" i="21"/>
  <c r="AR29" i="21"/>
  <c r="AC29" i="21"/>
  <c r="AK29" i="21"/>
  <c r="J29" i="21"/>
  <c r="AQ10" i="21"/>
  <c r="AD10" i="21"/>
  <c r="AH10" i="21"/>
  <c r="AI10" i="21"/>
  <c r="AL10" i="21"/>
  <c r="AP10" i="21"/>
  <c r="AG29" i="21"/>
  <c r="AO29" i="21"/>
  <c r="AD29" i="21"/>
  <c r="AE29" i="21"/>
  <c r="AH29" i="21"/>
  <c r="AI29" i="21"/>
  <c r="AL29" i="21"/>
  <c r="AM29" i="21"/>
  <c r="AP29" i="21"/>
  <c r="AQ29" i="21"/>
  <c r="AG11" i="22"/>
  <c r="AO11" i="22"/>
  <c r="I44" i="22"/>
  <c r="AC44" i="22"/>
  <c r="G44" i="22"/>
  <c r="H44" i="22"/>
  <c r="AG44" i="22"/>
  <c r="AO44" i="22"/>
  <c r="J44" i="22"/>
  <c r="AC10" i="21"/>
  <c r="G10" i="21"/>
  <c r="AE10" i="21"/>
  <c r="AF10" i="21"/>
  <c r="AG10" i="21"/>
  <c r="AJ10" i="21"/>
  <c r="AK10" i="21"/>
  <c r="I10" i="21"/>
  <c r="AM10" i="21"/>
  <c r="AN10" i="21"/>
  <c r="AO10" i="21"/>
  <c r="J10" i="21"/>
  <c r="AR10" i="21"/>
  <c r="H10" i="21"/>
  <c r="G29" i="21"/>
  <c r="H29" i="21"/>
  <c r="I29" i="21"/>
  <c r="AL26" i="23" l="1"/>
  <c r="AJ45" i="23"/>
  <c r="AM25" i="23"/>
  <c r="AI25" i="23"/>
  <c r="AE25" i="23"/>
  <c r="AD53" i="23"/>
  <c r="AH53" i="23"/>
  <c r="AL53" i="23"/>
  <c r="AM45" i="23" l="1"/>
  <c r="AR24" i="23"/>
  <c r="AD26" i="23"/>
  <c r="AI53" i="23"/>
  <c r="AM53" i="23"/>
  <c r="AH45" i="23"/>
  <c r="AQ53" i="23"/>
  <c r="AL43" i="23"/>
  <c r="AR45" i="23"/>
  <c r="AQ43" i="23"/>
  <c r="AR53" i="23"/>
  <c r="AE43" i="23"/>
  <c r="AE45" i="23"/>
  <c r="AH43" i="23"/>
  <c r="AD45" i="23"/>
  <c r="AP43" i="23"/>
  <c r="AP45" i="23"/>
  <c r="AH26" i="23"/>
  <c r="AJ24" i="23"/>
  <c r="AJ53" i="23"/>
  <c r="AN53" i="23"/>
  <c r="AF53" i="23"/>
  <c r="AE53" i="23"/>
  <c r="AQ44" i="23"/>
  <c r="AF24" i="23"/>
  <c r="AP53" i="23" l="1"/>
  <c r="AJ43" i="23"/>
  <c r="AF43" i="23"/>
  <c r="AN43" i="23"/>
  <c r="G53" i="23"/>
  <c r="AC53" i="23"/>
  <c r="I53" i="23"/>
  <c r="AK53" i="23"/>
  <c r="AG53" i="23"/>
  <c r="H53" i="23"/>
  <c r="AE44" i="23"/>
  <c r="AE42" i="23" s="1"/>
  <c r="J53" i="23" l="1"/>
  <c r="AO53" i="23"/>
  <c r="AD44" i="23"/>
  <c r="AH44" i="23"/>
  <c r="AH42" i="23" s="1"/>
  <c r="AM44" i="23"/>
  <c r="AL44" i="23"/>
  <c r="AL45" i="23"/>
  <c r="AJ44" i="23"/>
  <c r="AJ42" i="23" s="1"/>
  <c r="AI24" i="23"/>
  <c r="AP44" i="23"/>
  <c r="AP42" i="23" s="1"/>
  <c r="AD24" i="23"/>
  <c r="AN44" i="23"/>
  <c r="AN24" i="23"/>
  <c r="AI44" i="23"/>
  <c r="AL42" i="23" l="1"/>
  <c r="AO24" i="23"/>
  <c r="AE24" i="23"/>
  <c r="AH24" i="23"/>
  <c r="AG24" i="23"/>
  <c r="H24" i="23"/>
  <c r="AK24" i="23"/>
  <c r="I24" i="23"/>
  <c r="AF44" i="23"/>
  <c r="AM43" i="23"/>
  <c r="AM42" i="23" s="1"/>
  <c r="AR43" i="23"/>
  <c r="AD43" i="23"/>
  <c r="AD42" i="23" s="1"/>
  <c r="AM24" i="23"/>
  <c r="AL24" i="23"/>
  <c r="AC24" i="23"/>
  <c r="G24" i="23"/>
  <c r="AI43" i="23"/>
  <c r="AQ25" i="23" l="1"/>
  <c r="AG44" i="23"/>
  <c r="H44" i="23"/>
  <c r="H45" i="23"/>
  <c r="AG45" i="23"/>
  <c r="AF45" i="23"/>
  <c r="AF42" i="23" s="1"/>
  <c r="AQ45" i="23"/>
  <c r="AQ42" i="23" s="1"/>
  <c r="I26" i="23"/>
  <c r="AK26" i="23"/>
  <c r="AF25" i="23"/>
  <c r="AI26" i="23"/>
  <c r="AI23" i="23" s="1"/>
  <c r="AI45" i="23"/>
  <c r="AI42" i="23" s="1"/>
  <c r="AN26" i="23"/>
  <c r="AR25" i="23"/>
  <c r="AL25" i="23"/>
  <c r="AL23" i="23" s="1"/>
  <c r="AR26" i="23"/>
  <c r="G25" i="23"/>
  <c r="AC25" i="23"/>
  <c r="G45" i="23"/>
  <c r="AC45" i="23"/>
  <c r="AJ26" i="23"/>
  <c r="AF26" i="23"/>
  <c r="G43" i="23"/>
  <c r="AC43" i="23"/>
  <c r="AR44" i="23"/>
  <c r="AR42" i="23" s="1"/>
  <c r="AN45" i="23"/>
  <c r="AN42" i="23" s="1"/>
  <c r="AJ25" i="23"/>
  <c r="AG43" i="23"/>
  <c r="H43" i="23"/>
  <c r="G26" i="23"/>
  <c r="AC26" i="23"/>
  <c r="AH25" i="23"/>
  <c r="AH23" i="23" s="1"/>
  <c r="J44" i="23"/>
  <c r="AO44" i="23"/>
  <c r="G44" i="23"/>
  <c r="AC44" i="23"/>
  <c r="AM26" i="23"/>
  <c r="AM23" i="23" s="1"/>
  <c r="AD25" i="23"/>
  <c r="AD23" i="23" s="1"/>
  <c r="AK43" i="23"/>
  <c r="I43" i="23"/>
  <c r="I25" i="23"/>
  <c r="AK25" i="23"/>
  <c r="AE26" i="23"/>
  <c r="AE23" i="23" s="1"/>
  <c r="AN25" i="23"/>
  <c r="AK45" i="23"/>
  <c r="I45" i="23"/>
  <c r="AG25" i="23"/>
  <c r="H25" i="23"/>
  <c r="AG26" i="23"/>
  <c r="H26" i="23"/>
  <c r="I44" i="23"/>
  <c r="AK44" i="23"/>
  <c r="I23" i="23" l="1"/>
  <c r="AK23" i="23"/>
  <c r="AN23" i="23"/>
  <c r="G23" i="23"/>
  <c r="AC23" i="23"/>
  <c r="AG42" i="23"/>
  <c r="H42" i="23"/>
  <c r="AG23" i="23"/>
  <c r="H23" i="23"/>
  <c r="AJ23" i="23"/>
  <c r="I42" i="23"/>
  <c r="AR23" i="23"/>
  <c r="AF23" i="23"/>
  <c r="AK42" i="23"/>
  <c r="AC42" i="23"/>
  <c r="AQ26" i="23"/>
  <c r="G42" i="23"/>
  <c r="AP26" i="23"/>
  <c r="AP25" i="23" l="1"/>
  <c r="AO45" i="23"/>
  <c r="J45" i="23"/>
  <c r="J25" i="23"/>
  <c r="AO25" i="23"/>
  <c r="J26" i="23" l="1"/>
  <c r="AO26" i="23"/>
  <c r="AO23" i="23" s="1"/>
  <c r="AP24" i="23" l="1"/>
  <c r="AP23" i="23" s="1"/>
  <c r="J24" i="23"/>
  <c r="J23" i="23" s="1"/>
  <c r="AQ24" i="23"/>
  <c r="AQ23" i="23" s="1"/>
  <c r="J43" i="23"/>
  <c r="J42" i="23" s="1"/>
  <c r="AO43" i="23"/>
  <c r="AO42" i="23" s="1"/>
  <c r="AO42" i="22" l="1"/>
  <c r="J42" i="22"/>
  <c r="AL42" i="22"/>
  <c r="H42" i="22"/>
  <c r="AP52" i="23"/>
  <c r="AQ52" i="23"/>
  <c r="AC52" i="23"/>
  <c r="G52" i="23"/>
  <c r="AJ42" i="22"/>
  <c r="AI52" i="23"/>
  <c r="AO52" i="23"/>
  <c r="J52" i="23"/>
  <c r="AL52" i="23"/>
  <c r="AP42" i="22"/>
  <c r="AM52" i="23"/>
  <c r="AR42" i="22"/>
  <c r="I42" i="22"/>
  <c r="AD42" i="22"/>
  <c r="AN52" i="23"/>
  <c r="AH52" i="23"/>
  <c r="AQ42" i="22"/>
  <c r="AG52" i="23"/>
  <c r="H52" i="23"/>
  <c r="AE52" i="23"/>
  <c r="AC42" i="22"/>
  <c r="AN42" i="22"/>
  <c r="G42" i="22"/>
  <c r="AM42" i="22"/>
  <c r="AH42" i="22"/>
  <c r="AF42" i="22"/>
  <c r="AG42" i="22"/>
  <c r="AK42" i="22"/>
  <c r="AI42" i="22"/>
  <c r="AE42" i="22"/>
  <c r="AR52" i="23"/>
  <c r="AF52" i="23"/>
  <c r="AJ52" i="23"/>
  <c r="I52" i="23"/>
  <c r="AK52" i="23"/>
  <c r="AD52" i="23"/>
  <c r="AR23" i="19" l="1"/>
  <c r="AN23" i="19"/>
  <c r="AJ23" i="19"/>
  <c r="AQ23" i="19"/>
  <c r="AF23" i="19"/>
  <c r="AF18" i="23"/>
  <c r="AD19" i="23"/>
  <c r="AL19" i="23"/>
  <c r="AH21" i="23"/>
  <c r="AP21" i="23"/>
  <c r="AF22" i="23"/>
  <c r="AN22" i="23"/>
  <c r="AL18" i="23"/>
  <c r="AN19" i="23"/>
  <c r="AD20" i="23"/>
  <c r="AL20" i="23"/>
  <c r="AJ21" i="23"/>
  <c r="AR21" i="23"/>
  <c r="AM20" i="23"/>
  <c r="AE20" i="23"/>
  <c r="AH18" i="23"/>
  <c r="AN18" i="23"/>
  <c r="AH19" i="23"/>
  <c r="AP19" i="23"/>
  <c r="AN20" i="23"/>
  <c r="AD21" i="23"/>
  <c r="AL21" i="23"/>
  <c r="AJ22" i="23"/>
  <c r="AL22" i="23"/>
  <c r="AR22" i="23"/>
  <c r="AP23" i="19"/>
  <c r="AC23" i="19"/>
  <c r="G23" i="19"/>
  <c r="AK23" i="19"/>
  <c r="I23" i="19"/>
  <c r="AD23" i="19"/>
  <c r="H23" i="19"/>
  <c r="AG23" i="19"/>
  <c r="J23" i="19"/>
  <c r="AO23" i="19"/>
  <c r="AL23" i="19"/>
  <c r="AI23" i="19"/>
  <c r="AH23" i="19"/>
  <c r="AE23" i="19"/>
  <c r="AM23" i="19"/>
  <c r="AF20" i="23" l="1"/>
  <c r="AF19" i="23"/>
  <c r="AE18" i="23"/>
  <c r="AQ21" i="23"/>
  <c r="AJ20" i="23"/>
  <c r="AI18" i="23"/>
  <c r="AD18" i="23"/>
  <c r="AM22" i="23"/>
  <c r="AI21" i="23"/>
  <c r="AR18" i="23"/>
  <c r="AP22" i="23"/>
  <c r="AQ20" i="23"/>
  <c r="AJ18" i="23"/>
  <c r="AE22" i="23"/>
  <c r="AM19" i="23"/>
  <c r="AH22" i="23"/>
  <c r="AN21" i="23"/>
  <c r="AP20" i="23"/>
  <c r="AR19" i="23"/>
  <c r="AQ22" i="23"/>
  <c r="AM21" i="23"/>
  <c r="AQ19" i="23"/>
  <c r="AE19" i="23"/>
  <c r="AM18" i="23"/>
  <c r="AP18" i="23"/>
  <c r="AD22" i="23"/>
  <c r="AF21" i="23"/>
  <c r="AH20" i="23"/>
  <c r="AJ19" i="23"/>
  <c r="AI22" i="23"/>
  <c r="AQ18" i="23"/>
  <c r="AE21" i="23"/>
  <c r="AI19" i="23"/>
  <c r="I51" i="23"/>
  <c r="AK51" i="23"/>
  <c r="J51" i="23"/>
  <c r="AO51" i="23"/>
  <c r="AL51" i="23"/>
  <c r="AN41" i="22"/>
  <c r="H51" i="23"/>
  <c r="AG51" i="23"/>
  <c r="AP51" i="23"/>
  <c r="G51" i="23"/>
  <c r="AC51" i="23"/>
  <c r="AD51" i="23"/>
  <c r="AH51" i="23"/>
  <c r="AJ41" i="22"/>
  <c r="AR41" i="22"/>
  <c r="AF41" i="22"/>
  <c r="AM51" i="23"/>
  <c r="AK41" i="22"/>
  <c r="I41" i="22"/>
  <c r="AO41" i="22"/>
  <c r="J41" i="22"/>
  <c r="AQ41" i="22"/>
  <c r="AL41" i="22"/>
  <c r="AN51" i="23"/>
  <c r="AI51" i="23"/>
  <c r="AG41" i="22"/>
  <c r="H41" i="22"/>
  <c r="AP41" i="22"/>
  <c r="AE41" i="22"/>
  <c r="AR51" i="23"/>
  <c r="AE51" i="23"/>
  <c r="AQ51" i="23"/>
  <c r="AC41" i="22"/>
  <c r="G41" i="22"/>
  <c r="AI41" i="22"/>
  <c r="AD41" i="22"/>
  <c r="AF51" i="23"/>
  <c r="AM41" i="22"/>
  <c r="AH41" i="22"/>
  <c r="AJ51" i="23"/>
  <c r="DX9" i="22"/>
  <c r="DL9" i="22"/>
  <c r="ER9" i="22"/>
  <c r="EI9" i="22"/>
  <c r="EC9" i="22"/>
  <c r="DW9" i="22"/>
  <c r="EA9" i="22"/>
  <c r="EJ9" i="22"/>
  <c r="DC9" i="22"/>
  <c r="CY9" i="22"/>
  <c r="DQ9" i="22"/>
  <c r="DO9" i="22"/>
  <c r="DE9" i="22"/>
  <c r="DH9" i="22"/>
  <c r="DK9" i="22"/>
  <c r="CZ9" i="22"/>
  <c r="EF9" i="22"/>
  <c r="DT9" i="22"/>
  <c r="DI9" i="22"/>
  <c r="EO9" i="22"/>
  <c r="EG9" i="22"/>
  <c r="DU9" i="22"/>
  <c r="AJ14" i="22" l="1"/>
  <c r="AJ17" i="23"/>
  <c r="AJ16" i="23" s="1"/>
  <c r="AM14" i="22"/>
  <c r="DR9" i="22"/>
  <c r="EN9" i="22"/>
  <c r="EK9" i="22"/>
  <c r="DP9" i="22"/>
  <c r="DN9" i="22"/>
  <c r="DS9" i="22"/>
  <c r="AJ10" i="22"/>
  <c r="AJ9" i="22" s="1"/>
  <c r="DZ9" i="22"/>
  <c r="EL9" i="22"/>
  <c r="DB9" i="22"/>
  <c r="DA9" i="22"/>
  <c r="DM9" i="22"/>
  <c r="AH10" i="22"/>
  <c r="AH9" i="22" s="1"/>
  <c r="EB9" i="22"/>
  <c r="EQ9" i="22"/>
  <c r="AR10" i="22"/>
  <c r="AR9" i="22" s="1"/>
  <c r="ED9" i="22"/>
  <c r="DF9" i="22"/>
  <c r="EP9" i="22"/>
  <c r="DG9" i="22"/>
  <c r="AF10" i="22"/>
  <c r="AF9" i="22" s="1"/>
  <c r="DY9" i="22"/>
  <c r="AL10" i="22"/>
  <c r="AL9" i="22" s="1"/>
  <c r="DD9" i="22"/>
  <c r="AE10" i="22"/>
  <c r="AE9" i="22" s="1"/>
  <c r="AF14" i="22" l="1"/>
  <c r="AN14" i="22"/>
  <c r="AG17" i="23"/>
  <c r="H17" i="23"/>
  <c r="AL17" i="23"/>
  <c r="AL16" i="23" s="1"/>
  <c r="AH17" i="23"/>
  <c r="AH16" i="23" s="1"/>
  <c r="AQ17" i="23"/>
  <c r="AQ16" i="23" s="1"/>
  <c r="AM17" i="23"/>
  <c r="AM16" i="23" s="1"/>
  <c r="AE17" i="23"/>
  <c r="AE16" i="23" s="1"/>
  <c r="AO17" i="23"/>
  <c r="AF17" i="23"/>
  <c r="AF16" i="23" s="1"/>
  <c r="AR17" i="23"/>
  <c r="AC17" i="23"/>
  <c r="AP14" i="22"/>
  <c r="J17" i="23"/>
  <c r="AN17" i="23"/>
  <c r="AN16" i="23" s="1"/>
  <c r="AP17" i="23"/>
  <c r="AP16" i="23" s="1"/>
  <c r="AI17" i="23"/>
  <c r="AK17" i="23"/>
  <c r="I17" i="23"/>
  <c r="AL14" i="22"/>
  <c r="AD14" i="22"/>
  <c r="AH14" i="22"/>
  <c r="AI10" i="22"/>
  <c r="AI9" i="22" s="1"/>
  <c r="AD10" i="22"/>
  <c r="AD9" i="22" s="1"/>
  <c r="DV9" i="22"/>
  <c r="AK10" i="22"/>
  <c r="AK9" i="22" s="1"/>
  <c r="AQ10" i="22"/>
  <c r="AQ9" i="22" s="1"/>
  <c r="DJ9" i="22"/>
  <c r="H10" i="22"/>
  <c r="H9" i="22" s="1"/>
  <c r="AG10" i="22"/>
  <c r="AG9" i="22" s="1"/>
  <c r="CX9" i="22"/>
  <c r="AC10" i="22"/>
  <c r="AC9" i="22" s="1"/>
  <c r="G10" i="22"/>
  <c r="G9" i="22" s="1"/>
  <c r="EM9" i="22"/>
  <c r="I10" i="22"/>
  <c r="I9" i="22" s="1"/>
  <c r="AM10" i="22"/>
  <c r="AM9" i="22" s="1"/>
  <c r="J10" i="22"/>
  <c r="J9" i="22" s="1"/>
  <c r="EH9" i="22"/>
  <c r="AO10" i="22"/>
  <c r="AO9" i="22" s="1"/>
  <c r="AE14" i="22" l="1"/>
  <c r="AC14" i="22"/>
  <c r="G14" i="22"/>
  <c r="AG14" i="22"/>
  <c r="H14" i="22"/>
  <c r="AK14" i="22"/>
  <c r="I14" i="22"/>
  <c r="AG18" i="23"/>
  <c r="H18" i="23"/>
  <c r="AG22" i="23"/>
  <c r="H22" i="23"/>
  <c r="AK19" i="23"/>
  <c r="I19" i="23"/>
  <c r="J18" i="23"/>
  <c r="AO18" i="23"/>
  <c r="AO20" i="23"/>
  <c r="J20" i="23"/>
  <c r="J21" i="23"/>
  <c r="AO21" i="23"/>
  <c r="G17" i="23"/>
  <c r="AI14" i="22"/>
  <c r="AK21" i="23"/>
  <c r="I21" i="23"/>
  <c r="AC18" i="23"/>
  <c r="G18" i="23"/>
  <c r="AI20" i="23"/>
  <c r="AI16" i="23" s="1"/>
  <c r="AG20" i="23"/>
  <c r="H20" i="23"/>
  <c r="AD17" i="23"/>
  <c r="AD16" i="23" s="1"/>
  <c r="G22" i="23"/>
  <c r="AC22" i="23"/>
  <c r="AR20" i="23"/>
  <c r="AR16" i="23" s="1"/>
  <c r="AG19" i="23"/>
  <c r="H19" i="23"/>
  <c r="AK20" i="23"/>
  <c r="I20" i="23"/>
  <c r="AC19" i="23"/>
  <c r="G19" i="23"/>
  <c r="G20" i="23"/>
  <c r="AC20" i="23"/>
  <c r="J19" i="23"/>
  <c r="AO19" i="23"/>
  <c r="J22" i="23"/>
  <c r="AO22" i="23"/>
  <c r="AG21" i="23"/>
  <c r="H21" i="23"/>
  <c r="I18" i="23"/>
  <c r="AK18" i="23"/>
  <c r="I22" i="23"/>
  <c r="AK22" i="23"/>
  <c r="G21" i="23"/>
  <c r="AC21" i="23"/>
  <c r="AQ45" i="22"/>
  <c r="AD45" i="22"/>
  <c r="AJ55" i="23"/>
  <c r="AQ55" i="23"/>
  <c r="AL55" i="23"/>
  <c r="AD55" i="23"/>
  <c r="AP45" i="22"/>
  <c r="AJ45" i="22"/>
  <c r="AL45" i="22"/>
  <c r="AP10" i="22"/>
  <c r="AP9" i="22" s="1"/>
  <c r="EE9" i="22"/>
  <c r="AN10" i="22"/>
  <c r="AN9" i="22" s="1"/>
  <c r="AO14" i="22" l="1"/>
  <c r="J14" i="22"/>
  <c r="J16" i="23"/>
  <c r="H16" i="23"/>
  <c r="AC16" i="23"/>
  <c r="AG16" i="23"/>
  <c r="AK16" i="23"/>
  <c r="I16" i="23"/>
  <c r="AO16" i="23"/>
  <c r="AN55" i="23"/>
  <c r="G16" i="23"/>
  <c r="AN45" i="22"/>
  <c r="AE55" i="23"/>
  <c r="AR45" i="22"/>
  <c r="AH55" i="23"/>
  <c r="AI45" i="22"/>
  <c r="AG45" i="22"/>
  <c r="AR55" i="23"/>
  <c r="AF45" i="22"/>
  <c r="AK45" i="22"/>
  <c r="I45" i="22"/>
  <c r="AI55" i="23"/>
  <c r="H45" i="22"/>
  <c r="AM45" i="22"/>
  <c r="AF55" i="23"/>
  <c r="AH45" i="22"/>
  <c r="I55" i="23"/>
  <c r="AK55" i="23"/>
  <c r="AE45" i="22"/>
  <c r="H55" i="23"/>
  <c r="AG55" i="23"/>
  <c r="AM55" i="23"/>
  <c r="AP55" i="23"/>
  <c r="AC55" i="23" l="1"/>
  <c r="G55" i="23"/>
  <c r="AO45" i="22"/>
  <c r="J45" i="22"/>
  <c r="AO55" i="23"/>
  <c r="J55" i="23"/>
  <c r="AC45" i="22"/>
  <c r="G45" i="22"/>
  <c r="AQ28" i="26" l="1"/>
  <c r="AP28" i="26"/>
  <c r="AR28" i="26"/>
  <c r="J28" i="26" l="1"/>
  <c r="AO28" i="26"/>
  <c r="AE28" i="26" l="1"/>
  <c r="AH28" i="26"/>
  <c r="AF28" i="26"/>
  <c r="AI28" i="26"/>
  <c r="AD28" i="26"/>
  <c r="AL28" i="26"/>
  <c r="AK28" i="26"/>
  <c r="AG28" i="26"/>
  <c r="AJ28" i="26"/>
  <c r="AN28" i="26"/>
  <c r="AM28" i="26"/>
  <c r="G28" i="26" l="1"/>
  <c r="AC28" i="26"/>
  <c r="I28" i="26"/>
  <c r="H28" i="26"/>
  <c r="AN27" i="20" l="1"/>
  <c r="AM27" i="20"/>
  <c r="AM26" i="14" l="1"/>
  <c r="AN26" i="14"/>
  <c r="AS45" i="28" l="1"/>
  <c r="AV45" i="28"/>
  <c r="K45" i="28"/>
  <c r="AU45" i="28"/>
  <c r="AT45" i="28"/>
  <c r="FT8" i="21" l="1"/>
  <c r="BA25" i="21" l="1"/>
  <c r="BA23" i="21"/>
  <c r="BA22" i="21"/>
  <c r="FS8" i="21"/>
  <c r="FT24" i="21"/>
  <c r="BA35" i="21" l="1"/>
  <c r="BA34" i="21"/>
  <c r="FT32" i="21"/>
  <c r="FS32" i="21"/>
  <c r="FT21" i="21"/>
  <c r="FR8" i="21"/>
  <c r="BA9" i="21"/>
  <c r="BA8" i="21" s="1"/>
  <c r="FS24" i="21"/>
  <c r="FS21" i="21" s="1"/>
  <c r="BA27" i="21"/>
  <c r="BA47" i="14" l="1"/>
  <c r="FT19" i="21"/>
  <c r="FT24" i="15" s="1"/>
  <c r="FS19" i="21"/>
  <c r="FS24" i="15" s="1"/>
  <c r="FR32" i="21"/>
  <c r="BA33" i="21"/>
  <c r="BA32" i="21" s="1"/>
  <c r="BA48" i="20"/>
  <c r="FR24" i="21"/>
  <c r="BA26" i="21"/>
  <c r="FR21" i="21" l="1"/>
  <c r="FR19" i="21" s="1"/>
  <c r="FR24" i="15" s="1"/>
  <c r="BA24" i="15" s="1"/>
  <c r="BA24" i="21"/>
  <c r="BA21" i="21" s="1"/>
  <c r="BA19" i="21" s="1"/>
  <c r="BA17" i="21" l="1"/>
  <c r="FU32" i="22" l="1"/>
  <c r="FT32" i="22"/>
  <c r="FS32" i="22"/>
  <c r="FQ32" i="22"/>
  <c r="FP32" i="22"/>
  <c r="FN32" i="22"/>
  <c r="FM32" i="22"/>
  <c r="FK32" i="22"/>
  <c r="FJ32" i="22"/>
  <c r="FH32" i="22"/>
  <c r="FG32" i="22"/>
  <c r="FU15" i="22"/>
  <c r="FT15" i="22"/>
  <c r="FS15" i="22"/>
  <c r="FQ15" i="22"/>
  <c r="FP15" i="22"/>
  <c r="FN15" i="22"/>
  <c r="FM15" i="22"/>
  <c r="FK15" i="22"/>
  <c r="FH15" i="22"/>
  <c r="FG15" i="22"/>
  <c r="AX34" i="22" l="1"/>
  <c r="AX35" i="22"/>
  <c r="AZ19" i="28"/>
  <c r="AY17" i="22"/>
  <c r="AY18" i="22"/>
  <c r="BA29" i="22"/>
  <c r="BA34" i="22"/>
  <c r="BA35" i="22"/>
  <c r="BA36" i="22"/>
  <c r="BA26" i="22"/>
  <c r="AX36" i="22"/>
  <c r="FJ15" i="22"/>
  <c r="AX18" i="28"/>
  <c r="BA27" i="22"/>
  <c r="AZ17" i="22"/>
  <c r="AZ18" i="22"/>
  <c r="AZ27" i="22"/>
  <c r="AW33" i="22"/>
  <c r="L33" i="22"/>
  <c r="FF32" i="22"/>
  <c r="AW36" i="22"/>
  <c r="L36" i="22"/>
  <c r="AZ18" i="28"/>
  <c r="FO32" i="22"/>
  <c r="AZ32" i="22" s="1"/>
  <c r="AZ33" i="22"/>
  <c r="AZ34" i="22"/>
  <c r="AZ35" i="22"/>
  <c r="AZ36" i="22"/>
  <c r="AW18" i="28"/>
  <c r="L18" i="28"/>
  <c r="AY17" i="28"/>
  <c r="AY19" i="28"/>
  <c r="AY25" i="21"/>
  <c r="L16" i="22"/>
  <c r="AW16" i="22"/>
  <c r="FF15" i="22"/>
  <c r="L17" i="22"/>
  <c r="AW17" i="22"/>
  <c r="AW18" i="22"/>
  <c r="L18" i="22"/>
  <c r="AY26" i="22"/>
  <c r="AY27" i="22"/>
  <c r="AY29" i="22"/>
  <c r="AZ16" i="22"/>
  <c r="FO15" i="22"/>
  <c r="AZ15" i="22" s="1"/>
  <c r="AX33" i="22"/>
  <c r="FI32" i="22"/>
  <c r="AX32" i="22" s="1"/>
  <c r="L35" i="22"/>
  <c r="AW35" i="22"/>
  <c r="L17" i="28"/>
  <c r="AW17" i="28"/>
  <c r="AW19" i="28"/>
  <c r="L19" i="28"/>
  <c r="L25" i="21"/>
  <c r="AW25" i="21"/>
  <c r="L26" i="22"/>
  <c r="AW26" i="22"/>
  <c r="L27" i="22"/>
  <c r="AW27" i="22"/>
  <c r="L29" i="22"/>
  <c r="AW29" i="22"/>
  <c r="FR32" i="22"/>
  <c r="BA32" i="22" s="1"/>
  <c r="BA33" i="22"/>
  <c r="FL15" i="22"/>
  <c r="AY15" i="22" s="1"/>
  <c r="AY16" i="22"/>
  <c r="AZ17" i="28"/>
  <c r="AZ25" i="21"/>
  <c r="AX16" i="22"/>
  <c r="FI15" i="22"/>
  <c r="AX15" i="22" s="1"/>
  <c r="AX17" i="22"/>
  <c r="AX18" i="22"/>
  <c r="AZ26" i="22"/>
  <c r="AZ29" i="22"/>
  <c r="L34" i="22"/>
  <c r="AW34" i="22"/>
  <c r="AY18" i="28"/>
  <c r="BA16" i="22"/>
  <c r="FR15" i="22"/>
  <c r="BA15" i="22" s="1"/>
  <c r="BA17" i="22"/>
  <c r="BA18" i="22"/>
  <c r="AY33" i="22"/>
  <c r="FL32" i="22"/>
  <c r="AY32" i="22" s="1"/>
  <c r="AY34" i="22"/>
  <c r="AY35" i="22"/>
  <c r="AY36" i="22"/>
  <c r="AX17" i="28"/>
  <c r="AX19" i="28"/>
  <c r="AX25" i="21"/>
  <c r="AX26" i="22"/>
  <c r="AX27" i="22"/>
  <c r="AX29" i="22"/>
  <c r="BA64" i="14" l="1"/>
  <c r="AX68" i="23"/>
  <c r="BA68" i="23"/>
  <c r="AZ64" i="14"/>
  <c r="AW64" i="14"/>
  <c r="L64" i="14"/>
  <c r="L32" i="22"/>
  <c r="AW32" i="22"/>
  <c r="AZ68" i="23"/>
  <c r="AY64" i="14"/>
  <c r="L68" i="23"/>
  <c r="AW68" i="23"/>
  <c r="AY68" i="23"/>
  <c r="L15" i="22"/>
  <c r="AW15" i="22"/>
  <c r="AX64" i="14"/>
  <c r="BA22" i="28" l="1"/>
  <c r="BA19" i="28" l="1"/>
  <c r="BA17" i="28"/>
  <c r="BA20" i="28"/>
  <c r="BA18" i="28"/>
  <c r="FR16" i="28"/>
  <c r="FS16" i="28"/>
  <c r="FT16" i="28"/>
  <c r="FV16" i="28"/>
  <c r="FU16" i="28"/>
  <c r="BA16" i="28" l="1"/>
  <c r="BA21" i="28"/>
  <c r="BA16" i="21" l="1"/>
  <c r="BA36" i="28" l="1"/>
  <c r="AU25" i="21"/>
  <c r="AY36" i="28"/>
  <c r="L36" i="28"/>
  <c r="AW36" i="28"/>
  <c r="AV25" i="21"/>
  <c r="AZ36" i="28"/>
  <c r="AS25" i="21"/>
  <c r="K25" i="21"/>
  <c r="AT25" i="21"/>
  <c r="AX36" i="28"/>
  <c r="BA47" i="28" l="1"/>
  <c r="BA40" i="28"/>
  <c r="BA48" i="28"/>
  <c r="BA31" i="28" l="1"/>
  <c r="FV32" i="28"/>
  <c r="FU32" i="28"/>
  <c r="FU35" i="28"/>
  <c r="FT35" i="28"/>
  <c r="FV35" i="28" l="1"/>
  <c r="FV15" i="28" l="1"/>
  <c r="FV9" i="28" l="1"/>
  <c r="FV8" i="28" s="1"/>
  <c r="FV6" i="28" s="1"/>
  <c r="FS9" i="28"/>
  <c r="FS8" i="28" s="1"/>
  <c r="FT9" i="28"/>
  <c r="FT8" i="28" s="1"/>
  <c r="FU9" i="28"/>
  <c r="FU8" i="28" s="1"/>
  <c r="FR9" i="28" l="1"/>
  <c r="BA10" i="28"/>
  <c r="FR8" i="28" l="1"/>
  <c r="BA9" i="28"/>
  <c r="BA8" i="28" s="1"/>
  <c r="FS61" i="20" l="1"/>
  <c r="FS50" i="19"/>
  <c r="FQ24" i="21" l="1"/>
  <c r="FU8" i="21" l="1"/>
  <c r="FU24" i="21" l="1"/>
  <c r="FU21" i="21" s="1"/>
  <c r="FU15" i="28" l="1"/>
  <c r="FU6" i="28" s="1"/>
  <c r="FU11" i="15" s="1"/>
  <c r="FT32" i="28" l="1"/>
  <c r="FT15" i="28" l="1"/>
  <c r="FT6" i="28" s="1"/>
  <c r="FT11" i="15" l="1"/>
  <c r="AZ11" i="23" l="1"/>
  <c r="AZ14" i="23"/>
  <c r="AZ63" i="14"/>
  <c r="AZ67" i="23" l="1"/>
  <c r="AZ37" i="23"/>
  <c r="BA67" i="23" l="1"/>
  <c r="BA63" i="14"/>
  <c r="BA37" i="23"/>
  <c r="L11" i="23" l="1"/>
  <c r="AY11" i="23"/>
  <c r="AZ16" i="19" l="1"/>
  <c r="FU14" i="19"/>
  <c r="FT14" i="19"/>
  <c r="L37" i="23"/>
  <c r="AY37" i="23"/>
  <c r="AY67" i="23"/>
  <c r="L67" i="23"/>
  <c r="L14" i="23"/>
  <c r="AY14" i="23"/>
  <c r="AZ17" i="19"/>
  <c r="AZ15" i="19"/>
  <c r="BA18" i="19"/>
  <c r="FU66" i="23" l="1"/>
  <c r="FT66" i="23" l="1"/>
  <c r="FS66" i="23"/>
  <c r="FS28" i="22" l="1"/>
  <c r="FS25" i="22" s="1"/>
  <c r="FT28" i="22"/>
  <c r="FT25" i="22" s="1"/>
  <c r="BA21" i="22"/>
  <c r="BA69" i="23" l="1"/>
  <c r="FR28" i="22"/>
  <c r="BA30" i="22"/>
  <c r="FU40" i="22"/>
  <c r="FU39" i="22" s="1"/>
  <c r="FT40" i="22"/>
  <c r="FT39" i="22" s="1"/>
  <c r="FT23" i="22" s="1"/>
  <c r="FT25" i="15" s="1"/>
  <c r="FS40" i="22"/>
  <c r="FS39" i="22" s="1"/>
  <c r="FS23" i="22" s="1"/>
  <c r="FS25" i="15" s="1"/>
  <c r="FU28" i="22"/>
  <c r="FU25" i="22" s="1"/>
  <c r="BA48" i="14" l="1"/>
  <c r="BA70" i="23"/>
  <c r="FR66" i="23"/>
  <c r="BA66" i="23" s="1"/>
  <c r="BA73" i="23"/>
  <c r="BA49" i="20"/>
  <c r="FR40" i="22"/>
  <c r="BA43" i="22"/>
  <c r="FU23" i="22"/>
  <c r="FU25" i="15" s="1"/>
  <c r="FR25" i="22"/>
  <c r="BA28" i="22"/>
  <c r="BA25" i="22" s="1"/>
  <c r="BA71" i="23"/>
  <c r="FR39" i="22" l="1"/>
  <c r="BA40" i="22"/>
  <c r="BA39" i="22" s="1"/>
  <c r="BA23" i="22"/>
  <c r="FR23" i="22"/>
  <c r="FR25" i="15" s="1"/>
  <c r="BA25" i="15" s="1"/>
  <c r="FU50" i="23"/>
  <c r="BA39" i="23"/>
  <c r="FS32" i="28"/>
  <c r="BA36" i="23" l="1"/>
  <c r="BA34" i="23"/>
  <c r="BA28" i="23"/>
  <c r="FR32" i="28"/>
  <c r="BA32" i="28" s="1"/>
  <c r="BA33" i="28"/>
  <c r="BA20" i="19"/>
  <c r="FT50" i="23"/>
  <c r="FS50" i="23"/>
  <c r="BA49" i="14"/>
  <c r="FU49" i="23"/>
  <c r="FT38" i="23"/>
  <c r="BA24" i="20"/>
  <c r="FS21" i="20"/>
  <c r="FS39" i="26"/>
  <c r="FS32" i="26" s="1"/>
  <c r="FS30" i="26" s="1"/>
  <c r="FS28" i="15" s="1"/>
  <c r="FT21" i="20"/>
  <c r="FS35" i="28"/>
  <c r="FS38" i="23"/>
  <c r="FU38" i="20" l="1"/>
  <c r="BA35" i="23"/>
  <c r="FT13" i="19"/>
  <c r="FR50" i="23"/>
  <c r="BA50" i="23" s="1"/>
  <c r="BA54" i="23"/>
  <c r="BA41" i="23"/>
  <c r="BA43" i="28"/>
  <c r="FR38" i="23"/>
  <c r="BA38" i="23" s="1"/>
  <c r="BA40" i="23"/>
  <c r="BA46" i="28"/>
  <c r="BA32" i="19"/>
  <c r="FS28" i="25"/>
  <c r="BA24" i="19"/>
  <c r="FT39" i="26"/>
  <c r="FT32" i="26" s="1"/>
  <c r="FT30" i="26" s="1"/>
  <c r="FT28" i="15" s="1"/>
  <c r="BA19" i="19"/>
  <c r="FT28" i="25"/>
  <c r="FQ28" i="25"/>
  <c r="FT33" i="23"/>
  <c r="FS33" i="23"/>
  <c r="BA39" i="20"/>
  <c r="FU21" i="20"/>
  <c r="BA56" i="23"/>
  <c r="FU38" i="23"/>
  <c r="FU33" i="23" s="1"/>
  <c r="FU31" i="23" s="1"/>
  <c r="FU27" i="15" s="1"/>
  <c r="FS49" i="23"/>
  <c r="BA22" i="20"/>
  <c r="FR21" i="20"/>
  <c r="BA21" i="20" s="1"/>
  <c r="BA23" i="20"/>
  <c r="FT24" i="26"/>
  <c r="FU13" i="19"/>
  <c r="BA22" i="19"/>
  <c r="BA35" i="20"/>
  <c r="FS24" i="26"/>
  <c r="FU14" i="20"/>
  <c r="FT14" i="20"/>
  <c r="FR45" i="14" l="1"/>
  <c r="FT49" i="23"/>
  <c r="FT31" i="23" s="1"/>
  <c r="FT27" i="15" s="1"/>
  <c r="FT38" i="20"/>
  <c r="FR49" i="23"/>
  <c r="BA49" i="23" s="1"/>
  <c r="FS38" i="20"/>
  <c r="FR33" i="23"/>
  <c r="FR31" i="23" s="1"/>
  <c r="FS31" i="23"/>
  <c r="FS27" i="15" s="1"/>
  <c r="FR28" i="25"/>
  <c r="FS45" i="14"/>
  <c r="FS46" i="20"/>
  <c r="BA37" i="28"/>
  <c r="FR35" i="28"/>
  <c r="BA35" i="28" s="1"/>
  <c r="FR46" i="20"/>
  <c r="FR24" i="26"/>
  <c r="BA24" i="26" s="1"/>
  <c r="BA25" i="26"/>
  <c r="FQ32" i="21"/>
  <c r="BA20" i="20"/>
  <c r="FT37" i="14"/>
  <c r="FS37" i="14"/>
  <c r="FS20" i="14"/>
  <c r="BA27" i="23"/>
  <c r="FQ41" i="25"/>
  <c r="FQ39" i="25" s="1"/>
  <c r="BA21" i="14" l="1"/>
  <c r="BA38" i="14"/>
  <c r="FR41" i="25"/>
  <c r="FR39" i="25" s="1"/>
  <c r="BA33" i="23"/>
  <c r="BA20" i="22"/>
  <c r="FR39" i="26"/>
  <c r="BA40" i="26"/>
  <c r="FR31" i="19"/>
  <c r="FS41" i="25"/>
  <c r="FS39" i="25" s="1"/>
  <c r="FT31" i="19"/>
  <c r="FU31" i="19"/>
  <c r="FR27" i="15"/>
  <c r="BA27" i="15" s="1"/>
  <c r="BA31" i="23"/>
  <c r="FU26" i="26"/>
  <c r="FU12" i="26" s="1"/>
  <c r="FU6" i="26" s="1"/>
  <c r="FT41" i="25"/>
  <c r="FT39" i="25" s="1"/>
  <c r="FS31" i="19"/>
  <c r="FT20" i="14"/>
  <c r="BA40" i="14"/>
  <c r="BA41" i="20"/>
  <c r="BA39" i="14"/>
  <c r="BA27" i="20"/>
  <c r="FT26" i="26"/>
  <c r="FT12" i="26" s="1"/>
  <c r="FT6" i="26" s="1"/>
  <c r="FT60" i="26" s="1"/>
  <c r="FT34" i="20"/>
  <c r="BA19" i="20"/>
  <c r="FS34" i="20"/>
  <c r="FR20" i="14" l="1"/>
  <c r="BA20" i="14" s="1"/>
  <c r="BA23" i="14"/>
  <c r="FU60" i="26"/>
  <c r="FU16" i="15"/>
  <c r="FU40" i="15" s="1"/>
  <c r="BA22" i="14"/>
  <c r="FS14" i="19"/>
  <c r="FS13" i="19" s="1"/>
  <c r="BA17" i="19"/>
  <c r="FR37" i="14"/>
  <c r="BA37" i="14" s="1"/>
  <c r="BA31" i="19"/>
  <c r="BA15" i="19"/>
  <c r="FR14" i="19"/>
  <c r="BA16" i="19"/>
  <c r="BA33" i="19"/>
  <c r="FT13" i="14"/>
  <c r="FR32" i="26"/>
  <c r="BA39" i="26"/>
  <c r="FU34" i="20"/>
  <c r="BA40" i="20"/>
  <c r="FR38" i="20"/>
  <c r="BA38" i="20" s="1"/>
  <c r="BA34" i="14"/>
  <c r="BA19" i="14"/>
  <c r="BA26" i="20"/>
  <c r="FS33" i="14"/>
  <c r="FR30" i="26" l="1"/>
  <c r="BA32" i="26"/>
  <c r="FR26" i="26"/>
  <c r="FR13" i="19"/>
  <c r="BA14" i="19"/>
  <c r="BA13" i="19" s="1"/>
  <c r="FR34" i="20"/>
  <c r="BA34" i="20" s="1"/>
  <c r="BA36" i="20"/>
  <c r="FT16" i="15"/>
  <c r="FT40" i="15" s="1"/>
  <c r="BA18" i="14"/>
  <c r="FS26" i="26"/>
  <c r="FS12" i="26" s="1"/>
  <c r="FS6" i="26" s="1"/>
  <c r="FS15" i="28" l="1"/>
  <c r="FS6" i="28" s="1"/>
  <c r="FS11" i="15" s="1"/>
  <c r="BA26" i="28"/>
  <c r="BA27" i="26"/>
  <c r="FS14" i="20"/>
  <c r="FR12" i="26"/>
  <c r="BA26" i="26"/>
  <c r="FR28" i="15"/>
  <c r="BA30" i="26"/>
  <c r="FT33" i="14"/>
  <c r="FS60" i="26"/>
  <c r="FS16" i="15"/>
  <c r="FS40" i="15" s="1"/>
  <c r="BA18" i="20"/>
  <c r="BA16" i="20"/>
  <c r="BA17" i="20"/>
  <c r="BA28" i="15" l="1"/>
  <c r="FR33" i="14"/>
  <c r="BA33" i="14" s="1"/>
  <c r="BA35" i="14"/>
  <c r="BA24" i="28"/>
  <c r="BA15" i="28" s="1"/>
  <c r="BA6" i="28" s="1"/>
  <c r="FR15" i="28"/>
  <c r="FR6" i="28" s="1"/>
  <c r="FR11" i="15" s="1"/>
  <c r="BA11" i="15" s="1"/>
  <c r="BA15" i="20"/>
  <c r="FR14" i="20"/>
  <c r="BA14" i="20" s="1"/>
  <c r="FR6" i="26"/>
  <c r="BA12" i="26"/>
  <c r="BA25" i="14"/>
  <c r="FS13" i="14" l="1"/>
  <c r="BA6" i="26"/>
  <c r="FR60" i="26"/>
  <c r="FR16" i="15"/>
  <c r="BA17" i="14"/>
  <c r="BA16" i="14"/>
  <c r="BA14" i="14"/>
  <c r="FR40" i="15" l="1"/>
  <c r="BA16" i="15"/>
  <c r="BA60" i="26"/>
  <c r="BA15" i="14"/>
  <c r="FR13" i="14" l="1"/>
  <c r="BA13" i="14" s="1"/>
  <c r="BA40" i="15"/>
  <c r="AW13" i="23"/>
  <c r="AX13" i="23"/>
  <c r="BA57" i="15" l="1"/>
  <c r="BA13" i="23"/>
  <c r="FQ50" i="23"/>
  <c r="FQ66" i="23"/>
  <c r="AX10" i="23" l="1"/>
  <c r="BA10" i="23"/>
  <c r="AX72" i="23"/>
  <c r="AW10" i="23"/>
  <c r="FQ40" i="22"/>
  <c r="FQ39" i="22" s="1"/>
  <c r="FS8" i="23"/>
  <c r="FQ28" i="22"/>
  <c r="FQ25" i="22" s="1"/>
  <c r="FQ23" i="22" l="1"/>
  <c r="FQ25" i="15" s="1"/>
  <c r="BA72" i="23"/>
  <c r="AW72" i="23"/>
  <c r="FU8" i="23"/>
  <c r="FR8" i="23"/>
  <c r="FS15" i="23"/>
  <c r="FS6" i="23" s="1"/>
  <c r="FT15" i="23"/>
  <c r="FR15" i="23" l="1"/>
  <c r="FR6" i="23" s="1"/>
  <c r="BA29" i="23"/>
  <c r="FU15" i="23"/>
  <c r="FU6" i="23" s="1"/>
  <c r="FU15" i="15" s="1"/>
  <c r="FU39" i="15" s="1"/>
  <c r="FS61" i="23"/>
  <c r="FS60" i="23"/>
  <c r="FS62" i="23" s="1"/>
  <c r="FS63" i="23" s="1"/>
  <c r="FS15" i="15"/>
  <c r="FS39" i="15" s="1"/>
  <c r="FR15" i="15" l="1"/>
  <c r="FR60" i="23"/>
  <c r="BA15" i="23"/>
  <c r="FP28" i="25"/>
  <c r="FP32" i="21"/>
  <c r="FR61" i="23"/>
  <c r="FU61" i="23"/>
  <c r="FU60" i="23"/>
  <c r="FU62" i="23" s="1"/>
  <c r="FU63" i="23" s="1"/>
  <c r="FS56" i="15"/>
  <c r="BA26" i="14"/>
  <c r="FP24" i="21"/>
  <c r="FR62" i="23" l="1"/>
  <c r="FR39" i="15"/>
  <c r="FU56" i="15"/>
  <c r="FQ31" i="19"/>
  <c r="FR63" i="23"/>
  <c r="FR56" i="15" l="1"/>
  <c r="FQ61" i="20"/>
  <c r="FQ50" i="19"/>
  <c r="FU61" i="20"/>
  <c r="FU50" i="19"/>
  <c r="FR9" i="19"/>
  <c r="FR7" i="19" s="1"/>
  <c r="FS9" i="19" l="1"/>
  <c r="FS7" i="19" s="1"/>
  <c r="FR10" i="15"/>
  <c r="FU9" i="19"/>
  <c r="FU7" i="19" s="1"/>
  <c r="FU10" i="15" s="1"/>
  <c r="FT61" i="20"/>
  <c r="FT50" i="19"/>
  <c r="BA62" i="14" l="1"/>
  <c r="FS10" i="15"/>
  <c r="FR61" i="20" l="1"/>
  <c r="BA62" i="20"/>
  <c r="BA61" i="20" s="1"/>
  <c r="FR50" i="19"/>
  <c r="BA51" i="19"/>
  <c r="BA50" i="19" s="1"/>
  <c r="FP66" i="23"/>
  <c r="FP50" i="23"/>
  <c r="FP8" i="21" l="1"/>
  <c r="FP40" i="22" l="1"/>
  <c r="FP39" i="22" s="1"/>
  <c r="AZ34" i="21"/>
  <c r="AZ35" i="21"/>
  <c r="FP28" i="22"/>
  <c r="FP25" i="22" s="1"/>
  <c r="FP23" i="22" s="1"/>
  <c r="FP25" i="15" s="1"/>
  <c r="AZ48" i="20" l="1"/>
  <c r="AZ47" i="14"/>
  <c r="AZ26" i="21"/>
  <c r="FO24" i="21"/>
  <c r="AZ24" i="21" s="1"/>
  <c r="FO32" i="21" l="1"/>
  <c r="AZ33" i="21"/>
  <c r="AZ32" i="21" s="1"/>
  <c r="FP61" i="20" l="1"/>
  <c r="FP50" i="19"/>
  <c r="AY20" i="28" l="1"/>
  <c r="AX20" i="28"/>
  <c r="AW20" i="28"/>
  <c r="FQ32" i="28" l="1"/>
  <c r="FQ35" i="28" l="1"/>
  <c r="AX21" i="28" l="1"/>
  <c r="FF16" i="28"/>
  <c r="FQ45" i="14"/>
  <c r="FQ46" i="20"/>
  <c r="FI16" i="28"/>
  <c r="FL16" i="28"/>
  <c r="AW21" i="28" l="1"/>
  <c r="FP16" i="28"/>
  <c r="FQ16" i="28"/>
  <c r="FG16" i="28"/>
  <c r="FJ16" i="28"/>
  <c r="FM16" i="28"/>
  <c r="FN16" i="28"/>
  <c r="AY16" i="28" s="1"/>
  <c r="AZ20" i="19"/>
  <c r="AZ21" i="28"/>
  <c r="L21" i="28"/>
  <c r="FH16" i="28"/>
  <c r="FK16" i="28"/>
  <c r="AX22" i="28"/>
  <c r="AZ22" i="28"/>
  <c r="L22" i="28"/>
  <c r="AW22" i="28"/>
  <c r="AY22" i="28"/>
  <c r="AY21" i="28"/>
  <c r="AZ20" i="28"/>
  <c r="FO16" i="28"/>
  <c r="L20" i="28"/>
  <c r="FN14" i="19"/>
  <c r="FP14" i="19"/>
  <c r="FQ14" i="19"/>
  <c r="AW16" i="28" l="1"/>
  <c r="AX16" i="28"/>
  <c r="AZ16" i="28"/>
  <c r="AZ18" i="19"/>
  <c r="FO14" i="19"/>
  <c r="L16" i="28"/>
  <c r="AZ19" i="19"/>
  <c r="AZ14" i="19" l="1"/>
  <c r="FQ13" i="19"/>
  <c r="FN9" i="28"/>
  <c r="FN8" i="28" s="1"/>
  <c r="FP9" i="28"/>
  <c r="FP8" i="28" s="1"/>
  <c r="FQ9" i="28"/>
  <c r="FQ8" i="28" s="1"/>
  <c r="AY10" i="28" l="1"/>
  <c r="AX10" i="28"/>
  <c r="AW10" i="28"/>
  <c r="L10" i="28"/>
  <c r="FO9" i="28"/>
  <c r="AZ10" i="28"/>
  <c r="FQ9" i="19"/>
  <c r="FQ7" i="19" s="1"/>
  <c r="AZ9" i="28" l="1"/>
  <c r="AZ8" i="28" s="1"/>
  <c r="FO8" i="28"/>
  <c r="FQ10" i="15"/>
  <c r="AZ49" i="14" l="1"/>
  <c r="AZ28" i="23"/>
  <c r="FO50" i="23" l="1"/>
  <c r="AZ54" i="23"/>
  <c r="FO66" i="23" l="1"/>
  <c r="AZ73" i="23"/>
  <c r="AZ66" i="23" s="1"/>
  <c r="AZ50" i="23"/>
  <c r="FM8" i="21"/>
  <c r="FN8" i="21"/>
  <c r="FO8" i="21" l="1"/>
  <c r="AZ31" i="22"/>
  <c r="FN24" i="21"/>
  <c r="FM24" i="21"/>
  <c r="FN32" i="21" l="1"/>
  <c r="FM32" i="21"/>
  <c r="AZ30" i="22"/>
  <c r="FO28" i="22"/>
  <c r="AZ43" i="22"/>
  <c r="FO40" i="22"/>
  <c r="AZ49" i="20"/>
  <c r="AZ48" i="14"/>
  <c r="FO39" i="22" l="1"/>
  <c r="AZ40" i="22"/>
  <c r="AZ39" i="22" s="1"/>
  <c r="AZ28" i="22"/>
  <c r="AZ25" i="22" s="1"/>
  <c r="FO25" i="22"/>
  <c r="FO23" i="22" s="1"/>
  <c r="FO25" i="15" s="1"/>
  <c r="AZ25" i="15" s="1"/>
  <c r="AZ23" i="22" l="1"/>
  <c r="AZ62" i="14"/>
  <c r="AZ51" i="19" l="1"/>
  <c r="AZ50" i="19" s="1"/>
  <c r="FO50" i="19"/>
  <c r="AZ62" i="20"/>
  <c r="AZ61" i="20" s="1"/>
  <c r="FO61" i="20"/>
  <c r="FP32" i="28" l="1"/>
  <c r="FP35" i="28" l="1"/>
  <c r="AT22" i="28" l="1"/>
  <c r="AU21" i="28"/>
  <c r="AU22" i="28"/>
  <c r="AV21" i="28" l="1"/>
  <c r="AT21" i="28"/>
  <c r="AV22" i="28"/>
  <c r="AS21" i="28"/>
  <c r="K21" i="28"/>
  <c r="K22" i="28"/>
  <c r="AS22" i="28"/>
  <c r="FN28" i="22" l="1"/>
  <c r="AZ47" i="28"/>
  <c r="AY47" i="28" l="1"/>
  <c r="AY48" i="28"/>
  <c r="AZ48" i="28"/>
  <c r="FN61" i="20"/>
  <c r="FN50" i="19"/>
  <c r="AX48" i="28"/>
  <c r="AX31" i="28"/>
  <c r="AZ33" i="28"/>
  <c r="FO32" i="28"/>
  <c r="AZ32" i="28" s="1"/>
  <c r="AW47" i="28"/>
  <c r="L47" i="28"/>
  <c r="AZ36" i="19"/>
  <c r="AZ40" i="28"/>
  <c r="AW31" i="28"/>
  <c r="L31" i="28"/>
  <c r="AX47" i="28"/>
  <c r="AZ31" i="28"/>
  <c r="FN40" i="22"/>
  <c r="FN39" i="22" s="1"/>
  <c r="FN50" i="23"/>
  <c r="AY34" i="21"/>
  <c r="AY35" i="21"/>
  <c r="FJ24" i="21"/>
  <c r="FN25" i="22"/>
  <c r="FN23" i="22" s="1"/>
  <c r="FN25" i="15" s="1"/>
  <c r="FG24" i="21"/>
  <c r="FH24" i="21"/>
  <c r="FK24" i="21"/>
  <c r="AZ46" i="28"/>
  <c r="FN66" i="23"/>
  <c r="AX35" i="21" l="1"/>
  <c r="AY48" i="20"/>
  <c r="AY47" i="14"/>
  <c r="FH32" i="21"/>
  <c r="FK32" i="21"/>
  <c r="FG32" i="21"/>
  <c r="AY31" i="28"/>
  <c r="AX34" i="21"/>
  <c r="FJ32" i="21"/>
  <c r="AZ43" i="28"/>
  <c r="AW35" i="21"/>
  <c r="L35" i="21"/>
  <c r="AW34" i="21"/>
  <c r="L34" i="21"/>
  <c r="FO15" i="28"/>
  <c r="FO6" i="28" s="1"/>
  <c r="L48" i="28"/>
  <c r="AW48" i="28"/>
  <c r="AW26" i="21"/>
  <c r="FF24" i="21"/>
  <c r="AW24" i="21" s="1"/>
  <c r="AX26" i="21"/>
  <c r="FI24" i="21"/>
  <c r="AX24" i="21" s="1"/>
  <c r="FN38" i="23"/>
  <c r="L26" i="21"/>
  <c r="FL24" i="21"/>
  <c r="AY26" i="21"/>
  <c r="BA41" i="19"/>
  <c r="BA29" i="19"/>
  <c r="FN49" i="23"/>
  <c r="FN33" i="23"/>
  <c r="FN31" i="23" s="1"/>
  <c r="FN27" i="15" s="1"/>
  <c r="AZ37" i="28" l="1"/>
  <c r="FO35" i="28"/>
  <c r="AW48" i="20"/>
  <c r="L48" i="20"/>
  <c r="FM12" i="28"/>
  <c r="FF32" i="21"/>
  <c r="AW33" i="21"/>
  <c r="AW32" i="21" s="1"/>
  <c r="L33" i="21"/>
  <c r="L32" i="21" s="1"/>
  <c r="AY33" i="21"/>
  <c r="AY32" i="21" s="1"/>
  <c r="FL32" i="21"/>
  <c r="AX48" i="20"/>
  <c r="FO11" i="15"/>
  <c r="AX33" i="21"/>
  <c r="AX32" i="21" s="1"/>
  <c r="FI32" i="21"/>
  <c r="AW47" i="14"/>
  <c r="L47" i="14"/>
  <c r="AX47" i="14"/>
  <c r="FU32" i="21"/>
  <c r="FU19" i="21" s="1"/>
  <c r="FU24" i="15" s="1"/>
  <c r="AY24" i="21"/>
  <c r="L24" i="21"/>
  <c r="FU46" i="20" l="1"/>
  <c r="AZ35" i="28"/>
  <c r="FM9" i="28"/>
  <c r="FM8" i="28" s="1"/>
  <c r="BA30" i="19"/>
  <c r="FT45" i="14" l="1"/>
  <c r="BA45" i="14" s="1"/>
  <c r="BA46" i="14"/>
  <c r="FT46" i="20"/>
  <c r="BA47" i="20"/>
  <c r="BA39" i="19"/>
  <c r="FM50" i="23"/>
  <c r="BA51" i="20"/>
  <c r="FH66" i="23"/>
  <c r="BA46" i="20" l="1"/>
  <c r="FM40" i="22"/>
  <c r="FM39" i="22" s="1"/>
  <c r="FF66" i="23"/>
  <c r="BA51" i="14"/>
  <c r="FG66" i="23"/>
  <c r="FJ66" i="23"/>
  <c r="FK66" i="23"/>
  <c r="FM66" i="23"/>
  <c r="FM28" i="22"/>
  <c r="AW73" i="23" l="1"/>
  <c r="AW66" i="23" s="1"/>
  <c r="AY48" i="14"/>
  <c r="AY49" i="20"/>
  <c r="FL66" i="23"/>
  <c r="AY73" i="23"/>
  <c r="AY66" i="23" s="1"/>
  <c r="FL40" i="22"/>
  <c r="AY43" i="22"/>
  <c r="AY31" i="22"/>
  <c r="AY30" i="22"/>
  <c r="FL28" i="22"/>
  <c r="FM25" i="22"/>
  <c r="FM23" i="22" s="1"/>
  <c r="FM25" i="15" s="1"/>
  <c r="FI66" i="23"/>
  <c r="AX73" i="23"/>
  <c r="AX66" i="23" s="1"/>
  <c r="L73" i="23"/>
  <c r="L66" i="23" s="1"/>
  <c r="FL39" i="22" l="1"/>
  <c r="AY40" i="22"/>
  <c r="AY39" i="22" s="1"/>
  <c r="AY28" i="22"/>
  <c r="AY25" i="22" s="1"/>
  <c r="FL25" i="22"/>
  <c r="FL23" i="22" s="1"/>
  <c r="FL25" i="15" s="1"/>
  <c r="AY25" i="15" s="1"/>
  <c r="FQ21" i="21"/>
  <c r="FQ19" i="21" s="1"/>
  <c r="FQ24" i="15" s="1"/>
  <c r="AY23" i="22" l="1"/>
  <c r="FN32" i="28" l="1"/>
  <c r="FN15" i="28" l="1"/>
  <c r="FN6" i="28" s="1"/>
  <c r="FM15" i="28"/>
  <c r="FM6" i="28" s="1"/>
  <c r="FM11" i="15" s="1"/>
  <c r="FM35" i="28" l="1"/>
  <c r="FN35" i="28"/>
  <c r="FN11" i="15"/>
  <c r="AY28" i="23" l="1"/>
  <c r="AY49" i="14" l="1"/>
  <c r="AY54" i="23"/>
  <c r="FL50" i="23"/>
  <c r="AY50" i="23" l="1"/>
  <c r="AY62" i="14" l="1"/>
  <c r="AY51" i="19" l="1"/>
  <c r="AY62" i="20"/>
  <c r="DC28" i="22"/>
  <c r="AP35" i="22" l="1"/>
  <c r="AH35" i="22"/>
  <c r="R35" i="22"/>
  <c r="AM34" i="22"/>
  <c r="AE34" i="22"/>
  <c r="W34" i="22"/>
  <c r="O34" i="22"/>
  <c r="EO32" i="22"/>
  <c r="EG32" i="22"/>
  <c r="DQ32" i="22"/>
  <c r="DI32" i="22"/>
  <c r="CS32" i="22"/>
  <c r="CK32" i="22"/>
  <c r="BU32" i="22"/>
  <c r="BM32" i="22"/>
  <c r="AD17" i="22"/>
  <c r="V17" i="22"/>
  <c r="AL36" i="22"/>
  <c r="AD36" i="22"/>
  <c r="V36" i="22"/>
  <c r="N36" i="22"/>
  <c r="AQ35" i="22"/>
  <c r="AI35" i="22"/>
  <c r="AA35" i="22"/>
  <c r="AL27" i="22"/>
  <c r="AD27" i="22"/>
  <c r="V27" i="22"/>
  <c r="N27" i="22"/>
  <c r="DN15" i="22"/>
  <c r="DF15" i="22"/>
  <c r="CP15" i="22"/>
  <c r="CH15" i="22"/>
  <c r="BR15" i="22"/>
  <c r="BJ15" i="22"/>
  <c r="AQ36" i="22"/>
  <c r="AI36" i="22"/>
  <c r="AA36" i="22"/>
  <c r="S36" i="22"/>
  <c r="EM32" i="22"/>
  <c r="AF35" i="22"/>
  <c r="X35" i="22"/>
  <c r="AN36" i="22"/>
  <c r="AF36" i="22"/>
  <c r="P36" i="22"/>
  <c r="AP34" i="22"/>
  <c r="AH34" i="22"/>
  <c r="Z34" i="22"/>
  <c r="R34" i="22"/>
  <c r="AL26" i="22"/>
  <c r="AD26" i="22"/>
  <c r="AQ26" i="22"/>
  <c r="AI26" i="22"/>
  <c r="AD18" i="22"/>
  <c r="V18" i="22"/>
  <c r="N18" i="22"/>
  <c r="AI17" i="22"/>
  <c r="AA17" i="22"/>
  <c r="S17" i="22"/>
  <c r="DO15" i="22"/>
  <c r="CY15" i="22"/>
  <c r="CQ15" i="22"/>
  <c r="CA15" i="22"/>
  <c r="BS15" i="22"/>
  <c r="BC15" i="22"/>
  <c r="AP36" i="22"/>
  <c r="AH36" i="22"/>
  <c r="Z36" i="22"/>
  <c r="R36" i="22"/>
  <c r="AM35" i="22"/>
  <c r="AE35" i="22"/>
  <c r="W35" i="22"/>
  <c r="O35" i="22"/>
  <c r="AR34" i="22"/>
  <c r="AJ34" i="22"/>
  <c r="AB34" i="22"/>
  <c r="T34" i="22"/>
  <c r="EP32" i="22"/>
  <c r="DZ32" i="22"/>
  <c r="DR32" i="22"/>
  <c r="DB32" i="22"/>
  <c r="CT32" i="22"/>
  <c r="CD32" i="22"/>
  <c r="BV32" i="22"/>
  <c r="BF32" i="22"/>
  <c r="AQ27" i="22"/>
  <c r="AI27" i="22"/>
  <c r="AA27" i="22"/>
  <c r="S27" i="22"/>
  <c r="AN26" i="22"/>
  <c r="AF26" i="22"/>
  <c r="DT15" i="22"/>
  <c r="DL15" i="22"/>
  <c r="S18" i="22"/>
  <c r="P17" i="22"/>
  <c r="C18" i="22"/>
  <c r="M18" i="22"/>
  <c r="AC18" i="22"/>
  <c r="G18" i="22"/>
  <c r="AJ18" i="22"/>
  <c r="AB18" i="22"/>
  <c r="T18" i="22"/>
  <c r="AG17" i="22"/>
  <c r="H17" i="22"/>
  <c r="F17" i="22"/>
  <c r="Y17" i="22"/>
  <c r="Q17" i="22"/>
  <c r="D17" i="22"/>
  <c r="DQ15" i="22"/>
  <c r="DI15" i="22"/>
  <c r="DA15" i="22"/>
  <c r="AD16" i="22"/>
  <c r="CS15" i="22"/>
  <c r="CK15" i="22"/>
  <c r="CC15" i="22"/>
  <c r="V16" i="22"/>
  <c r="BU15" i="22"/>
  <c r="BM15" i="22"/>
  <c r="BE15" i="22"/>
  <c r="N16" i="22"/>
  <c r="X36" i="22"/>
  <c r="I35" i="22"/>
  <c r="AK35" i="22"/>
  <c r="G35" i="22"/>
  <c r="AC35" i="22"/>
  <c r="U35" i="22"/>
  <c r="E35" i="22"/>
  <c r="ER32" i="22"/>
  <c r="EJ32" i="22"/>
  <c r="AM33" i="22"/>
  <c r="EB32" i="22"/>
  <c r="DT32" i="22"/>
  <c r="DL32" i="22"/>
  <c r="AE33" i="22"/>
  <c r="DD32" i="22"/>
  <c r="CV32" i="22"/>
  <c r="CN32" i="22"/>
  <c r="CF32" i="22"/>
  <c r="W33" i="22"/>
  <c r="BX32" i="22"/>
  <c r="BP32" i="22"/>
  <c r="BH32" i="22"/>
  <c r="O33" i="22"/>
  <c r="AJ29" i="22"/>
  <c r="DS28" i="22"/>
  <c r="DK28" i="22"/>
  <c r="CU28" i="22"/>
  <c r="AB29" i="22"/>
  <c r="CM28" i="22"/>
  <c r="CE28" i="22"/>
  <c r="BW28" i="22"/>
  <c r="T29" i="22"/>
  <c r="BO28" i="22"/>
  <c r="BG28" i="22"/>
  <c r="J27" i="22"/>
  <c r="AO27" i="22"/>
  <c r="H27" i="22"/>
  <c r="AG27" i="22"/>
  <c r="Y27" i="22"/>
  <c r="F27" i="22"/>
  <c r="D27" i="22"/>
  <c r="Q27" i="22"/>
  <c r="V26" i="22"/>
  <c r="N26" i="22"/>
  <c r="H18" i="22"/>
  <c r="AG18" i="22"/>
  <c r="F18" i="22"/>
  <c r="Y18" i="22"/>
  <c r="D18" i="22"/>
  <c r="Q18" i="22"/>
  <c r="N17" i="22"/>
  <c r="AI16" i="22"/>
  <c r="DP15" i="22"/>
  <c r="DH15" i="22"/>
  <c r="CZ15" i="22"/>
  <c r="AA16" i="22"/>
  <c r="CR15" i="22"/>
  <c r="CJ15" i="22"/>
  <c r="CB15" i="22"/>
  <c r="BT15" i="22"/>
  <c r="S16" i="22"/>
  <c r="BL15" i="22"/>
  <c r="BD15" i="22"/>
  <c r="BB32" i="22"/>
  <c r="C33" i="22"/>
  <c r="M33" i="22"/>
  <c r="I36" i="22"/>
  <c r="AK36" i="22"/>
  <c r="G36" i="22"/>
  <c r="AC36" i="22"/>
  <c r="E36" i="22"/>
  <c r="U36" i="22"/>
  <c r="Z35" i="22"/>
  <c r="AR33" i="22"/>
  <c r="EQ32" i="22"/>
  <c r="EI32" i="22"/>
  <c r="EA32" i="22"/>
  <c r="DS32" i="22"/>
  <c r="AJ33" i="22"/>
  <c r="DK32" i="22"/>
  <c r="DC32" i="22"/>
  <c r="AB33" i="22"/>
  <c r="CU32" i="22"/>
  <c r="CM32" i="22"/>
  <c r="CE32" i="22"/>
  <c r="T33" i="22"/>
  <c r="BW32" i="22"/>
  <c r="BO32" i="22"/>
  <c r="BG32" i="22"/>
  <c r="H29" i="22"/>
  <c r="AG29" i="22"/>
  <c r="Y29" i="22"/>
  <c r="F29" i="22"/>
  <c r="Q29" i="22"/>
  <c r="D29" i="22"/>
  <c r="AA26" i="22"/>
  <c r="S26" i="22"/>
  <c r="C26" i="22"/>
  <c r="M26" i="22"/>
  <c r="C34" i="22"/>
  <c r="M34" i="22"/>
  <c r="AO33" i="22"/>
  <c r="EH32" i="22"/>
  <c r="J33" i="22"/>
  <c r="DJ32" i="22"/>
  <c r="H33" i="22"/>
  <c r="AG33" i="22"/>
  <c r="Y33" i="22"/>
  <c r="CL32" i="22"/>
  <c r="F33" i="22"/>
  <c r="D33" i="22"/>
  <c r="Q33" i="22"/>
  <c r="BN32" i="22"/>
  <c r="AP29" i="22"/>
  <c r="AD29" i="22"/>
  <c r="V29" i="22"/>
  <c r="N29" i="22"/>
  <c r="X26" i="22"/>
  <c r="P26" i="22"/>
  <c r="M27" i="22"/>
  <c r="C27" i="22"/>
  <c r="C35" i="22"/>
  <c r="M35" i="22"/>
  <c r="AM36" i="22"/>
  <c r="AE36" i="22"/>
  <c r="W36" i="22"/>
  <c r="O36" i="22"/>
  <c r="AR35" i="22"/>
  <c r="AJ35" i="22"/>
  <c r="AB35" i="22"/>
  <c r="T35" i="22"/>
  <c r="AO34" i="22"/>
  <c r="J34" i="22"/>
  <c r="AG34" i="22"/>
  <c r="H34" i="22"/>
  <c r="Y34" i="22"/>
  <c r="F34" i="22"/>
  <c r="Q34" i="22"/>
  <c r="D34" i="22"/>
  <c r="DY32" i="22"/>
  <c r="AL33" i="22"/>
  <c r="DA32" i="22"/>
  <c r="AD33" i="22"/>
  <c r="V33" i="22"/>
  <c r="CC32" i="22"/>
  <c r="BE32" i="22"/>
  <c r="N33" i="22"/>
  <c r="ER28" i="22"/>
  <c r="EJ28" i="22"/>
  <c r="EJ25" i="22" s="1"/>
  <c r="AI29" i="22"/>
  <c r="AA29" i="22"/>
  <c r="S29" i="22"/>
  <c r="AN27" i="22"/>
  <c r="AF27" i="22"/>
  <c r="X27" i="22"/>
  <c r="P27" i="22"/>
  <c r="AK26" i="22"/>
  <c r="I26" i="22"/>
  <c r="AC26" i="22"/>
  <c r="G26" i="22"/>
  <c r="E26" i="22"/>
  <c r="U26" i="22"/>
  <c r="P16" i="22"/>
  <c r="BK15" i="22"/>
  <c r="BB15" i="22"/>
  <c r="C16" i="22"/>
  <c r="M16" i="22"/>
  <c r="AI18" i="22"/>
  <c r="X17" i="22"/>
  <c r="U16" i="22"/>
  <c r="BZ15" i="22"/>
  <c r="E16" i="22"/>
  <c r="M17" i="22"/>
  <c r="C17" i="22"/>
  <c r="AF18" i="22"/>
  <c r="X18" i="22"/>
  <c r="P18" i="22"/>
  <c r="AC17" i="22"/>
  <c r="G17" i="22"/>
  <c r="U17" i="22"/>
  <c r="E17" i="22"/>
  <c r="DU15" i="22"/>
  <c r="DM15" i="22"/>
  <c r="AH16" i="22"/>
  <c r="DE15" i="22"/>
  <c r="CW15" i="22"/>
  <c r="CO15" i="22"/>
  <c r="Z16" i="22"/>
  <c r="CG15" i="22"/>
  <c r="BY15" i="22"/>
  <c r="R16" i="22"/>
  <c r="BQ15" i="22"/>
  <c r="BI15" i="22"/>
  <c r="C29" i="22"/>
  <c r="M29" i="22"/>
  <c r="C36" i="22"/>
  <c r="M36" i="22"/>
  <c r="AR36" i="22"/>
  <c r="AJ36" i="22"/>
  <c r="AB36" i="22"/>
  <c r="T36" i="22"/>
  <c r="AO35" i="22"/>
  <c r="J35" i="22"/>
  <c r="AG35" i="22"/>
  <c r="H35" i="22"/>
  <c r="F35" i="22"/>
  <c r="Y35" i="22"/>
  <c r="Q35" i="22"/>
  <c r="D35" i="22"/>
  <c r="AL34" i="22"/>
  <c r="AD34" i="22"/>
  <c r="V34" i="22"/>
  <c r="N34" i="22"/>
  <c r="AQ33" i="22"/>
  <c r="EN32" i="22"/>
  <c r="EF32" i="22"/>
  <c r="DX32" i="22"/>
  <c r="AI33" i="22"/>
  <c r="DP32" i="22"/>
  <c r="DH32" i="22"/>
  <c r="CZ32" i="22"/>
  <c r="AA33" i="22"/>
  <c r="CR32" i="22"/>
  <c r="CJ32" i="22"/>
  <c r="CB32" i="22"/>
  <c r="BT32" i="22"/>
  <c r="S32" i="22" s="1"/>
  <c r="S33" i="22"/>
  <c r="BL32" i="22"/>
  <c r="BD32" i="22"/>
  <c r="AR29" i="22"/>
  <c r="EQ28" i="22"/>
  <c r="EI28" i="22"/>
  <c r="AF29" i="22"/>
  <c r="X29" i="22"/>
  <c r="P29" i="22"/>
  <c r="AK27" i="22"/>
  <c r="I27" i="22"/>
  <c r="AC27" i="22"/>
  <c r="G27" i="22"/>
  <c r="E27" i="22"/>
  <c r="U27" i="22"/>
  <c r="AP26" i="22"/>
  <c r="AH26" i="22"/>
  <c r="Z26" i="22"/>
  <c r="R26" i="22"/>
  <c r="AF16" i="22"/>
  <c r="DG15" i="22"/>
  <c r="AE16" i="22"/>
  <c r="DD15" i="22"/>
  <c r="CV15" i="22"/>
  <c r="CN15" i="22"/>
  <c r="W16" i="22"/>
  <c r="CF15" i="22"/>
  <c r="BX15" i="22"/>
  <c r="BP15" i="22"/>
  <c r="O16" i="22"/>
  <c r="BH15" i="22"/>
  <c r="J36" i="22"/>
  <c r="AO36" i="22"/>
  <c r="H36" i="22"/>
  <c r="AG36" i="22"/>
  <c r="Y36" i="22"/>
  <c r="F36" i="22"/>
  <c r="Q36" i="22"/>
  <c r="D36" i="22"/>
  <c r="AL35" i="22"/>
  <c r="AD35" i="22"/>
  <c r="V35" i="22"/>
  <c r="N35" i="22"/>
  <c r="AQ34" i="22"/>
  <c r="AI34" i="22"/>
  <c r="AA34" i="22"/>
  <c r="S34" i="22"/>
  <c r="EE32" i="22"/>
  <c r="AN33" i="22"/>
  <c r="DW32" i="22"/>
  <c r="DO32" i="22"/>
  <c r="DG32" i="22"/>
  <c r="AF33" i="22"/>
  <c r="CY32" i="22"/>
  <c r="CQ32" i="22"/>
  <c r="X33" i="22"/>
  <c r="CI32" i="22"/>
  <c r="CA32" i="22"/>
  <c r="BS32" i="22"/>
  <c r="BK32" i="22"/>
  <c r="P33" i="22"/>
  <c r="BC32" i="22"/>
  <c r="AO29" i="22"/>
  <c r="J29" i="22"/>
  <c r="AC29" i="22"/>
  <c r="G29" i="22"/>
  <c r="E29" i="22"/>
  <c r="U29" i="22"/>
  <c r="AP27" i="22"/>
  <c r="AH27" i="22"/>
  <c r="Z27" i="22"/>
  <c r="R27" i="22"/>
  <c r="AM26" i="22"/>
  <c r="AE26" i="22"/>
  <c r="W26" i="22"/>
  <c r="O26" i="22"/>
  <c r="CI15" i="22"/>
  <c r="X16" i="22"/>
  <c r="AA18" i="22"/>
  <c r="U18" i="22"/>
  <c r="E18" i="22"/>
  <c r="AH17" i="22"/>
  <c r="Z17" i="22"/>
  <c r="R17" i="22"/>
  <c r="AH18" i="22"/>
  <c r="Z18" i="22"/>
  <c r="R18" i="22"/>
  <c r="AE17" i="22"/>
  <c r="W17" i="22"/>
  <c r="O17" i="22"/>
  <c r="AJ16" i="22"/>
  <c r="DS15" i="22"/>
  <c r="DK15" i="22"/>
  <c r="DC15" i="22"/>
  <c r="AB16" i="22"/>
  <c r="CU15" i="22"/>
  <c r="AB15" i="22" s="1"/>
  <c r="CM15" i="22"/>
  <c r="CE15" i="22"/>
  <c r="T16" i="22"/>
  <c r="BW15" i="22"/>
  <c r="BO15" i="22"/>
  <c r="BG15" i="22"/>
  <c r="S35" i="22"/>
  <c r="AN34" i="22"/>
  <c r="AF34" i="22"/>
  <c r="X34" i="22"/>
  <c r="P34" i="22"/>
  <c r="EL32" i="22"/>
  <c r="ED32" i="22"/>
  <c r="AK33" i="22"/>
  <c r="I33" i="22"/>
  <c r="DV32" i="22"/>
  <c r="DN32" i="22"/>
  <c r="DF32" i="22"/>
  <c r="CX32" i="22"/>
  <c r="G33" i="22"/>
  <c r="AC33" i="22"/>
  <c r="CP32" i="22"/>
  <c r="CH32" i="22"/>
  <c r="U33" i="22"/>
  <c r="E33" i="22"/>
  <c r="BZ32" i="22"/>
  <c r="BR32" i="22"/>
  <c r="BJ32" i="22"/>
  <c r="AH29" i="22"/>
  <c r="Z29" i="22"/>
  <c r="R29" i="22"/>
  <c r="AM27" i="22"/>
  <c r="AE27" i="22"/>
  <c r="W27" i="22"/>
  <c r="O27" i="22"/>
  <c r="AR26" i="22"/>
  <c r="AJ26" i="22"/>
  <c r="AB26" i="22"/>
  <c r="T26" i="22"/>
  <c r="AF17" i="22"/>
  <c r="G16" i="22"/>
  <c r="AC16" i="22"/>
  <c r="CX15" i="22"/>
  <c r="AE18" i="22"/>
  <c r="W18" i="22"/>
  <c r="O18" i="22"/>
  <c r="AJ17" i="22"/>
  <c r="AB17" i="22"/>
  <c r="T17" i="22"/>
  <c r="DR15" i="22"/>
  <c r="AG16" i="22"/>
  <c r="AG15" i="22" s="1"/>
  <c r="DJ15" i="22"/>
  <c r="H16" i="22"/>
  <c r="DB15" i="22"/>
  <c r="CT15" i="22"/>
  <c r="Y16" i="22"/>
  <c r="F16" i="22"/>
  <c r="CL15" i="22"/>
  <c r="CD15" i="22"/>
  <c r="BV15" i="22"/>
  <c r="D16" i="22"/>
  <c r="Q16" i="22"/>
  <c r="BN15" i="22"/>
  <c r="BF15" i="22"/>
  <c r="DV15" i="22"/>
  <c r="AN35" i="22"/>
  <c r="P35" i="22"/>
  <c r="AK34" i="22"/>
  <c r="I34" i="22"/>
  <c r="G34" i="22"/>
  <c r="AC34" i="22"/>
  <c r="U34" i="22"/>
  <c r="E34" i="22"/>
  <c r="ES32" i="22"/>
  <c r="EK32" i="22"/>
  <c r="AP33" i="22"/>
  <c r="AP32" i="22" s="1"/>
  <c r="EC32" i="22"/>
  <c r="DU32" i="22"/>
  <c r="DM32" i="22"/>
  <c r="AH33" i="22"/>
  <c r="AH32" i="22" s="1"/>
  <c r="DE32" i="22"/>
  <c r="CW32" i="22"/>
  <c r="Z33" i="22"/>
  <c r="CO32" i="22"/>
  <c r="CG32" i="22"/>
  <c r="BY32" i="22"/>
  <c r="BQ32" i="22"/>
  <c r="R33" i="22"/>
  <c r="BI32" i="22"/>
  <c r="AQ29" i="22"/>
  <c r="DT28" i="22"/>
  <c r="DL28" i="22"/>
  <c r="DD28" i="22"/>
  <c r="AE29" i="22"/>
  <c r="CV28" i="22"/>
  <c r="CN28" i="22"/>
  <c r="W29" i="22"/>
  <c r="CF28" i="22"/>
  <c r="BX28" i="22"/>
  <c r="BP28" i="22"/>
  <c r="BH28" i="22"/>
  <c r="O29" i="22"/>
  <c r="AR27" i="22"/>
  <c r="AJ27" i="22"/>
  <c r="AB27" i="22"/>
  <c r="T27" i="22"/>
  <c r="AO26" i="22"/>
  <c r="J26" i="22"/>
  <c r="AG26" i="22"/>
  <c r="H26" i="22"/>
  <c r="F26" i="22"/>
  <c r="Y26" i="22"/>
  <c r="Q26" i="22"/>
  <c r="D26" i="22"/>
  <c r="EP28" i="22"/>
  <c r="DR28" i="22"/>
  <c r="DB28" i="22"/>
  <c r="CT28" i="22"/>
  <c r="CT25" i="22" s="1"/>
  <c r="CD28" i="22"/>
  <c r="BV28" i="22"/>
  <c r="BV25" i="22" s="1"/>
  <c r="BN28" i="22"/>
  <c r="BF28" i="22"/>
  <c r="ER25" i="22"/>
  <c r="EM28" i="22"/>
  <c r="DO28" i="22"/>
  <c r="CY28" i="22"/>
  <c r="CQ28" i="22"/>
  <c r="CA28" i="22"/>
  <c r="CA25" i="22" s="1"/>
  <c r="BS28" i="22"/>
  <c r="BK28" i="22"/>
  <c r="BC28" i="22"/>
  <c r="EL28" i="22"/>
  <c r="DN28" i="22"/>
  <c r="DF28" i="22"/>
  <c r="CX28" i="22"/>
  <c r="CP28" i="22"/>
  <c r="CH28" i="22"/>
  <c r="BR28" i="22"/>
  <c r="BR25" i="22" s="1"/>
  <c r="BJ28" i="22"/>
  <c r="AL31" i="22"/>
  <c r="AI31" i="22"/>
  <c r="AF31" i="22"/>
  <c r="AA31" i="22"/>
  <c r="X31" i="22"/>
  <c r="S31" i="22"/>
  <c r="P31" i="22"/>
  <c r="ES28" i="22"/>
  <c r="AJ30" i="22"/>
  <c r="DM28" i="22"/>
  <c r="AB30" i="22"/>
  <c r="CG28" i="22"/>
  <c r="T30" i="22"/>
  <c r="EO28" i="22"/>
  <c r="DQ28" i="22"/>
  <c r="DI28" i="22"/>
  <c r="CS28" i="22"/>
  <c r="CK28" i="22"/>
  <c r="BU28" i="22"/>
  <c r="BM28" i="22"/>
  <c r="DH28" i="22"/>
  <c r="DH25" i="22" s="1"/>
  <c r="CZ28" i="22"/>
  <c r="CJ28" i="22"/>
  <c r="CB28" i="22"/>
  <c r="BL28" i="22"/>
  <c r="BL25" i="22" s="1"/>
  <c r="BD28" i="22"/>
  <c r="BD25" i="22" l="1"/>
  <c r="DO25" i="22"/>
  <c r="R15" i="22"/>
  <c r="DB25" i="22"/>
  <c r="X15" i="22"/>
  <c r="AA32" i="22"/>
  <c r="CZ25" i="22"/>
  <c r="BS25" i="22"/>
  <c r="BF25" i="22"/>
  <c r="AC15" i="22"/>
  <c r="AM32" i="22"/>
  <c r="S20" i="22"/>
  <c r="AA46" i="22"/>
  <c r="AB31" i="22"/>
  <c r="AL46" i="22"/>
  <c r="R31" i="22"/>
  <c r="CX25" i="22"/>
  <c r="N30" i="22"/>
  <c r="DQ25" i="22"/>
  <c r="AE32" i="22"/>
  <c r="AI46" i="22"/>
  <c r="AJ31" i="22"/>
  <c r="O31" i="22"/>
  <c r="Z31" i="22"/>
  <c r="N31" i="22"/>
  <c r="N46" i="22"/>
  <c r="X46" i="22"/>
  <c r="BJ25" i="22"/>
  <c r="W20" i="22"/>
  <c r="AF20" i="22"/>
  <c r="O30" i="22"/>
  <c r="AD20" i="22"/>
  <c r="AI30" i="22"/>
  <c r="AI28" i="22" s="1"/>
  <c r="AM31" i="22"/>
  <c r="CG25" i="22"/>
  <c r="ES25" i="22"/>
  <c r="AR31" i="22"/>
  <c r="W31" i="22"/>
  <c r="AH31" i="22"/>
  <c r="AD15" i="22"/>
  <c r="AK46" i="22"/>
  <c r="DC25" i="22"/>
  <c r="AE31" i="22"/>
  <c r="AP31" i="22"/>
  <c r="W15" i="22"/>
  <c r="BG25" i="22"/>
  <c r="CQ25" i="22"/>
  <c r="N32" i="22"/>
  <c r="P32" i="22"/>
  <c r="EO25" i="22"/>
  <c r="AP30" i="22"/>
  <c r="AP28" i="22" s="1"/>
  <c r="DT25" i="22"/>
  <c r="DI25" i="22"/>
  <c r="DR25" i="22"/>
  <c r="X20" i="22"/>
  <c r="O20" i="22"/>
  <c r="H15" i="22"/>
  <c r="AN31" i="22"/>
  <c r="AB46" i="22"/>
  <c r="BU25" i="22"/>
  <c r="DM25" i="22"/>
  <c r="V31" i="22"/>
  <c r="EM25" i="22"/>
  <c r="AJ28" i="22"/>
  <c r="CH25" i="22"/>
  <c r="X32" i="22"/>
  <c r="Z15" i="22"/>
  <c r="AE30" i="22"/>
  <c r="AE28" i="22" s="1"/>
  <c r="R30" i="22"/>
  <c r="AM30" i="22"/>
  <c r="CP25" i="22"/>
  <c r="BO25" i="22"/>
  <c r="P20" i="22"/>
  <c r="R46" i="22"/>
  <c r="CY25" i="22"/>
  <c r="T31" i="22"/>
  <c r="EI25" i="22"/>
  <c r="AE20" i="22"/>
  <c r="V32" i="22"/>
  <c r="CW28" i="22"/>
  <c r="CW25" i="22" s="1"/>
  <c r="AH15" i="22"/>
  <c r="AO31" i="22"/>
  <c r="AR32" i="22"/>
  <c r="AQ31" i="22"/>
  <c r="BC25" i="22"/>
  <c r="F31" i="22"/>
  <c r="AI20" i="22"/>
  <c r="N20" i="22"/>
  <c r="G15" i="22"/>
  <c r="DE28" i="22"/>
  <c r="DE25" i="22" s="1"/>
  <c r="AF15" i="22"/>
  <c r="EQ25" i="22"/>
  <c r="CN25" i="22"/>
  <c r="AK32" i="22"/>
  <c r="AD30" i="22"/>
  <c r="AD28" i="22" s="1"/>
  <c r="AN30" i="22"/>
  <c r="CV25" i="22"/>
  <c r="R32" i="22"/>
  <c r="BW25" i="22"/>
  <c r="AR30" i="22"/>
  <c r="AR28" i="22" s="1"/>
  <c r="AC32" i="22"/>
  <c r="P46" i="22"/>
  <c r="H31" i="22"/>
  <c r="CD25" i="22"/>
  <c r="EP25" i="22"/>
  <c r="G32" i="22"/>
  <c r="CE25" i="22"/>
  <c r="O32" i="22"/>
  <c r="BX25" i="22"/>
  <c r="J31" i="22"/>
  <c r="CB25" i="22"/>
  <c r="AB20" i="22"/>
  <c r="BH25" i="22"/>
  <c r="DD25" i="22"/>
  <c r="BI28" i="22"/>
  <c r="BI25" i="22" s="1"/>
  <c r="W30" i="22"/>
  <c r="CM25" i="22"/>
  <c r="AH46" i="22"/>
  <c r="BM25" i="22"/>
  <c r="Z30" i="22"/>
  <c r="BP25" i="22"/>
  <c r="DL25" i="22"/>
  <c r="DS25" i="22"/>
  <c r="AI15" i="22"/>
  <c r="O46" i="22"/>
  <c r="R20" i="22"/>
  <c r="DB40" i="22"/>
  <c r="DB39" i="22" s="1"/>
  <c r="DB23" i="22" s="1"/>
  <c r="DB25" i="15" s="1"/>
  <c r="S30" i="22"/>
  <c r="ES40" i="22"/>
  <c r="ES39" i="22" s="1"/>
  <c r="ES23" i="22" s="1"/>
  <c r="ES25" i="15" s="1"/>
  <c r="AM46" i="22"/>
  <c r="V20" i="22"/>
  <c r="U20" i="22"/>
  <c r="E20" i="22"/>
  <c r="EL40" i="22"/>
  <c r="EL39" i="22" s="1"/>
  <c r="Q28" i="22"/>
  <c r="AQ30" i="22"/>
  <c r="AQ28" i="22" s="1"/>
  <c r="DO40" i="22"/>
  <c r="DO39" i="22" s="1"/>
  <c r="DO23" i="22" s="1"/>
  <c r="DO25" i="15" s="1"/>
  <c r="CJ40" i="22"/>
  <c r="CJ39" i="22" s="1"/>
  <c r="DQ40" i="22"/>
  <c r="DQ39" i="22" s="1"/>
  <c r="EI40" i="22"/>
  <c r="EI39" i="22" s="1"/>
  <c r="AP46" i="22"/>
  <c r="AC46" i="22"/>
  <c r="G46" i="22"/>
  <c r="E30" i="22"/>
  <c r="U30" i="22"/>
  <c r="EL25" i="22"/>
  <c r="X30" i="22"/>
  <c r="AJ46" i="22"/>
  <c r="Y30" i="22"/>
  <c r="F30" i="22"/>
  <c r="I31" i="22"/>
  <c r="AK31" i="22"/>
  <c r="DZ40" i="22"/>
  <c r="DZ39" i="22" s="1"/>
  <c r="ED40" i="22"/>
  <c r="ED39" i="22" s="1"/>
  <c r="Y15" i="22"/>
  <c r="F15" i="22"/>
  <c r="BQ28" i="22"/>
  <c r="AQ32" i="22"/>
  <c r="BT28" i="22"/>
  <c r="AG32" i="22"/>
  <c r="D31" i="22"/>
  <c r="AN32" i="22"/>
  <c r="S15" i="22"/>
  <c r="CB40" i="22"/>
  <c r="CB39" i="22" s="1"/>
  <c r="EA40" i="22"/>
  <c r="EA39" i="22" s="1"/>
  <c r="BC40" i="22"/>
  <c r="BC39" i="22" s="1"/>
  <c r="Y46" i="22"/>
  <c r="F46" i="22"/>
  <c r="EP40" i="22"/>
  <c r="EP39" i="22" s="1"/>
  <c r="EK28" i="22"/>
  <c r="EK25" i="22" s="1"/>
  <c r="CJ25" i="22"/>
  <c r="AL30" i="22"/>
  <c r="DW40" i="22"/>
  <c r="DW39" i="22" s="1"/>
  <c r="BM40" i="22"/>
  <c r="BM39" i="22" s="1"/>
  <c r="DL40" i="22"/>
  <c r="DL39" i="22" s="1"/>
  <c r="AF46" i="22"/>
  <c r="BG40" i="22"/>
  <c r="BG39" i="22" s="1"/>
  <c r="BG23" i="22" s="1"/>
  <c r="BG25" i="15" s="1"/>
  <c r="CW40" i="22"/>
  <c r="CW39" i="22" s="1"/>
  <c r="BS40" i="22"/>
  <c r="BS39" i="22" s="1"/>
  <c r="W46" i="22"/>
  <c r="AA20" i="22"/>
  <c r="Z20" i="22"/>
  <c r="CH40" i="22"/>
  <c r="CH39" i="22" s="1"/>
  <c r="AG20" i="22"/>
  <c r="H20" i="22"/>
  <c r="BF40" i="22"/>
  <c r="BF39" i="22" s="1"/>
  <c r="BF23" i="22" s="1"/>
  <c r="BF25" i="15" s="1"/>
  <c r="E32" i="22"/>
  <c r="U32" i="22"/>
  <c r="T15" i="22"/>
  <c r="CI28" i="22"/>
  <c r="BE28" i="22"/>
  <c r="H32" i="22"/>
  <c r="Q31" i="22"/>
  <c r="AA15" i="22"/>
  <c r="V15" i="22"/>
  <c r="AK30" i="22"/>
  <c r="I30" i="22"/>
  <c r="AO30" i="22"/>
  <c r="AO28" i="22" s="1"/>
  <c r="J30" i="22"/>
  <c r="J28" i="22" s="1"/>
  <c r="BJ40" i="22"/>
  <c r="BJ39" i="22" s="1"/>
  <c r="BJ23" i="22" s="1"/>
  <c r="BJ25" i="15" s="1"/>
  <c r="F20" i="22"/>
  <c r="Y20" i="22"/>
  <c r="DI40" i="22"/>
  <c r="DI39" i="22" s="1"/>
  <c r="CV40" i="22"/>
  <c r="CV39" i="22" s="1"/>
  <c r="M46" i="22"/>
  <c r="C46" i="22"/>
  <c r="P28" i="22"/>
  <c r="AL32" i="22"/>
  <c r="AA30" i="22"/>
  <c r="CZ40" i="22"/>
  <c r="CZ39" i="22" s="1"/>
  <c r="CZ23" i="22" s="1"/>
  <c r="CZ25" i="15" s="1"/>
  <c r="BU40" i="22"/>
  <c r="BU39" i="22" s="1"/>
  <c r="EG40" i="22"/>
  <c r="EG39" i="22" s="1"/>
  <c r="DT40" i="22"/>
  <c r="DT39" i="22" s="1"/>
  <c r="DT23" i="22" s="1"/>
  <c r="DT25" i="15" s="1"/>
  <c r="Z46" i="22"/>
  <c r="BO40" i="22"/>
  <c r="BO39" i="22" s="1"/>
  <c r="S46" i="22"/>
  <c r="AD46" i="22"/>
  <c r="DE40" i="22"/>
  <c r="DE39" i="22" s="1"/>
  <c r="T46" i="22"/>
  <c r="E31" i="22"/>
  <c r="U31" i="22"/>
  <c r="CA40" i="22"/>
  <c r="CA39" i="22" s="1"/>
  <c r="CA23" i="22" s="1"/>
  <c r="CA25" i="15" s="1"/>
  <c r="M30" i="22"/>
  <c r="C30" i="22"/>
  <c r="AC20" i="22"/>
  <c r="G20" i="22"/>
  <c r="CP40" i="22"/>
  <c r="CP39" i="22" s="1"/>
  <c r="CP23" i="22" s="1"/>
  <c r="CP25" i="15" s="1"/>
  <c r="AG46" i="22"/>
  <c r="H46" i="22"/>
  <c r="CU25" i="22"/>
  <c r="BY28" i="22"/>
  <c r="BY25" i="22" s="1"/>
  <c r="DU28" i="22"/>
  <c r="DU25" i="22" s="1"/>
  <c r="AJ15" i="22"/>
  <c r="EH28" i="22"/>
  <c r="EH25" i="22" s="1"/>
  <c r="AF32" i="22"/>
  <c r="O15" i="22"/>
  <c r="C15" i="22"/>
  <c r="M15" i="22"/>
  <c r="CR28" i="22"/>
  <c r="D32" i="22"/>
  <c r="Q32" i="22"/>
  <c r="CL28" i="22"/>
  <c r="Y31" i="22"/>
  <c r="T32" i="22"/>
  <c r="AJ32" i="22"/>
  <c r="C32" i="22"/>
  <c r="M32" i="22"/>
  <c r="W32" i="22"/>
  <c r="CN40" i="22"/>
  <c r="CN39" i="22" s="1"/>
  <c r="Y32" i="22"/>
  <c r="F32" i="22"/>
  <c r="AB32" i="22"/>
  <c r="DC40" i="22"/>
  <c r="DC39" i="22" s="1"/>
  <c r="V46" i="22"/>
  <c r="CG40" i="22"/>
  <c r="CG39" i="22" s="1"/>
  <c r="DR40" i="22"/>
  <c r="DR39" i="22" s="1"/>
  <c r="DR23" i="22" s="1"/>
  <c r="DR25" i="15" s="1"/>
  <c r="V30" i="22"/>
  <c r="EM40" i="22"/>
  <c r="EM39" i="22" s="1"/>
  <c r="EM23" i="22" s="1"/>
  <c r="EM25" i="15" s="1"/>
  <c r="DH40" i="22"/>
  <c r="DH39" i="22" s="1"/>
  <c r="DH23" i="22" s="1"/>
  <c r="DH25" i="15" s="1"/>
  <c r="EO40" i="22"/>
  <c r="EO39" i="22" s="1"/>
  <c r="BP40" i="22"/>
  <c r="BP39" i="22" s="1"/>
  <c r="G30" i="22"/>
  <c r="G28" i="22" s="1"/>
  <c r="AC30" i="22"/>
  <c r="AC28" i="22" s="1"/>
  <c r="AQ46" i="22"/>
  <c r="AF30" i="22"/>
  <c r="AF28" i="22" s="1"/>
  <c r="AR46" i="22"/>
  <c r="AG30" i="22"/>
  <c r="AG28" i="22" s="1"/>
  <c r="H30" i="22"/>
  <c r="H28" i="22" s="1"/>
  <c r="AJ20" i="22"/>
  <c r="D20" i="22"/>
  <c r="Q20" i="22"/>
  <c r="BV40" i="22"/>
  <c r="BV39" i="22" s="1"/>
  <c r="BV23" i="22" s="1"/>
  <c r="BV25" i="15" s="1"/>
  <c r="C31" i="22"/>
  <c r="M31" i="22"/>
  <c r="BN25" i="22"/>
  <c r="Q15" i="22"/>
  <c r="D15" i="22"/>
  <c r="AE15" i="22"/>
  <c r="DG28" i="22"/>
  <c r="DG25" i="22" s="1"/>
  <c r="BB28" i="22"/>
  <c r="P15" i="22"/>
  <c r="CC28" i="22"/>
  <c r="J32" i="22"/>
  <c r="EF40" i="22"/>
  <c r="EF39" i="22" s="1"/>
  <c r="BY40" i="22"/>
  <c r="BY39" i="22" s="1"/>
  <c r="AD31" i="22"/>
  <c r="BR40" i="22"/>
  <c r="BR39" i="22" s="1"/>
  <c r="BR23" i="22" s="1"/>
  <c r="BR25" i="15" s="1"/>
  <c r="CK25" i="22"/>
  <c r="BD40" i="22"/>
  <c r="BD39" i="22" s="1"/>
  <c r="BD23" i="22" s="1"/>
  <c r="BD25" i="15" s="1"/>
  <c r="CK40" i="22"/>
  <c r="CK39" i="22" s="1"/>
  <c r="BX40" i="22"/>
  <c r="BX39" i="22" s="1"/>
  <c r="EJ40" i="22"/>
  <c r="EJ39" i="22" s="1"/>
  <c r="EJ23" i="22" s="1"/>
  <c r="EJ25" i="15" s="1"/>
  <c r="I46" i="22"/>
  <c r="AH30" i="22"/>
  <c r="AH28" i="22" s="1"/>
  <c r="AH25" i="22" s="1"/>
  <c r="AN46" i="22"/>
  <c r="DF25" i="22"/>
  <c r="CE40" i="22"/>
  <c r="CE39" i="22" s="1"/>
  <c r="BC23" i="22"/>
  <c r="BC25" i="15" s="1"/>
  <c r="BI40" i="22"/>
  <c r="BI39" i="22" s="1"/>
  <c r="DU40" i="22"/>
  <c r="DU39" i="22" s="1"/>
  <c r="CQ40" i="22"/>
  <c r="CQ39" i="22" s="1"/>
  <c r="CQ23" i="22" s="1"/>
  <c r="CQ25" i="15" s="1"/>
  <c r="AE46" i="22"/>
  <c r="AH20" i="22"/>
  <c r="DF40" i="22"/>
  <c r="DF39" i="22" s="1"/>
  <c r="Q46" i="22"/>
  <c r="D46" i="22"/>
  <c r="M20" i="22"/>
  <c r="C20" i="22"/>
  <c r="Z32" i="22"/>
  <c r="CO28" i="22"/>
  <c r="I32" i="22"/>
  <c r="BZ28" i="22"/>
  <c r="AI32" i="22"/>
  <c r="AI25" i="22" s="1"/>
  <c r="E15" i="22"/>
  <c r="U15" i="22"/>
  <c r="DP28" i="22"/>
  <c r="DP25" i="22" s="1"/>
  <c r="AG31" i="22"/>
  <c r="CS25" i="22"/>
  <c r="BL40" i="22"/>
  <c r="BL39" i="22" s="1"/>
  <c r="BL23" i="22" s="1"/>
  <c r="BL25" i="15" s="1"/>
  <c r="DX40" i="22"/>
  <c r="DX39" i="22" s="1"/>
  <c r="CS40" i="22"/>
  <c r="CS39" i="22" s="1"/>
  <c r="DK40" i="22"/>
  <c r="DK39" i="22" s="1"/>
  <c r="ER40" i="22"/>
  <c r="ER39" i="22" s="1"/>
  <c r="ER23" i="22" s="1"/>
  <c r="ER25" i="15" s="1"/>
  <c r="U46" i="22"/>
  <c r="E46" i="22"/>
  <c r="DN25" i="22"/>
  <c r="CM40" i="22"/>
  <c r="CM39" i="22" s="1"/>
  <c r="P30" i="22"/>
  <c r="EC40" i="22"/>
  <c r="EC39" i="22" s="1"/>
  <c r="Q30" i="22"/>
  <c r="D30" i="22"/>
  <c r="G31" i="22"/>
  <c r="AC31" i="22"/>
  <c r="CY40" i="22"/>
  <c r="CY39" i="22" s="1"/>
  <c r="T20" i="22"/>
  <c r="DN40" i="22"/>
  <c r="DN39" i="22" s="1"/>
  <c r="J46" i="22"/>
  <c r="AO46" i="22"/>
  <c r="CD40" i="22"/>
  <c r="CD39" i="22" s="1"/>
  <c r="CT40" i="22"/>
  <c r="CT39" i="22" s="1"/>
  <c r="CT23" i="22" s="1"/>
  <c r="CT25" i="15" s="1"/>
  <c r="W28" i="22"/>
  <c r="EN28" i="22"/>
  <c r="EN25" i="22" s="1"/>
  <c r="DK25" i="22"/>
  <c r="CF25" i="22"/>
  <c r="AD32" i="22"/>
  <c r="BK25" i="22"/>
  <c r="DA28" i="22"/>
  <c r="DA25" i="22" s="1"/>
  <c r="AO32" i="22"/>
  <c r="DJ28" i="22"/>
  <c r="DJ25" i="22" s="1"/>
  <c r="N15" i="22"/>
  <c r="FK50" i="23"/>
  <c r="BS23" i="22" l="1"/>
  <c r="BS25" i="15" s="1"/>
  <c r="CG23" i="22"/>
  <c r="CG25" i="15" s="1"/>
  <c r="DQ23" i="22"/>
  <c r="DQ25" i="15" s="1"/>
  <c r="AE25" i="22"/>
  <c r="BP23" i="22"/>
  <c r="BP25" i="15" s="1"/>
  <c r="AB28" i="22"/>
  <c r="AP25" i="22"/>
  <c r="CM23" i="22"/>
  <c r="CM25" i="15" s="1"/>
  <c r="BX23" i="22"/>
  <c r="BX25" i="15" s="1"/>
  <c r="DI23" i="22"/>
  <c r="DI25" i="15" s="1"/>
  <c r="CN23" i="22"/>
  <c r="CN25" i="15" s="1"/>
  <c r="R48" i="14"/>
  <c r="EI23" i="22"/>
  <c r="EI25" i="15" s="1"/>
  <c r="R49" i="20"/>
  <c r="DC23" i="22"/>
  <c r="DC25" i="15" s="1"/>
  <c r="EP23" i="22"/>
  <c r="EP25" i="15" s="1"/>
  <c r="EO23" i="22"/>
  <c r="EO25" i="15" s="1"/>
  <c r="CH23" i="22"/>
  <c r="CH25" i="15" s="1"/>
  <c r="DL23" i="22"/>
  <c r="DL25" i="15" s="1"/>
  <c r="AF25" i="22"/>
  <c r="W48" i="14"/>
  <c r="CD23" i="22"/>
  <c r="CD25" i="15" s="1"/>
  <c r="CW23" i="22"/>
  <c r="CW25" i="15" s="1"/>
  <c r="AJ25" i="22"/>
  <c r="BO23" i="22"/>
  <c r="BO25" i="15" s="1"/>
  <c r="O28" i="22"/>
  <c r="AQ49" i="20"/>
  <c r="O25" i="22"/>
  <c r="CY23" i="22"/>
  <c r="CY25" i="15" s="1"/>
  <c r="DK23" i="22"/>
  <c r="DK25" i="15" s="1"/>
  <c r="CE23" i="22"/>
  <c r="CE25" i="15" s="1"/>
  <c r="AH48" i="14"/>
  <c r="BI23" i="22"/>
  <c r="BI25" i="15" s="1"/>
  <c r="AR25" i="22"/>
  <c r="W49" i="20"/>
  <c r="CV23" i="22"/>
  <c r="CV25" i="15" s="1"/>
  <c r="X49" i="20"/>
  <c r="BU23" i="22"/>
  <c r="BU25" i="15" s="1"/>
  <c r="T49" i="20"/>
  <c r="DN23" i="22"/>
  <c r="DN25" i="15" s="1"/>
  <c r="BY23" i="22"/>
  <c r="BY25" i="15" s="1"/>
  <c r="CB23" i="22"/>
  <c r="CB25" i="15" s="1"/>
  <c r="BM23" i="22"/>
  <c r="BM25" i="15" s="1"/>
  <c r="AJ49" i="20"/>
  <c r="AD25" i="22"/>
  <c r="P48" i="14"/>
  <c r="Z48" i="14"/>
  <c r="AE48" i="14"/>
  <c r="AB49" i="20"/>
  <c r="AF48" i="14"/>
  <c r="H25" i="22"/>
  <c r="EL23" i="22"/>
  <c r="EL25" i="15" s="1"/>
  <c r="AA28" i="22"/>
  <c r="CR25" i="22"/>
  <c r="O49" i="20"/>
  <c r="N28" i="22"/>
  <c r="BE25" i="22"/>
  <c r="DY40" i="22"/>
  <c r="DY39" i="22" s="1"/>
  <c r="AL43" i="22"/>
  <c r="AL40" i="22" s="1"/>
  <c r="AL39" i="22" s="1"/>
  <c r="AP48" i="14"/>
  <c r="P43" i="22"/>
  <c r="BK40" i="22"/>
  <c r="Z43" i="22"/>
  <c r="CO40" i="22"/>
  <c r="D28" i="22"/>
  <c r="EB40" i="22"/>
  <c r="EB39" i="22" s="1"/>
  <c r="AM43" i="22"/>
  <c r="AM40" i="22" s="1"/>
  <c r="AM39" i="22" s="1"/>
  <c r="W25" i="22"/>
  <c r="CF40" i="22"/>
  <c r="W43" i="22"/>
  <c r="Z28" i="22"/>
  <c r="CO25" i="22"/>
  <c r="AF49" i="20"/>
  <c r="X48" i="14"/>
  <c r="AM49" i="20"/>
  <c r="V49" i="20"/>
  <c r="AB25" i="22"/>
  <c r="DE23" i="22"/>
  <c r="DE25" i="15" s="1"/>
  <c r="AJ48" i="14"/>
  <c r="X28" i="22"/>
  <c r="CI25" i="22"/>
  <c r="T25" i="22"/>
  <c r="AB43" i="22"/>
  <c r="CU40" i="22"/>
  <c r="R28" i="22"/>
  <c r="BQ25" i="22"/>
  <c r="P49" i="20"/>
  <c r="Z49" i="20"/>
  <c r="C43" i="22"/>
  <c r="BB40" i="22"/>
  <c r="M43" i="22"/>
  <c r="T28" i="22"/>
  <c r="Y49" i="20"/>
  <c r="F49" i="20"/>
  <c r="DG40" i="22"/>
  <c r="DG39" i="22" s="1"/>
  <c r="DG23" i="22" s="1"/>
  <c r="DG25" i="15" s="1"/>
  <c r="AF25" i="15" s="1"/>
  <c r="AF43" i="22"/>
  <c r="AF40" i="22" s="1"/>
  <c r="AF39" i="22" s="1"/>
  <c r="BW40" i="22"/>
  <c r="T43" i="22"/>
  <c r="CC40" i="22"/>
  <c r="V43" i="22"/>
  <c r="AQ48" i="14"/>
  <c r="AN49" i="20"/>
  <c r="DJ40" i="22"/>
  <c r="DJ39" i="22" s="1"/>
  <c r="DJ23" i="22" s="1"/>
  <c r="DJ25" i="15" s="1"/>
  <c r="AG43" i="22"/>
  <c r="AG40" i="22" s="1"/>
  <c r="AG39" i="22" s="1"/>
  <c r="H43" i="22"/>
  <c r="H40" i="22" s="1"/>
  <c r="H39" i="22" s="1"/>
  <c r="J25" i="22"/>
  <c r="AR49" i="20"/>
  <c r="AK43" i="22"/>
  <c r="AK40" i="22" s="1"/>
  <c r="AK39" i="22" s="1"/>
  <c r="I43" i="22"/>
  <c r="I40" i="22" s="1"/>
  <c r="I39" i="22" s="1"/>
  <c r="DV40" i="22"/>
  <c r="DV39" i="22" s="1"/>
  <c r="AB48" i="14"/>
  <c r="M49" i="20"/>
  <c r="C49" i="20"/>
  <c r="AE43" i="22"/>
  <c r="AE40" i="22" s="1"/>
  <c r="AE39" i="22" s="1"/>
  <c r="AE23" i="22" s="1"/>
  <c r="DD40" i="22"/>
  <c r="DD39" i="22" s="1"/>
  <c r="DD23" i="22" s="1"/>
  <c r="DD25" i="15" s="1"/>
  <c r="N49" i="20"/>
  <c r="CK23" i="22"/>
  <c r="CK25" i="15" s="1"/>
  <c r="AM48" i="14"/>
  <c r="EN40" i="22"/>
  <c r="EN39" i="22" s="1"/>
  <c r="EN23" i="22" s="1"/>
  <c r="EN25" i="15" s="1"/>
  <c r="AQ43" i="22"/>
  <c r="AQ40" i="22" s="1"/>
  <c r="AQ39" i="22" s="1"/>
  <c r="BQ40" i="22"/>
  <c r="R43" i="22"/>
  <c r="CL40" i="22"/>
  <c r="Y43" i="22"/>
  <c r="F43" i="22"/>
  <c r="AI48" i="14"/>
  <c r="Q25" i="22"/>
  <c r="AC43" i="22"/>
  <c r="AC40" i="22" s="1"/>
  <c r="AC39" i="22" s="1"/>
  <c r="G43" i="22"/>
  <c r="G40" i="22" s="1"/>
  <c r="G39" i="22" s="1"/>
  <c r="CX40" i="22"/>
  <c r="CX39" i="22" s="1"/>
  <c r="CX23" i="22" s="1"/>
  <c r="CX25" i="15" s="1"/>
  <c r="AG25" i="22"/>
  <c r="S49" i="20"/>
  <c r="AN48" i="14"/>
  <c r="AG49" i="20"/>
  <c r="H49" i="20"/>
  <c r="AO25" i="22"/>
  <c r="AR48" i="14"/>
  <c r="CR40" i="22"/>
  <c r="AA43" i="22"/>
  <c r="CJ23" i="22"/>
  <c r="CJ25" i="15" s="1"/>
  <c r="AK49" i="20"/>
  <c r="I49" i="20"/>
  <c r="M48" i="14"/>
  <c r="C48" i="14"/>
  <c r="AE49" i="20"/>
  <c r="N48" i="14"/>
  <c r="CI40" i="22"/>
  <c r="X43" i="22"/>
  <c r="V48" i="14"/>
  <c r="F48" i="14"/>
  <c r="Y48" i="14"/>
  <c r="AI49" i="20"/>
  <c r="V28" i="22"/>
  <c r="CC25" i="22"/>
  <c r="AC48" i="14"/>
  <c r="G48" i="14"/>
  <c r="T48" i="14"/>
  <c r="S48" i="14"/>
  <c r="F28" i="22"/>
  <c r="Y28" i="22"/>
  <c r="CL25" i="22"/>
  <c r="D43" i="22"/>
  <c r="Q43" i="22"/>
  <c r="BN40" i="22"/>
  <c r="AG48" i="14"/>
  <c r="H48" i="14"/>
  <c r="J48" i="14"/>
  <c r="AO48" i="14"/>
  <c r="EQ40" i="22"/>
  <c r="EQ39" i="22" s="1"/>
  <c r="EQ23" i="22" s="1"/>
  <c r="EQ25" i="15" s="1"/>
  <c r="AR25" i="15" s="1"/>
  <c r="AR43" i="22"/>
  <c r="AR40" i="22" s="1"/>
  <c r="AR39" i="22" s="1"/>
  <c r="AR23" i="22" s="1"/>
  <c r="AA49" i="20"/>
  <c r="AK48" i="14"/>
  <c r="I48" i="14"/>
  <c r="BZ40" i="22"/>
  <c r="U43" i="22"/>
  <c r="E43" i="22"/>
  <c r="BE40" i="22"/>
  <c r="N43" i="22"/>
  <c r="AQ25" i="22"/>
  <c r="AD43" i="22"/>
  <c r="AD40" i="22" s="1"/>
  <c r="AD39" i="22" s="1"/>
  <c r="DA40" i="22"/>
  <c r="DA39" i="22" s="1"/>
  <c r="DA23" i="22" s="1"/>
  <c r="DA25" i="15" s="1"/>
  <c r="EE40" i="22"/>
  <c r="EE39" i="22" s="1"/>
  <c r="AN43" i="22"/>
  <c r="AN40" i="22" s="1"/>
  <c r="AN39" i="22" s="1"/>
  <c r="AI43" i="22"/>
  <c r="AI40" i="22" s="1"/>
  <c r="AI39" i="22" s="1"/>
  <c r="AI23" i="22" s="1"/>
  <c r="DP40" i="22"/>
  <c r="DP39" i="22" s="1"/>
  <c r="DP23" i="22" s="1"/>
  <c r="DP25" i="15" s="1"/>
  <c r="AI25" i="15" s="1"/>
  <c r="AC49" i="20"/>
  <c r="G49" i="20"/>
  <c r="DM40" i="22"/>
  <c r="DM39" i="22" s="1"/>
  <c r="DM23" i="22" s="1"/>
  <c r="DM25" i="15" s="1"/>
  <c r="AH43" i="22"/>
  <c r="AH40" i="22" s="1"/>
  <c r="AH39" i="22" s="1"/>
  <c r="AH23" i="22" s="1"/>
  <c r="AC25" i="22"/>
  <c r="BT40" i="22"/>
  <c r="S43" i="22"/>
  <c r="D49" i="20"/>
  <c r="Q49" i="20"/>
  <c r="O48" i="14"/>
  <c r="EH40" i="22"/>
  <c r="EH39" i="22" s="1"/>
  <c r="EH23" i="22" s="1"/>
  <c r="EH25" i="15" s="1"/>
  <c r="AO43" i="22"/>
  <c r="AO40" i="22" s="1"/>
  <c r="AO39" i="22" s="1"/>
  <c r="J43" i="22"/>
  <c r="J40" i="22" s="1"/>
  <c r="J39" i="22" s="1"/>
  <c r="AL49" i="20"/>
  <c r="AA48" i="14"/>
  <c r="EK40" i="22"/>
  <c r="EK39" i="22" s="1"/>
  <c r="EK23" i="22" s="1"/>
  <c r="EK25" i="15" s="1"/>
  <c r="AP43" i="22"/>
  <c r="AP40" i="22" s="1"/>
  <c r="AP39" i="22" s="1"/>
  <c r="AP23" i="22" s="1"/>
  <c r="E49" i="20"/>
  <c r="U49" i="20"/>
  <c r="AD48" i="14"/>
  <c r="P25" i="22"/>
  <c r="CS23" i="22"/>
  <c r="CS25" i="15" s="1"/>
  <c r="E28" i="22"/>
  <c r="U28" i="22"/>
  <c r="BZ25" i="22"/>
  <c r="DF23" i="22"/>
  <c r="DF25" i="15" s="1"/>
  <c r="M28" i="22"/>
  <c r="C28" i="22"/>
  <c r="BB25" i="22"/>
  <c r="AH49" i="20"/>
  <c r="G25" i="22"/>
  <c r="DU23" i="22"/>
  <c r="DU25" i="15" s="1"/>
  <c r="D48" i="14"/>
  <c r="Q48" i="14"/>
  <c r="BH40" i="22"/>
  <c r="O43" i="22"/>
  <c r="DS40" i="22"/>
  <c r="DS39" i="22" s="1"/>
  <c r="DS23" i="22" s="1"/>
  <c r="DS25" i="15" s="1"/>
  <c r="AJ43" i="22"/>
  <c r="AJ40" i="22" s="1"/>
  <c r="AJ39" i="22" s="1"/>
  <c r="AO49" i="20"/>
  <c r="J49" i="20"/>
  <c r="AL48" i="14"/>
  <c r="AP49" i="20"/>
  <c r="S28" i="22"/>
  <c r="BT25" i="22"/>
  <c r="U48" i="14"/>
  <c r="E48" i="14"/>
  <c r="AD49" i="20"/>
  <c r="FQ49" i="23"/>
  <c r="AJ23" i="22" l="1"/>
  <c r="AH25" i="15"/>
  <c r="H23" i="22"/>
  <c r="AQ25" i="15"/>
  <c r="AP25" i="15"/>
  <c r="AF23" i="22"/>
  <c r="AD25" i="15"/>
  <c r="AD23" i="22"/>
  <c r="AY40" i="23"/>
  <c r="G23" i="22"/>
  <c r="AC23" i="22"/>
  <c r="AZ36" i="23"/>
  <c r="AQ23" i="22"/>
  <c r="AG23" i="22"/>
  <c r="AG25" i="15"/>
  <c r="H25" i="15"/>
  <c r="P40" i="22"/>
  <c r="BK39" i="22"/>
  <c r="M40" i="22"/>
  <c r="C40" i="22"/>
  <c r="BB39" i="22"/>
  <c r="Z40" i="22"/>
  <c r="CO39" i="22"/>
  <c r="Z39" i="22" s="1"/>
  <c r="AJ25" i="15"/>
  <c r="M25" i="22"/>
  <c r="C25" i="22"/>
  <c r="BT39" i="22"/>
  <c r="S39" i="22" s="1"/>
  <c r="S40" i="22"/>
  <c r="BE39" i="22"/>
  <c r="N39" i="22" s="1"/>
  <c r="N40" i="22"/>
  <c r="X40" i="22"/>
  <c r="CI39" i="22"/>
  <c r="X39" i="22" s="1"/>
  <c r="CF39" i="22"/>
  <c r="W40" i="22"/>
  <c r="O40" i="22"/>
  <c r="BH39" i="22"/>
  <c r="F25" i="22"/>
  <c r="Y25" i="22"/>
  <c r="CL39" i="22"/>
  <c r="F40" i="22"/>
  <c r="Y40" i="22"/>
  <c r="AA25" i="22"/>
  <c r="V25" i="22"/>
  <c r="E40" i="22"/>
  <c r="U40" i="22"/>
  <c r="BZ39" i="22"/>
  <c r="BZ23" i="22" s="1"/>
  <c r="AO23" i="22"/>
  <c r="AE25" i="15"/>
  <c r="CC39" i="22"/>
  <c r="V39" i="22" s="1"/>
  <c r="V40" i="22"/>
  <c r="G25" i="15"/>
  <c r="AC25" i="15"/>
  <c r="E25" i="22"/>
  <c r="U25" i="22"/>
  <c r="BQ39" i="22"/>
  <c r="R39" i="22" s="1"/>
  <c r="R40" i="22"/>
  <c r="J23" i="22"/>
  <c r="R25" i="22"/>
  <c r="S25" i="22"/>
  <c r="BW39" i="22"/>
  <c r="T40" i="22"/>
  <c r="Z25" i="22"/>
  <c r="AO25" i="15"/>
  <c r="J25" i="15"/>
  <c r="CR39" i="22"/>
  <c r="AA39" i="22" s="1"/>
  <c r="AA40" i="22"/>
  <c r="X25" i="22"/>
  <c r="D40" i="22"/>
  <c r="Q40" i="22"/>
  <c r="BN39" i="22"/>
  <c r="D25" i="22"/>
  <c r="CU39" i="22"/>
  <c r="AB40" i="22"/>
  <c r="N25" i="22"/>
  <c r="AZ40" i="23"/>
  <c r="FL38" i="23"/>
  <c r="FK40" i="22"/>
  <c r="FK39" i="22" s="1"/>
  <c r="FO38" i="23"/>
  <c r="AZ39" i="23"/>
  <c r="AZ41" i="23"/>
  <c r="AY41" i="23"/>
  <c r="FQ38" i="23"/>
  <c r="AY36" i="23"/>
  <c r="FP38" i="23"/>
  <c r="FM49" i="23"/>
  <c r="FK49" i="23"/>
  <c r="FM38" i="23"/>
  <c r="FK38" i="23"/>
  <c r="FK28" i="22"/>
  <c r="AY35" i="23" l="1"/>
  <c r="BE23" i="22"/>
  <c r="CO23" i="22"/>
  <c r="CI23" i="22"/>
  <c r="CI25" i="15" s="1"/>
  <c r="X25" i="15" s="1"/>
  <c r="CR23" i="22"/>
  <c r="AA23" i="22" s="1"/>
  <c r="Z23" i="22"/>
  <c r="CO25" i="15"/>
  <c r="Z25" i="15" s="1"/>
  <c r="CR25" i="15"/>
  <c r="AA25" i="15" s="1"/>
  <c r="O39" i="22"/>
  <c r="BH23" i="22"/>
  <c r="M39" i="22"/>
  <c r="C39" i="22"/>
  <c r="T39" i="22"/>
  <c r="BW23" i="22"/>
  <c r="BT23" i="22"/>
  <c r="AB39" i="22"/>
  <c r="CU23" i="22"/>
  <c r="BZ25" i="15"/>
  <c r="U23" i="22"/>
  <c r="U39" i="22"/>
  <c r="E39" i="22"/>
  <c r="W39" i="22"/>
  <c r="CF23" i="22"/>
  <c r="BB23" i="22"/>
  <c r="P39" i="22"/>
  <c r="BK23" i="22"/>
  <c r="F39" i="22"/>
  <c r="Y39" i="22"/>
  <c r="N23" i="22"/>
  <c r="BE25" i="15"/>
  <c r="N25" i="15" s="1"/>
  <c r="Q39" i="22"/>
  <c r="D39" i="22"/>
  <c r="BN23" i="22"/>
  <c r="BQ23" i="22"/>
  <c r="CC23" i="22"/>
  <c r="CL23" i="22"/>
  <c r="FQ33" i="23"/>
  <c r="FQ31" i="23" s="1"/>
  <c r="FQ27" i="15" s="1"/>
  <c r="AZ35" i="23"/>
  <c r="AY56" i="23"/>
  <c r="FL49" i="23"/>
  <c r="AY49" i="23" s="1"/>
  <c r="FP49" i="23"/>
  <c r="AY69" i="23"/>
  <c r="AZ56" i="23"/>
  <c r="FO49" i="23"/>
  <c r="AY39" i="23"/>
  <c r="FK25" i="22"/>
  <c r="FK23" i="22" s="1"/>
  <c r="FK25" i="15" s="1"/>
  <c r="FP33" i="23"/>
  <c r="AY38" i="23"/>
  <c r="AZ34" i="23"/>
  <c r="FO33" i="23"/>
  <c r="FK33" i="23"/>
  <c r="FK31" i="23" s="1"/>
  <c r="FK27" i="15" s="1"/>
  <c r="FL33" i="23"/>
  <c r="AY34" i="23"/>
  <c r="AZ69" i="23"/>
  <c r="AZ38" i="23"/>
  <c r="FM33" i="23"/>
  <c r="FM31" i="23" s="1"/>
  <c r="FM27" i="15" s="1"/>
  <c r="AY70" i="23"/>
  <c r="X23" i="22" l="1"/>
  <c r="AZ70" i="23"/>
  <c r="E23" i="22"/>
  <c r="P23" i="22"/>
  <c r="BK25" i="15"/>
  <c r="P25" i="15" s="1"/>
  <c r="Y23" i="22"/>
  <c r="CL25" i="15"/>
  <c r="F23" i="22"/>
  <c r="C23" i="22"/>
  <c r="M23" i="22"/>
  <c r="BB25" i="15"/>
  <c r="CU25" i="15"/>
  <c r="AB25" i="15" s="1"/>
  <c r="AB23" i="22"/>
  <c r="CC25" i="15"/>
  <c r="V25" i="15" s="1"/>
  <c r="V23" i="22"/>
  <c r="CF25" i="15"/>
  <c r="W25" i="15" s="1"/>
  <c r="W23" i="22"/>
  <c r="R23" i="22"/>
  <c r="BQ25" i="15"/>
  <c r="R25" i="15" s="1"/>
  <c r="BT25" i="15"/>
  <c r="S25" i="15" s="1"/>
  <c r="S23" i="22"/>
  <c r="U25" i="15"/>
  <c r="BN25" i="15"/>
  <c r="Q23" i="22"/>
  <c r="D23" i="22"/>
  <c r="BW25" i="15"/>
  <c r="T25" i="15" s="1"/>
  <c r="T23" i="22"/>
  <c r="O23" i="22"/>
  <c r="BH25" i="15"/>
  <c r="O25" i="15" s="1"/>
  <c r="FP31" i="23"/>
  <c r="FO31" i="23"/>
  <c r="AZ33" i="23"/>
  <c r="FL31" i="23"/>
  <c r="AY33" i="23"/>
  <c r="AZ49" i="23"/>
  <c r="AY71" i="23"/>
  <c r="AZ71" i="23" l="1"/>
  <c r="M25" i="15"/>
  <c r="C25" i="15"/>
  <c r="Q25" i="15"/>
  <c r="D25" i="15"/>
  <c r="Y25" i="15"/>
  <c r="F25" i="15"/>
  <c r="E25" i="15"/>
  <c r="FL27" i="15"/>
  <c r="AY27" i="15" s="1"/>
  <c r="AY31" i="23"/>
  <c r="FP27" i="15"/>
  <c r="AZ31" i="23"/>
  <c r="FO27" i="15"/>
  <c r="AZ27" i="15" s="1"/>
  <c r="AY9" i="21" l="1"/>
  <c r="AY8" i="21" s="1"/>
  <c r="FL8" i="21"/>
  <c r="FQ8" i="21"/>
  <c r="AZ9" i="21"/>
  <c r="AZ8" i="21" s="1"/>
  <c r="FK8" i="21"/>
  <c r="FJ8" i="21"/>
  <c r="FM32" i="28" l="1"/>
  <c r="AY34" i="28"/>
  <c r="AX34" i="28"/>
  <c r="FJ12" i="28"/>
  <c r="FH12" i="28"/>
  <c r="FG12" i="28"/>
  <c r="FK9" i="28"/>
  <c r="FJ9" i="28"/>
  <c r="FJ8" i="28" s="1"/>
  <c r="FH9" i="28"/>
  <c r="FG9" i="28"/>
  <c r="FH8" i="28" l="1"/>
  <c r="AY11" i="28"/>
  <c r="FL9" i="28"/>
  <c r="L34" i="28"/>
  <c r="AW34" i="28"/>
  <c r="AW13" i="28"/>
  <c r="L13" i="28"/>
  <c r="FF12" i="28"/>
  <c r="FG8" i="28"/>
  <c r="L11" i="28"/>
  <c r="AW11" i="28"/>
  <c r="FF9" i="28"/>
  <c r="AX13" i="28"/>
  <c r="FI12" i="28"/>
  <c r="AX12" i="28" s="1"/>
  <c r="AX11" i="28"/>
  <c r="FI9" i="28"/>
  <c r="FK12" i="28"/>
  <c r="FK8" i="28" s="1"/>
  <c r="BA14" i="23"/>
  <c r="AX9" i="28" l="1"/>
  <c r="AX8" i="28" s="1"/>
  <c r="FI8" i="28"/>
  <c r="AW12" i="28"/>
  <c r="FL12" i="28"/>
  <c r="AY12" i="28" s="1"/>
  <c r="AY13" i="28"/>
  <c r="FF8" i="28"/>
  <c r="AW9" i="28"/>
  <c r="L9" i="28"/>
  <c r="AY9" i="28"/>
  <c r="BA11" i="19"/>
  <c r="BA12" i="23"/>
  <c r="AY8" i="28" l="1"/>
  <c r="BA11" i="23"/>
  <c r="FL8" i="28"/>
  <c r="L8" i="28" s="1"/>
  <c r="L12" i="28"/>
  <c r="FM61" i="20"/>
  <c r="FM50" i="19"/>
  <c r="AW8" i="28"/>
  <c r="FT8" i="23" l="1"/>
  <c r="BA9" i="23"/>
  <c r="FT9" i="19"/>
  <c r="FT7" i="19" s="1"/>
  <c r="BA10" i="19"/>
  <c r="BA9" i="19" s="1"/>
  <c r="BA7" i="19" s="1"/>
  <c r="BA11" i="20"/>
  <c r="BA74" i="23"/>
  <c r="FT6" i="23" l="1"/>
  <c r="BA8" i="23"/>
  <c r="FT10" i="15"/>
  <c r="BA10" i="15" s="1"/>
  <c r="AY63" i="14" l="1"/>
  <c r="BA6" i="23"/>
  <c r="FT60" i="23"/>
  <c r="FT61" i="23"/>
  <c r="BA61" i="23" s="1"/>
  <c r="FT15" i="15"/>
  <c r="BA10" i="14"/>
  <c r="FT39" i="15" l="1"/>
  <c r="FT56" i="15" s="1"/>
  <c r="BA15" i="15"/>
  <c r="AY63" i="20"/>
  <c r="AY61" i="20" s="1"/>
  <c r="FL61" i="20"/>
  <c r="AY52" i="19"/>
  <c r="AY50" i="19" s="1"/>
  <c r="FL50" i="19"/>
  <c r="FT62" i="23"/>
  <c r="BA60" i="23"/>
  <c r="BA39" i="15" l="1"/>
  <c r="BA56" i="15"/>
  <c r="AX52" i="19"/>
  <c r="AX63" i="20"/>
  <c r="AX63" i="14"/>
  <c r="BA62" i="23"/>
  <c r="FT63" i="23"/>
  <c r="BA63" i="23" s="1"/>
  <c r="FJ28" i="22"/>
  <c r="FG28" i="22"/>
  <c r="AW31" i="22" l="1"/>
  <c r="AW52" i="19"/>
  <c r="L52" i="19"/>
  <c r="AW63" i="20"/>
  <c r="L63" i="20"/>
  <c r="AW63" i="14"/>
  <c r="L63" i="14"/>
  <c r="AW9" i="23"/>
  <c r="FF8" i="23"/>
  <c r="AW12" i="23"/>
  <c r="FG8" i="23"/>
  <c r="FH8" i="23"/>
  <c r="FI8" i="23"/>
  <c r="AX30" i="22"/>
  <c r="FI28" i="22"/>
  <c r="FG50" i="23"/>
  <c r="FH50" i="23"/>
  <c r="FJ50" i="23"/>
  <c r="FG25" i="22"/>
  <c r="AX28" i="23"/>
  <c r="FH28" i="22"/>
  <c r="FH25" i="22" s="1"/>
  <c r="L31" i="22"/>
  <c r="AX31" i="22" l="1"/>
  <c r="AU34" i="21"/>
  <c r="AX49" i="14"/>
  <c r="L46" i="22"/>
  <c r="EX32" i="21"/>
  <c r="AT35" i="21"/>
  <c r="FD32" i="21"/>
  <c r="AW46" i="22"/>
  <c r="AV35" i="21"/>
  <c r="FA32" i="21"/>
  <c r="AU35" i="21"/>
  <c r="AS34" i="21"/>
  <c r="AS35" i="21"/>
  <c r="K35" i="21"/>
  <c r="EY32" i="21"/>
  <c r="FF40" i="22"/>
  <c r="FF39" i="22" s="1"/>
  <c r="AV47" i="14"/>
  <c r="FB32" i="21"/>
  <c r="AT34" i="21"/>
  <c r="EV32" i="21"/>
  <c r="EU32" i="21"/>
  <c r="FG40" i="22"/>
  <c r="FG39" i="22" s="1"/>
  <c r="FG23" i="22" s="1"/>
  <c r="FG25" i="15" s="1"/>
  <c r="AW8" i="23"/>
  <c r="AX54" i="23"/>
  <c r="FI50" i="23"/>
  <c r="FF50" i="23"/>
  <c r="L54" i="23"/>
  <c r="AW54" i="23"/>
  <c r="L49" i="14"/>
  <c r="AW49" i="14"/>
  <c r="FJ25" i="22"/>
  <c r="AX28" i="22"/>
  <c r="AX25" i="22" s="1"/>
  <c r="FI25" i="22"/>
  <c r="L30" i="22"/>
  <c r="AW30" i="22"/>
  <c r="FF28" i="22"/>
  <c r="FJ40" i="22"/>
  <c r="FJ39" i="22" s="1"/>
  <c r="AV34" i="21"/>
  <c r="FJ49" i="23"/>
  <c r="FJ38" i="23"/>
  <c r="AU48" i="20" l="1"/>
  <c r="AT47" i="14"/>
  <c r="AV48" i="20"/>
  <c r="AS47" i="14"/>
  <c r="K47" i="14"/>
  <c r="K34" i="21"/>
  <c r="AT48" i="20"/>
  <c r="AU33" i="21"/>
  <c r="AU32" i="21" s="1"/>
  <c r="EZ32" i="21"/>
  <c r="AV33" i="21"/>
  <c r="AV32" i="21" s="1"/>
  <c r="FC32" i="21"/>
  <c r="FE32" i="21"/>
  <c r="K48" i="20"/>
  <c r="AS48" i="20"/>
  <c r="ET32" i="21"/>
  <c r="K33" i="21"/>
  <c r="AS33" i="21"/>
  <c r="AS32" i="21" s="1"/>
  <c r="AU47" i="14"/>
  <c r="AT33" i="21"/>
  <c r="AT32" i="21" s="1"/>
  <c r="EW32" i="21"/>
  <c r="AX49" i="20"/>
  <c r="AX43" i="22"/>
  <c r="FI40" i="22"/>
  <c r="AW50" i="23"/>
  <c r="L50" i="23"/>
  <c r="AX48" i="14"/>
  <c r="AX50" i="23"/>
  <c r="FJ33" i="23"/>
  <c r="FJ31" i="23" s="1"/>
  <c r="FJ27" i="15" s="1"/>
  <c r="AW28" i="22"/>
  <c r="AW25" i="22" s="1"/>
  <c r="L28" i="22"/>
  <c r="L25" i="22" s="1"/>
  <c r="FF25" i="22"/>
  <c r="FF23" i="22" s="1"/>
  <c r="FF25" i="15" s="1"/>
  <c r="FJ23" i="22"/>
  <c r="FJ25" i="15" s="1"/>
  <c r="L28" i="23"/>
  <c r="AW28" i="23"/>
  <c r="AY40" i="28"/>
  <c r="K32" i="21" l="1"/>
  <c r="FJ61" i="20"/>
  <c r="FJ50" i="19"/>
  <c r="AY33" i="28"/>
  <c r="FL32" i="28"/>
  <c r="FK61" i="20"/>
  <c r="FK50" i="19"/>
  <c r="AX40" i="22"/>
  <c r="AX39" i="22" s="1"/>
  <c r="AX23" i="22" s="1"/>
  <c r="FI39" i="22"/>
  <c r="FI23" i="22" s="1"/>
  <c r="FI25" i="15" s="1"/>
  <c r="AX25" i="15" s="1"/>
  <c r="AY46" i="28"/>
  <c r="AY24" i="28"/>
  <c r="AX46" i="28" l="1"/>
  <c r="AY32" i="28"/>
  <c r="AW46" i="28"/>
  <c r="L46" i="28"/>
  <c r="AY43" i="28"/>
  <c r="L43" i="22"/>
  <c r="FH40" i="22"/>
  <c r="AW43" i="22"/>
  <c r="AW48" i="14"/>
  <c r="L48" i="14"/>
  <c r="AW49" i="20"/>
  <c r="L49" i="20"/>
  <c r="AY37" i="28" l="1"/>
  <c r="FL35" i="28"/>
  <c r="FH39" i="22"/>
  <c r="FH23" i="22" s="1"/>
  <c r="FH25" i="15" s="1"/>
  <c r="AW40" i="22"/>
  <c r="AW39" i="22" s="1"/>
  <c r="AW23" i="22" s="1"/>
  <c r="L40" i="22"/>
  <c r="L39" i="22" s="1"/>
  <c r="L23" i="22" s="1"/>
  <c r="AY35" i="28" l="1"/>
  <c r="AW25" i="15"/>
  <c r="L25" i="15"/>
  <c r="AX36" i="23"/>
  <c r="AX40" i="23"/>
  <c r="AX41" i="23"/>
  <c r="FH8" i="21"/>
  <c r="FG8" i="21"/>
  <c r="FK32" i="28"/>
  <c r="FJ32" i="28"/>
  <c r="FH32" i="28"/>
  <c r="FG32" i="28"/>
  <c r="AW40" i="28" l="1"/>
  <c r="AX62" i="14"/>
  <c r="L40" i="28"/>
  <c r="FI32" i="28"/>
  <c r="AX32" i="28" s="1"/>
  <c r="AX33" i="28"/>
  <c r="AX40" i="28"/>
  <c r="AX9" i="21"/>
  <c r="AX8" i="21" s="1"/>
  <c r="FI8" i="21"/>
  <c r="FF8" i="21"/>
  <c r="AW9" i="21"/>
  <c r="AW8" i="21" s="1"/>
  <c r="L9" i="21"/>
  <c r="L8" i="21" s="1"/>
  <c r="AX35" i="23"/>
  <c r="AX69" i="23"/>
  <c r="AX70" i="23"/>
  <c r="L33" i="28" l="1"/>
  <c r="FF32" i="28"/>
  <c r="AW33" i="28"/>
  <c r="AW43" i="28"/>
  <c r="L43" i="28"/>
  <c r="FH35" i="28"/>
  <c r="AX62" i="20"/>
  <c r="AX61" i="20" s="1"/>
  <c r="FI61" i="20"/>
  <c r="FK35" i="28"/>
  <c r="AX43" i="28"/>
  <c r="AX24" i="28"/>
  <c r="AX51" i="19"/>
  <c r="AX50" i="19" s="1"/>
  <c r="FI50" i="19"/>
  <c r="FJ35" i="28"/>
  <c r="FG35" i="28"/>
  <c r="AX34" i="23"/>
  <c r="AX39" i="23"/>
  <c r="FI38" i="23"/>
  <c r="AX38" i="23" s="1"/>
  <c r="AX56" i="23"/>
  <c r="FI49" i="23"/>
  <c r="AX49" i="23" s="1"/>
  <c r="AX71" i="23"/>
  <c r="L37" i="28" l="1"/>
  <c r="AW37" i="28"/>
  <c r="FF35" i="28"/>
  <c r="AX37" i="28"/>
  <c r="FI35" i="28"/>
  <c r="AX35" i="28" s="1"/>
  <c r="AW24" i="28"/>
  <c r="L32" i="28"/>
  <c r="AW32" i="28"/>
  <c r="BA36" i="19"/>
  <c r="FI33" i="23"/>
  <c r="AS13" i="23" l="1"/>
  <c r="AT13" i="23"/>
  <c r="L35" i="28"/>
  <c r="AW35" i="28"/>
  <c r="AV10" i="23"/>
  <c r="AU10" i="23"/>
  <c r="AX33" i="23"/>
  <c r="FI31" i="23"/>
  <c r="FM8" i="23" l="1"/>
  <c r="K13" i="23"/>
  <c r="AU13" i="23"/>
  <c r="AV13" i="23"/>
  <c r="AZ12" i="23"/>
  <c r="FN8" i="23"/>
  <c r="AU72" i="23"/>
  <c r="AV72" i="23"/>
  <c r="FK8" i="23"/>
  <c r="FL8" i="23"/>
  <c r="AX12" i="23"/>
  <c r="AY12" i="23"/>
  <c r="AX31" i="23"/>
  <c r="FI27" i="15"/>
  <c r="AX27" i="15" s="1"/>
  <c r="L12" i="23" l="1"/>
  <c r="FP8" i="23"/>
  <c r="AZ13" i="23"/>
  <c r="AY13" i="23"/>
  <c r="L13" i="23"/>
  <c r="AY9" i="23"/>
  <c r="FJ8" i="23"/>
  <c r="AX9" i="23"/>
  <c r="AY8" i="23"/>
  <c r="FO8" i="23"/>
  <c r="BA41" i="14"/>
  <c r="BA42" i="20"/>
  <c r="FH38" i="23"/>
  <c r="FH49" i="23"/>
  <c r="FH33" i="23" l="1"/>
  <c r="FH31" i="23" s="1"/>
  <c r="FH27" i="15" s="1"/>
  <c r="AY29" i="23"/>
  <c r="AZ29" i="23"/>
  <c r="AY72" i="23"/>
  <c r="FQ8" i="23"/>
  <c r="AZ8" i="23" s="1"/>
  <c r="AZ10" i="23"/>
  <c r="L9" i="23"/>
  <c r="AZ72" i="23"/>
  <c r="L72" i="23"/>
  <c r="AY10" i="23"/>
  <c r="L10" i="23"/>
  <c r="AX8" i="23"/>
  <c r="AX29" i="23"/>
  <c r="L8" i="23" l="1"/>
  <c r="AZ74" i="23"/>
  <c r="AZ9" i="23"/>
  <c r="AY74" i="23"/>
  <c r="AX74" i="23"/>
  <c r="FH61" i="20" l="1"/>
  <c r="FH50" i="19"/>
  <c r="FG49" i="23"/>
  <c r="FG38" i="23"/>
  <c r="AW69" i="23" l="1"/>
  <c r="L69" i="23"/>
  <c r="L34" i="23"/>
  <c r="AW34" i="23"/>
  <c r="L39" i="23"/>
  <c r="AW39" i="23"/>
  <c r="FG33" i="23"/>
  <c r="FG31" i="23" s="1"/>
  <c r="FG27" i="15" s="1"/>
  <c r="L36" i="23"/>
  <c r="AW36" i="23"/>
  <c r="AW29" i="23" l="1"/>
  <c r="L29" i="23"/>
  <c r="AW70" i="23"/>
  <c r="L70" i="23"/>
  <c r="AW35" i="23"/>
  <c r="L35" i="23"/>
  <c r="AW56" i="23"/>
  <c r="AW49" i="23" s="1"/>
  <c r="L56" i="23"/>
  <c r="FF49" i="23"/>
  <c r="L49" i="23" s="1"/>
  <c r="L41" i="23"/>
  <c r="AW41" i="23"/>
  <c r="AW40" i="23" l="1"/>
  <c r="L40" i="23"/>
  <c r="FF38" i="23"/>
  <c r="AW71" i="23"/>
  <c r="L71" i="23"/>
  <c r="L74" i="23"/>
  <c r="AW74" i="23"/>
  <c r="AW38" i="23" l="1"/>
  <c r="AW33" i="23" s="1"/>
  <c r="AW31" i="23" s="1"/>
  <c r="L38" i="23"/>
  <c r="FF33" i="23"/>
  <c r="AM25" i="21" l="1"/>
  <c r="AI25" i="21"/>
  <c r="AQ25" i="21"/>
  <c r="P25" i="21"/>
  <c r="W25" i="21"/>
  <c r="AA25" i="21"/>
  <c r="AE25" i="21"/>
  <c r="R25" i="21"/>
  <c r="M25" i="21"/>
  <c r="C25" i="21"/>
  <c r="O25" i="21"/>
  <c r="T25" i="21"/>
  <c r="V25" i="21"/>
  <c r="Z25" i="21"/>
  <c r="AD25" i="21"/>
  <c r="AH25" i="21"/>
  <c r="AL25" i="21"/>
  <c r="AP25" i="21"/>
  <c r="Q25" i="21"/>
  <c r="D25" i="21"/>
  <c r="N25" i="21"/>
  <c r="X25" i="21"/>
  <c r="AB25" i="21"/>
  <c r="AF25" i="21"/>
  <c r="AJ25" i="21"/>
  <c r="AN25" i="21"/>
  <c r="AR25" i="21"/>
  <c r="S25" i="21"/>
  <c r="E25" i="21"/>
  <c r="U25" i="21"/>
  <c r="F25" i="21"/>
  <c r="Y25" i="21"/>
  <c r="AC25" i="21"/>
  <c r="G25" i="21"/>
  <c r="AG25" i="21"/>
  <c r="H25" i="21"/>
  <c r="I25" i="21"/>
  <c r="AK25" i="21"/>
  <c r="J25" i="21"/>
  <c r="AO25" i="21"/>
  <c r="FF31" i="23"/>
  <c r="L33" i="23"/>
  <c r="DT24" i="21"/>
  <c r="DZ24" i="21"/>
  <c r="DL24" i="21"/>
  <c r="EA24" i="21"/>
  <c r="CD24" i="21"/>
  <c r="DU24" i="21"/>
  <c r="CR24" i="21"/>
  <c r="ES24" i="21"/>
  <c r="EI24" i="21"/>
  <c r="EP24" i="21"/>
  <c r="EK24" i="21"/>
  <c r="EO24" i="21"/>
  <c r="EM24" i="21"/>
  <c r="EL24" i="21"/>
  <c r="ER24" i="21"/>
  <c r="EJ24" i="21"/>
  <c r="ED24" i="21"/>
  <c r="EC24" i="21"/>
  <c r="EF24" i="21"/>
  <c r="DX24" i="21"/>
  <c r="EE24" i="21"/>
  <c r="DW24" i="21"/>
  <c r="EG24" i="21"/>
  <c r="AL26" i="21"/>
  <c r="AL24" i="21" s="1"/>
  <c r="AJ26" i="21"/>
  <c r="AJ24" i="21" s="1"/>
  <c r="DQ24" i="21"/>
  <c r="DK24" i="21"/>
  <c r="DN24" i="21"/>
  <c r="DR24" i="21"/>
  <c r="DO24" i="21"/>
  <c r="DM24" i="21"/>
  <c r="CY24" i="21"/>
  <c r="DF24" i="21"/>
  <c r="CX24" i="21"/>
  <c r="DI24" i="21"/>
  <c r="DE24" i="21"/>
  <c r="DC24" i="21"/>
  <c r="DB24" i="21"/>
  <c r="DH24" i="21"/>
  <c r="CZ24" i="21"/>
  <c r="CN24" i="21"/>
  <c r="CV24" i="21"/>
  <c r="CM24" i="21"/>
  <c r="CT24" i="21"/>
  <c r="CS24" i="21"/>
  <c r="CP24" i="21"/>
  <c r="CW24" i="21"/>
  <c r="CQ24" i="21"/>
  <c r="BZ24" i="21"/>
  <c r="CG24" i="21"/>
  <c r="CF24" i="21"/>
  <c r="CK24" i="21"/>
  <c r="CH24" i="21"/>
  <c r="CE24" i="21"/>
  <c r="CJ24" i="21"/>
  <c r="CB24" i="21"/>
  <c r="CA24" i="21"/>
  <c r="BL24" i="21"/>
  <c r="BS24" i="21"/>
  <c r="BR24" i="21"/>
  <c r="BJ24" i="21"/>
  <c r="BP24" i="21"/>
  <c r="BG24" i="21"/>
  <c r="BD24" i="21"/>
  <c r="BX24" i="21"/>
  <c r="BO24" i="21"/>
  <c r="BV24" i="21"/>
  <c r="BF24" i="21"/>
  <c r="BU24" i="21"/>
  <c r="BM24" i="21"/>
  <c r="N26" i="21"/>
  <c r="BY24" i="21"/>
  <c r="BI24" i="21"/>
  <c r="BB24" i="21"/>
  <c r="BC24" i="21"/>
  <c r="W24" i="21" l="1"/>
  <c r="X26" i="21"/>
  <c r="O26" i="21"/>
  <c r="AE26" i="21"/>
  <c r="AE24" i="21" s="1"/>
  <c r="DS24" i="21"/>
  <c r="Z26" i="21"/>
  <c r="AA24" i="21"/>
  <c r="M24" i="21"/>
  <c r="U24" i="21"/>
  <c r="D26" i="21"/>
  <c r="Q26" i="21"/>
  <c r="R26" i="21"/>
  <c r="S26" i="21"/>
  <c r="F26" i="21"/>
  <c r="Y26" i="21"/>
  <c r="AF26" i="21"/>
  <c r="AF24" i="21" s="1"/>
  <c r="J26" i="21"/>
  <c r="J24" i="21" s="1"/>
  <c r="AO26" i="21"/>
  <c r="AO24" i="21" s="1"/>
  <c r="CI24" i="21"/>
  <c r="X24" i="21" s="1"/>
  <c r="BE24" i="21"/>
  <c r="N24" i="21" s="1"/>
  <c r="T26" i="21"/>
  <c r="V26" i="21"/>
  <c r="AB26" i="21"/>
  <c r="CO24" i="21"/>
  <c r="Z24" i="21" s="1"/>
  <c r="AD26" i="21"/>
  <c r="AD24" i="21" s="1"/>
  <c r="DJ24" i="21"/>
  <c r="H26" i="21"/>
  <c r="H24" i="21" s="1"/>
  <c r="AG26" i="21"/>
  <c r="AG24" i="21" s="1"/>
  <c r="AN26" i="21"/>
  <c r="AN24" i="21" s="1"/>
  <c r="AR26" i="21"/>
  <c r="AR24" i="21" s="1"/>
  <c r="EH24" i="21"/>
  <c r="DY24" i="21"/>
  <c r="CC24" i="21"/>
  <c r="V24" i="21" s="1"/>
  <c r="P26" i="21"/>
  <c r="AC26" i="21"/>
  <c r="AC24" i="21" s="1"/>
  <c r="G26" i="21"/>
  <c r="G24" i="21" s="1"/>
  <c r="BT24" i="21"/>
  <c r="S24" i="21" s="1"/>
  <c r="DG24" i="21"/>
  <c r="BQ24" i="21"/>
  <c r="R24" i="21" s="1"/>
  <c r="W26" i="21"/>
  <c r="DP24" i="21"/>
  <c r="AI26" i="21"/>
  <c r="AI24" i="21" s="1"/>
  <c r="EN24" i="21"/>
  <c r="AQ26" i="21"/>
  <c r="AQ24" i="21" s="1"/>
  <c r="AA26" i="21"/>
  <c r="EB24" i="21"/>
  <c r="AM26" i="21"/>
  <c r="AM24" i="21" s="1"/>
  <c r="BW24" i="21"/>
  <c r="T24" i="21" s="1"/>
  <c r="AK26" i="21"/>
  <c r="AK24" i="21" s="1"/>
  <c r="I26" i="21"/>
  <c r="I24" i="21" s="1"/>
  <c r="DV24" i="21"/>
  <c r="CL24" i="21"/>
  <c r="EQ24" i="21"/>
  <c r="CU24" i="21"/>
  <c r="AB24" i="21" s="1"/>
  <c r="BN24" i="21"/>
  <c r="DD24" i="21"/>
  <c r="BK24" i="21"/>
  <c r="P24" i="21" s="1"/>
  <c r="C26" i="21"/>
  <c r="M26" i="21"/>
  <c r="U26" i="21"/>
  <c r="E26" i="21"/>
  <c r="AH26" i="21"/>
  <c r="AH24" i="21" s="1"/>
  <c r="AP26" i="21"/>
  <c r="AP24" i="21" s="1"/>
  <c r="DA24" i="21"/>
  <c r="BH24" i="21"/>
  <c r="O24" i="21" s="1"/>
  <c r="FF27" i="15"/>
  <c r="L31" i="23"/>
  <c r="FE8" i="21"/>
  <c r="FD8" i="21"/>
  <c r="FB8" i="21"/>
  <c r="FA8" i="21"/>
  <c r="EY8" i="21"/>
  <c r="EX8" i="21"/>
  <c r="EV8" i="21"/>
  <c r="EU8" i="21"/>
  <c r="FJ21" i="20" l="1"/>
  <c r="AY18" i="19"/>
  <c r="AY24" i="20"/>
  <c r="AY16" i="19"/>
  <c r="FN21" i="20"/>
  <c r="AY17" i="19"/>
  <c r="AZ24" i="20"/>
  <c r="AZ31" i="25"/>
  <c r="AY19" i="19"/>
  <c r="L36" i="19"/>
  <c r="AX20" i="19"/>
  <c r="AX29" i="19"/>
  <c r="AV36" i="28"/>
  <c r="AT36" i="28"/>
  <c r="AU10" i="28"/>
  <c r="AX36" i="19"/>
  <c r="FP41" i="25"/>
  <c r="FP39" i="25" s="1"/>
  <c r="AS10" i="28"/>
  <c r="K10" i="28"/>
  <c r="AV10" i="28"/>
  <c r="FO28" i="25"/>
  <c r="Y24" i="21"/>
  <c r="F24" i="21"/>
  <c r="AW36" i="19"/>
  <c r="FJ28" i="25"/>
  <c r="K36" i="28"/>
  <c r="AS36" i="28"/>
  <c r="AT10" i="28"/>
  <c r="AY36" i="19"/>
  <c r="AZ29" i="19"/>
  <c r="AW20" i="19"/>
  <c r="L20" i="19"/>
  <c r="D24" i="21"/>
  <c r="Q24" i="21"/>
  <c r="C24" i="21"/>
  <c r="E24" i="21"/>
  <c r="AU36" i="28"/>
  <c r="FG61" i="20"/>
  <c r="FG50" i="19"/>
  <c r="AZ46" i="25"/>
  <c r="FI41" i="25"/>
  <c r="FI39" i="25" s="1"/>
  <c r="AY29" i="19"/>
  <c r="AY20" i="19"/>
  <c r="AX39" i="20"/>
  <c r="FM21" i="20"/>
  <c r="AX19" i="19"/>
  <c r="AX15" i="19"/>
  <c r="FI14" i="19"/>
  <c r="AW18" i="19"/>
  <c r="FQ21" i="20"/>
  <c r="AX24" i="20"/>
  <c r="AY23" i="20"/>
  <c r="FO21" i="20"/>
  <c r="FG21" i="20"/>
  <c r="FQ14" i="20"/>
  <c r="FF14" i="19"/>
  <c r="FK21" i="20"/>
  <c r="AX16" i="19"/>
  <c r="L19" i="19"/>
  <c r="AW19" i="19"/>
  <c r="AX23" i="20"/>
  <c r="AY22" i="20"/>
  <c r="FL21" i="20"/>
  <c r="AY21" i="20" s="1"/>
  <c r="AX17" i="19"/>
  <c r="FM14" i="19"/>
  <c r="AY39" i="20"/>
  <c r="AZ16" i="20"/>
  <c r="AY15" i="19"/>
  <c r="FL14" i="19"/>
  <c r="AX22" i="20"/>
  <c r="FI21" i="20"/>
  <c r="AW16" i="19"/>
  <c r="L16" i="19"/>
  <c r="AW17" i="19"/>
  <c r="L17" i="19"/>
  <c r="AZ23" i="20"/>
  <c r="AZ17" i="20"/>
  <c r="FK14" i="19"/>
  <c r="AW27" i="15"/>
  <c r="L27" i="15"/>
  <c r="ET8" i="21"/>
  <c r="AS9" i="21"/>
  <c r="AS8" i="21" s="1"/>
  <c r="K9" i="21"/>
  <c r="K8" i="21" s="1"/>
  <c r="AV9" i="21"/>
  <c r="AV8" i="21" s="1"/>
  <c r="FC8" i="21"/>
  <c r="EW8" i="21"/>
  <c r="AT9" i="21"/>
  <c r="AT8" i="21" s="1"/>
  <c r="EZ8" i="21"/>
  <c r="AU9" i="21"/>
  <c r="AU8" i="21" s="1"/>
  <c r="FP14" i="20"/>
  <c r="AZ44" i="25"/>
  <c r="FO41" i="25"/>
  <c r="FO39" i="25" s="1"/>
  <c r="FM9" i="19"/>
  <c r="AX46" i="25"/>
  <c r="EV35" i="28"/>
  <c r="FD35" i="28"/>
  <c r="FE35" i="28"/>
  <c r="EY35" i="28"/>
  <c r="FA35" i="28"/>
  <c r="EU35" i="28"/>
  <c r="FH14" i="19"/>
  <c r="FB35" i="28"/>
  <c r="EX35" i="28"/>
  <c r="FG14" i="19"/>
  <c r="FP21" i="20"/>
  <c r="FH21" i="20"/>
  <c r="FJ9" i="19" l="1"/>
  <c r="AZ35" i="20"/>
  <c r="FL28" i="25"/>
  <c r="AX17" i="20"/>
  <c r="AY16" i="20"/>
  <c r="AY19" i="20"/>
  <c r="FP9" i="19"/>
  <c r="AZ21" i="20"/>
  <c r="AX16" i="20"/>
  <c r="FI28" i="25"/>
  <c r="FK14" i="20"/>
  <c r="AZ19" i="20"/>
  <c r="AY35" i="20"/>
  <c r="AX15" i="20"/>
  <c r="AZ22" i="20"/>
  <c r="FN14" i="20"/>
  <c r="FG28" i="25"/>
  <c r="AU37" i="28"/>
  <c r="AX41" i="19"/>
  <c r="AX35" i="20"/>
  <c r="AX44" i="25"/>
  <c r="AZ11" i="20"/>
  <c r="AX30" i="19"/>
  <c r="AY20" i="20"/>
  <c r="AW31" i="25"/>
  <c r="FG46" i="20"/>
  <c r="FG45" i="14"/>
  <c r="FL41" i="25"/>
  <c r="FL39" i="25" s="1"/>
  <c r="AZ41" i="19"/>
  <c r="FJ45" i="14"/>
  <c r="FJ46" i="20"/>
  <c r="FI9" i="19"/>
  <c r="AX10" i="19"/>
  <c r="AW29" i="19"/>
  <c r="L29" i="19"/>
  <c r="FQ37" i="26"/>
  <c r="FQ35" i="26" s="1"/>
  <c r="AX20" i="20"/>
  <c r="AX11" i="20"/>
  <c r="FF28" i="25"/>
  <c r="AW46" i="25"/>
  <c r="AX11" i="19"/>
  <c r="AY41" i="19"/>
  <c r="FL9" i="19"/>
  <c r="AW20" i="20"/>
  <c r="AY30" i="25"/>
  <c r="FK28" i="25"/>
  <c r="AX32" i="19"/>
  <c r="FK37" i="26"/>
  <c r="FK35" i="26" s="1"/>
  <c r="FG37" i="26"/>
  <c r="FG35" i="26" s="1"/>
  <c r="AT37" i="28"/>
  <c r="AW44" i="25"/>
  <c r="AZ11" i="19"/>
  <c r="AY18" i="20"/>
  <c r="FH28" i="25"/>
  <c r="AX30" i="25"/>
  <c r="EW35" i="28"/>
  <c r="AT35" i="28" s="1"/>
  <c r="ET35" i="28"/>
  <c r="K37" i="28"/>
  <c r="AS37" i="28"/>
  <c r="FO13" i="19"/>
  <c r="FN46" i="20"/>
  <c r="FN45" i="14"/>
  <c r="FM28" i="25"/>
  <c r="AX31" i="25"/>
  <c r="FH41" i="25"/>
  <c r="AZ30" i="25"/>
  <c r="FN28" i="25"/>
  <c r="AZ28" i="25" s="1"/>
  <c r="FH37" i="26"/>
  <c r="FH35" i="26" s="1"/>
  <c r="FJ41" i="25"/>
  <c r="FJ39" i="25" s="1"/>
  <c r="AV37" i="28"/>
  <c r="FJ37" i="26"/>
  <c r="FJ35" i="26" s="1"/>
  <c r="FM45" i="14"/>
  <c r="FM46" i="20"/>
  <c r="AZ32" i="19"/>
  <c r="FC35" i="28"/>
  <c r="AV35" i="28" s="1"/>
  <c r="AZ42" i="25"/>
  <c r="FN41" i="25"/>
  <c r="FK45" i="14"/>
  <c r="FK46" i="20"/>
  <c r="AZ20" i="20"/>
  <c r="FM37" i="26"/>
  <c r="FM35" i="26" s="1"/>
  <c r="EZ35" i="28"/>
  <c r="AU35" i="28" s="1"/>
  <c r="L31" i="25"/>
  <c r="AY31" i="25"/>
  <c r="FP45" i="14"/>
  <c r="FP46" i="20"/>
  <c r="FP37" i="26"/>
  <c r="FP35" i="26" s="1"/>
  <c r="FN37" i="26"/>
  <c r="FN35" i="26" s="1"/>
  <c r="FE28" i="25"/>
  <c r="FK9" i="19"/>
  <c r="AY44" i="25"/>
  <c r="FM41" i="25"/>
  <c r="FM39" i="25" s="1"/>
  <c r="AY32" i="19"/>
  <c r="AY30" i="19"/>
  <c r="FN9" i="19"/>
  <c r="AY10" i="19"/>
  <c r="AZ30" i="19"/>
  <c r="AZ10" i="19"/>
  <c r="AZ9" i="19" s="1"/>
  <c r="FO9" i="19"/>
  <c r="AY11" i="19"/>
  <c r="FM14" i="20"/>
  <c r="AX19" i="20"/>
  <c r="AY17" i="20"/>
  <c r="AZ39" i="20"/>
  <c r="AW23" i="20"/>
  <c r="L23" i="20"/>
  <c r="AX21" i="20"/>
  <c r="AW15" i="19"/>
  <c r="L15" i="19"/>
  <c r="FF21" i="20"/>
  <c r="L22" i="20"/>
  <c r="AW22" i="20"/>
  <c r="L24" i="20"/>
  <c r="AW24" i="20"/>
  <c r="AW19" i="20"/>
  <c r="L19" i="20"/>
  <c r="AZ18" i="20"/>
  <c r="AY14" i="19"/>
  <c r="AW14" i="19"/>
  <c r="FQ38" i="20"/>
  <c r="FI14" i="20"/>
  <c r="AW18" i="20"/>
  <c r="L16" i="20"/>
  <c r="AW16" i="20"/>
  <c r="AY15" i="20"/>
  <c r="FL14" i="20"/>
  <c r="FQ39" i="26"/>
  <c r="FH37" i="14"/>
  <c r="FH14" i="20"/>
  <c r="AZ51" i="20"/>
  <c r="FN13" i="19"/>
  <c r="AX51" i="20"/>
  <c r="AY46" i="25"/>
  <c r="FH9" i="19"/>
  <c r="L11" i="19"/>
  <c r="FK37" i="14"/>
  <c r="FG14" i="20"/>
  <c r="FM20" i="14"/>
  <c r="AY51" i="20"/>
  <c r="AY14" i="20" l="1"/>
  <c r="L32" i="19"/>
  <c r="FP38" i="20"/>
  <c r="AX28" i="25"/>
  <c r="AW30" i="19"/>
  <c r="AX39" i="14"/>
  <c r="FO7" i="19"/>
  <c r="FO10" i="15" s="1"/>
  <c r="FH38" i="20"/>
  <c r="AY41" i="20"/>
  <c r="FJ20" i="14"/>
  <c r="AZ22" i="14"/>
  <c r="AY23" i="14"/>
  <c r="FK20" i="14"/>
  <c r="FG20" i="14"/>
  <c r="FN20" i="14"/>
  <c r="AX9" i="19"/>
  <c r="AY22" i="19"/>
  <c r="FG9" i="19"/>
  <c r="AX42" i="25"/>
  <c r="AX10" i="14"/>
  <c r="AY42" i="25"/>
  <c r="AY9" i="19"/>
  <c r="FN7" i="19"/>
  <c r="FN10" i="15" s="1"/>
  <c r="AZ22" i="19"/>
  <c r="AW11" i="19"/>
  <c r="AW10" i="19"/>
  <c r="FF9" i="19"/>
  <c r="FQ32" i="26"/>
  <c r="FQ30" i="26" s="1"/>
  <c r="FQ28" i="15" s="1"/>
  <c r="L10" i="19"/>
  <c r="L9" i="19" s="1"/>
  <c r="AX46" i="14"/>
  <c r="FI45" i="14"/>
  <c r="AX45" i="14" s="1"/>
  <c r="L51" i="19"/>
  <c r="L50" i="19" s="1"/>
  <c r="AW51" i="19"/>
  <c r="AW50" i="19" s="1"/>
  <c r="FF50" i="19"/>
  <c r="AZ47" i="20"/>
  <c r="FO46" i="20"/>
  <c r="L46" i="25"/>
  <c r="AX47" i="20"/>
  <c r="FI46" i="20"/>
  <c r="FN39" i="25"/>
  <c r="AZ39" i="25" s="1"/>
  <c r="AZ41" i="25"/>
  <c r="AZ46" i="14"/>
  <c r="FO45" i="14"/>
  <c r="AZ45" i="14" s="1"/>
  <c r="FG31" i="19"/>
  <c r="AX39" i="19"/>
  <c r="AW62" i="14"/>
  <c r="L62" i="14"/>
  <c r="FK41" i="25"/>
  <c r="L44" i="25"/>
  <c r="AZ39" i="19"/>
  <c r="L20" i="20"/>
  <c r="FH45" i="14"/>
  <c r="FH46" i="20"/>
  <c r="FK31" i="19"/>
  <c r="FP31" i="19"/>
  <c r="L30" i="25"/>
  <c r="AS35" i="28"/>
  <c r="K35" i="28"/>
  <c r="FO37" i="26"/>
  <c r="AZ38" i="26"/>
  <c r="FF41" i="25"/>
  <c r="FF39" i="25" s="1"/>
  <c r="AX22" i="19"/>
  <c r="FN31" i="19"/>
  <c r="L30" i="19"/>
  <c r="AW30" i="25"/>
  <c r="AW32" i="19"/>
  <c r="FH39" i="25"/>
  <c r="AX39" i="25" s="1"/>
  <c r="AX41" i="25"/>
  <c r="FG41" i="25"/>
  <c r="FG39" i="25" s="1"/>
  <c r="L41" i="19"/>
  <c r="AW41" i="19"/>
  <c r="FM31" i="19"/>
  <c r="L28" i="25"/>
  <c r="AY47" i="20"/>
  <c r="FL46" i="20"/>
  <c r="AY28" i="25"/>
  <c r="FH31" i="19"/>
  <c r="AZ17" i="14"/>
  <c r="AY46" i="14"/>
  <c r="FL45" i="14"/>
  <c r="AY45" i="14" s="1"/>
  <c r="FL37" i="26"/>
  <c r="AY38" i="26"/>
  <c r="FI37" i="26"/>
  <c r="AX38" i="26"/>
  <c r="FJ31" i="19"/>
  <c r="L22" i="19"/>
  <c r="AW22" i="19"/>
  <c r="FF61" i="20"/>
  <c r="L62" i="20"/>
  <c r="L61" i="20" s="1"/>
  <c r="AW62" i="20"/>
  <c r="AW61" i="20" s="1"/>
  <c r="AY39" i="19"/>
  <c r="AY10" i="14"/>
  <c r="AY11" i="20"/>
  <c r="L17" i="20"/>
  <c r="AW17" i="20"/>
  <c r="AZ34" i="14"/>
  <c r="AX40" i="20"/>
  <c r="FI38" i="20"/>
  <c r="AX51" i="14"/>
  <c r="FN38" i="20"/>
  <c r="FN37" i="14"/>
  <c r="AZ16" i="14"/>
  <c r="FO20" i="14"/>
  <c r="AY34" i="14"/>
  <c r="AY40" i="14"/>
  <c r="FI37" i="14"/>
  <c r="AX38" i="14"/>
  <c r="AY51" i="14"/>
  <c r="AZ15" i="14"/>
  <c r="AX23" i="14"/>
  <c r="FK38" i="20"/>
  <c r="AW22" i="14"/>
  <c r="L22" i="14"/>
  <c r="FQ13" i="14"/>
  <c r="AZ23" i="14"/>
  <c r="FF14" i="20"/>
  <c r="L15" i="20"/>
  <c r="AW15" i="20"/>
  <c r="FJ37" i="14"/>
  <c r="AZ15" i="20"/>
  <c r="FO14" i="20"/>
  <c r="AZ14" i="20" s="1"/>
  <c r="FQ20" i="14"/>
  <c r="FJ38" i="20"/>
  <c r="FG38" i="20"/>
  <c r="FI20" i="14"/>
  <c r="AX21" i="14"/>
  <c r="AZ51" i="14"/>
  <c r="AX22" i="14"/>
  <c r="AX34" i="14"/>
  <c r="AZ39" i="14"/>
  <c r="AX40" i="14"/>
  <c r="AZ41" i="20"/>
  <c r="AY21" i="14"/>
  <c r="FL20" i="14"/>
  <c r="AY20" i="14" s="1"/>
  <c r="FQ37" i="14"/>
  <c r="AY22" i="14"/>
  <c r="AX41" i="20"/>
  <c r="AZ40" i="14"/>
  <c r="AW21" i="20"/>
  <c r="L21" i="20"/>
  <c r="AY15" i="14"/>
  <c r="AZ10" i="14"/>
  <c r="AZ19" i="14"/>
  <c r="FP13" i="14"/>
  <c r="FQ34" i="20"/>
  <c r="FP34" i="20"/>
  <c r="FM34" i="20"/>
  <c r="AW9" i="19" l="1"/>
  <c r="AX20" i="14"/>
  <c r="AX37" i="14"/>
  <c r="AX15" i="14"/>
  <c r="FN13" i="14"/>
  <c r="AX33" i="19"/>
  <c r="FI31" i="19"/>
  <c r="AY19" i="14"/>
  <c r="AW47" i="20"/>
  <c r="L47" i="20"/>
  <c r="FF46" i="20"/>
  <c r="AX37" i="26"/>
  <c r="FI35" i="26"/>
  <c r="AX35" i="26" s="1"/>
  <c r="AX19" i="14"/>
  <c r="L19" i="14"/>
  <c r="AW19" i="14"/>
  <c r="FE41" i="25"/>
  <c r="AW42" i="25"/>
  <c r="L42" i="25"/>
  <c r="AZ37" i="26"/>
  <c r="FO35" i="26"/>
  <c r="AZ35" i="26" s="1"/>
  <c r="FK39" i="25"/>
  <c r="AY39" i="25" s="1"/>
  <c r="AY41" i="25"/>
  <c r="AW33" i="19"/>
  <c r="L33" i="19"/>
  <c r="FF31" i="19"/>
  <c r="AX18" i="14"/>
  <c r="AY37" i="26"/>
  <c r="FL35" i="26"/>
  <c r="AY35" i="26" s="1"/>
  <c r="AX46" i="20"/>
  <c r="FF37" i="26"/>
  <c r="L38" i="26"/>
  <c r="AW38" i="26"/>
  <c r="AW39" i="19"/>
  <c r="L39" i="19"/>
  <c r="AZ33" i="19"/>
  <c r="FO31" i="19"/>
  <c r="AY46" i="20"/>
  <c r="AW46" i="14"/>
  <c r="L46" i="14"/>
  <c r="FF45" i="14"/>
  <c r="AY33" i="19"/>
  <c r="FL31" i="19"/>
  <c r="AZ46" i="20"/>
  <c r="AY38" i="14"/>
  <c r="FL37" i="14"/>
  <c r="FF20" i="14"/>
  <c r="FK13" i="14"/>
  <c r="AY16" i="14"/>
  <c r="AW14" i="20"/>
  <c r="AW15" i="14"/>
  <c r="L15" i="14"/>
  <c r="FP37" i="14"/>
  <c r="AW17" i="14"/>
  <c r="AZ40" i="20"/>
  <c r="FO38" i="20"/>
  <c r="AZ38" i="20" s="1"/>
  <c r="AY39" i="14"/>
  <c r="AX16" i="14"/>
  <c r="AY40" i="20"/>
  <c r="FL38" i="20"/>
  <c r="AZ36" i="20"/>
  <c r="FO34" i="20"/>
  <c r="AZ34" i="20" s="1"/>
  <c r="AY14" i="14"/>
  <c r="FL13" i="14"/>
  <c r="AW40" i="20"/>
  <c r="AW39" i="14"/>
  <c r="AX14" i="14"/>
  <c r="FM13" i="14"/>
  <c r="L39" i="20"/>
  <c r="AW39" i="20"/>
  <c r="FH13" i="14"/>
  <c r="FH20" i="14"/>
  <c r="FI13" i="14"/>
  <c r="AZ42" i="20"/>
  <c r="AY17" i="14"/>
  <c r="FG37" i="14"/>
  <c r="AZ18" i="14"/>
  <c r="AZ41" i="14"/>
  <c r="AY41" i="14"/>
  <c r="AX41" i="14"/>
  <c r="AX38" i="20"/>
  <c r="L35" i="20"/>
  <c r="AW35" i="20"/>
  <c r="AY18" i="14"/>
  <c r="L18" i="14"/>
  <c r="AW18" i="14"/>
  <c r="AY42" i="20"/>
  <c r="AX42" i="20"/>
  <c r="FL33" i="14"/>
  <c r="FL34" i="20"/>
  <c r="FQ33" i="14"/>
  <c r="FP33" i="14"/>
  <c r="FN34" i="20"/>
  <c r="FM33" i="14"/>
  <c r="FG13" i="14"/>
  <c r="AW11" i="20" l="1"/>
  <c r="L11" i="20"/>
  <c r="AZ31" i="19"/>
  <c r="AW45" i="14"/>
  <c r="L45" i="14"/>
  <c r="AW46" i="20"/>
  <c r="L46" i="20"/>
  <c r="L41" i="25"/>
  <c r="FE39" i="25"/>
  <c r="L39" i="25" s="1"/>
  <c r="AW41" i="25"/>
  <c r="AY36" i="20"/>
  <c r="L31" i="19"/>
  <c r="AW31" i="19"/>
  <c r="AX31" i="19"/>
  <c r="AW51" i="20"/>
  <c r="L51" i="20"/>
  <c r="AY31" i="19"/>
  <c r="L37" i="26"/>
  <c r="AW37" i="26"/>
  <c r="FF35" i="26"/>
  <c r="FP20" i="14"/>
  <c r="AZ20" i="14" s="1"/>
  <c r="AZ21" i="14"/>
  <c r="FF13" i="14"/>
  <c r="AW14" i="14"/>
  <c r="L40" i="14"/>
  <c r="AW40" i="14"/>
  <c r="FO37" i="14"/>
  <c r="AZ37" i="14" s="1"/>
  <c r="AZ38" i="14"/>
  <c r="AW21" i="14"/>
  <c r="AW41" i="20"/>
  <c r="L41" i="20"/>
  <c r="AW16" i="14"/>
  <c r="L16" i="14"/>
  <c r="L21" i="14"/>
  <c r="AW20" i="14"/>
  <c r="L20" i="14"/>
  <c r="AW23" i="14"/>
  <c r="L23" i="14"/>
  <c r="FF38" i="20"/>
  <c r="AY13" i="14"/>
  <c r="L39" i="14"/>
  <c r="FM37" i="14"/>
  <c r="AY37" i="14" s="1"/>
  <c r="L40" i="20"/>
  <c r="FM38" i="20"/>
  <c r="AY38" i="20" s="1"/>
  <c r="AY34" i="20"/>
  <c r="FF9" i="20"/>
  <c r="FN33" i="14"/>
  <c r="AY33" i="14" s="1"/>
  <c r="AY35" i="14" l="1"/>
  <c r="AW35" i="26"/>
  <c r="L35" i="26"/>
  <c r="L34" i="14"/>
  <c r="AW34" i="14"/>
  <c r="L38" i="14"/>
  <c r="FF37" i="14"/>
  <c r="AW38" i="14"/>
  <c r="L38" i="20"/>
  <c r="AW38" i="20"/>
  <c r="AZ14" i="14"/>
  <c r="FO13" i="14"/>
  <c r="AZ13" i="14" s="1"/>
  <c r="AW13" i="14"/>
  <c r="AZ35" i="14"/>
  <c r="FO33" i="14"/>
  <c r="AZ33" i="14" s="1"/>
  <c r="L14" i="14"/>
  <c r="AW41" i="14"/>
  <c r="L41" i="14"/>
  <c r="AW42" i="20"/>
  <c r="L42" i="20"/>
  <c r="AW51" i="14" l="1"/>
  <c r="L51" i="14"/>
  <c r="AW37" i="14"/>
  <c r="L37" i="14"/>
  <c r="AW10" i="14" l="1"/>
  <c r="L10" i="14"/>
  <c r="FF8" i="14" l="1"/>
  <c r="AQ64" i="14" l="1"/>
  <c r="AQ68" i="23"/>
  <c r="N68" i="23"/>
  <c r="N64" i="14"/>
  <c r="AH64" i="14" l="1"/>
  <c r="AN64" i="14"/>
  <c r="AR64" i="14"/>
  <c r="Z64" i="14"/>
  <c r="R68" i="23"/>
  <c r="E68" i="23"/>
  <c r="U68" i="23"/>
  <c r="AR68" i="23"/>
  <c r="AM64" i="14"/>
  <c r="T64" i="14"/>
  <c r="AI64" i="14"/>
  <c r="AF64" i="14"/>
  <c r="U64" i="14"/>
  <c r="E64" i="14"/>
  <c r="Z68" i="23"/>
  <c r="AM68" i="23"/>
  <c r="T68" i="23"/>
  <c r="AI68" i="23"/>
  <c r="AF68" i="23"/>
  <c r="AC68" i="23"/>
  <c r="G68" i="23"/>
  <c r="AO68" i="23"/>
  <c r="J68" i="23"/>
  <c r="AH68" i="23"/>
  <c r="O68" i="23"/>
  <c r="H64" i="14"/>
  <c r="AG64" i="14"/>
  <c r="AJ68" i="23"/>
  <c r="AN68" i="23"/>
  <c r="AC64" i="14"/>
  <c r="G64" i="14"/>
  <c r="I64" i="14"/>
  <c r="AK64" i="14"/>
  <c r="O64" i="14"/>
  <c r="F64" i="14"/>
  <c r="Y64" i="14"/>
  <c r="AP64" i="14"/>
  <c r="W68" i="23"/>
  <c r="Q64" i="14"/>
  <c r="D64" i="14"/>
  <c r="S64" i="14"/>
  <c r="AL64" i="14"/>
  <c r="P64" i="14"/>
  <c r="AO64" i="14"/>
  <c r="J64" i="14"/>
  <c r="AG68" i="23"/>
  <c r="H68" i="23"/>
  <c r="I68" i="23"/>
  <c r="AK68" i="23"/>
  <c r="Y68" i="23"/>
  <c r="F68" i="23"/>
  <c r="AP68" i="23"/>
  <c r="W64" i="14"/>
  <c r="Q68" i="23"/>
  <c r="D68" i="23"/>
  <c r="S68" i="23"/>
  <c r="AL68" i="23"/>
  <c r="P68" i="23"/>
  <c r="AJ64" i="14"/>
  <c r="M64" i="14"/>
  <c r="C64" i="14"/>
  <c r="R64" i="14"/>
  <c r="AE64" i="14"/>
  <c r="AB64" i="14"/>
  <c r="AA64" i="14"/>
  <c r="V64" i="14"/>
  <c r="X64" i="14"/>
  <c r="AD64" i="14"/>
  <c r="M68" i="23"/>
  <c r="C68" i="23"/>
  <c r="AE68" i="23"/>
  <c r="AB68" i="23"/>
  <c r="AA68" i="23"/>
  <c r="V68" i="23"/>
  <c r="X68" i="23"/>
  <c r="AD68" i="23"/>
  <c r="AU35" i="22" l="1"/>
  <c r="EX32" i="22"/>
  <c r="FB15" i="22"/>
  <c r="AV36" i="22"/>
  <c r="AV34" i="22"/>
  <c r="AV27" i="22"/>
  <c r="AV18" i="22"/>
  <c r="AU27" i="22"/>
  <c r="AU26" i="22"/>
  <c r="AU36" i="22"/>
  <c r="AU34" i="22"/>
  <c r="AU33" i="22"/>
  <c r="EZ32" i="22"/>
  <c r="FD15" i="22"/>
  <c r="EY32" i="22"/>
  <c r="AV16" i="22"/>
  <c r="FC15" i="22"/>
  <c r="AT27" i="22"/>
  <c r="AT26" i="22"/>
  <c r="AT36" i="22"/>
  <c r="AT35" i="22"/>
  <c r="AT34" i="22"/>
  <c r="EW32" i="22"/>
  <c r="AT33" i="22"/>
  <c r="FE32" i="22"/>
  <c r="EV32" i="22"/>
  <c r="FD32" i="22"/>
  <c r="EU32" i="22"/>
  <c r="AV35" i="22"/>
  <c r="AV33" i="22"/>
  <c r="FC32" i="22"/>
  <c r="AV26" i="22"/>
  <c r="AV17" i="22"/>
  <c r="K27" i="22"/>
  <c r="AS27" i="22"/>
  <c r="AS26" i="22"/>
  <c r="K26" i="22"/>
  <c r="K36" i="22"/>
  <c r="AS36" i="22"/>
  <c r="K35" i="22"/>
  <c r="AS35" i="22"/>
  <c r="AS34" i="22"/>
  <c r="K34" i="22"/>
  <c r="ET32" i="22"/>
  <c r="K33" i="22"/>
  <c r="AS33" i="22"/>
  <c r="FB32" i="22"/>
  <c r="FA32" i="22"/>
  <c r="FE15" i="22"/>
  <c r="AT32" i="22" l="1"/>
  <c r="FD40" i="22"/>
  <c r="AU32" i="22"/>
  <c r="FE40" i="22"/>
  <c r="AV15" i="22"/>
  <c r="FB40" i="22"/>
  <c r="AV32" i="22"/>
  <c r="K32" i="22"/>
  <c r="AS32" i="22"/>
  <c r="BA32" i="20"/>
  <c r="AV49" i="20" l="1"/>
  <c r="AV48" i="14"/>
  <c r="FC40" i="22"/>
  <c r="AV43" i="22"/>
  <c r="BA31" i="14" l="1"/>
  <c r="AT17" i="22"/>
  <c r="AL18" i="22"/>
  <c r="AM17" i="22"/>
  <c r="AU18" i="22"/>
  <c r="EX15" i="22"/>
  <c r="DZ15" i="22"/>
  <c r="EV15" i="22"/>
  <c r="K18" i="22"/>
  <c r="AS18" i="22"/>
  <c r="EZ15" i="22"/>
  <c r="AU16" i="22"/>
  <c r="AM16" i="22"/>
  <c r="EB15" i="22"/>
  <c r="BA33" i="20"/>
  <c r="EY15" i="22"/>
  <c r="AR16" i="22"/>
  <c r="EA15" i="22"/>
  <c r="AN18" i="22"/>
  <c r="I18" i="22"/>
  <c r="AK18" i="22"/>
  <c r="K17" i="22"/>
  <c r="AS17" i="22"/>
  <c r="EW15" i="22"/>
  <c r="AT15" i="22" s="1"/>
  <c r="AT16" i="22"/>
  <c r="EG15" i="22"/>
  <c r="DY15" i="22"/>
  <c r="AL16" i="22"/>
  <c r="AL17" i="22"/>
  <c r="AQ16" i="22"/>
  <c r="EF15" i="22"/>
  <c r="DX15" i="22"/>
  <c r="AT18" i="22"/>
  <c r="AU17" i="22"/>
  <c r="EU15" i="22"/>
  <c r="EE15" i="22"/>
  <c r="AN16" i="22"/>
  <c r="DW15" i="22"/>
  <c r="I16" i="22"/>
  <c r="AK16" i="22"/>
  <c r="AK15" i="22" s="1"/>
  <c r="AO16" i="22"/>
  <c r="J16" i="22"/>
  <c r="AM18" i="22"/>
  <c r="AN17" i="22"/>
  <c r="AK17" i="22"/>
  <c r="I17" i="22"/>
  <c r="ET15" i="22"/>
  <c r="K16" i="22"/>
  <c r="AS16" i="22"/>
  <c r="ED15" i="22"/>
  <c r="AV40" i="22"/>
  <c r="FA15" i="22"/>
  <c r="AP16" i="22"/>
  <c r="EC15" i="22"/>
  <c r="AM15" i="22" l="1"/>
  <c r="AL15" i="22"/>
  <c r="I15" i="22"/>
  <c r="AN15" i="22"/>
  <c r="AU15" i="22"/>
  <c r="K15" i="22"/>
  <c r="AS15" i="22"/>
  <c r="BA32" i="14"/>
  <c r="FS9" i="20" l="1"/>
  <c r="FR9" i="20"/>
  <c r="FK9" i="20"/>
  <c r="FP9" i="20"/>
  <c r="FM9" i="20"/>
  <c r="FJ9" i="20"/>
  <c r="FH9" i="20"/>
  <c r="FQ9" i="20"/>
  <c r="FN9" i="20"/>
  <c r="FT9" i="20" l="1"/>
  <c r="BA10" i="20"/>
  <c r="BA9" i="20" s="1"/>
  <c r="FU9" i="20"/>
  <c r="FI9" i="20"/>
  <c r="AX9" i="20" s="1"/>
  <c r="AX10" i="20"/>
  <c r="AZ10" i="20"/>
  <c r="FO9" i="20"/>
  <c r="AZ9" i="20" s="1"/>
  <c r="FG9" i="20"/>
  <c r="L10" i="20"/>
  <c r="AW10" i="20"/>
  <c r="AW9" i="20" s="1"/>
  <c r="FL9" i="20"/>
  <c r="AY9" i="20" s="1"/>
  <c r="AY10" i="20"/>
  <c r="FP8" i="14"/>
  <c r="FT8" i="14"/>
  <c r="FS8" i="14"/>
  <c r="FJ8" i="14"/>
  <c r="FM8" i="14"/>
  <c r="FN8" i="14"/>
  <c r="FH8" i="14"/>
  <c r="FK8" i="14"/>
  <c r="O22" i="21" l="1"/>
  <c r="P22" i="21"/>
  <c r="X22" i="21"/>
  <c r="AF22" i="21"/>
  <c r="AN22" i="21"/>
  <c r="AD22" i="21"/>
  <c r="AL22" i="21"/>
  <c r="F22" i="21"/>
  <c r="Y22" i="21"/>
  <c r="S22" i="21"/>
  <c r="AA22" i="21"/>
  <c r="AI22" i="21"/>
  <c r="AQ22" i="21"/>
  <c r="Q22" i="21"/>
  <c r="D22" i="21"/>
  <c r="AO22" i="21"/>
  <c r="J22" i="21"/>
  <c r="T22" i="21"/>
  <c r="AB22" i="21"/>
  <c r="AJ22" i="21"/>
  <c r="AR22" i="21"/>
  <c r="N22" i="21"/>
  <c r="W22" i="21"/>
  <c r="AE22" i="21"/>
  <c r="AM22" i="21"/>
  <c r="R22" i="21"/>
  <c r="Z22" i="21"/>
  <c r="AH22" i="21"/>
  <c r="AP22" i="21"/>
  <c r="V22" i="21"/>
  <c r="H22" i="21"/>
  <c r="AG22" i="21"/>
  <c r="M22" i="21"/>
  <c r="C22" i="21"/>
  <c r="E22" i="21"/>
  <c r="U22" i="21"/>
  <c r="G22" i="21"/>
  <c r="AC22" i="21"/>
  <c r="I22" i="21"/>
  <c r="AK22" i="21"/>
  <c r="FL8" i="14"/>
  <c r="AY8" i="14" s="1"/>
  <c r="AY9" i="14"/>
  <c r="FI8" i="14"/>
  <c r="AX8" i="14" s="1"/>
  <c r="AX9" i="14"/>
  <c r="L9" i="20"/>
  <c r="FO8" i="14"/>
  <c r="FQ8" i="14"/>
  <c r="FR8" i="14" l="1"/>
  <c r="BA8" i="14" s="1"/>
  <c r="BA9" i="14"/>
  <c r="AZ9" i="14"/>
  <c r="AZ8" i="14"/>
  <c r="FG8" i="14"/>
  <c r="L8" i="14" s="1"/>
  <c r="AW9" i="14"/>
  <c r="AW8" i="14" s="1"/>
  <c r="L9" i="14"/>
  <c r="AV47" i="28" l="1"/>
  <c r="AV48" i="28"/>
  <c r="AU48" i="28"/>
  <c r="AT47" i="28"/>
  <c r="AS48" i="28"/>
  <c r="AU47" i="28"/>
  <c r="AS47" i="28"/>
  <c r="K47" i="28"/>
  <c r="AT48" i="28"/>
  <c r="AU31" i="28" l="1"/>
  <c r="K31" i="28"/>
  <c r="AS31" i="28"/>
  <c r="FQ15" i="28"/>
  <c r="FQ6" i="28" s="1"/>
  <c r="FQ11" i="15" s="1"/>
  <c r="AZ24" i="28"/>
  <c r="L24" i="28"/>
  <c r="K48" i="28"/>
  <c r="AV31" i="28"/>
  <c r="AT31" i="28"/>
  <c r="AS20" i="28" l="1"/>
  <c r="K20" i="28"/>
  <c r="AV20" i="28"/>
  <c r="AU20" i="28"/>
  <c r="AT20" i="28"/>
  <c r="FD16" i="28" l="1"/>
  <c r="EX16" i="28"/>
  <c r="EY16" i="28"/>
  <c r="FE16" i="28"/>
  <c r="EV16" i="28"/>
  <c r="EU16" i="28"/>
  <c r="FB16" i="28"/>
  <c r="FA16" i="28"/>
  <c r="AU19" i="28"/>
  <c r="AV18" i="28"/>
  <c r="AS19" i="28"/>
  <c r="K19" i="28"/>
  <c r="AU18" i="28"/>
  <c r="AV17" i="28"/>
  <c r="FC16" i="28"/>
  <c r="AV16" i="28" s="1"/>
  <c r="AT19" i="28"/>
  <c r="K18" i="28"/>
  <c r="AS18" i="28"/>
  <c r="AV19" i="28"/>
  <c r="AS17" i="28"/>
  <c r="K17" i="28"/>
  <c r="ET16" i="28"/>
  <c r="AT17" i="28"/>
  <c r="EW16" i="28"/>
  <c r="AT16" i="28" s="1"/>
  <c r="AT18" i="28"/>
  <c r="AU17" i="28"/>
  <c r="EZ16" i="28"/>
  <c r="AU16" i="28" l="1"/>
  <c r="AS16" i="28"/>
  <c r="K16" i="28"/>
  <c r="FE12" i="28" l="1"/>
  <c r="FD12" i="28"/>
  <c r="FB12" i="28"/>
  <c r="FA12" i="28"/>
  <c r="EY12" i="28"/>
  <c r="EX12" i="28"/>
  <c r="EV12" i="28"/>
  <c r="EU12" i="28"/>
  <c r="FE9" i="28"/>
  <c r="FE8" i="28" s="1"/>
  <c r="FD9" i="28"/>
  <c r="FB9" i="28"/>
  <c r="FA9" i="28"/>
  <c r="EY9" i="28"/>
  <c r="EY8" i="28" s="1"/>
  <c r="EX9" i="28"/>
  <c r="EX8" i="28" s="1"/>
  <c r="EV9" i="28"/>
  <c r="EU9" i="28"/>
  <c r="AV34" i="28" l="1"/>
  <c r="FB8" i="28"/>
  <c r="FD14" i="19"/>
  <c r="AT11" i="28"/>
  <c r="EW9" i="28"/>
  <c r="FE14" i="19"/>
  <c r="AS13" i="28"/>
  <c r="ET12" i="28"/>
  <c r="K13" i="28"/>
  <c r="AU34" i="28"/>
  <c r="AU11" i="28"/>
  <c r="EZ9" i="28"/>
  <c r="AS34" i="28"/>
  <c r="K34" i="28"/>
  <c r="FA8" i="28"/>
  <c r="EW12" i="28"/>
  <c r="AT12" i="28" s="1"/>
  <c r="AT13" i="28"/>
  <c r="K11" i="28"/>
  <c r="AS11" i="28"/>
  <c r="ET9" i="28"/>
  <c r="EU8" i="28"/>
  <c r="AV11" i="28"/>
  <c r="FC9" i="28"/>
  <c r="AT34" i="28"/>
  <c r="AV13" i="28"/>
  <c r="FC12" i="28"/>
  <c r="AV12" i="28" s="1"/>
  <c r="EV8" i="28"/>
  <c r="FD8" i="28"/>
  <c r="EZ12" i="28"/>
  <c r="AU12" i="28" s="1"/>
  <c r="AU13" i="28"/>
  <c r="AS12" i="28" l="1"/>
  <c r="K12" i="28"/>
  <c r="FC8" i="28"/>
  <c r="AV9" i="28"/>
  <c r="AV8" i="28" s="1"/>
  <c r="AV51" i="19"/>
  <c r="AV62" i="14"/>
  <c r="K9" i="28"/>
  <c r="AS9" i="28"/>
  <c r="ET8" i="28"/>
  <c r="AU9" i="28"/>
  <c r="AU8" i="28" s="1"/>
  <c r="EZ8" i="28"/>
  <c r="FD61" i="20"/>
  <c r="FC61" i="20"/>
  <c r="AV62" i="20"/>
  <c r="FD61" i="14"/>
  <c r="FD50" i="19"/>
  <c r="FE61" i="14"/>
  <c r="FE61" i="20"/>
  <c r="FE50" i="19"/>
  <c r="EU61" i="14"/>
  <c r="AT9" i="28"/>
  <c r="AT8" i="28" s="1"/>
  <c r="EW8" i="28"/>
  <c r="FC50" i="19"/>
  <c r="FD13" i="19"/>
  <c r="FE13" i="19"/>
  <c r="EV50" i="19" l="1"/>
  <c r="EY50" i="19"/>
  <c r="AU63" i="14"/>
  <c r="AU63" i="20"/>
  <c r="AV63" i="14"/>
  <c r="AV61" i="14" s="1"/>
  <c r="EY61" i="20"/>
  <c r="AS8" i="28"/>
  <c r="K8" i="28"/>
  <c r="EV61" i="20"/>
  <c r="ET61" i="14"/>
  <c r="ET50" i="19"/>
  <c r="EU61" i="20"/>
  <c r="AU52" i="19"/>
  <c r="EY61" i="14"/>
  <c r="AS51" i="19"/>
  <c r="FB50" i="19"/>
  <c r="AS62" i="14"/>
  <c r="K62" i="20"/>
  <c r="K51" i="19"/>
  <c r="FB61" i="14"/>
  <c r="FC61" i="14"/>
  <c r="EW50" i="19"/>
  <c r="AT51" i="19"/>
  <c r="AS62" i="20"/>
  <c r="FA50" i="19"/>
  <c r="AV52" i="19"/>
  <c r="AV50" i="19" s="1"/>
  <c r="FB61" i="20"/>
  <c r="AT62" i="14"/>
  <c r="EW61" i="14"/>
  <c r="FA61" i="14"/>
  <c r="EX61" i="14"/>
  <c r="AT63" i="20"/>
  <c r="AT52" i="19"/>
  <c r="AV63" i="20"/>
  <c r="AV61" i="20" s="1"/>
  <c r="EU50" i="19"/>
  <c r="EV61" i="14"/>
  <c r="EW61" i="20"/>
  <c r="AT62" i="20"/>
  <c r="FA61" i="20"/>
  <c r="FB32" i="28"/>
  <c r="FA32" i="28"/>
  <c r="EY32" i="28"/>
  <c r="EX32" i="28"/>
  <c r="EV32" i="28"/>
  <c r="EU32" i="28"/>
  <c r="FE9" i="19"/>
  <c r="FE7" i="19" s="1"/>
  <c r="FE10" i="15" s="1"/>
  <c r="FD9" i="19"/>
  <c r="FD7" i="19" s="1"/>
  <c r="FD10" i="15" s="1"/>
  <c r="AT40" i="28" l="1"/>
  <c r="FD28" i="25"/>
  <c r="AU40" i="28"/>
  <c r="AT63" i="14"/>
  <c r="AT61" i="14" s="1"/>
  <c r="EX50" i="19"/>
  <c r="AV40" i="28"/>
  <c r="AU62" i="14"/>
  <c r="AU61" i="14" s="1"/>
  <c r="EZ61" i="14"/>
  <c r="AT33" i="28"/>
  <c r="EW32" i="28"/>
  <c r="AT32" i="28" s="1"/>
  <c r="EU40" i="22"/>
  <c r="EZ61" i="20"/>
  <c r="AU62" i="20"/>
  <c r="AU61" i="20" s="1"/>
  <c r="EX61" i="20"/>
  <c r="EY40" i="22"/>
  <c r="K52" i="19"/>
  <c r="K50" i="19" s="1"/>
  <c r="AS52" i="19"/>
  <c r="AS50" i="19" s="1"/>
  <c r="AU33" i="28"/>
  <c r="EZ32" i="28"/>
  <c r="AU32" i="28" s="1"/>
  <c r="FA40" i="22"/>
  <c r="AS63" i="20"/>
  <c r="AS61" i="20" s="1"/>
  <c r="K63" i="20"/>
  <c r="K61" i="20" s="1"/>
  <c r="K62" i="14"/>
  <c r="AS63" i="14"/>
  <c r="AS61" i="14" s="1"/>
  <c r="K63" i="14"/>
  <c r="AS33" i="28"/>
  <c r="ET32" i="28"/>
  <c r="EX40" i="22"/>
  <c r="AT61" i="20"/>
  <c r="EV40" i="22"/>
  <c r="AT50" i="19"/>
  <c r="FC32" i="28"/>
  <c r="AS40" i="28"/>
  <c r="K40" i="28"/>
  <c r="ET61" i="20"/>
  <c r="EZ50" i="19"/>
  <c r="AU51" i="19"/>
  <c r="AU50" i="19" s="1"/>
  <c r="AT26" i="28"/>
  <c r="AV26" i="28"/>
  <c r="AU26" i="28"/>
  <c r="K26" i="28"/>
  <c r="AS26" i="28"/>
  <c r="FB15" i="28"/>
  <c r="FB6" i="28" s="1"/>
  <c r="FB11" i="15" s="1"/>
  <c r="EY15" i="28"/>
  <c r="EY6" i="28" s="1"/>
  <c r="EY11" i="15" s="1"/>
  <c r="FA15" i="28"/>
  <c r="FA6" i="28" s="1"/>
  <c r="FA11" i="15" s="1"/>
  <c r="ET15" i="28"/>
  <c r="ET6" i="28" s="1"/>
  <c r="FE32" i="28"/>
  <c r="FC28" i="25"/>
  <c r="AW28" i="25" s="1"/>
  <c r="FD32" i="28"/>
  <c r="EX15" i="28"/>
  <c r="EX6" i="28" s="1"/>
  <c r="EX11" i="15" s="1"/>
  <c r="FE15" i="28"/>
  <c r="FE6" i="28" s="1"/>
  <c r="FE11" i="15" s="1"/>
  <c r="EU15" i="28"/>
  <c r="EU6" i="28" s="1"/>
  <c r="EU11" i="15" s="1"/>
  <c r="FD15" i="28"/>
  <c r="FD6" i="28" s="1"/>
  <c r="FD11" i="15" s="1"/>
  <c r="EV15" i="28"/>
  <c r="EV6" i="28" s="1"/>
  <c r="EV11" i="15" s="1"/>
  <c r="AS46" i="28" l="1"/>
  <c r="AU24" i="28"/>
  <c r="AU48" i="14"/>
  <c r="AV46" i="28"/>
  <c r="K46" i="28"/>
  <c r="AU46" i="28"/>
  <c r="AT48" i="14"/>
  <c r="AU43" i="28"/>
  <c r="AS32" i="28"/>
  <c r="K32" i="28"/>
  <c r="AT24" i="28"/>
  <c r="AT15" i="28" s="1"/>
  <c r="AT6" i="28" s="1"/>
  <c r="EZ15" i="28"/>
  <c r="EZ6" i="28" s="1"/>
  <c r="EZ11" i="15" s="1"/>
  <c r="AV33" i="28"/>
  <c r="K49" i="20"/>
  <c r="AS49" i="20"/>
  <c r="FE45" i="14"/>
  <c r="FE46" i="20"/>
  <c r="AU15" i="28"/>
  <c r="AU6" i="28" s="1"/>
  <c r="AV32" i="28"/>
  <c r="ET40" i="22"/>
  <c r="AS43" i="22"/>
  <c r="K43" i="22"/>
  <c r="AV24" i="28"/>
  <c r="AV15" i="28" s="1"/>
  <c r="AV6" i="28" s="1"/>
  <c r="AV43" i="28"/>
  <c r="AS24" i="28"/>
  <c r="AS15" i="28" s="1"/>
  <c r="AS6" i="28" s="1"/>
  <c r="K24" i="28"/>
  <c r="K15" i="28" s="1"/>
  <c r="K6" i="28" s="1"/>
  <c r="K61" i="14"/>
  <c r="K48" i="14"/>
  <c r="AS48" i="14"/>
  <c r="K43" i="28"/>
  <c r="AS43" i="28"/>
  <c r="AT46" i="28"/>
  <c r="FC15" i="28"/>
  <c r="FC6" i="28" s="1"/>
  <c r="FC11" i="15" s="1"/>
  <c r="AU49" i="20"/>
  <c r="AT43" i="22"/>
  <c r="EW40" i="22"/>
  <c r="FD46" i="20"/>
  <c r="FD45" i="14"/>
  <c r="AT43" i="28"/>
  <c r="EW15" i="28"/>
  <c r="EW6" i="28" s="1"/>
  <c r="EW11" i="15" s="1"/>
  <c r="EZ40" i="22"/>
  <c r="AU43" i="22"/>
  <c r="K33" i="28"/>
  <c r="AT49" i="20"/>
  <c r="ET11" i="15"/>
  <c r="FD31" i="19"/>
  <c r="FE31" i="19"/>
  <c r="K40" i="22" l="1"/>
  <c r="AS40" i="22"/>
  <c r="AT40" i="22"/>
  <c r="AU40" i="22"/>
  <c r="AV11" i="15"/>
  <c r="AT11" i="15"/>
  <c r="AU11" i="15"/>
  <c r="AS11" i="15"/>
  <c r="K11" i="15"/>
  <c r="AV20" i="19" l="1"/>
  <c r="FB8" i="23" l="1"/>
  <c r="AV36" i="19" l="1"/>
  <c r="AV31" i="25"/>
  <c r="AV29" i="19"/>
  <c r="AV19" i="19"/>
  <c r="AV18" i="19"/>
  <c r="AV17" i="19"/>
  <c r="AV16" i="19"/>
  <c r="AV15" i="19" l="1"/>
  <c r="FC14" i="19"/>
  <c r="AV14" i="19" s="1"/>
  <c r="AV32" i="19"/>
  <c r="AV41" i="19"/>
  <c r="AV30" i="25" l="1"/>
  <c r="FB28" i="25"/>
  <c r="AV28" i="25" s="1"/>
  <c r="AV24" i="19"/>
  <c r="FC46" i="20" l="1"/>
  <c r="AV47" i="20"/>
  <c r="AV39" i="19"/>
  <c r="FC45" i="14"/>
  <c r="AV46" i="14"/>
  <c r="AV33" i="19"/>
  <c r="FC31" i="19"/>
  <c r="AV31" i="19" s="1"/>
  <c r="AV45" i="14" l="1"/>
  <c r="AV46" i="20"/>
  <c r="AV10" i="19" l="1"/>
  <c r="AV30" i="19"/>
  <c r="AV11" i="19"/>
  <c r="FC9" i="19" l="1"/>
  <c r="AV9" i="19"/>
  <c r="EY8" i="23" l="1"/>
  <c r="AT12" i="23" l="1"/>
  <c r="EX8" i="23"/>
  <c r="EU8" i="23" l="1"/>
  <c r="AS10" i="23"/>
  <c r="K10" i="23"/>
  <c r="AT9" i="23"/>
  <c r="AT8" i="23" s="1"/>
  <c r="EW8" i="23"/>
  <c r="AS12" i="23"/>
  <c r="AT10" i="23"/>
  <c r="EZ8" i="23"/>
  <c r="AS72" i="23"/>
  <c r="K72" i="23"/>
  <c r="AS9" i="23"/>
  <c r="ET8" i="23"/>
  <c r="EV8" i="23"/>
  <c r="AT72" i="23"/>
  <c r="AU9" i="23"/>
  <c r="AS8" i="23" l="1"/>
  <c r="AT29" i="23"/>
  <c r="FD8" i="23"/>
  <c r="AS29" i="23"/>
  <c r="AV12" i="23"/>
  <c r="K9" i="23" l="1"/>
  <c r="FE8" i="23"/>
  <c r="FA8" i="23"/>
  <c r="AU12" i="23"/>
  <c r="AU8" i="23" s="1"/>
  <c r="K12" i="23"/>
  <c r="K8" i="23" s="1"/>
  <c r="FC8" i="23"/>
  <c r="AV9" i="23"/>
  <c r="AV8" i="23" s="1"/>
  <c r="AU29" i="23"/>
  <c r="K29" i="23" l="1"/>
  <c r="AV29" i="23" l="1"/>
  <c r="AT74" i="23" l="1"/>
  <c r="AT68" i="14"/>
  <c r="AS74" i="23" l="1"/>
  <c r="AS68" i="14"/>
  <c r="AT70" i="14"/>
  <c r="AS70" i="14" l="1"/>
  <c r="FG61" i="14" l="1"/>
  <c r="FH61" i="14"/>
  <c r="FJ61" i="14"/>
  <c r="FK61" i="14"/>
  <c r="FM61" i="14"/>
  <c r="FN61" i="14"/>
  <c r="FP61" i="14"/>
  <c r="FQ61" i="14"/>
  <c r="FS61" i="14"/>
  <c r="FT61" i="14"/>
  <c r="BA67" i="14" l="1"/>
  <c r="BA65" i="14"/>
  <c r="BA66" i="14"/>
  <c r="BA68" i="14"/>
  <c r="BA70" i="14"/>
  <c r="FR61" i="14"/>
  <c r="BA61" i="14" s="1"/>
  <c r="BA69" i="14"/>
  <c r="AY65" i="14"/>
  <c r="AY66" i="14"/>
  <c r="AY68" i="14"/>
  <c r="AY67" i="14"/>
  <c r="AZ68" i="14"/>
  <c r="AX68" i="14"/>
  <c r="L68" i="14"/>
  <c r="AY69" i="14"/>
  <c r="AY61" i="14" s="1"/>
  <c r="FL61" i="14"/>
  <c r="AY70" i="14"/>
  <c r="AX70" i="14"/>
  <c r="AX69" i="14"/>
  <c r="AX61" i="14" s="1"/>
  <c r="FI61" i="14"/>
  <c r="AX67" i="14"/>
  <c r="AX66" i="14"/>
  <c r="AX65" i="14"/>
  <c r="AZ69" i="14"/>
  <c r="AZ61" i="14" s="1"/>
  <c r="FO61" i="14"/>
  <c r="AZ67" i="14"/>
  <c r="AZ66" i="14"/>
  <c r="AZ65" i="14"/>
  <c r="AZ70" i="14"/>
  <c r="L70" i="14"/>
  <c r="AW69" i="14"/>
  <c r="AW61" i="14" s="1"/>
  <c r="L69" i="14"/>
  <c r="L61" i="14" s="1"/>
  <c r="FF61" i="14"/>
  <c r="L67" i="14"/>
  <c r="L66" i="14"/>
  <c r="AW66" i="14"/>
  <c r="L65" i="14"/>
  <c r="EG12" i="28" l="1"/>
  <c r="EJ12" i="28"/>
  <c r="EI12" i="28"/>
  <c r="EH12" i="28" l="1"/>
  <c r="AO13" i="28"/>
  <c r="EK12" i="28"/>
  <c r="AF34" i="28"/>
  <c r="AN34" i="28"/>
  <c r="CM12" i="28"/>
  <c r="CN12" i="28"/>
  <c r="CP12" i="28"/>
  <c r="CQ12" i="28"/>
  <c r="CS12" i="28"/>
  <c r="CT12" i="28"/>
  <c r="CV12" i="28"/>
  <c r="CW12" i="28"/>
  <c r="CY12" i="28"/>
  <c r="CZ12" i="28"/>
  <c r="DB12" i="28"/>
  <c r="DC12" i="28"/>
  <c r="DE12" i="28"/>
  <c r="DF12" i="28"/>
  <c r="DH12" i="28"/>
  <c r="DI12" i="28"/>
  <c r="DK12" i="28"/>
  <c r="DL12" i="28"/>
  <c r="DN12" i="28"/>
  <c r="DO12" i="28"/>
  <c r="DQ12" i="28"/>
  <c r="DR12" i="28"/>
  <c r="DT12" i="28"/>
  <c r="DU12" i="28"/>
  <c r="DW12" i="28"/>
  <c r="DX12" i="28"/>
  <c r="DZ12" i="28"/>
  <c r="EA12" i="28"/>
  <c r="EC12" i="28"/>
  <c r="ED12" i="28"/>
  <c r="EF12" i="28"/>
  <c r="EL12" i="28"/>
  <c r="EM12" i="28"/>
  <c r="EO12" i="28"/>
  <c r="EP12" i="28"/>
  <c r="ER12" i="28"/>
  <c r="ES12" i="28"/>
  <c r="AQ34" i="28" l="1"/>
  <c r="AI34" i="28"/>
  <c r="AA34" i="28"/>
  <c r="AP34" i="28"/>
  <c r="AH34" i="28"/>
  <c r="Z34" i="28"/>
  <c r="AL13" i="28"/>
  <c r="DY12" i="28"/>
  <c r="AL12" i="28" s="1"/>
  <c r="DG12" i="28"/>
  <c r="AF12" i="28" s="1"/>
  <c r="AF13" i="28"/>
  <c r="AQ13" i="28"/>
  <c r="EN12" i="28"/>
  <c r="AQ12" i="28" s="1"/>
  <c r="AJ13" i="28"/>
  <c r="DS12" i="28"/>
  <c r="AJ12" i="28" s="1"/>
  <c r="CU12" i="28"/>
  <c r="AB12" i="28" s="1"/>
  <c r="AB13" i="28"/>
  <c r="AN13" i="28"/>
  <c r="EE12" i="28"/>
  <c r="AN12" i="28" s="1"/>
  <c r="DJ12" i="28"/>
  <c r="AG13" i="28"/>
  <c r="H13" i="28"/>
  <c r="Y34" i="28"/>
  <c r="F34" i="28"/>
  <c r="AK34" i="28"/>
  <c r="I34" i="28"/>
  <c r="AC34" i="28"/>
  <c r="G34" i="28"/>
  <c r="AI13" i="28"/>
  <c r="DP12" i="28"/>
  <c r="AI12" i="28" s="1"/>
  <c r="CR12" i="28"/>
  <c r="AA12" i="28" s="1"/>
  <c r="AA13" i="28"/>
  <c r="AM34" i="28"/>
  <c r="AE34" i="28"/>
  <c r="AP13" i="28"/>
  <c r="AJ34" i="28"/>
  <c r="AB34" i="28"/>
  <c r="AP12" i="28"/>
  <c r="CL12" i="28"/>
  <c r="Y13" i="28"/>
  <c r="F13" i="28"/>
  <c r="DA12" i="28"/>
  <c r="AD12" i="28" s="1"/>
  <c r="AD13" i="28"/>
  <c r="AR34" i="28"/>
  <c r="EQ12" i="28"/>
  <c r="AR12" i="28" s="1"/>
  <c r="AR13" i="28"/>
  <c r="AK13" i="28"/>
  <c r="I13" i="28"/>
  <c r="DV12" i="28"/>
  <c r="CX12" i="28"/>
  <c r="G13" i="28"/>
  <c r="AC13" i="28"/>
  <c r="J34" i="28"/>
  <c r="AO34" i="28"/>
  <c r="H34" i="28"/>
  <c r="AG34" i="28"/>
  <c r="J13" i="28"/>
  <c r="AH13" i="28"/>
  <c r="DM12" i="28"/>
  <c r="AH12" i="28" s="1"/>
  <c r="Z13" i="28"/>
  <c r="CO12" i="28"/>
  <c r="Z12" i="28" s="1"/>
  <c r="AL34" i="28"/>
  <c r="AD34" i="28"/>
  <c r="EB12" i="28"/>
  <c r="AM12" i="28" s="1"/>
  <c r="AM13" i="28"/>
  <c r="AE13" i="28"/>
  <c r="DD12" i="28"/>
  <c r="AE12" i="28" s="1"/>
  <c r="AO12" i="28"/>
  <c r="J12" i="28"/>
  <c r="AQ11" i="28" l="1"/>
  <c r="Y12" i="28"/>
  <c r="F12" i="28"/>
  <c r="H12" i="28"/>
  <c r="AG12" i="28"/>
  <c r="G12" i="28"/>
  <c r="AC12" i="28"/>
  <c r="I12" i="28"/>
  <c r="AK12" i="28"/>
  <c r="AR11" i="28"/>
  <c r="AB11" i="28"/>
  <c r="AF11" i="28"/>
  <c r="AI11" i="28"/>
  <c r="AJ11" i="28"/>
  <c r="AN11" i="28"/>
  <c r="AP11" i="28" l="1"/>
  <c r="AD11" i="28"/>
  <c r="AE11" i="28"/>
  <c r="AA11" i="28"/>
  <c r="AM11" i="28"/>
  <c r="AG11" i="28"/>
  <c r="H11" i="28"/>
  <c r="AK11" i="28"/>
  <c r="I11" i="28"/>
  <c r="F11" i="28"/>
  <c r="Y11" i="28"/>
  <c r="AL11" i="28"/>
  <c r="J11" i="28"/>
  <c r="AO11" i="28"/>
  <c r="Z11" i="28"/>
  <c r="AH11" i="28"/>
  <c r="AC11" i="28"/>
  <c r="G11" i="28"/>
  <c r="AQ34" i="21" l="1"/>
  <c r="AP34" i="21"/>
  <c r="AP35" i="21"/>
  <c r="AQ35" i="21" l="1"/>
  <c r="EM32" i="21"/>
  <c r="EL32" i="21"/>
  <c r="EI32" i="21"/>
  <c r="AO34" i="21"/>
  <c r="J34" i="21"/>
  <c r="J35" i="21"/>
  <c r="AO35" i="21"/>
  <c r="AP47" i="14"/>
  <c r="EP32" i="21"/>
  <c r="EO32" i="21"/>
  <c r="ES32" i="21"/>
  <c r="EJ32" i="21"/>
  <c r="AR35" i="21"/>
  <c r="ER32" i="21"/>
  <c r="AR34" i="21"/>
  <c r="AQ47" i="14" l="1"/>
  <c r="AR48" i="20"/>
  <c r="AP48" i="20"/>
  <c r="AQ48" i="20"/>
  <c r="AR47" i="14"/>
  <c r="EN32" i="21"/>
  <c r="AQ33" i="21"/>
  <c r="AQ32" i="21" s="1"/>
  <c r="J47" i="14"/>
  <c r="AO47" i="14"/>
  <c r="AP33" i="21"/>
  <c r="AP32" i="21" s="1"/>
  <c r="EK32" i="21"/>
  <c r="AO33" i="21"/>
  <c r="AO32" i="21" s="1"/>
  <c r="EH32" i="21"/>
  <c r="J33" i="21"/>
  <c r="J32" i="21" s="1"/>
  <c r="J48" i="20"/>
  <c r="AO48" i="20"/>
  <c r="EQ32" i="21"/>
  <c r="AR33" i="21"/>
  <c r="AR32" i="21" s="1"/>
  <c r="W34" i="28" l="1"/>
  <c r="O34" i="28"/>
  <c r="R34" i="28"/>
  <c r="T34" i="28"/>
  <c r="V34" i="28"/>
  <c r="N34" i="28"/>
  <c r="S34" i="28"/>
  <c r="X34" i="28"/>
  <c r="P34" i="28"/>
  <c r="D34" i="28"/>
  <c r="Q34" i="28"/>
  <c r="U34" i="28"/>
  <c r="E34" i="28"/>
  <c r="M34" i="28"/>
  <c r="C34" i="28"/>
  <c r="AD36" i="23" l="1"/>
  <c r="V36" i="23"/>
  <c r="N36" i="23"/>
  <c r="T13" i="23"/>
  <c r="AB13" i="23"/>
  <c r="AL13" i="23"/>
  <c r="AD13" i="23"/>
  <c r="V13" i="23"/>
  <c r="N13" i="23"/>
  <c r="AR34" i="23"/>
  <c r="AJ34" i="23"/>
  <c r="AB34" i="23"/>
  <c r="T34" i="23"/>
  <c r="AQ36" i="23"/>
  <c r="AI36" i="23"/>
  <c r="AA36" i="23"/>
  <c r="S36" i="23"/>
  <c r="AQ13" i="23"/>
  <c r="AI13" i="23"/>
  <c r="AA13" i="23"/>
  <c r="S13" i="23"/>
  <c r="AN36" i="23"/>
  <c r="AF36" i="23"/>
  <c r="X36" i="23"/>
  <c r="P36" i="23"/>
  <c r="AN39" i="23"/>
  <c r="AO13" i="23"/>
  <c r="J13" i="23"/>
  <c r="H13" i="23"/>
  <c r="AG13" i="23"/>
  <c r="F13" i="23"/>
  <c r="Y13" i="23"/>
  <c r="D13" i="23"/>
  <c r="Q13" i="23"/>
  <c r="AM34" i="23"/>
  <c r="AE34" i="23"/>
  <c r="W34" i="23"/>
  <c r="O34" i="23"/>
  <c r="AL36" i="23"/>
  <c r="AL39" i="23"/>
  <c r="AD39" i="23"/>
  <c r="V39" i="23"/>
  <c r="N39" i="23"/>
  <c r="AK13" i="23"/>
  <c r="I13" i="23"/>
  <c r="X10" i="23"/>
  <c r="P10" i="23"/>
  <c r="AQ39" i="23"/>
  <c r="AI39" i="23"/>
  <c r="AA39" i="23"/>
  <c r="S39" i="23"/>
  <c r="J34" i="23"/>
  <c r="AO34" i="23"/>
  <c r="F34" i="23"/>
  <c r="Y34" i="23"/>
  <c r="AF39" i="23"/>
  <c r="AN13" i="23"/>
  <c r="AF13" i="23"/>
  <c r="X13" i="23"/>
  <c r="P13" i="23"/>
  <c r="AL34" i="23"/>
  <c r="AD34" i="23"/>
  <c r="V34" i="23"/>
  <c r="N34" i="23"/>
  <c r="M36" i="23"/>
  <c r="C36" i="23"/>
  <c r="AK36" i="23"/>
  <c r="I36" i="23"/>
  <c r="AC36" i="23"/>
  <c r="G36" i="23"/>
  <c r="U36" i="23"/>
  <c r="E36" i="23"/>
  <c r="AK39" i="23"/>
  <c r="I39" i="23"/>
  <c r="AC39" i="23"/>
  <c r="G39" i="23"/>
  <c r="E39" i="23"/>
  <c r="U39" i="23"/>
  <c r="M39" i="23"/>
  <c r="C39" i="23"/>
  <c r="U13" i="23"/>
  <c r="E13" i="23"/>
  <c r="C13" i="23"/>
  <c r="M13" i="23"/>
  <c r="AQ34" i="23"/>
  <c r="AI34" i="23"/>
  <c r="AA34" i="23"/>
  <c r="S34" i="23"/>
  <c r="AP36" i="23"/>
  <c r="AH36" i="23"/>
  <c r="Z36" i="23"/>
  <c r="R36" i="23"/>
  <c r="AP39" i="23"/>
  <c r="AH39" i="23"/>
  <c r="Z39" i="23"/>
  <c r="R39" i="23"/>
  <c r="H34" i="23"/>
  <c r="AG34" i="23"/>
  <c r="Q34" i="23"/>
  <c r="D34" i="23"/>
  <c r="P39" i="23"/>
  <c r="AC13" i="23"/>
  <c r="G13" i="23"/>
  <c r="AP13" i="23"/>
  <c r="AH13" i="23"/>
  <c r="Z13" i="23"/>
  <c r="R13" i="23"/>
  <c r="AN34" i="23"/>
  <c r="AF34" i="23"/>
  <c r="X34" i="23"/>
  <c r="P34" i="23"/>
  <c r="AM36" i="23"/>
  <c r="AE36" i="23"/>
  <c r="W36" i="23"/>
  <c r="O36" i="23"/>
  <c r="AM39" i="23"/>
  <c r="AE39" i="23"/>
  <c r="W39" i="23"/>
  <c r="O39" i="23"/>
  <c r="R10" i="23"/>
  <c r="AM13" i="23"/>
  <c r="AE13" i="23"/>
  <c r="W13" i="23"/>
  <c r="O13" i="23"/>
  <c r="AK34" i="23"/>
  <c r="I34" i="23"/>
  <c r="AC34" i="23"/>
  <c r="G34" i="23"/>
  <c r="E34" i="23"/>
  <c r="U34" i="23"/>
  <c r="C34" i="23"/>
  <c r="M34" i="23"/>
  <c r="AR36" i="23"/>
  <c r="AJ36" i="23"/>
  <c r="AB36" i="23"/>
  <c r="T36" i="23"/>
  <c r="AR39" i="23"/>
  <c r="AJ39" i="23"/>
  <c r="AB39" i="23"/>
  <c r="T39" i="23"/>
  <c r="X39" i="23"/>
  <c r="AR13" i="23"/>
  <c r="AJ13" i="23"/>
  <c r="AP34" i="23"/>
  <c r="AH34" i="23"/>
  <c r="Z34" i="23"/>
  <c r="R34" i="23"/>
  <c r="J36" i="23"/>
  <c r="AO36" i="23"/>
  <c r="AG36" i="23"/>
  <c r="H36" i="23"/>
  <c r="Y36" i="23"/>
  <c r="F36" i="23"/>
  <c r="D36" i="23"/>
  <c r="Q36" i="23"/>
  <c r="J39" i="23"/>
  <c r="AO39" i="23"/>
  <c r="H39" i="23"/>
  <c r="AG39" i="23"/>
  <c r="F39" i="23"/>
  <c r="Y39" i="23"/>
  <c r="Q39" i="23"/>
  <c r="D39" i="23"/>
  <c r="W10" i="23" l="1"/>
  <c r="T10" i="23"/>
  <c r="AR10" i="23"/>
  <c r="Z10" i="23"/>
  <c r="AE10" i="23"/>
  <c r="AP10" i="23"/>
  <c r="AJ10" i="23"/>
  <c r="AH10" i="23"/>
  <c r="AF10" i="23"/>
  <c r="AN10" i="23"/>
  <c r="S10" i="23"/>
  <c r="V10" i="23"/>
  <c r="AM10" i="23"/>
  <c r="AI10" i="23"/>
  <c r="AL10" i="23"/>
  <c r="AG10" i="23"/>
  <c r="H10" i="23"/>
  <c r="G10" i="23"/>
  <c r="AC10" i="23"/>
  <c r="O10" i="23"/>
  <c r="AQ10" i="23"/>
  <c r="ES66" i="23"/>
  <c r="D10" i="23"/>
  <c r="Q10" i="23"/>
  <c r="M10" i="23"/>
  <c r="C10" i="23"/>
  <c r="AO10" i="23"/>
  <c r="J10" i="23"/>
  <c r="AB10" i="23"/>
  <c r="AK10" i="23"/>
  <c r="I10" i="23"/>
  <c r="AA10" i="23"/>
  <c r="AD10" i="23"/>
  <c r="F10" i="23"/>
  <c r="Y10" i="23"/>
  <c r="E10" i="23"/>
  <c r="U10" i="23"/>
  <c r="N10" i="23"/>
  <c r="AQ28" i="23" l="1"/>
  <c r="AA28" i="23"/>
  <c r="AI28" i="23"/>
  <c r="AJ28" i="23"/>
  <c r="AB28" i="23"/>
  <c r="T28" i="23"/>
  <c r="AN28" i="23"/>
  <c r="AF28" i="23"/>
  <c r="X28" i="23"/>
  <c r="AC28" i="23"/>
  <c r="G28" i="23"/>
  <c r="E28" i="23"/>
  <c r="U28" i="23"/>
  <c r="AH28" i="23"/>
  <c r="Z28" i="23"/>
  <c r="R28" i="23"/>
  <c r="AK28" i="23"/>
  <c r="I28" i="23"/>
  <c r="M28" i="23"/>
  <c r="C28" i="23"/>
  <c r="AM28" i="23"/>
  <c r="AE28" i="23"/>
  <c r="W28" i="23"/>
  <c r="O28" i="23"/>
  <c r="EW21" i="20"/>
  <c r="AU23" i="20"/>
  <c r="FE21" i="20"/>
  <c r="AG28" i="23"/>
  <c r="H28" i="23"/>
  <c r="F28" i="23"/>
  <c r="Y28" i="23"/>
  <c r="Q28" i="23"/>
  <c r="D28" i="23"/>
  <c r="AL28" i="23"/>
  <c r="AD28" i="23"/>
  <c r="V28" i="23"/>
  <c r="N28" i="23"/>
  <c r="S28" i="23"/>
  <c r="P28" i="23"/>
  <c r="AP28" i="23"/>
  <c r="AO28" i="23"/>
  <c r="J28" i="23"/>
  <c r="AR28" i="23"/>
  <c r="AT24" i="20"/>
  <c r="DR21" i="20"/>
  <c r="BR21" i="20"/>
  <c r="Z24" i="20"/>
  <c r="FA21" i="20"/>
  <c r="FB21" i="20"/>
  <c r="DF21" i="20" l="1"/>
  <c r="EX21" i="20"/>
  <c r="S23" i="20"/>
  <c r="BU21" i="20"/>
  <c r="EG21" i="20"/>
  <c r="BM21" i="20"/>
  <c r="AM23" i="20"/>
  <c r="W23" i="20"/>
  <c r="AH24" i="20"/>
  <c r="CT21" i="20"/>
  <c r="O23" i="20"/>
  <c r="AA23" i="20"/>
  <c r="AT22" i="20"/>
  <c r="S22" i="20"/>
  <c r="AE23" i="20"/>
  <c r="DU21" i="20"/>
  <c r="DN21" i="20"/>
  <c r="DB21" i="20"/>
  <c r="R24" i="20"/>
  <c r="T39" i="20"/>
  <c r="AV39" i="20"/>
  <c r="AS39" i="20"/>
  <c r="K39" i="20"/>
  <c r="AL20" i="22"/>
  <c r="AR39" i="20"/>
  <c r="AE22" i="20"/>
  <c r="DZ21" i="20"/>
  <c r="AF39" i="20"/>
  <c r="N22" i="20"/>
  <c r="BE21" i="20"/>
  <c r="CK21" i="20"/>
  <c r="DQ21" i="20"/>
  <c r="AD24" i="20"/>
  <c r="AE39" i="20"/>
  <c r="R39" i="20"/>
  <c r="P22" i="20"/>
  <c r="CP21" i="20"/>
  <c r="AV22" i="20"/>
  <c r="N24" i="20"/>
  <c r="AB22" i="20"/>
  <c r="ET21" i="20"/>
  <c r="K22" i="20"/>
  <c r="AS22" i="20"/>
  <c r="DM21" i="20"/>
  <c r="AH22" i="20"/>
  <c r="Z22" i="20"/>
  <c r="CO21" i="20"/>
  <c r="W22" i="20"/>
  <c r="BF21" i="20"/>
  <c r="X39" i="20"/>
  <c r="CS21" i="20"/>
  <c r="AL22" i="20"/>
  <c r="DY21" i="20"/>
  <c r="W39" i="20"/>
  <c r="AN22" i="20"/>
  <c r="AU22" i="20"/>
  <c r="AT39" i="20"/>
  <c r="AR22" i="20"/>
  <c r="AD39" i="20"/>
  <c r="U22" i="20"/>
  <c r="AK22" i="20"/>
  <c r="I22" i="20"/>
  <c r="AQ39" i="20"/>
  <c r="AI22" i="20"/>
  <c r="AJ39" i="20"/>
  <c r="BQ21" i="20"/>
  <c r="R22" i="20"/>
  <c r="CW21" i="20"/>
  <c r="EC21" i="20"/>
  <c r="AL24" i="20"/>
  <c r="AI39" i="20"/>
  <c r="V39" i="20"/>
  <c r="T22" i="20"/>
  <c r="AC22" i="20"/>
  <c r="G22" i="20"/>
  <c r="BI21" i="20"/>
  <c r="I20" i="22"/>
  <c r="AK20" i="22"/>
  <c r="AO22" i="20"/>
  <c r="AI23" i="20"/>
  <c r="BV21" i="20"/>
  <c r="AD22" i="20"/>
  <c r="DA21" i="20"/>
  <c r="O39" i="20"/>
  <c r="AH39" i="20"/>
  <c r="AF22" i="20"/>
  <c r="M22" i="20"/>
  <c r="C22" i="20"/>
  <c r="S39" i="20"/>
  <c r="AL39" i="20"/>
  <c r="AJ22" i="20"/>
  <c r="ED21" i="20"/>
  <c r="AM20" i="22"/>
  <c r="O22" i="20"/>
  <c r="AA22" i="20"/>
  <c r="P39" i="20"/>
  <c r="AB39" i="20"/>
  <c r="BY21" i="20"/>
  <c r="DE21" i="20"/>
  <c r="V24" i="20"/>
  <c r="AA39" i="20"/>
  <c r="N39" i="20"/>
  <c r="AN20" i="22"/>
  <c r="AP39" i="20"/>
  <c r="AM22" i="20"/>
  <c r="CH21" i="20"/>
  <c r="AN39" i="20"/>
  <c r="CC21" i="20"/>
  <c r="DI21" i="20"/>
  <c r="BJ21" i="20"/>
  <c r="AM39" i="20"/>
  <c r="Z39" i="20"/>
  <c r="X22" i="20"/>
  <c r="AU39" i="20"/>
  <c r="AR20" i="22"/>
  <c r="CD21" i="20"/>
  <c r="CG21" i="20"/>
  <c r="CA21" i="20"/>
  <c r="DW21" i="20"/>
  <c r="BP21" i="20"/>
  <c r="BO21" i="20"/>
  <c r="V23" i="20"/>
  <c r="AB23" i="20"/>
  <c r="DK21" i="20"/>
  <c r="EA21" i="20"/>
  <c r="BD21" i="20"/>
  <c r="S24" i="20"/>
  <c r="X24" i="20"/>
  <c r="CZ21" i="20"/>
  <c r="AI24" i="20"/>
  <c r="EF21" i="20"/>
  <c r="Z23" i="20"/>
  <c r="AV23" i="20"/>
  <c r="CV21" i="20"/>
  <c r="DL21" i="20"/>
  <c r="BC21" i="20"/>
  <c r="BS21" i="20"/>
  <c r="X23" i="20"/>
  <c r="CY21" i="20"/>
  <c r="DO21" i="20"/>
  <c r="AN23" i="20"/>
  <c r="O24" i="20"/>
  <c r="T24" i="20"/>
  <c r="CN21" i="20"/>
  <c r="AE24" i="20"/>
  <c r="DT21" i="20"/>
  <c r="P23" i="20"/>
  <c r="AF23" i="20"/>
  <c r="W24" i="20"/>
  <c r="AM24" i="20"/>
  <c r="N23" i="20"/>
  <c r="T23" i="20"/>
  <c r="CM21" i="20"/>
  <c r="AD23" i="20"/>
  <c r="AJ23" i="20"/>
  <c r="AT23" i="20"/>
  <c r="P24" i="20"/>
  <c r="CB21" i="20"/>
  <c r="AA24" i="20"/>
  <c r="AF24" i="20"/>
  <c r="DX21" i="20"/>
  <c r="FD21" i="20"/>
  <c r="FB38" i="20" l="1"/>
  <c r="BH21" i="20"/>
  <c r="O21" i="20" s="1"/>
  <c r="R23" i="20"/>
  <c r="BX21" i="20"/>
  <c r="DV21" i="20"/>
  <c r="AL23" i="20"/>
  <c r="AL21" i="20" s="1"/>
  <c r="G39" i="20"/>
  <c r="AC39" i="20"/>
  <c r="AU24" i="20"/>
  <c r="EZ21" i="20"/>
  <c r="AU21" i="20" s="1"/>
  <c r="C24" i="20"/>
  <c r="M24" i="20"/>
  <c r="C39" i="20"/>
  <c r="M39" i="20"/>
  <c r="H24" i="20"/>
  <c r="AG24" i="20"/>
  <c r="AC23" i="20"/>
  <c r="G23" i="20"/>
  <c r="EU38" i="20"/>
  <c r="EU37" i="14"/>
  <c r="FE20" i="14"/>
  <c r="AN24" i="20"/>
  <c r="AN21" i="20" s="1"/>
  <c r="EB21" i="20"/>
  <c r="DS21" i="20"/>
  <c r="R21" i="20"/>
  <c r="CF21" i="20"/>
  <c r="W21" i="20" s="1"/>
  <c r="EY21" i="20"/>
  <c r="AT21" i="20" s="1"/>
  <c r="AU41" i="20"/>
  <c r="G24" i="20"/>
  <c r="AC24" i="20"/>
  <c r="AC21" i="20" s="1"/>
  <c r="AT40" i="14"/>
  <c r="AT41" i="20"/>
  <c r="AU22" i="14"/>
  <c r="CI21" i="20"/>
  <c r="AM21" i="20"/>
  <c r="DH21" i="20"/>
  <c r="CU21" i="20"/>
  <c r="AB21" i="20" s="1"/>
  <c r="AU40" i="14"/>
  <c r="F23" i="20"/>
  <c r="Y23" i="20"/>
  <c r="CJ21" i="20"/>
  <c r="AK24" i="20"/>
  <c r="I24" i="20"/>
  <c r="H23" i="20"/>
  <c r="AG23" i="20"/>
  <c r="H39" i="20"/>
  <c r="AG39" i="20"/>
  <c r="AK39" i="20"/>
  <c r="I39" i="20"/>
  <c r="Y24" i="20"/>
  <c r="F24" i="20"/>
  <c r="E23" i="20"/>
  <c r="U23" i="20"/>
  <c r="D39" i="20"/>
  <c r="Q39" i="20"/>
  <c r="H22" i="20"/>
  <c r="AG22" i="20"/>
  <c r="DJ21" i="20"/>
  <c r="F22" i="20"/>
  <c r="Y22" i="20"/>
  <c r="CL21" i="20"/>
  <c r="CN38" i="20"/>
  <c r="BP38" i="20"/>
  <c r="V22" i="20"/>
  <c r="BL21" i="20"/>
  <c r="AB24" i="20"/>
  <c r="CR21" i="20"/>
  <c r="AA21" i="20" s="1"/>
  <c r="AJ24" i="20"/>
  <c r="AJ21" i="20" s="1"/>
  <c r="FC21" i="20"/>
  <c r="AV21" i="20" s="1"/>
  <c r="AS24" i="20"/>
  <c r="K24" i="20"/>
  <c r="EV21" i="20"/>
  <c r="D22" i="20"/>
  <c r="Q22" i="20"/>
  <c r="BN21" i="20"/>
  <c r="CE21" i="20"/>
  <c r="V21" i="20" s="1"/>
  <c r="EZ38" i="20"/>
  <c r="CX21" i="20"/>
  <c r="DC21" i="20"/>
  <c r="AV24" i="20"/>
  <c r="BG21" i="20"/>
  <c r="N21" i="20" s="1"/>
  <c r="K23" i="20"/>
  <c r="AS23" i="20"/>
  <c r="EU21" i="20"/>
  <c r="F39" i="20"/>
  <c r="Y39" i="20"/>
  <c r="BG38" i="20"/>
  <c r="EW20" i="14"/>
  <c r="DL38" i="20"/>
  <c r="DG21" i="20"/>
  <c r="DP21" i="20"/>
  <c r="E22" i="20"/>
  <c r="EE21" i="20"/>
  <c r="BT21" i="20"/>
  <c r="S21" i="20" s="1"/>
  <c r="CQ21" i="20"/>
  <c r="Z21" i="20" s="1"/>
  <c r="AH23" i="20"/>
  <c r="AH21" i="20" s="1"/>
  <c r="DD21" i="20"/>
  <c r="E39" i="20"/>
  <c r="U39" i="20"/>
  <c r="D24" i="20"/>
  <c r="Q24" i="20"/>
  <c r="C23" i="20"/>
  <c r="M23" i="20"/>
  <c r="DB38" i="20"/>
  <c r="AB40" i="14"/>
  <c r="DF38" i="20"/>
  <c r="AE40" i="14"/>
  <c r="BW21" i="20"/>
  <c r="T21" i="20" s="1"/>
  <c r="U24" i="20"/>
  <c r="E24" i="20"/>
  <c r="D23" i="20"/>
  <c r="Q23" i="20"/>
  <c r="I23" i="20"/>
  <c r="AK23" i="20"/>
  <c r="AK21" i="20" s="1"/>
  <c r="O40" i="14"/>
  <c r="BB21" i="20"/>
  <c r="AF21" i="20"/>
  <c r="AD21" i="20"/>
  <c r="AI21" i="20"/>
  <c r="BZ21" i="20"/>
  <c r="BK21" i="20"/>
  <c r="AE21" i="20"/>
  <c r="FB20" i="14"/>
  <c r="AV21" i="14"/>
  <c r="AT23" i="14"/>
  <c r="BX37" i="14"/>
  <c r="AQ38" i="14"/>
  <c r="AQ20" i="22"/>
  <c r="DR37" i="14"/>
  <c r="DL37" i="14"/>
  <c r="BV37" i="14"/>
  <c r="CH20" i="14"/>
  <c r="DR20" i="14"/>
  <c r="AS21" i="20" l="1"/>
  <c r="I21" i="20"/>
  <c r="EG38" i="20"/>
  <c r="CE38" i="20"/>
  <c r="AR21" i="14"/>
  <c r="AD40" i="14"/>
  <c r="FE37" i="14"/>
  <c r="DB37" i="14"/>
  <c r="BC38" i="20"/>
  <c r="EX20" i="14"/>
  <c r="BF37" i="14"/>
  <c r="AM22" i="14"/>
  <c r="CV37" i="14"/>
  <c r="DB20" i="14"/>
  <c r="AB39" i="14"/>
  <c r="AM39" i="14"/>
  <c r="BR20" i="14"/>
  <c r="BS38" i="20"/>
  <c r="ED20" i="14"/>
  <c r="BJ20" i="14"/>
  <c r="CS20" i="14"/>
  <c r="DT38" i="20"/>
  <c r="DI38" i="20"/>
  <c r="DF20" i="14"/>
  <c r="DI20" i="14"/>
  <c r="G21" i="20"/>
  <c r="DN37" i="14"/>
  <c r="DT37" i="14"/>
  <c r="DO38" i="20"/>
  <c r="AG21" i="20"/>
  <c r="CD38" i="20"/>
  <c r="DN20" i="14"/>
  <c r="CP20" i="14"/>
  <c r="AR38" i="14"/>
  <c r="P21" i="20"/>
  <c r="FE38" i="20"/>
  <c r="CN37" i="14"/>
  <c r="BX38" i="20"/>
  <c r="R41" i="20"/>
  <c r="ED38" i="20"/>
  <c r="CY37" i="14"/>
  <c r="EC37" i="14"/>
  <c r="W40" i="14"/>
  <c r="AI39" i="14"/>
  <c r="DZ20" i="14"/>
  <c r="AP20" i="22"/>
  <c r="V23" i="14"/>
  <c r="AM40" i="14"/>
  <c r="EX38" i="20"/>
  <c r="BO37" i="14"/>
  <c r="W22" i="14"/>
  <c r="AD41" i="20"/>
  <c r="K21" i="20"/>
  <c r="N39" i="14"/>
  <c r="BF20" i="14"/>
  <c r="BC37" i="14"/>
  <c r="N40" i="14"/>
  <c r="Q21" i="14"/>
  <c r="AK21" i="14"/>
  <c r="I21" i="14"/>
  <c r="CM37" i="14"/>
  <c r="FB37" i="14"/>
  <c r="S38" i="14"/>
  <c r="AF39" i="14"/>
  <c r="P39" i="14"/>
  <c r="AO20" i="22"/>
  <c r="J20" i="22"/>
  <c r="DY20" i="14"/>
  <c r="AL21" i="14"/>
  <c r="DD37" i="14"/>
  <c r="S39" i="14"/>
  <c r="BU38" i="20"/>
  <c r="DE20" i="14"/>
  <c r="DY37" i="14"/>
  <c r="AB21" i="14"/>
  <c r="Z23" i="14"/>
  <c r="AN21" i="14"/>
  <c r="AI21" i="14"/>
  <c r="DU38" i="20"/>
  <c r="DU37" i="14"/>
  <c r="AE21" i="14"/>
  <c r="DF37" i="14"/>
  <c r="EA38" i="20"/>
  <c r="EA37" i="14"/>
  <c r="C21" i="20"/>
  <c r="M21" i="20"/>
  <c r="AM41" i="20"/>
  <c r="AA40" i="20"/>
  <c r="AE41" i="20"/>
  <c r="AB40" i="20"/>
  <c r="CU38" i="20"/>
  <c r="V40" i="20"/>
  <c r="CC38" i="20"/>
  <c r="N41" i="20"/>
  <c r="X40" i="20"/>
  <c r="CI38" i="20"/>
  <c r="W39" i="14"/>
  <c r="CH38" i="20"/>
  <c r="BO38" i="20"/>
  <c r="R40" i="14"/>
  <c r="N40" i="20"/>
  <c r="BE38" i="20"/>
  <c r="BJ37" i="14"/>
  <c r="BM37" i="14"/>
  <c r="EY37" i="14"/>
  <c r="EY38" i="20"/>
  <c r="CT37" i="14"/>
  <c r="CT38" i="20"/>
  <c r="CH37" i="14"/>
  <c r="DQ37" i="14"/>
  <c r="AJ38" i="14"/>
  <c r="DA20" i="14"/>
  <c r="AD21" i="14"/>
  <c r="AP38" i="14"/>
  <c r="T39" i="14"/>
  <c r="BY38" i="20"/>
  <c r="AH23" i="14"/>
  <c r="V39" i="14"/>
  <c r="EW38" i="20"/>
  <c r="DN38" i="20"/>
  <c r="W40" i="20"/>
  <c r="CF38" i="20"/>
  <c r="CG38" i="20"/>
  <c r="BJ38" i="20"/>
  <c r="DW38" i="20"/>
  <c r="DW37" i="14"/>
  <c r="M21" i="14"/>
  <c r="CQ37" i="14"/>
  <c r="CQ38" i="20"/>
  <c r="BH37" i="14"/>
  <c r="CO20" i="14"/>
  <c r="Z21" i="14"/>
  <c r="BS37" i="14"/>
  <c r="BR37" i="14"/>
  <c r="DZ37" i="14"/>
  <c r="AN39" i="14"/>
  <c r="AF21" i="14"/>
  <c r="CG37" i="14"/>
  <c r="S22" i="14"/>
  <c r="W21" i="14"/>
  <c r="EG20" i="14"/>
  <c r="BQ20" i="14"/>
  <c r="R21" i="14"/>
  <c r="CP37" i="14"/>
  <c r="CP38" i="20"/>
  <c r="BR38" i="20"/>
  <c r="EC38" i="20"/>
  <c r="AS40" i="20"/>
  <c r="ET38" i="20"/>
  <c r="H21" i="20"/>
  <c r="BW38" i="20"/>
  <c r="AJ41" i="20"/>
  <c r="AO21" i="14"/>
  <c r="C21" i="14"/>
  <c r="CT20" i="14"/>
  <c r="CF37" i="14"/>
  <c r="DK38" i="20"/>
  <c r="DK37" i="14"/>
  <c r="BG37" i="14"/>
  <c r="R23" i="14"/>
  <c r="AJ21" i="14"/>
  <c r="X21" i="14"/>
  <c r="DM20" i="14"/>
  <c r="AH21" i="14"/>
  <c r="BY20" i="14"/>
  <c r="BI20" i="14"/>
  <c r="EC20" i="14"/>
  <c r="CK37" i="14"/>
  <c r="DM37" i="14"/>
  <c r="EG37" i="14"/>
  <c r="DR38" i="20"/>
  <c r="AH40" i="14"/>
  <c r="BM38" i="20"/>
  <c r="V41" i="20"/>
  <c r="AS39" i="14"/>
  <c r="X21" i="20"/>
  <c r="AJ40" i="14"/>
  <c r="O21" i="14"/>
  <c r="AT21" i="14"/>
  <c r="DD38" i="20"/>
  <c r="BV20" i="14"/>
  <c r="CA37" i="14"/>
  <c r="CA38" i="20"/>
  <c r="CI37" i="14"/>
  <c r="DO37" i="14"/>
  <c r="ED37" i="14"/>
  <c r="AE22" i="14"/>
  <c r="DI37" i="14"/>
  <c r="AN38" i="14"/>
  <c r="DC38" i="20"/>
  <c r="DC37" i="14"/>
  <c r="DU20" i="14"/>
  <c r="AV38" i="14"/>
  <c r="U21" i="20"/>
  <c r="E21" i="20"/>
  <c r="AI40" i="20"/>
  <c r="BF38" i="20"/>
  <c r="AB41" i="20"/>
  <c r="AH41" i="20"/>
  <c r="R40" i="20"/>
  <c r="BQ38" i="20"/>
  <c r="V40" i="14"/>
  <c r="DZ38" i="20"/>
  <c r="AL41" i="20"/>
  <c r="CW37" i="14"/>
  <c r="AH39" i="14"/>
  <c r="CY38" i="20"/>
  <c r="BM20" i="14"/>
  <c r="BI37" i="14"/>
  <c r="BI38" i="20"/>
  <c r="BQ37" i="14"/>
  <c r="T21" i="14"/>
  <c r="CW20" i="14"/>
  <c r="AM21" i="14"/>
  <c r="AA21" i="14"/>
  <c r="N23" i="14"/>
  <c r="CU37" i="14"/>
  <c r="AB38" i="14"/>
  <c r="AI22" i="14"/>
  <c r="CD37" i="14"/>
  <c r="R39" i="14"/>
  <c r="AM40" i="20"/>
  <c r="EB38" i="20"/>
  <c r="AL40" i="14"/>
  <c r="BV38" i="20"/>
  <c r="F21" i="20"/>
  <c r="Y21" i="20"/>
  <c r="CW38" i="20"/>
  <c r="X39" i="14"/>
  <c r="T41" i="20"/>
  <c r="Z41" i="20"/>
  <c r="BH38" i="20"/>
  <c r="AH40" i="20"/>
  <c r="DM38" i="20"/>
  <c r="CV38" i="20"/>
  <c r="AA39" i="14"/>
  <c r="EW37" i="14"/>
  <c r="AL39" i="14"/>
  <c r="P21" i="14"/>
  <c r="EB37" i="14"/>
  <c r="U21" i="14"/>
  <c r="G21" i="14"/>
  <c r="AC21" i="14"/>
  <c r="CK20" i="14"/>
  <c r="D21" i="14"/>
  <c r="BU20" i="14"/>
  <c r="AD38" i="14"/>
  <c r="AD23" i="14"/>
  <c r="AA22" i="14"/>
  <c r="CE37" i="14"/>
  <c r="O22" i="14"/>
  <c r="DE38" i="20"/>
  <c r="DE37" i="14"/>
  <c r="AL23" i="14"/>
  <c r="Z38" i="14"/>
  <c r="CC20" i="14"/>
  <c r="BU37" i="14"/>
  <c r="CS37" i="14"/>
  <c r="DQ20" i="14"/>
  <c r="O41" i="20"/>
  <c r="W41" i="20"/>
  <c r="EZ37" i="14"/>
  <c r="AU38" i="14"/>
  <c r="CM38" i="20"/>
  <c r="S21" i="14"/>
  <c r="Q21" i="20"/>
  <c r="D21" i="20"/>
  <c r="CK38" i="20"/>
  <c r="T40" i="14"/>
  <c r="Z40" i="14"/>
  <c r="DQ38" i="20"/>
  <c r="CS38" i="20"/>
  <c r="DY38" i="20"/>
  <c r="AT22" i="14"/>
  <c r="CG20" i="14"/>
  <c r="AF22" i="14"/>
  <c r="AN23" i="14"/>
  <c r="O23" i="14"/>
  <c r="N22" i="14"/>
  <c r="CB20" i="14"/>
  <c r="AB22" i="14"/>
  <c r="Z22" i="14"/>
  <c r="BO20" i="14"/>
  <c r="DC20" i="14"/>
  <c r="AL22" i="14"/>
  <c r="AB23" i="14"/>
  <c r="DK20" i="14"/>
  <c r="S23" i="14"/>
  <c r="AJ23" i="14"/>
  <c r="AJ22" i="14"/>
  <c r="DO20" i="14"/>
  <c r="AI23" i="14"/>
  <c r="X22" i="14"/>
  <c r="T22" i="14"/>
  <c r="DX20" i="14"/>
  <c r="BP20" i="14"/>
  <c r="CE20" i="14"/>
  <c r="CZ20" i="14"/>
  <c r="DL20" i="14"/>
  <c r="BS20" i="14"/>
  <c r="AN22" i="14"/>
  <c r="CN20" i="14"/>
  <c r="P22" i="14"/>
  <c r="AM23" i="14"/>
  <c r="AM20" i="14" s="1"/>
  <c r="CM20" i="14"/>
  <c r="DH20" i="14"/>
  <c r="DW20" i="14"/>
  <c r="CJ20" i="14"/>
  <c r="BC20" i="14"/>
  <c r="AE23" i="14"/>
  <c r="P23" i="14"/>
  <c r="BD20" i="14"/>
  <c r="W23" i="14"/>
  <c r="AA23" i="14"/>
  <c r="T23" i="14"/>
  <c r="CA20" i="14"/>
  <c r="CY20" i="14"/>
  <c r="V38" i="20" l="1"/>
  <c r="O39" i="14"/>
  <c r="T40" i="20"/>
  <c r="P38" i="14"/>
  <c r="AM38" i="14"/>
  <c r="AM37" i="14" s="1"/>
  <c r="EE37" i="14"/>
  <c r="BB20" i="14"/>
  <c r="AI20" i="14"/>
  <c r="T38" i="20"/>
  <c r="AL20" i="14"/>
  <c r="S40" i="20"/>
  <c r="R20" i="14"/>
  <c r="O38" i="20"/>
  <c r="AE20" i="14"/>
  <c r="R38" i="20"/>
  <c r="AT40" i="20"/>
  <c r="AF38" i="14"/>
  <c r="AM38" i="20"/>
  <c r="AJ39" i="14"/>
  <c r="AJ37" i="14" s="1"/>
  <c r="EY20" i="14"/>
  <c r="AT20" i="14" s="1"/>
  <c r="AD22" i="14"/>
  <c r="AD20" i="14" s="1"/>
  <c r="AT39" i="14"/>
  <c r="DP20" i="14"/>
  <c r="EB20" i="14"/>
  <c r="DV20" i="14"/>
  <c r="BZ20" i="14"/>
  <c r="U20" i="14" s="1"/>
  <c r="O40" i="20"/>
  <c r="AB37" i="14"/>
  <c r="AE40" i="20"/>
  <c r="AE38" i="20" s="1"/>
  <c r="DG37" i="14"/>
  <c r="O38" i="14"/>
  <c r="W38" i="20"/>
  <c r="M20" i="14"/>
  <c r="AK38" i="14"/>
  <c r="I38" i="14"/>
  <c r="Y22" i="14"/>
  <c r="F22" i="14"/>
  <c r="X23" i="14"/>
  <c r="BL20" i="14"/>
  <c r="CC37" i="14"/>
  <c r="V37" i="14" s="1"/>
  <c r="V38" i="14"/>
  <c r="CI20" i="14"/>
  <c r="X20" i="14" s="1"/>
  <c r="AF23" i="14"/>
  <c r="AF20" i="14" s="1"/>
  <c r="V22" i="14"/>
  <c r="AI38" i="14"/>
  <c r="BY37" i="14"/>
  <c r="AF40" i="20"/>
  <c r="DG38" i="20"/>
  <c r="H38" i="14"/>
  <c r="AG38" i="14"/>
  <c r="CV20" i="14"/>
  <c r="E38" i="14"/>
  <c r="U38" i="14"/>
  <c r="AC23" i="14"/>
  <c r="G23" i="14"/>
  <c r="AK23" i="14"/>
  <c r="I23" i="14"/>
  <c r="M22" i="14"/>
  <c r="C22" i="14"/>
  <c r="K22" i="14"/>
  <c r="DS20" i="14"/>
  <c r="AN40" i="20"/>
  <c r="EE38" i="20"/>
  <c r="R37" i="14"/>
  <c r="DS37" i="14"/>
  <c r="CQ20" i="14"/>
  <c r="Z20" i="14" s="1"/>
  <c r="EE20" i="14"/>
  <c r="FA20" i="14"/>
  <c r="AU21" i="14"/>
  <c r="AE38" i="14"/>
  <c r="BP37" i="14"/>
  <c r="ET37" i="14"/>
  <c r="AS38" i="14"/>
  <c r="K38" i="14"/>
  <c r="CB37" i="14"/>
  <c r="CB38" i="20"/>
  <c r="U23" i="14"/>
  <c r="E23" i="14"/>
  <c r="AG23" i="14"/>
  <c r="H23" i="14"/>
  <c r="BG20" i="14"/>
  <c r="DA37" i="14"/>
  <c r="AD39" i="14"/>
  <c r="AD37" i="14" s="1"/>
  <c r="BW20" i="14"/>
  <c r="BH20" i="14"/>
  <c r="O20" i="14" s="1"/>
  <c r="AJ20" i="14"/>
  <c r="ET20" i="14"/>
  <c r="AS21" i="14"/>
  <c r="K21" i="14"/>
  <c r="BE20" i="14"/>
  <c r="N21" i="14"/>
  <c r="EX37" i="14"/>
  <c r="AT37" i="14" s="1"/>
  <c r="AT38" i="14"/>
  <c r="DT20" i="14"/>
  <c r="AN20" i="14"/>
  <c r="Q23" i="14"/>
  <c r="D23" i="14"/>
  <c r="DX37" i="14"/>
  <c r="DX38" i="20"/>
  <c r="F23" i="14"/>
  <c r="Y23" i="14"/>
  <c r="AC38" i="14"/>
  <c r="G38" i="14"/>
  <c r="AG22" i="14"/>
  <c r="H22" i="14"/>
  <c r="K40" i="20"/>
  <c r="BX20" i="14"/>
  <c r="FA38" i="20"/>
  <c r="AU38" i="20" s="1"/>
  <c r="AU40" i="20"/>
  <c r="BT20" i="14"/>
  <c r="S20" i="14" s="1"/>
  <c r="AD40" i="20"/>
  <c r="AD38" i="20" s="1"/>
  <c r="DA38" i="20"/>
  <c r="X38" i="14"/>
  <c r="AH38" i="14"/>
  <c r="AH37" i="14" s="1"/>
  <c r="DD20" i="14"/>
  <c r="AL38" i="14"/>
  <c r="AL37" i="14" s="1"/>
  <c r="AA38" i="14"/>
  <c r="CZ38" i="20"/>
  <c r="CZ37" i="14"/>
  <c r="D22" i="14"/>
  <c r="Q22" i="14"/>
  <c r="AC22" i="14"/>
  <c r="G22" i="14"/>
  <c r="AS22" i="14"/>
  <c r="EU20" i="14"/>
  <c r="AL40" i="20"/>
  <c r="AL38" i="20" s="1"/>
  <c r="FA37" i="14"/>
  <c r="AU37" i="14" s="1"/>
  <c r="AU39" i="14"/>
  <c r="AH38" i="20"/>
  <c r="R38" i="14"/>
  <c r="R22" i="14"/>
  <c r="W38" i="14"/>
  <c r="EF20" i="14"/>
  <c r="O37" i="14"/>
  <c r="AT38" i="20"/>
  <c r="EA20" i="14"/>
  <c r="M38" i="14"/>
  <c r="C38" i="14"/>
  <c r="CX20" i="14"/>
  <c r="BK20" i="14"/>
  <c r="CR20" i="14"/>
  <c r="AA20" i="14" s="1"/>
  <c r="W37" i="14"/>
  <c r="AH22" i="14"/>
  <c r="AH20" i="14" s="1"/>
  <c r="N38" i="20"/>
  <c r="AE39" i="14"/>
  <c r="CU20" i="14"/>
  <c r="AB20" i="14" s="1"/>
  <c r="BN20" i="14"/>
  <c r="BD37" i="14"/>
  <c r="BD38" i="20"/>
  <c r="I22" i="14"/>
  <c r="AK22" i="14"/>
  <c r="U22" i="14"/>
  <c r="E22" i="14"/>
  <c r="C23" i="14"/>
  <c r="M23" i="14"/>
  <c r="AC20" i="14"/>
  <c r="BK37" i="14"/>
  <c r="AJ40" i="20"/>
  <c r="AJ38" i="20" s="1"/>
  <c r="DS38" i="20"/>
  <c r="BW37" i="14"/>
  <c r="T37" i="14" s="1"/>
  <c r="T38" i="14"/>
  <c r="CF20" i="14"/>
  <c r="W20" i="14" s="1"/>
  <c r="DG20" i="14"/>
  <c r="AB38" i="20"/>
  <c r="BE37" i="14"/>
  <c r="N37" i="14" s="1"/>
  <c r="N38" i="14"/>
  <c r="P40" i="20"/>
  <c r="BK38" i="20"/>
  <c r="P20" i="14" l="1"/>
  <c r="AK20" i="14"/>
  <c r="I20" i="14"/>
  <c r="N20" i="14"/>
  <c r="BZ37" i="14"/>
  <c r="C20" i="14"/>
  <c r="G20" i="14"/>
  <c r="U37" i="14"/>
  <c r="DV37" i="14"/>
  <c r="AK40" i="14"/>
  <c r="I40" i="14"/>
  <c r="AF40" i="14"/>
  <c r="AF37" i="14" s="1"/>
  <c r="DH37" i="14"/>
  <c r="Q39" i="14"/>
  <c r="D39" i="14"/>
  <c r="I41" i="20"/>
  <c r="AK41" i="20"/>
  <c r="X41" i="20"/>
  <c r="CJ38" i="20"/>
  <c r="X38" i="20" s="1"/>
  <c r="BN37" i="14"/>
  <c r="FD38" i="20"/>
  <c r="AV41" i="20"/>
  <c r="AK39" i="14"/>
  <c r="I39" i="14"/>
  <c r="AA41" i="20"/>
  <c r="CR38" i="20"/>
  <c r="AA38" i="20" s="1"/>
  <c r="M40" i="14"/>
  <c r="C40" i="14"/>
  <c r="AC40" i="14"/>
  <c r="G40" i="14"/>
  <c r="Q40" i="20"/>
  <c r="D40" i="20"/>
  <c r="BN38" i="20"/>
  <c r="FD37" i="14"/>
  <c r="AV40" i="14"/>
  <c r="M41" i="20"/>
  <c r="C41" i="20"/>
  <c r="AC39" i="14"/>
  <c r="G39" i="14"/>
  <c r="EF38" i="20"/>
  <c r="AN41" i="20"/>
  <c r="AN38" i="20" s="1"/>
  <c r="Q38" i="14"/>
  <c r="I40" i="20"/>
  <c r="AK40" i="20"/>
  <c r="DV38" i="20"/>
  <c r="AA40" i="14"/>
  <c r="CR37" i="14"/>
  <c r="AA37" i="14" s="1"/>
  <c r="EV38" i="20"/>
  <c r="AS41" i="20"/>
  <c r="K41" i="20"/>
  <c r="G40" i="20"/>
  <c r="AC40" i="20"/>
  <c r="CX38" i="20"/>
  <c r="AN40" i="14"/>
  <c r="AN37" i="14" s="1"/>
  <c r="EF37" i="14"/>
  <c r="F40" i="20"/>
  <c r="Y40" i="20"/>
  <c r="CL38" i="20"/>
  <c r="DJ37" i="14"/>
  <c r="AG39" i="14"/>
  <c r="H39" i="14"/>
  <c r="D38" i="14"/>
  <c r="Y21" i="14"/>
  <c r="F21" i="14"/>
  <c r="CL20" i="14"/>
  <c r="AI40" i="14"/>
  <c r="AI37" i="14" s="1"/>
  <c r="DP37" i="14"/>
  <c r="EV37" i="14"/>
  <c r="AS40" i="14"/>
  <c r="K40" i="14"/>
  <c r="Z39" i="14"/>
  <c r="CO37" i="14"/>
  <c r="Z37" i="14" s="1"/>
  <c r="BL38" i="20"/>
  <c r="P38" i="20" s="1"/>
  <c r="P41" i="20"/>
  <c r="AV39" i="14"/>
  <c r="FC37" i="14"/>
  <c r="F40" i="14"/>
  <c r="Y40" i="14"/>
  <c r="G41" i="20"/>
  <c r="AC41" i="20"/>
  <c r="BB37" i="14"/>
  <c r="M39" i="14"/>
  <c r="C39" i="14"/>
  <c r="Y39" i="14"/>
  <c r="F39" i="14"/>
  <c r="FD20" i="14"/>
  <c r="AV23" i="14"/>
  <c r="H40" i="20"/>
  <c r="AG40" i="20"/>
  <c r="DJ38" i="20"/>
  <c r="U41" i="20"/>
  <c r="E41" i="20"/>
  <c r="CX37" i="14"/>
  <c r="AI41" i="20"/>
  <c r="AI38" i="20" s="1"/>
  <c r="DP38" i="20"/>
  <c r="AE37" i="14"/>
  <c r="Z40" i="20"/>
  <c r="CO38" i="20"/>
  <c r="Z38" i="20" s="1"/>
  <c r="BL37" i="14"/>
  <c r="P37" i="14" s="1"/>
  <c r="P40" i="14"/>
  <c r="K39" i="14"/>
  <c r="X40" i="14"/>
  <c r="CJ37" i="14"/>
  <c r="X37" i="14" s="1"/>
  <c r="M40" i="20"/>
  <c r="C40" i="20"/>
  <c r="BB38" i="20"/>
  <c r="U40" i="14"/>
  <c r="E40" i="14"/>
  <c r="F38" i="14"/>
  <c r="Y38" i="14"/>
  <c r="CL37" i="14"/>
  <c r="K23" i="14"/>
  <c r="AS23" i="14"/>
  <c r="EV20" i="14"/>
  <c r="E40" i="20"/>
  <c r="U40" i="20"/>
  <c r="BZ38" i="20"/>
  <c r="AU23" i="14"/>
  <c r="EZ20" i="14"/>
  <c r="AU20" i="14" s="1"/>
  <c r="S41" i="20"/>
  <c r="BT38" i="20"/>
  <c r="S38" i="20" s="1"/>
  <c r="AG21" i="14"/>
  <c r="AG20" i="14" s="1"/>
  <c r="H21" i="14"/>
  <c r="H20" i="14" s="1"/>
  <c r="DJ20" i="14"/>
  <c r="Q40" i="14"/>
  <c r="D40" i="14"/>
  <c r="AG40" i="14"/>
  <c r="AG37" i="14" s="1"/>
  <c r="H40" i="14"/>
  <c r="H37" i="14" s="1"/>
  <c r="D20" i="14"/>
  <c r="Q20" i="14"/>
  <c r="CD20" i="14"/>
  <c r="E21" i="14"/>
  <c r="V21" i="14"/>
  <c r="AC37" i="14"/>
  <c r="E39" i="14"/>
  <c r="U39" i="14"/>
  <c r="FC20" i="14"/>
  <c r="AV22" i="14"/>
  <c r="S40" i="14"/>
  <c r="BT37" i="14"/>
  <c r="S37" i="14" s="1"/>
  <c r="D41" i="20"/>
  <c r="Q41" i="20"/>
  <c r="H41" i="20"/>
  <c r="AG41" i="20"/>
  <c r="AV40" i="20"/>
  <c r="FC38" i="20"/>
  <c r="T20" i="14"/>
  <c r="F41" i="20"/>
  <c r="Y41" i="20"/>
  <c r="DH38" i="20"/>
  <c r="AF41" i="20"/>
  <c r="AF38" i="20" s="1"/>
  <c r="AS37" i="14"/>
  <c r="AV38" i="20" l="1"/>
  <c r="G37" i="14"/>
  <c r="K37" i="14"/>
  <c r="AK37" i="14"/>
  <c r="I38" i="20"/>
  <c r="G38" i="20"/>
  <c r="AK38" i="20"/>
  <c r="K20" i="14"/>
  <c r="AG38" i="20"/>
  <c r="H38" i="20"/>
  <c r="I37" i="14"/>
  <c r="AV37" i="14"/>
  <c r="F37" i="14"/>
  <c r="Y37" i="14"/>
  <c r="M37" i="14"/>
  <c r="C37" i="14"/>
  <c r="Y20" i="14"/>
  <c r="F20" i="14"/>
  <c r="Y38" i="20"/>
  <c r="F38" i="20"/>
  <c r="Q37" i="14"/>
  <c r="D37" i="14"/>
  <c r="AS20" i="14"/>
  <c r="E20" i="14"/>
  <c r="V20" i="14"/>
  <c r="AV20" i="14"/>
  <c r="K38" i="20"/>
  <c r="AS38" i="20"/>
  <c r="Q38" i="20"/>
  <c r="D38" i="20"/>
  <c r="C38" i="20"/>
  <c r="M38" i="20"/>
  <c r="U38" i="20"/>
  <c r="E38" i="20"/>
  <c r="AC38" i="20"/>
  <c r="E37" i="14"/>
  <c r="AQ22" i="20" l="1"/>
  <c r="AP22" i="20"/>
  <c r="J22" i="20"/>
  <c r="AO39" i="20"/>
  <c r="J39" i="20"/>
  <c r="J21" i="14" l="1"/>
  <c r="AP21" i="14"/>
  <c r="AQ21" i="14"/>
  <c r="AO38" i="14"/>
  <c r="J38" i="14"/>
  <c r="R11" i="28" l="1"/>
  <c r="BC12" i="28"/>
  <c r="BD12" i="28"/>
  <c r="BF12" i="28"/>
  <c r="BG12" i="28"/>
  <c r="BI12" i="28"/>
  <c r="BJ12" i="28"/>
  <c r="BL12" i="28"/>
  <c r="BM12" i="28"/>
  <c r="BO12" i="28"/>
  <c r="BP12" i="28"/>
  <c r="BR12" i="28"/>
  <c r="BS12" i="28"/>
  <c r="BU12" i="28"/>
  <c r="BV12" i="28"/>
  <c r="BX12" i="28"/>
  <c r="BY12" i="28"/>
  <c r="CA12" i="28"/>
  <c r="CB12" i="28"/>
  <c r="CD12" i="28"/>
  <c r="CE12" i="28"/>
  <c r="CG12" i="28"/>
  <c r="CH12" i="28"/>
  <c r="CJ12" i="28"/>
  <c r="CK12" i="28"/>
  <c r="V11" i="28" l="1"/>
  <c r="X11" i="28"/>
  <c r="P11" i="28"/>
  <c r="BT12" i="28"/>
  <c r="S12" i="28" s="1"/>
  <c r="S13" i="28"/>
  <c r="E11" i="28"/>
  <c r="U11" i="28"/>
  <c r="C11" i="28"/>
  <c r="M11" i="28"/>
  <c r="W11" i="28"/>
  <c r="O11" i="28"/>
  <c r="BK12" i="28"/>
  <c r="P12" i="28" s="1"/>
  <c r="P13" i="28"/>
  <c r="R13" i="28"/>
  <c r="BQ12" i="28"/>
  <c r="R12" i="28" s="1"/>
  <c r="W13" i="28"/>
  <c r="CF12" i="28"/>
  <c r="W12" i="28" s="1"/>
  <c r="O13" i="28"/>
  <c r="BH12" i="28"/>
  <c r="O12" i="28" s="1"/>
  <c r="T11" i="28"/>
  <c r="BW12" i="28"/>
  <c r="T12" i="28" s="1"/>
  <c r="T13" i="28"/>
  <c r="D11" i="28"/>
  <c r="Q11" i="28"/>
  <c r="BB12" i="28"/>
  <c r="M13" i="28"/>
  <c r="C13" i="28"/>
  <c r="BN12" i="28"/>
  <c r="D13" i="28"/>
  <c r="Q13" i="28"/>
  <c r="N11" i="28"/>
  <c r="CI12" i="28"/>
  <c r="X12" i="28" s="1"/>
  <c r="X13" i="28"/>
  <c r="BZ12" i="28"/>
  <c r="U13" i="28"/>
  <c r="E13" i="28"/>
  <c r="CC12" i="28"/>
  <c r="V12" i="28" s="1"/>
  <c r="V13" i="28"/>
  <c r="BE12" i="28"/>
  <c r="N12" i="28" s="1"/>
  <c r="N13" i="28"/>
  <c r="S11" i="28"/>
  <c r="BF38" i="23"/>
  <c r="BS38" i="23"/>
  <c r="BV38" i="23"/>
  <c r="CA38" i="23"/>
  <c r="CD38" i="23"/>
  <c r="CQ38" i="23"/>
  <c r="CY38" i="23"/>
  <c r="DO38" i="23"/>
  <c r="DW38" i="23"/>
  <c r="EM38" i="23"/>
  <c r="T46" i="23"/>
  <c r="AB46" i="23"/>
  <c r="AJ46" i="23"/>
  <c r="AR46" i="23"/>
  <c r="BC38" i="23"/>
  <c r="AH12" i="23"/>
  <c r="AP12" i="23"/>
  <c r="Z12" i="23" l="1"/>
  <c r="R12" i="23"/>
  <c r="AR35" i="23"/>
  <c r="AJ35" i="23"/>
  <c r="AB35" i="23"/>
  <c r="T35" i="23"/>
  <c r="AP56" i="23"/>
  <c r="AH56" i="23"/>
  <c r="Z56" i="23"/>
  <c r="R56" i="23"/>
  <c r="EF8" i="23"/>
  <c r="DX8" i="23"/>
  <c r="DH8" i="23"/>
  <c r="CZ8" i="23"/>
  <c r="CJ8" i="23"/>
  <c r="CB8" i="23"/>
  <c r="BL8" i="23"/>
  <c r="BD8" i="23"/>
  <c r="AQ46" i="23"/>
  <c r="AI46" i="23"/>
  <c r="AA46" i="23"/>
  <c r="S46" i="23"/>
  <c r="AF12" i="23"/>
  <c r="X12" i="23"/>
  <c r="P12" i="23"/>
  <c r="AP46" i="23"/>
  <c r="AH46" i="23"/>
  <c r="Z46" i="23"/>
  <c r="R46" i="23"/>
  <c r="W46" i="23"/>
  <c r="O46" i="23"/>
  <c r="EI8" i="23"/>
  <c r="EA8" i="23"/>
  <c r="DK8" i="23"/>
  <c r="DC8" i="23"/>
  <c r="CM8" i="23"/>
  <c r="CE8" i="23"/>
  <c r="BO8" i="23"/>
  <c r="BG8" i="23"/>
  <c r="CD50" i="23"/>
  <c r="CD49" i="23" s="1"/>
  <c r="BV50" i="23"/>
  <c r="BV49" i="23" s="1"/>
  <c r="AL12" i="23"/>
  <c r="AD12" i="23"/>
  <c r="V12" i="23"/>
  <c r="N12" i="23"/>
  <c r="EM8" i="23"/>
  <c r="AN9" i="23"/>
  <c r="EE8" i="23"/>
  <c r="DW8" i="23"/>
  <c r="DO8" i="23"/>
  <c r="AF9" i="23"/>
  <c r="DG8" i="23"/>
  <c r="CY8" i="23"/>
  <c r="CQ8" i="23"/>
  <c r="CI8" i="23"/>
  <c r="X9" i="23"/>
  <c r="CA8" i="23"/>
  <c r="BS8" i="23"/>
  <c r="P9" i="23"/>
  <c r="BK8" i="23"/>
  <c r="BC8" i="23"/>
  <c r="AN46" i="23"/>
  <c r="AF46" i="23"/>
  <c r="X46" i="23"/>
  <c r="P46" i="23"/>
  <c r="AN35" i="23"/>
  <c r="AF35" i="23"/>
  <c r="X35" i="23"/>
  <c r="P35" i="23"/>
  <c r="AL56" i="23"/>
  <c r="AD56" i="23"/>
  <c r="V56" i="23"/>
  <c r="N56" i="23"/>
  <c r="EO50" i="23"/>
  <c r="EO49" i="23" s="1"/>
  <c r="EG50" i="23"/>
  <c r="EG49" i="23" s="1"/>
  <c r="DQ50" i="23"/>
  <c r="DQ49" i="23" s="1"/>
  <c r="DI50" i="23"/>
  <c r="DI49" i="23" s="1"/>
  <c r="CS50" i="23"/>
  <c r="CS49" i="23" s="1"/>
  <c r="CK50" i="23"/>
  <c r="CK49" i="23" s="1"/>
  <c r="BU50" i="23"/>
  <c r="BU49" i="23" s="1"/>
  <c r="BM50" i="23"/>
  <c r="BM49" i="23" s="1"/>
  <c r="U12" i="28"/>
  <c r="E12" i="28"/>
  <c r="H12" i="23"/>
  <c r="AG12" i="23"/>
  <c r="Q12" i="23"/>
  <c r="D12" i="23"/>
  <c r="CR8" i="23"/>
  <c r="AA9" i="23"/>
  <c r="AQ35" i="23"/>
  <c r="AA35" i="23"/>
  <c r="S35" i="23"/>
  <c r="AG56" i="23"/>
  <c r="H56" i="23"/>
  <c r="DB50" i="23"/>
  <c r="DB49" i="23" s="1"/>
  <c r="AQ12" i="23"/>
  <c r="AI12" i="23"/>
  <c r="AA12" i="23"/>
  <c r="S12" i="23"/>
  <c r="EL8" i="23"/>
  <c r="ED8" i="23"/>
  <c r="DV8" i="23"/>
  <c r="AK9" i="23"/>
  <c r="I9" i="23"/>
  <c r="DN8" i="23"/>
  <c r="DF8" i="23"/>
  <c r="AC9" i="23"/>
  <c r="CX8" i="23"/>
  <c r="G9" i="23"/>
  <c r="CP8" i="23"/>
  <c r="CH8" i="23"/>
  <c r="BZ8" i="23"/>
  <c r="E9" i="23"/>
  <c r="U9" i="23"/>
  <c r="BR8" i="23"/>
  <c r="BJ8" i="23"/>
  <c r="BB8" i="23"/>
  <c r="M9" i="23"/>
  <c r="C9" i="23"/>
  <c r="AK46" i="23"/>
  <c r="I46" i="23"/>
  <c r="G46" i="23"/>
  <c r="AC46" i="23"/>
  <c r="E46" i="23"/>
  <c r="U46" i="23"/>
  <c r="CL38" i="23"/>
  <c r="BN38" i="23"/>
  <c r="I35" i="23"/>
  <c r="AK35" i="23"/>
  <c r="G35" i="23"/>
  <c r="AC35" i="23"/>
  <c r="E35" i="23"/>
  <c r="U35" i="23"/>
  <c r="AQ56" i="23"/>
  <c r="AI56" i="23"/>
  <c r="AA56" i="23"/>
  <c r="S56" i="23"/>
  <c r="EF50" i="23"/>
  <c r="EF49" i="23" s="1"/>
  <c r="DX50" i="23"/>
  <c r="DX49" i="23" s="1"/>
  <c r="DH50" i="23"/>
  <c r="DH49" i="23" s="1"/>
  <c r="CZ50" i="23"/>
  <c r="CZ49" i="23" s="1"/>
  <c r="CJ50" i="23"/>
  <c r="CJ49" i="23" s="1"/>
  <c r="CB50" i="23"/>
  <c r="CB49" i="23" s="1"/>
  <c r="BL50" i="23"/>
  <c r="BL49" i="23" s="1"/>
  <c r="BD50" i="23"/>
  <c r="BD49" i="23" s="1"/>
  <c r="M12" i="28"/>
  <c r="C12" i="28"/>
  <c r="D56" i="23"/>
  <c r="Q56" i="23"/>
  <c r="DZ50" i="23"/>
  <c r="DZ49" i="23" s="1"/>
  <c r="CT50" i="23"/>
  <c r="CT49" i="23" s="1"/>
  <c r="BF50" i="23"/>
  <c r="BF49" i="23" s="1"/>
  <c r="AN12" i="23"/>
  <c r="ES8" i="23"/>
  <c r="EK8" i="23"/>
  <c r="AP9" i="23"/>
  <c r="AP8" i="23" s="1"/>
  <c r="EC8" i="23"/>
  <c r="DU8" i="23"/>
  <c r="DM8" i="23"/>
  <c r="AH9" i="23"/>
  <c r="AH8" i="23" s="1"/>
  <c r="DE8" i="23"/>
  <c r="CW8" i="23"/>
  <c r="Z9" i="23"/>
  <c r="CO8" i="23"/>
  <c r="CG8" i="23"/>
  <c r="BY8" i="23"/>
  <c r="BQ8" i="23"/>
  <c r="R9" i="23"/>
  <c r="BI8" i="23"/>
  <c r="C46" i="23"/>
  <c r="M46" i="23"/>
  <c r="AP35" i="23"/>
  <c r="AH35" i="23"/>
  <c r="Z35" i="23"/>
  <c r="R35" i="23"/>
  <c r="AN56" i="23"/>
  <c r="AF56" i="23"/>
  <c r="X56" i="23"/>
  <c r="P56" i="23"/>
  <c r="EM50" i="23"/>
  <c r="EM49" i="23" s="1"/>
  <c r="DW50" i="23"/>
  <c r="DW49" i="23" s="1"/>
  <c r="DO50" i="23"/>
  <c r="DO49" i="23" s="1"/>
  <c r="CY50" i="23"/>
  <c r="CY49" i="23" s="1"/>
  <c r="CQ50" i="23"/>
  <c r="CQ49" i="23" s="1"/>
  <c r="CA50" i="23"/>
  <c r="CA49" i="23" s="1"/>
  <c r="BS50" i="23"/>
  <c r="BS49" i="23" s="1"/>
  <c r="P49" i="14"/>
  <c r="BC50" i="23"/>
  <c r="BC49" i="23" s="1"/>
  <c r="Y12" i="23"/>
  <c r="F12" i="23"/>
  <c r="EN8" i="23"/>
  <c r="AQ9" i="23"/>
  <c r="AO56" i="23"/>
  <c r="J56" i="23"/>
  <c r="EP50" i="23"/>
  <c r="EP49" i="23" s="1"/>
  <c r="DR50" i="23"/>
  <c r="DR49" i="23" s="1"/>
  <c r="AK12" i="23"/>
  <c r="I12" i="23"/>
  <c r="AC12" i="23"/>
  <c r="G12" i="23"/>
  <c r="U12" i="23"/>
  <c r="E12" i="23"/>
  <c r="M12" i="23"/>
  <c r="C12" i="23"/>
  <c r="ER8" i="23"/>
  <c r="EJ8" i="23"/>
  <c r="EB8" i="23"/>
  <c r="AM9" i="23"/>
  <c r="DT8" i="23"/>
  <c r="DL8" i="23"/>
  <c r="DD8" i="23"/>
  <c r="AE9" i="23"/>
  <c r="CV8" i="23"/>
  <c r="CN8" i="23"/>
  <c r="CF8" i="23"/>
  <c r="W9" i="23"/>
  <c r="BX8" i="23"/>
  <c r="BP8" i="23"/>
  <c r="O9" i="23"/>
  <c r="BH8" i="23"/>
  <c r="AM46" i="23"/>
  <c r="AE46" i="23"/>
  <c r="CD33" i="23"/>
  <c r="BV33" i="23"/>
  <c r="BV31" i="23" s="1"/>
  <c r="BV27" i="15" s="1"/>
  <c r="BF33" i="23"/>
  <c r="AM35" i="23"/>
  <c r="AE35" i="23"/>
  <c r="W35" i="23"/>
  <c r="O35" i="23"/>
  <c r="AK56" i="23"/>
  <c r="I56" i="23"/>
  <c r="G56" i="23"/>
  <c r="AC56" i="23"/>
  <c r="E56" i="23"/>
  <c r="U56" i="23"/>
  <c r="C56" i="23"/>
  <c r="M56" i="23"/>
  <c r="EL50" i="23"/>
  <c r="EL49" i="23" s="1"/>
  <c r="ED50" i="23"/>
  <c r="ED49" i="23" s="1"/>
  <c r="DN50" i="23"/>
  <c r="DN49" i="23" s="1"/>
  <c r="DF50" i="23"/>
  <c r="DF49" i="23" s="1"/>
  <c r="CP50" i="23"/>
  <c r="CP49" i="23" s="1"/>
  <c r="CH50" i="23"/>
  <c r="CH49" i="23" s="1"/>
  <c r="BR50" i="23"/>
  <c r="BR49" i="23" s="1"/>
  <c r="BJ50" i="23"/>
  <c r="BJ49" i="23" s="1"/>
  <c r="Y56" i="23"/>
  <c r="F56" i="23"/>
  <c r="EE38" i="23"/>
  <c r="EE33" i="23" s="1"/>
  <c r="DG38" i="23"/>
  <c r="DG33" i="23" s="1"/>
  <c r="CI38" i="23"/>
  <c r="BK38" i="23"/>
  <c r="BK33" i="23" s="1"/>
  <c r="ES50" i="23"/>
  <c r="ES49" i="23" s="1"/>
  <c r="EC50" i="23"/>
  <c r="EC49" i="23" s="1"/>
  <c r="DU50" i="23"/>
  <c r="DU49" i="23" s="1"/>
  <c r="AH49" i="14"/>
  <c r="DE50" i="23"/>
  <c r="DE49" i="23" s="1"/>
  <c r="CW50" i="23"/>
  <c r="CW49" i="23" s="1"/>
  <c r="CG50" i="23"/>
  <c r="CG49" i="23" s="1"/>
  <c r="BY50" i="23"/>
  <c r="BY49" i="23" s="1"/>
  <c r="BI50" i="23"/>
  <c r="BI49" i="23" s="1"/>
  <c r="AO12" i="23"/>
  <c r="J12" i="23"/>
  <c r="EQ8" i="23"/>
  <c r="AR9" i="23"/>
  <c r="DS8" i="23"/>
  <c r="AJ9" i="23"/>
  <c r="AM12" i="23"/>
  <c r="AE12" i="23"/>
  <c r="W12" i="23"/>
  <c r="O12" i="23"/>
  <c r="EP8" i="23"/>
  <c r="EH8" i="23"/>
  <c r="AO9" i="23"/>
  <c r="J9" i="23"/>
  <c r="DZ8" i="23"/>
  <c r="DR8" i="23"/>
  <c r="H9" i="23"/>
  <c r="AG9" i="23"/>
  <c r="DJ8" i="23"/>
  <c r="DB8" i="23"/>
  <c r="CT8" i="23"/>
  <c r="F9" i="23"/>
  <c r="CL8" i="23"/>
  <c r="Y9" i="23"/>
  <c r="CD8" i="23"/>
  <c r="BV8" i="23"/>
  <c r="Q9" i="23"/>
  <c r="D9" i="23"/>
  <c r="D8" i="23" s="1"/>
  <c r="BN8" i="23"/>
  <c r="BF8" i="23"/>
  <c r="AO46" i="23"/>
  <c r="J46" i="23"/>
  <c r="AG46" i="23"/>
  <c r="H46" i="23"/>
  <c r="F46" i="23"/>
  <c r="Y46" i="23"/>
  <c r="D46" i="23"/>
  <c r="Q46" i="23"/>
  <c r="J35" i="23"/>
  <c r="AO35" i="23"/>
  <c r="H35" i="23"/>
  <c r="AG35" i="23"/>
  <c r="F35" i="23"/>
  <c r="Y35" i="23"/>
  <c r="Q35" i="23"/>
  <c r="D35" i="23"/>
  <c r="BN33" i="23"/>
  <c r="AM56" i="23"/>
  <c r="AE56" i="23"/>
  <c r="W56" i="23"/>
  <c r="O56" i="23"/>
  <c r="ER50" i="23"/>
  <c r="ER49" i="23" s="1"/>
  <c r="EJ50" i="23"/>
  <c r="EJ49" i="23" s="1"/>
  <c r="DT50" i="23"/>
  <c r="DT49" i="23" s="1"/>
  <c r="DL50" i="23"/>
  <c r="DL49" i="23" s="1"/>
  <c r="CV50" i="23"/>
  <c r="CV49" i="23" s="1"/>
  <c r="CN50" i="23"/>
  <c r="CN49" i="23" s="1"/>
  <c r="BX50" i="23"/>
  <c r="BX49" i="23" s="1"/>
  <c r="BP50" i="23"/>
  <c r="BP49" i="23" s="1"/>
  <c r="DP8" i="23"/>
  <c r="AI9" i="23"/>
  <c r="BT8" i="23"/>
  <c r="S9" i="23"/>
  <c r="AI35" i="23"/>
  <c r="AB9" i="23"/>
  <c r="CU8" i="23"/>
  <c r="BW8" i="23"/>
  <c r="T9" i="23"/>
  <c r="AR12" i="23"/>
  <c r="AJ12" i="23"/>
  <c r="AB12" i="23"/>
  <c r="T12" i="23"/>
  <c r="EO8" i="23"/>
  <c r="EG8" i="23"/>
  <c r="DY8" i="23"/>
  <c r="AL9" i="23"/>
  <c r="DQ8" i="23"/>
  <c r="DI8" i="23"/>
  <c r="AD9" i="23"/>
  <c r="AD8" i="23" s="1"/>
  <c r="DA8" i="23"/>
  <c r="CS8" i="23"/>
  <c r="CK8" i="23"/>
  <c r="V9" i="23"/>
  <c r="CC8" i="23"/>
  <c r="BU8" i="23"/>
  <c r="BM8" i="23"/>
  <c r="BE8" i="23"/>
  <c r="N9" i="23"/>
  <c r="BC33" i="23"/>
  <c r="BC31" i="23" s="1"/>
  <c r="BC27" i="15" s="1"/>
  <c r="C35" i="23"/>
  <c r="M35" i="23"/>
  <c r="AL46" i="23"/>
  <c r="AD46" i="23"/>
  <c r="V46" i="23"/>
  <c r="N46" i="23"/>
  <c r="EM33" i="23"/>
  <c r="DW33" i="23"/>
  <c r="DO33" i="23"/>
  <c r="DO31" i="23" s="1"/>
  <c r="DO27" i="15" s="1"/>
  <c r="CY33" i="23"/>
  <c r="CQ33" i="23"/>
  <c r="CQ31" i="23" s="1"/>
  <c r="CQ27" i="15" s="1"/>
  <c r="CI33" i="23"/>
  <c r="CA33" i="23"/>
  <c r="BS33" i="23"/>
  <c r="BS31" i="23" s="1"/>
  <c r="BS27" i="15" s="1"/>
  <c r="AL35" i="23"/>
  <c r="AD35" i="23"/>
  <c r="V35" i="23"/>
  <c r="N35" i="23"/>
  <c r="AR56" i="23"/>
  <c r="AJ56" i="23"/>
  <c r="AB56" i="23"/>
  <c r="T56" i="23"/>
  <c r="EI50" i="23"/>
  <c r="EI49" i="23" s="1"/>
  <c r="EA50" i="23"/>
  <c r="EA49" i="23" s="1"/>
  <c r="DK50" i="23"/>
  <c r="DK49" i="23" s="1"/>
  <c r="DC50" i="23"/>
  <c r="DC49" i="23" s="1"/>
  <c r="CM50" i="23"/>
  <c r="CM49" i="23" s="1"/>
  <c r="CE50" i="23"/>
  <c r="CE49" i="23" s="1"/>
  <c r="BO50" i="23"/>
  <c r="BO49" i="23" s="1"/>
  <c r="BG50" i="23"/>
  <c r="BG49" i="23" s="1"/>
  <c r="Q12" i="28"/>
  <c r="D12" i="28"/>
  <c r="ED38" i="23"/>
  <c r="ED33" i="23" s="1"/>
  <c r="DN38" i="23"/>
  <c r="DN33" i="23" s="1"/>
  <c r="DF38" i="23"/>
  <c r="DF33" i="23" s="1"/>
  <c r="DF31" i="23" s="1"/>
  <c r="DF27" i="15" s="1"/>
  <c r="CP38" i="23"/>
  <c r="CP33" i="23" s="1"/>
  <c r="CH38" i="23"/>
  <c r="CH33" i="23" s="1"/>
  <c r="CH31" i="23" s="1"/>
  <c r="CH27" i="15" s="1"/>
  <c r="BR38" i="23"/>
  <c r="BR33" i="23" s="1"/>
  <c r="BJ38" i="23"/>
  <c r="BJ33" i="23" s="1"/>
  <c r="AP41" i="23"/>
  <c r="AL41" i="23"/>
  <c r="AH41" i="23"/>
  <c r="AD41" i="23"/>
  <c r="Z41" i="23"/>
  <c r="V41" i="23"/>
  <c r="R41" i="23"/>
  <c r="N41" i="23"/>
  <c r="AR41" i="23"/>
  <c r="AQ41" i="23"/>
  <c r="AN41" i="23"/>
  <c r="AM41" i="23"/>
  <c r="AK41" i="23"/>
  <c r="AJ41" i="23"/>
  <c r="AI41" i="23"/>
  <c r="AG41" i="23"/>
  <c r="AF41" i="23"/>
  <c r="AE41" i="23"/>
  <c r="AB41" i="23"/>
  <c r="AA41" i="23"/>
  <c r="X41" i="23"/>
  <c r="W41" i="23"/>
  <c r="T41" i="23"/>
  <c r="S41" i="23"/>
  <c r="Q41" i="23"/>
  <c r="P41" i="23"/>
  <c r="O41" i="23"/>
  <c r="EP38" i="23"/>
  <c r="EP33" i="23" s="1"/>
  <c r="EP31" i="23" s="1"/>
  <c r="EP27" i="15" s="1"/>
  <c r="DZ38" i="23"/>
  <c r="DZ33" i="23" s="1"/>
  <c r="DZ31" i="23" s="1"/>
  <c r="DZ27" i="15" s="1"/>
  <c r="DR38" i="23"/>
  <c r="DR33" i="23" s="1"/>
  <c r="DB38" i="23"/>
  <c r="DB33" i="23" s="1"/>
  <c r="DB31" i="23" s="1"/>
  <c r="DB27" i="15" s="1"/>
  <c r="CT38" i="23"/>
  <c r="CT33" i="23" s="1"/>
  <c r="CT31" i="23" s="1"/>
  <c r="CT27" i="15" s="1"/>
  <c r="ES38" i="23"/>
  <c r="EO38" i="23"/>
  <c r="EG38" i="23"/>
  <c r="EC38" i="23"/>
  <c r="DU38" i="23"/>
  <c r="DQ38" i="23"/>
  <c r="DI38" i="23"/>
  <c r="DE38" i="23"/>
  <c r="CW38" i="23"/>
  <c r="CS38" i="23"/>
  <c r="CK38" i="23"/>
  <c r="CG38" i="23"/>
  <c r="BY38" i="23"/>
  <c r="BU38" i="23"/>
  <c r="BM38" i="23"/>
  <c r="BI38" i="23"/>
  <c r="EI38" i="23"/>
  <c r="EI33" i="23" s="1"/>
  <c r="EA38" i="23"/>
  <c r="EA33" i="23" s="1"/>
  <c r="DK38" i="23"/>
  <c r="DK33" i="23" s="1"/>
  <c r="DK31" i="23" s="1"/>
  <c r="DK27" i="15" s="1"/>
  <c r="DC38" i="23"/>
  <c r="DC33" i="23" s="1"/>
  <c r="DC31" i="23" s="1"/>
  <c r="DC27" i="15" s="1"/>
  <c r="CM38" i="23"/>
  <c r="CM33" i="23" s="1"/>
  <c r="CE38" i="23"/>
  <c r="CE33" i="23" s="1"/>
  <c r="CE31" i="23" s="1"/>
  <c r="CE27" i="15" s="1"/>
  <c r="BO38" i="23"/>
  <c r="BO33" i="23" s="1"/>
  <c r="BG38" i="23"/>
  <c r="BG33" i="23" s="1"/>
  <c r="CN38" i="23"/>
  <c r="CB38" i="23"/>
  <c r="CB33" i="23" s="1"/>
  <c r="BX38" i="23"/>
  <c r="BX33" i="23" s="1"/>
  <c r="BX31" i="23" s="1"/>
  <c r="BX27" i="15" s="1"/>
  <c r="BP38" i="23"/>
  <c r="BL38" i="23"/>
  <c r="BL33" i="23" s="1"/>
  <c r="BD38" i="23"/>
  <c r="ER38" i="23"/>
  <c r="ER33" i="23" s="1"/>
  <c r="EF38" i="23"/>
  <c r="EF33" i="23" s="1"/>
  <c r="EF31" i="23" s="1"/>
  <c r="EF27" i="15" s="1"/>
  <c r="DT38" i="23"/>
  <c r="DH38" i="23"/>
  <c r="DH33" i="23" s="1"/>
  <c r="DH31" i="23" s="1"/>
  <c r="DH27" i="15" s="1"/>
  <c r="CV38" i="23"/>
  <c r="CV33" i="23" s="1"/>
  <c r="EJ38" i="23"/>
  <c r="DX38" i="23"/>
  <c r="DL38" i="23"/>
  <c r="DL33" i="23" s="1"/>
  <c r="CZ38" i="23"/>
  <c r="CZ33" i="23" s="1"/>
  <c r="CZ31" i="23" s="1"/>
  <c r="CZ27" i="15" s="1"/>
  <c r="CJ38" i="23"/>
  <c r="AA72" i="23"/>
  <c r="AP72" i="23"/>
  <c r="DN31" i="23" l="1"/>
  <c r="DN27" i="15" s="1"/>
  <c r="CD31" i="23"/>
  <c r="CD27" i="15" s="1"/>
  <c r="EI31" i="23"/>
  <c r="EI27" i="15" s="1"/>
  <c r="BL31" i="23"/>
  <c r="BL27" i="15" s="1"/>
  <c r="AR49" i="14"/>
  <c r="AE72" i="23"/>
  <c r="AH72" i="23"/>
  <c r="ED31" i="23"/>
  <c r="ED27" i="15" s="1"/>
  <c r="ER31" i="23"/>
  <c r="ER27" i="15" s="1"/>
  <c r="AM49" i="14"/>
  <c r="DL31" i="23"/>
  <c r="DL27" i="15" s="1"/>
  <c r="AF8" i="23"/>
  <c r="CJ33" i="23"/>
  <c r="E41" i="23"/>
  <c r="CV31" i="23"/>
  <c r="CV27" i="15" s="1"/>
  <c r="Z49" i="14"/>
  <c r="BF31" i="23"/>
  <c r="BF27" i="15" s="1"/>
  <c r="AI49" i="14"/>
  <c r="BJ31" i="23"/>
  <c r="BJ27" i="15" s="1"/>
  <c r="AF49" i="14"/>
  <c r="CB31" i="23"/>
  <c r="CB27" i="15" s="1"/>
  <c r="BO31" i="23"/>
  <c r="BO27" i="15" s="1"/>
  <c r="EA31" i="23"/>
  <c r="EA27" i="15" s="1"/>
  <c r="BR31" i="23"/>
  <c r="BR27" i="15" s="1"/>
  <c r="CP31" i="23"/>
  <c r="CP27" i="15" s="1"/>
  <c r="DW31" i="23"/>
  <c r="DW27" i="15" s="1"/>
  <c r="X49" i="14"/>
  <c r="R72" i="23"/>
  <c r="H8" i="23"/>
  <c r="S49" i="14"/>
  <c r="AI72" i="23"/>
  <c r="S72" i="23"/>
  <c r="AR72" i="23"/>
  <c r="AL8" i="23"/>
  <c r="AI8" i="23"/>
  <c r="CM31" i="23"/>
  <c r="CM27" i="15" s="1"/>
  <c r="D41" i="23"/>
  <c r="I8" i="23"/>
  <c r="CA31" i="23"/>
  <c r="CA27" i="15" s="1"/>
  <c r="EM31" i="23"/>
  <c r="EM27" i="15" s="1"/>
  <c r="DX33" i="23"/>
  <c r="DX31" i="23" s="1"/>
  <c r="DX27" i="15" s="1"/>
  <c r="AM72" i="23"/>
  <c r="Z72" i="23"/>
  <c r="DT33" i="23"/>
  <c r="DT31" i="23" s="1"/>
  <c r="DT27" i="15" s="1"/>
  <c r="BG31" i="23"/>
  <c r="BG27" i="15" s="1"/>
  <c r="DR31" i="23"/>
  <c r="DR27" i="15" s="1"/>
  <c r="G41" i="23"/>
  <c r="U41" i="23"/>
  <c r="AA49" i="14"/>
  <c r="EJ33" i="23"/>
  <c r="EJ31" i="23" s="1"/>
  <c r="EJ27" i="15" s="1"/>
  <c r="P40" i="23"/>
  <c r="W72" i="23"/>
  <c r="T49" i="14"/>
  <c r="F8" i="23"/>
  <c r="J8" i="23"/>
  <c r="AJ8" i="23"/>
  <c r="AD49" i="14"/>
  <c r="AG72" i="23"/>
  <c r="H72" i="23"/>
  <c r="EB50" i="23"/>
  <c r="EB49" i="23" s="1"/>
  <c r="AM54" i="23"/>
  <c r="AM50" i="23" s="1"/>
  <c r="AM49" i="23" s="1"/>
  <c r="EE50" i="23"/>
  <c r="EE49" i="23" s="1"/>
  <c r="AN54" i="23"/>
  <c r="AN50" i="23" s="1"/>
  <c r="AN49" i="23" s="1"/>
  <c r="AQ72" i="23"/>
  <c r="O40" i="23"/>
  <c r="BH38" i="23"/>
  <c r="AE40" i="23"/>
  <c r="AE38" i="23" s="1"/>
  <c r="AE33" i="23" s="1"/>
  <c r="DD38" i="23"/>
  <c r="DD33" i="23" s="1"/>
  <c r="N40" i="23"/>
  <c r="BE38" i="23"/>
  <c r="BD33" i="23"/>
  <c r="BD31" i="23" s="1"/>
  <c r="BD27" i="15" s="1"/>
  <c r="CK33" i="23"/>
  <c r="CK31" i="23" s="1"/>
  <c r="CK27" i="15" s="1"/>
  <c r="DQ33" i="23"/>
  <c r="DQ31" i="23" s="1"/>
  <c r="DQ27" i="15" s="1"/>
  <c r="M41" i="23"/>
  <c r="C41" i="23"/>
  <c r="M72" i="23"/>
  <c r="C72" i="23"/>
  <c r="X72" i="23"/>
  <c r="N72" i="23"/>
  <c r="I40" i="23"/>
  <c r="I38" i="23" s="1"/>
  <c r="AK40" i="23"/>
  <c r="AK38" i="23" s="1"/>
  <c r="AK33" i="23" s="1"/>
  <c r="DV38" i="23"/>
  <c r="DV33" i="23" s="1"/>
  <c r="AR54" i="23"/>
  <c r="AR50" i="23" s="1"/>
  <c r="AR49" i="23" s="1"/>
  <c r="EQ50" i="23"/>
  <c r="EQ49" i="23" s="1"/>
  <c r="V8" i="23"/>
  <c r="I41" i="23"/>
  <c r="BQ50" i="23"/>
  <c r="R54" i="23"/>
  <c r="X38" i="23"/>
  <c r="E54" i="23"/>
  <c r="BZ50" i="23"/>
  <c r="U54" i="23"/>
  <c r="H41" i="23"/>
  <c r="O8" i="23"/>
  <c r="AE8" i="23"/>
  <c r="BN50" i="23"/>
  <c r="D54" i="23"/>
  <c r="Q54" i="23"/>
  <c r="DP50" i="23"/>
  <c r="DP49" i="23" s="1"/>
  <c r="AI54" i="23"/>
  <c r="AI50" i="23" s="1"/>
  <c r="AI49" i="23" s="1"/>
  <c r="F40" i="23"/>
  <c r="C8" i="23"/>
  <c r="AK8" i="23"/>
  <c r="AD54" i="23"/>
  <c r="AD50" i="23" s="1"/>
  <c r="AD49" i="23" s="1"/>
  <c r="DA50" i="23"/>
  <c r="DA49" i="23" s="1"/>
  <c r="P8" i="23"/>
  <c r="AG49" i="14"/>
  <c r="H49" i="14"/>
  <c r="AH40" i="23"/>
  <c r="AH38" i="23" s="1"/>
  <c r="AH33" i="23" s="1"/>
  <c r="DM38" i="23"/>
  <c r="DM33" i="23" s="1"/>
  <c r="CG33" i="23"/>
  <c r="CG31" i="23" s="1"/>
  <c r="CG27" i="15" s="1"/>
  <c r="W40" i="23"/>
  <c r="CF38" i="23"/>
  <c r="AI40" i="23"/>
  <c r="AI38" i="23" s="1"/>
  <c r="AI33" i="23" s="1"/>
  <c r="DP38" i="23"/>
  <c r="DP33" i="23" s="1"/>
  <c r="DP31" i="23" s="1"/>
  <c r="DP27" i="15" s="1"/>
  <c r="AB40" i="23"/>
  <c r="CU38" i="23"/>
  <c r="Z40" i="23"/>
  <c r="CO38" i="23"/>
  <c r="CN33" i="23"/>
  <c r="CN31" i="23" s="1"/>
  <c r="CN27" i="15" s="1"/>
  <c r="BI33" i="23"/>
  <c r="BI31" i="23" s="1"/>
  <c r="BI27" i="15" s="1"/>
  <c r="DU33" i="23"/>
  <c r="DU31" i="23" s="1"/>
  <c r="DU27" i="15" s="1"/>
  <c r="F72" i="23"/>
  <c r="Y72" i="23"/>
  <c r="AJ72" i="23"/>
  <c r="AL72" i="23"/>
  <c r="DS50" i="23"/>
  <c r="DS49" i="23" s="1"/>
  <c r="AJ54" i="23"/>
  <c r="AJ50" i="23" s="1"/>
  <c r="AJ49" i="23" s="1"/>
  <c r="T8" i="23"/>
  <c r="AE54" i="23"/>
  <c r="AE50" i="23" s="1"/>
  <c r="AE49" i="23" s="1"/>
  <c r="DD50" i="23"/>
  <c r="DD49" i="23" s="1"/>
  <c r="AG8" i="23"/>
  <c r="R49" i="14"/>
  <c r="X40" i="23"/>
  <c r="C54" i="23"/>
  <c r="M54" i="23"/>
  <c r="BB50" i="23"/>
  <c r="D49" i="14"/>
  <c r="Q49" i="14"/>
  <c r="AF54" i="23"/>
  <c r="AF50" i="23" s="1"/>
  <c r="AF49" i="23" s="1"/>
  <c r="DG50" i="23"/>
  <c r="DG49" i="23" s="1"/>
  <c r="DG31" i="23" s="1"/>
  <c r="DG27" i="15" s="1"/>
  <c r="AA54" i="23"/>
  <c r="CR50" i="23"/>
  <c r="Y40" i="23"/>
  <c r="CC50" i="23"/>
  <c r="V54" i="23"/>
  <c r="AO54" i="23"/>
  <c r="AO50" i="23" s="1"/>
  <c r="AO49" i="23" s="1"/>
  <c r="J54" i="23"/>
  <c r="J50" i="23" s="1"/>
  <c r="J49" i="23" s="1"/>
  <c r="EH50" i="23"/>
  <c r="EH49" i="23" s="1"/>
  <c r="AA40" i="23"/>
  <c r="CR38" i="23"/>
  <c r="ES33" i="23"/>
  <c r="ES31" i="23" s="1"/>
  <c r="ES27" i="15" s="1"/>
  <c r="DJ50" i="23"/>
  <c r="DJ49" i="23" s="1"/>
  <c r="H54" i="23"/>
  <c r="H50" i="23" s="1"/>
  <c r="H49" i="23" s="1"/>
  <c r="AG54" i="23"/>
  <c r="AG50" i="23" s="1"/>
  <c r="AG49" i="23" s="1"/>
  <c r="AM40" i="23"/>
  <c r="AM38" i="23" s="1"/>
  <c r="AM33" i="23" s="1"/>
  <c r="EB38" i="23"/>
  <c r="EB33" i="23" s="1"/>
  <c r="AL40" i="23"/>
  <c r="AL38" i="23" s="1"/>
  <c r="AL33" i="23" s="1"/>
  <c r="DY38" i="23"/>
  <c r="DY33" i="23" s="1"/>
  <c r="BM33" i="23"/>
  <c r="BM31" i="23" s="1"/>
  <c r="BM27" i="15" s="1"/>
  <c r="CS33" i="23"/>
  <c r="CS31" i="23" s="1"/>
  <c r="CS27" i="15" s="1"/>
  <c r="AK72" i="23"/>
  <c r="I72" i="23"/>
  <c r="P72" i="23"/>
  <c r="EL38" i="23"/>
  <c r="EL33" i="23" s="1"/>
  <c r="EL31" i="23" s="1"/>
  <c r="EL27" i="15" s="1"/>
  <c r="AJ49" i="14"/>
  <c r="EE31" i="23"/>
  <c r="EE27" i="15" s="1"/>
  <c r="AB8" i="23"/>
  <c r="S8" i="23"/>
  <c r="AE49" i="14"/>
  <c r="AC41" i="23"/>
  <c r="EK50" i="23"/>
  <c r="EK49" i="23" s="1"/>
  <c r="AP54" i="23"/>
  <c r="AP50" i="23" s="1"/>
  <c r="AP49" i="23" s="1"/>
  <c r="C49" i="14"/>
  <c r="M49" i="14"/>
  <c r="F49" i="14"/>
  <c r="Y49" i="14"/>
  <c r="X54" i="23"/>
  <c r="CI50" i="23"/>
  <c r="R8" i="23"/>
  <c r="M8" i="23"/>
  <c r="G8" i="23"/>
  <c r="V49" i="14"/>
  <c r="AO49" i="14"/>
  <c r="J49" i="14"/>
  <c r="U8" i="23"/>
  <c r="O72" i="23"/>
  <c r="S40" i="23"/>
  <c r="BT38" i="23"/>
  <c r="AQ40" i="23"/>
  <c r="AQ38" i="23" s="1"/>
  <c r="AQ33" i="23" s="1"/>
  <c r="EN38" i="23"/>
  <c r="EN33" i="23" s="1"/>
  <c r="R40" i="23"/>
  <c r="BQ38" i="23"/>
  <c r="AG40" i="23"/>
  <c r="AG38" i="23" s="1"/>
  <c r="AG33" i="23" s="1"/>
  <c r="H40" i="23"/>
  <c r="H38" i="23" s="1"/>
  <c r="DJ38" i="23"/>
  <c r="DJ33" i="23" s="1"/>
  <c r="BP33" i="23"/>
  <c r="BP31" i="23" s="1"/>
  <c r="BP27" i="15" s="1"/>
  <c r="CW33" i="23"/>
  <c r="CW31" i="23" s="1"/>
  <c r="CW27" i="15" s="1"/>
  <c r="EC33" i="23"/>
  <c r="EC31" i="23" s="1"/>
  <c r="EC27" i="15" s="1"/>
  <c r="D72" i="23"/>
  <c r="Q72" i="23"/>
  <c r="AB72" i="23"/>
  <c r="V72" i="23"/>
  <c r="CU50" i="23"/>
  <c r="AB54" i="23"/>
  <c r="W54" i="23"/>
  <c r="CF50" i="23"/>
  <c r="AP49" i="14"/>
  <c r="AF40" i="23"/>
  <c r="AF38" i="23" s="1"/>
  <c r="AF33" i="23" s="1"/>
  <c r="AK49" i="14"/>
  <c r="I49" i="14"/>
  <c r="F41" i="23"/>
  <c r="AO41" i="23"/>
  <c r="CL50" i="23"/>
  <c r="F54" i="23"/>
  <c r="Y54" i="23"/>
  <c r="BT50" i="23"/>
  <c r="S54" i="23"/>
  <c r="BE50" i="23"/>
  <c r="N54" i="23"/>
  <c r="AR40" i="23"/>
  <c r="AR38" i="23" s="1"/>
  <c r="AR33" i="23" s="1"/>
  <c r="EQ38" i="23"/>
  <c r="EQ33" i="23" s="1"/>
  <c r="AR8" i="23"/>
  <c r="U49" i="14"/>
  <c r="E49" i="14"/>
  <c r="Y38" i="23"/>
  <c r="AJ40" i="23"/>
  <c r="AJ38" i="23" s="1"/>
  <c r="AJ33" i="23" s="1"/>
  <c r="DS38" i="23"/>
  <c r="DS33" i="23" s="1"/>
  <c r="DS31" i="23" s="1"/>
  <c r="DS27" i="15" s="1"/>
  <c r="AD40" i="23"/>
  <c r="AD38" i="23" s="1"/>
  <c r="AD33" i="23" s="1"/>
  <c r="DA38" i="23"/>
  <c r="DA33" i="23" s="1"/>
  <c r="BU33" i="23"/>
  <c r="BU31" i="23" s="1"/>
  <c r="BU27" i="15" s="1"/>
  <c r="EG33" i="23"/>
  <c r="EG31" i="23" s="1"/>
  <c r="EG27" i="15" s="1"/>
  <c r="AC72" i="23"/>
  <c r="G72" i="23"/>
  <c r="AN72" i="23"/>
  <c r="AB49" i="14"/>
  <c r="CY31" i="23"/>
  <c r="CY27" i="15" s="1"/>
  <c r="W49" i="14"/>
  <c r="CL33" i="23"/>
  <c r="Y8" i="23"/>
  <c r="AK54" i="23"/>
  <c r="AK50" i="23" s="1"/>
  <c r="AK49" i="23" s="1"/>
  <c r="I54" i="23"/>
  <c r="I50" i="23" s="1"/>
  <c r="I49" i="23" s="1"/>
  <c r="DV50" i="23"/>
  <c r="DV49" i="23" s="1"/>
  <c r="Y41" i="23"/>
  <c r="J41" i="23"/>
  <c r="AM8" i="23"/>
  <c r="BK50" i="23"/>
  <c r="P54" i="23"/>
  <c r="Q38" i="23"/>
  <c r="AC8" i="23"/>
  <c r="AA8" i="23"/>
  <c r="N49" i="14"/>
  <c r="BY33" i="23"/>
  <c r="BY31" i="23" s="1"/>
  <c r="BY27" i="15" s="1"/>
  <c r="DE33" i="23"/>
  <c r="DE31" i="23" s="1"/>
  <c r="DE27" i="15" s="1"/>
  <c r="J72" i="23"/>
  <c r="AO72" i="23"/>
  <c r="T72" i="23"/>
  <c r="G40" i="23"/>
  <c r="G38" i="23" s="1"/>
  <c r="G33" i="23" s="1"/>
  <c r="AC40" i="23"/>
  <c r="AC38" i="23" s="1"/>
  <c r="CX38" i="23"/>
  <c r="CX33" i="23" s="1"/>
  <c r="T54" i="23"/>
  <c r="BW50" i="23"/>
  <c r="N8" i="23"/>
  <c r="O49" i="14"/>
  <c r="DM50" i="23"/>
  <c r="DM49" i="23" s="1"/>
  <c r="AH54" i="23"/>
  <c r="AH50" i="23" s="1"/>
  <c r="AH49" i="23" s="1"/>
  <c r="AN40" i="23"/>
  <c r="AN38" i="23" s="1"/>
  <c r="AN33" i="23" s="1"/>
  <c r="AN31" i="23" s="1"/>
  <c r="AC54" i="23"/>
  <c r="AC50" i="23" s="1"/>
  <c r="AC49" i="23" s="1"/>
  <c r="CX50" i="23"/>
  <c r="CX49" i="23" s="1"/>
  <c r="G54" i="23"/>
  <c r="G50" i="23" s="1"/>
  <c r="G49" i="23" s="1"/>
  <c r="W8" i="23"/>
  <c r="Z8" i="23"/>
  <c r="AQ54" i="23"/>
  <c r="AQ50" i="23" s="1"/>
  <c r="AQ49" i="23" s="1"/>
  <c r="EN50" i="23"/>
  <c r="EN49" i="23" s="1"/>
  <c r="D40" i="23"/>
  <c r="DY50" i="23"/>
  <c r="DY49" i="23" s="1"/>
  <c r="AL54" i="23"/>
  <c r="AL50" i="23" s="1"/>
  <c r="AL49" i="23" s="1"/>
  <c r="X8" i="23"/>
  <c r="AN8" i="23"/>
  <c r="AP40" i="23"/>
  <c r="AP38" i="23" s="1"/>
  <c r="AP33" i="23" s="1"/>
  <c r="AP31" i="23" s="1"/>
  <c r="EK38" i="23"/>
  <c r="EK33" i="23" s="1"/>
  <c r="C40" i="23"/>
  <c r="M40" i="23"/>
  <c r="BB38" i="23"/>
  <c r="T40" i="23"/>
  <c r="BW38" i="23"/>
  <c r="V40" i="23"/>
  <c r="CC38" i="23"/>
  <c r="J40" i="23"/>
  <c r="J38" i="23" s="1"/>
  <c r="AO40" i="23"/>
  <c r="AO38" i="23" s="1"/>
  <c r="EH38" i="23"/>
  <c r="EH33" i="23" s="1"/>
  <c r="DI33" i="23"/>
  <c r="DI31" i="23" s="1"/>
  <c r="DI27" i="15" s="1"/>
  <c r="EO33" i="23"/>
  <c r="EO31" i="23" s="1"/>
  <c r="EO27" i="15" s="1"/>
  <c r="E72" i="23"/>
  <c r="U72" i="23"/>
  <c r="AF72" i="23"/>
  <c r="AD72" i="23"/>
  <c r="BH50" i="23"/>
  <c r="O54" i="23"/>
  <c r="Q8" i="23"/>
  <c r="AO8" i="23"/>
  <c r="CO50" i="23"/>
  <c r="Z54" i="23"/>
  <c r="P38" i="23"/>
  <c r="AC49" i="14"/>
  <c r="G49" i="14"/>
  <c r="AQ8" i="23"/>
  <c r="AN49" i="14"/>
  <c r="AQ49" i="14"/>
  <c r="Q40" i="23"/>
  <c r="E8" i="23"/>
  <c r="AL49" i="14"/>
  <c r="N68" i="14"/>
  <c r="AD31" i="23" l="1"/>
  <c r="AJ31" i="23"/>
  <c r="EK31" i="23"/>
  <c r="EK27" i="15" s="1"/>
  <c r="AP27" i="15" s="1"/>
  <c r="AF31" i="23"/>
  <c r="EB31" i="23"/>
  <c r="EB27" i="15" s="1"/>
  <c r="AM27" i="15" s="1"/>
  <c r="X33" i="23"/>
  <c r="AE31" i="23"/>
  <c r="CJ31" i="23"/>
  <c r="CJ27" i="15" s="1"/>
  <c r="AB68" i="14"/>
  <c r="EQ31" i="23"/>
  <c r="EQ27" i="15" s="1"/>
  <c r="AR27" i="15" s="1"/>
  <c r="AJ27" i="15"/>
  <c r="AR31" i="23"/>
  <c r="AG31" i="23"/>
  <c r="F38" i="23"/>
  <c r="AF27" i="15"/>
  <c r="AN27" i="15"/>
  <c r="AI31" i="23"/>
  <c r="AM31" i="23"/>
  <c r="AN68" i="14"/>
  <c r="T68" i="14"/>
  <c r="EH31" i="23"/>
  <c r="EH27" i="15" s="1"/>
  <c r="AO27" i="15" s="1"/>
  <c r="G31" i="23"/>
  <c r="AC33" i="23"/>
  <c r="AC31" i="23" s="1"/>
  <c r="AI27" i="15"/>
  <c r="AD68" i="14"/>
  <c r="V68" i="14"/>
  <c r="X68" i="14"/>
  <c r="Z68" i="14"/>
  <c r="AI68" i="14"/>
  <c r="AF68" i="14"/>
  <c r="AP68" i="14"/>
  <c r="AE68" i="14"/>
  <c r="I33" i="23"/>
  <c r="I31" i="23" s="1"/>
  <c r="AQ31" i="23"/>
  <c r="DA31" i="23"/>
  <c r="DA27" i="15" s="1"/>
  <c r="AD27" i="15" s="1"/>
  <c r="AH31" i="23"/>
  <c r="E68" i="14"/>
  <c r="U68" i="14"/>
  <c r="T50" i="23"/>
  <c r="BW49" i="23"/>
  <c r="T49" i="23" s="1"/>
  <c r="AM68" i="14"/>
  <c r="V38" i="23"/>
  <c r="CC33" i="23"/>
  <c r="BE49" i="23"/>
  <c r="N49" i="23" s="1"/>
  <c r="N50" i="23"/>
  <c r="DJ31" i="23"/>
  <c r="DJ27" i="15" s="1"/>
  <c r="U40" i="23"/>
  <c r="E40" i="23"/>
  <c r="BZ38" i="23"/>
  <c r="AK31" i="23"/>
  <c r="H33" i="23"/>
  <c r="H31" i="23" s="1"/>
  <c r="S38" i="23"/>
  <c r="BT33" i="23"/>
  <c r="CC49" i="23"/>
  <c r="V49" i="23" s="1"/>
  <c r="V50" i="23"/>
  <c r="D68" i="14"/>
  <c r="Q68" i="14"/>
  <c r="O68" i="14"/>
  <c r="AJ68" i="14"/>
  <c r="F68" i="14"/>
  <c r="Y68" i="14"/>
  <c r="CX31" i="23"/>
  <c r="CX27" i="15" s="1"/>
  <c r="P50" i="23"/>
  <c r="BK49" i="23"/>
  <c r="DY31" i="23"/>
  <c r="DY27" i="15" s="1"/>
  <c r="AL27" i="15" s="1"/>
  <c r="AA38" i="23"/>
  <c r="CR33" i="23"/>
  <c r="CR49" i="23"/>
  <c r="AA49" i="23" s="1"/>
  <c r="AA50" i="23"/>
  <c r="N38" i="23"/>
  <c r="BE33" i="23"/>
  <c r="CU49" i="23"/>
  <c r="AB49" i="23" s="1"/>
  <c r="AB50" i="23"/>
  <c r="BB49" i="23"/>
  <c r="M50" i="23"/>
  <c r="C50" i="23"/>
  <c r="AQ68" i="14"/>
  <c r="P68" i="14"/>
  <c r="BH49" i="23"/>
  <c r="O49" i="23" s="1"/>
  <c r="O50" i="23"/>
  <c r="T38" i="23"/>
  <c r="BW33" i="23"/>
  <c r="Y33" i="23"/>
  <c r="S50" i="23"/>
  <c r="BT49" i="23"/>
  <c r="S49" i="23" s="1"/>
  <c r="W38" i="23"/>
  <c r="CF33" i="23"/>
  <c r="BZ49" i="23"/>
  <c r="E50" i="23"/>
  <c r="U50" i="23"/>
  <c r="G68" i="14"/>
  <c r="AC68" i="14"/>
  <c r="S68" i="14"/>
  <c r="R68" i="14"/>
  <c r="J33" i="23"/>
  <c r="J31" i="23" s="1"/>
  <c r="R38" i="23"/>
  <c r="BQ33" i="23"/>
  <c r="DD31" i="23"/>
  <c r="DD27" i="15" s="1"/>
  <c r="AE27" i="15" s="1"/>
  <c r="P33" i="23"/>
  <c r="C38" i="23"/>
  <c r="M38" i="23"/>
  <c r="BB33" i="23"/>
  <c r="W50" i="23"/>
  <c r="CF49" i="23"/>
  <c r="W49" i="23" s="1"/>
  <c r="X50" i="23"/>
  <c r="CI49" i="23"/>
  <c r="Z38" i="23"/>
  <c r="CO33" i="23"/>
  <c r="Q50" i="23"/>
  <c r="BN49" i="23"/>
  <c r="D50" i="23"/>
  <c r="DV31" i="23"/>
  <c r="DV27" i="15" s="1"/>
  <c r="AK68" i="14"/>
  <c r="I68" i="14"/>
  <c r="AH68" i="14"/>
  <c r="AL68" i="14"/>
  <c r="AA68" i="14"/>
  <c r="Z50" i="23"/>
  <c r="CO49" i="23"/>
  <c r="Z49" i="23" s="1"/>
  <c r="Y50" i="23"/>
  <c r="CL49" i="23"/>
  <c r="CL31" i="23" s="1"/>
  <c r="F50" i="23"/>
  <c r="EN31" i="23"/>
  <c r="EN27" i="15" s="1"/>
  <c r="AQ27" i="15" s="1"/>
  <c r="AL31" i="23"/>
  <c r="DM31" i="23"/>
  <c r="DM27" i="15" s="1"/>
  <c r="AH27" i="15" s="1"/>
  <c r="O38" i="23"/>
  <c r="BH33" i="23"/>
  <c r="W68" i="14"/>
  <c r="M68" i="14"/>
  <c r="C68" i="14"/>
  <c r="AR68" i="14"/>
  <c r="H68" i="14"/>
  <c r="AG68" i="14"/>
  <c r="AO68" i="14"/>
  <c r="J68" i="14"/>
  <c r="D38" i="23"/>
  <c r="AO33" i="23"/>
  <c r="AO31" i="23" s="1"/>
  <c r="Q33" i="23"/>
  <c r="AB38" i="23"/>
  <c r="CU33" i="23"/>
  <c r="BQ49" i="23"/>
  <c r="R49" i="23" s="1"/>
  <c r="R50" i="23"/>
  <c r="CL27" i="15" l="1"/>
  <c r="Y31" i="23"/>
  <c r="AK27" i="15"/>
  <c r="I27" i="15"/>
  <c r="D33" i="23"/>
  <c r="BQ31" i="23"/>
  <c r="R33" i="23"/>
  <c r="AA33" i="23"/>
  <c r="CR31" i="23"/>
  <c r="CC31" i="23"/>
  <c r="V33" i="23"/>
  <c r="CU31" i="23"/>
  <c r="AB33" i="23"/>
  <c r="D49" i="23"/>
  <c r="Q49" i="23"/>
  <c r="BN31" i="23"/>
  <c r="U49" i="23"/>
  <c r="E49" i="23"/>
  <c r="BW31" i="23"/>
  <c r="T33" i="23"/>
  <c r="C49" i="23"/>
  <c r="M49" i="23"/>
  <c r="M33" i="23"/>
  <c r="C33" i="23"/>
  <c r="BB31" i="23"/>
  <c r="W33" i="23"/>
  <c r="CF31" i="23"/>
  <c r="E38" i="23"/>
  <c r="U38" i="23"/>
  <c r="BZ33" i="23"/>
  <c r="CO31" i="23"/>
  <c r="Z33" i="23"/>
  <c r="P49" i="23"/>
  <c r="BK31" i="23"/>
  <c r="Y49" i="23"/>
  <c r="F49" i="23"/>
  <c r="N33" i="23"/>
  <c r="BE31" i="23"/>
  <c r="G27" i="15"/>
  <c r="AC27" i="15"/>
  <c r="H27" i="15"/>
  <c r="AG27" i="15"/>
  <c r="O33" i="23"/>
  <c r="BH31" i="23"/>
  <c r="J27" i="15"/>
  <c r="X49" i="23"/>
  <c r="CI31" i="23"/>
  <c r="F33" i="23"/>
  <c r="BT31" i="23"/>
  <c r="S33" i="23"/>
  <c r="F31" i="23" l="1"/>
  <c r="N31" i="23"/>
  <c r="BE27" i="15"/>
  <c r="N27" i="15" s="1"/>
  <c r="BZ31" i="23"/>
  <c r="U33" i="23"/>
  <c r="E33" i="23"/>
  <c r="D31" i="23"/>
  <c r="BQ27" i="15"/>
  <c r="R27" i="15" s="1"/>
  <c r="R31" i="23"/>
  <c r="O31" i="23"/>
  <c r="BH27" i="15"/>
  <c r="O27" i="15" s="1"/>
  <c r="CU27" i="15"/>
  <c r="AB27" i="15" s="1"/>
  <c r="AB31" i="23"/>
  <c r="W31" i="23"/>
  <c r="CF27" i="15"/>
  <c r="W27" i="15" s="1"/>
  <c r="BW27" i="15"/>
  <c r="T27" i="15" s="1"/>
  <c r="T31" i="23"/>
  <c r="CI27" i="15"/>
  <c r="X27" i="15" s="1"/>
  <c r="X31" i="23"/>
  <c r="BK27" i="15"/>
  <c r="P27" i="15" s="1"/>
  <c r="P31" i="23"/>
  <c r="V31" i="23"/>
  <c r="CC27" i="15"/>
  <c r="V27" i="15" s="1"/>
  <c r="Z31" i="23"/>
  <c r="CO27" i="15"/>
  <c r="Z27" i="15" s="1"/>
  <c r="BT27" i="15"/>
  <c r="S27" i="15" s="1"/>
  <c r="S31" i="23"/>
  <c r="M31" i="23"/>
  <c r="C31" i="23"/>
  <c r="BB27" i="15"/>
  <c r="CR27" i="15"/>
  <c r="AA27" i="15" s="1"/>
  <c r="AA31" i="23"/>
  <c r="BN27" i="15"/>
  <c r="Q31" i="23"/>
  <c r="Y27" i="15"/>
  <c r="M27" i="15" l="1"/>
  <c r="C27" i="15"/>
  <c r="Q27" i="15"/>
  <c r="D27" i="15"/>
  <c r="F27" i="15"/>
  <c r="U31" i="23"/>
  <c r="BZ27" i="15"/>
  <c r="E31" i="23"/>
  <c r="U27" i="15" l="1"/>
  <c r="E27" i="15"/>
  <c r="BC8" i="21" l="1"/>
  <c r="BD8" i="21"/>
  <c r="BF8" i="21"/>
  <c r="BG8" i="21"/>
  <c r="BJ8" i="21"/>
  <c r="BL8" i="21"/>
  <c r="BO8" i="21"/>
  <c r="BP8" i="21"/>
  <c r="BR8" i="21"/>
  <c r="BS8" i="21"/>
  <c r="BV8" i="21"/>
  <c r="BX8" i="21"/>
  <c r="CA8" i="21"/>
  <c r="CB8" i="21"/>
  <c r="CD8" i="21"/>
  <c r="CE8" i="21"/>
  <c r="CH8" i="21"/>
  <c r="CJ8" i="21"/>
  <c r="CM8" i="21"/>
  <c r="CN8" i="21"/>
  <c r="CP8" i="21"/>
  <c r="CQ8" i="21"/>
  <c r="CT8" i="21"/>
  <c r="CV8" i="21"/>
  <c r="CY8" i="21"/>
  <c r="CZ8" i="21"/>
  <c r="DB8" i="21"/>
  <c r="DC8" i="21"/>
  <c r="DF8" i="21"/>
  <c r="DH8" i="21"/>
  <c r="DK8" i="21"/>
  <c r="DL8" i="21"/>
  <c r="DN8" i="21"/>
  <c r="DO8" i="21"/>
  <c r="DR8" i="21"/>
  <c r="DT8" i="21"/>
  <c r="DW8" i="21"/>
  <c r="DX8" i="21"/>
  <c r="DZ8" i="21"/>
  <c r="EA8" i="21"/>
  <c r="ED8" i="21"/>
  <c r="EF8" i="21"/>
  <c r="EI8" i="21"/>
  <c r="EJ8" i="21"/>
  <c r="EL8" i="21"/>
  <c r="EM8" i="21"/>
  <c r="EP8" i="21"/>
  <c r="ER8" i="21"/>
  <c r="CI8" i="21" l="1"/>
  <c r="M16" i="21"/>
  <c r="DS8" i="21"/>
  <c r="EN8" i="21"/>
  <c r="EB8" i="21"/>
  <c r="DP8" i="21"/>
  <c r="DD8" i="21"/>
  <c r="CR8" i="21"/>
  <c r="CF8" i="21"/>
  <c r="BT8" i="21"/>
  <c r="BH8" i="21"/>
  <c r="BW8" i="21"/>
  <c r="AK16" i="21"/>
  <c r="Q16" i="21"/>
  <c r="BK8" i="21"/>
  <c r="AG16" i="21"/>
  <c r="CU8" i="21"/>
  <c r="AC16" i="21"/>
  <c r="EE8" i="21"/>
  <c r="Y16" i="21"/>
  <c r="DG8" i="21"/>
  <c r="U16" i="21"/>
  <c r="ES8" i="21"/>
  <c r="EO8" i="21"/>
  <c r="EG8" i="21"/>
  <c r="EC8" i="21"/>
  <c r="DU8" i="21"/>
  <c r="DQ8" i="21"/>
  <c r="DI8" i="21"/>
  <c r="DE8" i="21"/>
  <c r="CW8" i="21"/>
  <c r="CS8" i="21"/>
  <c r="CK8" i="21"/>
  <c r="CG8" i="21"/>
  <c r="BY8" i="21"/>
  <c r="BU8" i="21"/>
  <c r="BM8" i="21"/>
  <c r="BI8" i="21"/>
  <c r="AN16" i="21"/>
  <c r="AM16" i="21"/>
  <c r="AL16" i="21"/>
  <c r="AJ16" i="21"/>
  <c r="AI16" i="21"/>
  <c r="AH16" i="21"/>
  <c r="AF16" i="21"/>
  <c r="AE16" i="21"/>
  <c r="AD16" i="21"/>
  <c r="AB16" i="21"/>
  <c r="AA16" i="21"/>
  <c r="Z16" i="21"/>
  <c r="X16" i="21"/>
  <c r="W16" i="21"/>
  <c r="V16" i="21"/>
  <c r="T16" i="21"/>
  <c r="S16" i="21"/>
  <c r="R16" i="21"/>
  <c r="P16" i="21"/>
  <c r="O16" i="21"/>
  <c r="N16" i="21"/>
  <c r="I16" i="21" l="1"/>
  <c r="AN9" i="21"/>
  <c r="AN8" i="21" s="1"/>
  <c r="AM9" i="21"/>
  <c r="AM8" i="21" s="1"/>
  <c r="W9" i="21"/>
  <c r="DM8" i="21"/>
  <c r="AH9" i="21"/>
  <c r="AH8" i="21" s="1"/>
  <c r="E16" i="21"/>
  <c r="P9" i="21"/>
  <c r="W8" i="21"/>
  <c r="AO9" i="21"/>
  <c r="AO8" i="21" s="1"/>
  <c r="EH8" i="21"/>
  <c r="J9" i="21"/>
  <c r="J8" i="21" s="1"/>
  <c r="BE8" i="21"/>
  <c r="N9" i="21"/>
  <c r="CL8" i="21"/>
  <c r="F9" i="21"/>
  <c r="F8" i="21" s="1"/>
  <c r="Y9" i="21"/>
  <c r="BZ8" i="21"/>
  <c r="E9" i="21"/>
  <c r="E8" i="21" s="1"/>
  <c r="U9" i="21"/>
  <c r="G16" i="21"/>
  <c r="P8" i="21"/>
  <c r="T9" i="21"/>
  <c r="AA9" i="21"/>
  <c r="AQ9" i="21"/>
  <c r="AQ8" i="21" s="1"/>
  <c r="C16" i="21"/>
  <c r="CO8" i="21"/>
  <c r="Z9" i="21"/>
  <c r="D16" i="21"/>
  <c r="T8" i="21"/>
  <c r="AA8" i="21"/>
  <c r="CC8" i="21"/>
  <c r="V9" i="21"/>
  <c r="AL9" i="21"/>
  <c r="AL8" i="21" s="1"/>
  <c r="DY8" i="21"/>
  <c r="EQ8" i="21"/>
  <c r="AR9" i="21"/>
  <c r="AR8" i="21" s="1"/>
  <c r="AC9" i="21"/>
  <c r="AC8" i="21" s="1"/>
  <c r="G9" i="21"/>
  <c r="G8" i="21" s="1"/>
  <c r="CX8" i="21"/>
  <c r="DV8" i="21"/>
  <c r="I9" i="21"/>
  <c r="I8" i="21" s="1"/>
  <c r="AK9" i="21"/>
  <c r="AK8" i="21" s="1"/>
  <c r="AF9" i="21"/>
  <c r="AF8" i="21" s="1"/>
  <c r="AB9" i="21"/>
  <c r="O9" i="21"/>
  <c r="AE9" i="21"/>
  <c r="AE8" i="21" s="1"/>
  <c r="R9" i="21"/>
  <c r="BQ8" i="21"/>
  <c r="AB8" i="21"/>
  <c r="O8" i="21"/>
  <c r="X9" i="21"/>
  <c r="DA8" i="21"/>
  <c r="AD9" i="21"/>
  <c r="AD8" i="21" s="1"/>
  <c r="AG9" i="21"/>
  <c r="AG8" i="21" s="1"/>
  <c r="DJ8" i="21"/>
  <c r="H9" i="21"/>
  <c r="H8" i="21" s="1"/>
  <c r="BN8" i="21"/>
  <c r="Q9" i="21"/>
  <c r="D9" i="21"/>
  <c r="D8" i="21" s="1"/>
  <c r="F16" i="21"/>
  <c r="S9" i="21"/>
  <c r="AI9" i="21"/>
  <c r="AI8" i="21" s="1"/>
  <c r="X8" i="21"/>
  <c r="AP9" i="21"/>
  <c r="AP8" i="21" s="1"/>
  <c r="EK8" i="21"/>
  <c r="H16" i="21"/>
  <c r="S8" i="21"/>
  <c r="AJ9" i="21"/>
  <c r="AJ8" i="21" s="1"/>
  <c r="Y8" i="21" l="1"/>
  <c r="N8" i="21"/>
  <c r="R8" i="21"/>
  <c r="Z8" i="21"/>
  <c r="Q8" i="21"/>
  <c r="V8" i="21"/>
  <c r="BB8" i="21"/>
  <c r="C9" i="21"/>
  <c r="C8" i="21" s="1"/>
  <c r="M9" i="21"/>
  <c r="U8" i="21"/>
  <c r="AO16" i="21"/>
  <c r="M8" i="21" l="1"/>
  <c r="AP16" i="21"/>
  <c r="AQ16" i="21" l="1"/>
  <c r="J16" i="21"/>
  <c r="AR16" i="21"/>
  <c r="N63" i="14" l="1"/>
  <c r="W63" i="14"/>
  <c r="W63" i="20"/>
  <c r="AE63" i="14"/>
  <c r="W52" i="19"/>
  <c r="Z63" i="14"/>
  <c r="Z63" i="20"/>
  <c r="Z52" i="19"/>
  <c r="AG63" i="14"/>
  <c r="R63" i="14"/>
  <c r="R63" i="20"/>
  <c r="R52" i="19"/>
  <c r="X63" i="14"/>
  <c r="X63" i="20"/>
  <c r="AK63" i="20"/>
  <c r="AK52" i="19"/>
  <c r="U63" i="14"/>
  <c r="U63" i="20"/>
  <c r="U52" i="19"/>
  <c r="AQ63" i="20"/>
  <c r="AQ52" i="19"/>
  <c r="V63" i="14"/>
  <c r="V63" i="20"/>
  <c r="AE52" i="19"/>
  <c r="O63" i="20"/>
  <c r="O52" i="19"/>
  <c r="M63" i="14"/>
  <c r="M63" i="20"/>
  <c r="AO63" i="20"/>
  <c r="AM63" i="14"/>
  <c r="AM52" i="19"/>
  <c r="AO63" i="14"/>
  <c r="AC63" i="20"/>
  <c r="AC52" i="19"/>
  <c r="AQ63" i="14"/>
  <c r="Q63" i="20"/>
  <c r="P63" i="14"/>
  <c r="AH63" i="14"/>
  <c r="Y63" i="14"/>
  <c r="Y63" i="20"/>
  <c r="AJ63" i="14"/>
  <c r="AP52" i="19"/>
  <c r="AI63" i="14"/>
  <c r="AA63" i="14"/>
  <c r="AA63" i="20"/>
  <c r="AA52" i="19"/>
  <c r="AR63" i="14"/>
  <c r="AR63" i="20"/>
  <c r="AE63" i="20"/>
  <c r="D63" i="20" l="1"/>
  <c r="E52" i="19"/>
  <c r="AP63" i="20"/>
  <c r="AP63" i="14"/>
  <c r="AH52" i="19"/>
  <c r="AJ63" i="20"/>
  <c r="G63" i="14"/>
  <c r="AL63" i="14"/>
  <c r="I63" i="14"/>
  <c r="C63" i="14"/>
  <c r="H63" i="20"/>
  <c r="D52" i="19"/>
  <c r="H52" i="19"/>
  <c r="O63" i="14"/>
  <c r="D63" i="14"/>
  <c r="F63" i="20"/>
  <c r="Q52" i="19"/>
  <c r="AJ52" i="19"/>
  <c r="C52" i="19"/>
  <c r="AN52" i="19"/>
  <c r="AG52" i="19"/>
  <c r="F63" i="14"/>
  <c r="AN63" i="20"/>
  <c r="S63" i="20"/>
  <c r="AF63" i="20"/>
  <c r="AN63" i="14"/>
  <c r="AI52" i="19"/>
  <c r="S52" i="19"/>
  <c r="AK63" i="14"/>
  <c r="AF63" i="14"/>
  <c r="N52" i="19"/>
  <c r="E63" i="14"/>
  <c r="AB52" i="19"/>
  <c r="S63" i="14"/>
  <c r="G52" i="19"/>
  <c r="N63" i="20"/>
  <c r="E63" i="20"/>
  <c r="P52" i="19"/>
  <c r="AL63" i="20"/>
  <c r="AI63" i="20"/>
  <c r="T52" i="19"/>
  <c r="AC63" i="14"/>
  <c r="AB63" i="20"/>
  <c r="G63" i="20"/>
  <c r="H63" i="14"/>
  <c r="AF52" i="19"/>
  <c r="AH63" i="20"/>
  <c r="P63" i="20"/>
  <c r="AL52" i="19"/>
  <c r="T63" i="20"/>
  <c r="AB63" i="14"/>
  <c r="AD52" i="19"/>
  <c r="J63" i="14"/>
  <c r="T63" i="14"/>
  <c r="J52" i="19"/>
  <c r="F52" i="19"/>
  <c r="Q63" i="14"/>
  <c r="AD63" i="20"/>
  <c r="AR52" i="19"/>
  <c r="I63" i="20"/>
  <c r="I52" i="19"/>
  <c r="C63" i="20"/>
  <c r="V52" i="19"/>
  <c r="J63" i="20"/>
  <c r="M52" i="19"/>
  <c r="AO52" i="19"/>
  <c r="AM63" i="20"/>
  <c r="Y52" i="19"/>
  <c r="AG63" i="20"/>
  <c r="X52" i="19"/>
  <c r="AD63" i="14"/>
  <c r="AQ47" i="28" l="1"/>
  <c r="AI47" i="28"/>
  <c r="AA47" i="28"/>
  <c r="AM40" i="28"/>
  <c r="AE40" i="28"/>
  <c r="W40" i="28"/>
  <c r="O40" i="28"/>
  <c r="AP47" i="28"/>
  <c r="AH47" i="28"/>
  <c r="Z47" i="28"/>
  <c r="R47" i="28"/>
  <c r="AL47" i="28"/>
  <c r="AD47" i="28"/>
  <c r="N47" i="28"/>
  <c r="S47" i="28"/>
  <c r="AN40" i="28"/>
  <c r="AF40" i="28"/>
  <c r="W47" i="28"/>
  <c r="AR40" i="28"/>
  <c r="T40" i="28"/>
  <c r="AR47" i="28"/>
  <c r="AJ47" i="28"/>
  <c r="AB47" i="28"/>
  <c r="T47" i="28"/>
  <c r="AO40" i="28"/>
  <c r="J40" i="28"/>
  <c r="AG40" i="28"/>
  <c r="H40" i="28"/>
  <c r="Y40" i="28"/>
  <c r="F40" i="28"/>
  <c r="Q40" i="28"/>
  <c r="D40" i="28"/>
  <c r="AE47" i="28"/>
  <c r="AB40" i="28"/>
  <c r="AO47" i="28"/>
  <c r="J47" i="28"/>
  <c r="H47" i="28"/>
  <c r="AG47" i="28"/>
  <c r="F47" i="28"/>
  <c r="Y47" i="28"/>
  <c r="D47" i="28"/>
  <c r="Q47" i="28"/>
  <c r="AL40" i="28"/>
  <c r="AD40" i="28"/>
  <c r="V40" i="28"/>
  <c r="N40" i="28"/>
  <c r="O47" i="28"/>
  <c r="AJ40" i="28"/>
  <c r="V47" i="28"/>
  <c r="AQ40" i="28"/>
  <c r="AI40" i="28"/>
  <c r="AA40" i="28"/>
  <c r="S40" i="28"/>
  <c r="X40" i="28"/>
  <c r="P40" i="28"/>
  <c r="AN47" i="28"/>
  <c r="AF47" i="28"/>
  <c r="X47" i="28"/>
  <c r="P47" i="28"/>
  <c r="I40" i="28"/>
  <c r="AK40" i="28"/>
  <c r="AC40" i="28"/>
  <c r="G40" i="28"/>
  <c r="U40" i="28"/>
  <c r="E40" i="28"/>
  <c r="M40" i="28"/>
  <c r="C40" i="28"/>
  <c r="AM47" i="28"/>
  <c r="I47" i="28"/>
  <c r="AK47" i="28"/>
  <c r="AC47" i="28"/>
  <c r="G47" i="28"/>
  <c r="U47" i="28"/>
  <c r="E47" i="28"/>
  <c r="C47" i="28"/>
  <c r="M47" i="28"/>
  <c r="AP40" i="28"/>
  <c r="AH40" i="28"/>
  <c r="Z40" i="28"/>
  <c r="R40" i="28"/>
  <c r="AE46" i="28"/>
  <c r="V46" i="28" l="1"/>
  <c r="S46" i="28"/>
  <c r="AP48" i="28"/>
  <c r="X48" i="28"/>
  <c r="S48" i="28"/>
  <c r="AQ46" i="28"/>
  <c r="T46" i="28"/>
  <c r="AJ48" i="28"/>
  <c r="AA48" i="28"/>
  <c r="AD48" i="28"/>
  <c r="O46" i="28"/>
  <c r="AR43" i="28"/>
  <c r="AH46" i="28"/>
  <c r="AL48" i="28"/>
  <c r="AH48" i="28"/>
  <c r="AP43" i="28"/>
  <c r="CY42" i="28"/>
  <c r="CN42" i="28"/>
  <c r="DT42" i="28"/>
  <c r="W48" i="28"/>
  <c r="AI48" i="28"/>
  <c r="O48" i="28"/>
  <c r="S43" i="28"/>
  <c r="BT42" i="28"/>
  <c r="AI43" i="28"/>
  <c r="DP42" i="28"/>
  <c r="W46" i="28"/>
  <c r="AB43" i="28"/>
  <c r="CU42" i="28"/>
  <c r="R46" i="28"/>
  <c r="V43" i="28"/>
  <c r="AF46" i="28"/>
  <c r="CH42" i="28"/>
  <c r="DN42" i="28"/>
  <c r="DC42" i="28"/>
  <c r="BL42" i="28"/>
  <c r="Y48" i="28"/>
  <c r="F48" i="28"/>
  <c r="AB48" i="28"/>
  <c r="W43" i="28"/>
  <c r="AI46" i="28"/>
  <c r="AN43" i="28"/>
  <c r="AD46" i="28"/>
  <c r="AE43" i="28"/>
  <c r="DD42" i="28"/>
  <c r="U46" i="28"/>
  <c r="E46" i="28"/>
  <c r="AH43" i="28"/>
  <c r="AR46" i="28"/>
  <c r="AP46" i="28"/>
  <c r="BF42" i="28"/>
  <c r="DR42" i="28"/>
  <c r="BP42" i="28"/>
  <c r="CV42" i="28"/>
  <c r="AE48" i="28"/>
  <c r="V48" i="28"/>
  <c r="U48" i="28"/>
  <c r="E48" i="28"/>
  <c r="Y43" i="28"/>
  <c r="F43" i="28"/>
  <c r="P43" i="28"/>
  <c r="I43" i="28"/>
  <c r="AK43" i="28"/>
  <c r="AM43" i="28"/>
  <c r="T43" i="28"/>
  <c r="AG46" i="28"/>
  <c r="H46" i="28"/>
  <c r="N43" i="28"/>
  <c r="X46" i="28"/>
  <c r="BJ42" i="28"/>
  <c r="DK42" i="28"/>
  <c r="CZ42" i="28"/>
  <c r="AO46" i="28"/>
  <c r="J46" i="28"/>
  <c r="AC48" i="28"/>
  <c r="G48" i="28"/>
  <c r="AF48" i="28"/>
  <c r="H43" i="28"/>
  <c r="AG43" i="28"/>
  <c r="AA43" i="28"/>
  <c r="CR42" i="28"/>
  <c r="AA46" i="28"/>
  <c r="AF43" i="28"/>
  <c r="DG42" i="28"/>
  <c r="M46" i="28"/>
  <c r="C46" i="28"/>
  <c r="Z43" i="28"/>
  <c r="AJ46" i="28"/>
  <c r="CT42" i="28"/>
  <c r="BX42" i="28"/>
  <c r="AE44" i="28"/>
  <c r="AE42" i="28" s="1"/>
  <c r="DE42" i="28"/>
  <c r="H48" i="28"/>
  <c r="AG48" i="28"/>
  <c r="D43" i="28"/>
  <c r="Q43" i="28"/>
  <c r="M43" i="28"/>
  <c r="C43" i="28"/>
  <c r="O43" i="28"/>
  <c r="BH42" i="28"/>
  <c r="AL43" i="28"/>
  <c r="P46" i="28"/>
  <c r="BR42" i="28"/>
  <c r="CB42" i="28"/>
  <c r="DM42" i="28"/>
  <c r="C48" i="28"/>
  <c r="M48" i="28"/>
  <c r="P48" i="28"/>
  <c r="R48" i="28"/>
  <c r="AC43" i="28"/>
  <c r="G43" i="28"/>
  <c r="AM46" i="28"/>
  <c r="Y46" i="28"/>
  <c r="F46" i="28"/>
  <c r="AO43" i="28"/>
  <c r="J43" i="28"/>
  <c r="X43" i="28"/>
  <c r="N46" i="28"/>
  <c r="AK46" i="28"/>
  <c r="I46" i="28"/>
  <c r="R43" i="28"/>
  <c r="AB46" i="28"/>
  <c r="BV42" i="28"/>
  <c r="DB42" i="28"/>
  <c r="DL42" i="28"/>
  <c r="DQ42" i="28"/>
  <c r="I48" i="28"/>
  <c r="AK48" i="28"/>
  <c r="AN48" i="28"/>
  <c r="AM48" i="28"/>
  <c r="D48" i="28"/>
  <c r="Q48" i="28"/>
  <c r="Z48" i="28"/>
  <c r="T48" i="28"/>
  <c r="G46" i="28"/>
  <c r="AC46" i="28"/>
  <c r="CD42" i="28"/>
  <c r="AQ43" i="28"/>
  <c r="E43" i="28"/>
  <c r="U43" i="28"/>
  <c r="AJ43" i="28"/>
  <c r="DS42" i="28"/>
  <c r="Z46" i="28"/>
  <c r="D46" i="28"/>
  <c r="Q46" i="28"/>
  <c r="AD43" i="28"/>
  <c r="AN46" i="28"/>
  <c r="AL46" i="28"/>
  <c r="DF42" i="28"/>
  <c r="BD42" i="28"/>
  <c r="CJ42" i="28"/>
  <c r="AI44" i="28"/>
  <c r="AQ48" i="28"/>
  <c r="N48" i="28"/>
  <c r="J48" i="28"/>
  <c r="AO48" i="28"/>
  <c r="AR48" i="28"/>
  <c r="CL42" i="28"/>
  <c r="CF42" i="28"/>
  <c r="CP42" i="28"/>
  <c r="AD44" i="28"/>
  <c r="DH42" i="28"/>
  <c r="DO42" i="28"/>
  <c r="BY42" i="28"/>
  <c r="BG42" i="28"/>
  <c r="CM42" i="28"/>
  <c r="BM42" i="28"/>
  <c r="CS42" i="28"/>
  <c r="CA42" i="28"/>
  <c r="CQ42" i="28"/>
  <c r="BQ42" i="28"/>
  <c r="CG42" i="28"/>
  <c r="BO42" i="28"/>
  <c r="CE42" i="28"/>
  <c r="BU42" i="28"/>
  <c r="CK42" i="28"/>
  <c r="BC42" i="28"/>
  <c r="BS42" i="28"/>
  <c r="BI42" i="28"/>
  <c r="AD42" i="28" l="1"/>
  <c r="X44" i="28"/>
  <c r="X42" i="28" s="1"/>
  <c r="AI42" i="28"/>
  <c r="DA42" i="28"/>
  <c r="Z44" i="28"/>
  <c r="Z42" i="28" s="1"/>
  <c r="AH44" i="28"/>
  <c r="AH42" i="28" s="1"/>
  <c r="CO42" i="28"/>
  <c r="P44" i="28"/>
  <c r="P42" i="28" s="1"/>
  <c r="N44" i="28"/>
  <c r="N42" i="28" s="1"/>
  <c r="AC44" i="28"/>
  <c r="AC42" i="28" s="1"/>
  <c r="CX42" i="28"/>
  <c r="BE42" i="28"/>
  <c r="V44" i="28"/>
  <c r="V42" i="28" s="1"/>
  <c r="M44" i="28"/>
  <c r="M42" i="28" s="1"/>
  <c r="C44" i="28"/>
  <c r="C42" i="28" s="1"/>
  <c r="CI42" i="28"/>
  <c r="BB42" i="28"/>
  <c r="CC42" i="28"/>
  <c r="E44" i="28"/>
  <c r="E42" i="28" s="1"/>
  <c r="U44" i="28"/>
  <c r="U42" i="28" s="1"/>
  <c r="AG44" i="28"/>
  <c r="AG42" i="28" s="1"/>
  <c r="AA44" i="28"/>
  <c r="AA42" i="28" s="1"/>
  <c r="O44" i="28"/>
  <c r="O42" i="28" s="1"/>
  <c r="W44" i="28"/>
  <c r="W42" i="28" s="1"/>
  <c r="Y44" i="28"/>
  <c r="Y42" i="28" s="1"/>
  <c r="DJ42" i="28"/>
  <c r="BK42" i="28"/>
  <c r="R44" i="28"/>
  <c r="R42" i="28" s="1"/>
  <c r="T44" i="28"/>
  <c r="T42" i="28" s="1"/>
  <c r="D44" i="28"/>
  <c r="D42" i="28" s="1"/>
  <c r="Q44" i="28"/>
  <c r="Q42" i="28" s="1"/>
  <c r="BZ42" i="28"/>
  <c r="BN42" i="28"/>
  <c r="S44" i="28"/>
  <c r="S42" i="28" s="1"/>
  <c r="BW42" i="28"/>
  <c r="AP36" i="19" l="1"/>
  <c r="AH36" i="19"/>
  <c r="Z36" i="19"/>
  <c r="R36" i="19"/>
  <c r="AR31" i="28"/>
  <c r="U36" i="28"/>
  <c r="E36" i="28"/>
  <c r="J31" i="28"/>
  <c r="AO31" i="28"/>
  <c r="Y31" i="28"/>
  <c r="F31" i="28"/>
  <c r="R36" i="28"/>
  <c r="AQ36" i="19"/>
  <c r="AI36" i="19"/>
  <c r="AA36" i="19"/>
  <c r="S36" i="19"/>
  <c r="AL31" i="28"/>
  <c r="AD31" i="28"/>
  <c r="V31" i="28"/>
  <c r="N31" i="28"/>
  <c r="AM36" i="28"/>
  <c r="AE36" i="28"/>
  <c r="W36" i="28"/>
  <c r="O36" i="28"/>
  <c r="F36" i="19"/>
  <c r="Y36" i="19"/>
  <c r="AC36" i="28"/>
  <c r="G36" i="28"/>
  <c r="AD36" i="19"/>
  <c r="AG31" i="28"/>
  <c r="H31" i="28"/>
  <c r="AP36" i="28"/>
  <c r="AN36" i="19"/>
  <c r="AF36" i="19"/>
  <c r="X36" i="19"/>
  <c r="P36" i="19"/>
  <c r="AQ31" i="28"/>
  <c r="AI31" i="28"/>
  <c r="AA31" i="28"/>
  <c r="S31" i="28"/>
  <c r="AR36" i="28"/>
  <c r="AJ36" i="28"/>
  <c r="AB36" i="28"/>
  <c r="T36" i="28"/>
  <c r="J36" i="19"/>
  <c r="AO36" i="19"/>
  <c r="C36" i="28"/>
  <c r="M36" i="28"/>
  <c r="AH36" i="28"/>
  <c r="Z36" i="28"/>
  <c r="AS36" i="19"/>
  <c r="K36" i="19"/>
  <c r="I36" i="19"/>
  <c r="AK36" i="19"/>
  <c r="AC36" i="19"/>
  <c r="G36" i="19"/>
  <c r="E36" i="19"/>
  <c r="U36" i="19"/>
  <c r="M36" i="19"/>
  <c r="C36" i="19"/>
  <c r="AN31" i="28"/>
  <c r="AF31" i="28"/>
  <c r="X31" i="28"/>
  <c r="P31" i="28"/>
  <c r="J36" i="28"/>
  <c r="AO36" i="28"/>
  <c r="AG36" i="28"/>
  <c r="H36" i="28"/>
  <c r="F36" i="28"/>
  <c r="Y36" i="28"/>
  <c r="Q36" i="28"/>
  <c r="D36" i="28"/>
  <c r="AL36" i="19"/>
  <c r="I31" i="28"/>
  <c r="AK31" i="28"/>
  <c r="AC31" i="28"/>
  <c r="G31" i="28"/>
  <c r="E31" i="28"/>
  <c r="U31" i="28"/>
  <c r="C31" i="28"/>
  <c r="M31" i="28"/>
  <c r="AL36" i="28"/>
  <c r="AD36" i="28"/>
  <c r="V36" i="28"/>
  <c r="N36" i="28"/>
  <c r="AB31" i="28"/>
  <c r="I36" i="28"/>
  <c r="AK36" i="28"/>
  <c r="AT36" i="19"/>
  <c r="V36" i="19"/>
  <c r="AU36" i="19"/>
  <c r="AM36" i="19"/>
  <c r="AE36" i="19"/>
  <c r="W36" i="19"/>
  <c r="O36" i="19"/>
  <c r="AP31" i="28"/>
  <c r="AH31" i="28"/>
  <c r="Z31" i="28"/>
  <c r="R31" i="28"/>
  <c r="AQ36" i="28"/>
  <c r="AI36" i="28"/>
  <c r="AA36" i="28"/>
  <c r="S36" i="28"/>
  <c r="AG36" i="19"/>
  <c r="H36" i="19"/>
  <c r="Q36" i="19"/>
  <c r="D36" i="19"/>
  <c r="AJ31" i="28"/>
  <c r="T31" i="28"/>
  <c r="N36" i="19"/>
  <c r="Q31" i="28"/>
  <c r="D31" i="28"/>
  <c r="AR36" i="19"/>
  <c r="AJ36" i="19"/>
  <c r="AB36" i="19"/>
  <c r="T36" i="19"/>
  <c r="AM31" i="28"/>
  <c r="AE31" i="28"/>
  <c r="W31" i="28"/>
  <c r="O31" i="28"/>
  <c r="AN36" i="28"/>
  <c r="AF36" i="28"/>
  <c r="X36" i="28"/>
  <c r="P36" i="28"/>
  <c r="AL41" i="14" l="1"/>
  <c r="Z41" i="14"/>
  <c r="AF41" i="14"/>
  <c r="S41" i="14"/>
  <c r="AA42" i="20"/>
  <c r="AM41" i="14"/>
  <c r="AV42" i="20"/>
  <c r="AV41" i="14"/>
  <c r="AN42" i="20"/>
  <c r="BC9" i="28"/>
  <c r="BC8" i="28" s="1"/>
  <c r="BD9" i="28"/>
  <c r="BD8" i="28" s="1"/>
  <c r="BF9" i="28"/>
  <c r="BF8" i="28" s="1"/>
  <c r="BG9" i="28"/>
  <c r="BG8" i="28" s="1"/>
  <c r="BI9" i="28"/>
  <c r="BI8" i="28" s="1"/>
  <c r="BJ9" i="28"/>
  <c r="BJ8" i="28" s="1"/>
  <c r="BL9" i="28"/>
  <c r="BL8" i="28" s="1"/>
  <c r="BM9" i="28"/>
  <c r="BM8" i="28" s="1"/>
  <c r="BO9" i="28"/>
  <c r="BO8" i="28" s="1"/>
  <c r="BP9" i="28"/>
  <c r="BP8" i="28" s="1"/>
  <c r="BR9" i="28"/>
  <c r="BR8" i="28" s="1"/>
  <c r="BS9" i="28"/>
  <c r="BS8" i="28" s="1"/>
  <c r="BU9" i="28"/>
  <c r="BU8" i="28" s="1"/>
  <c r="BV9" i="28"/>
  <c r="BV8" i="28" s="1"/>
  <c r="BX9" i="28"/>
  <c r="BX8" i="28" s="1"/>
  <c r="BY9" i="28"/>
  <c r="BY8" i="28" s="1"/>
  <c r="CA9" i="28"/>
  <c r="CA8" i="28" s="1"/>
  <c r="CB9" i="28"/>
  <c r="CB8" i="28" s="1"/>
  <c r="CD9" i="28"/>
  <c r="CD8" i="28" s="1"/>
  <c r="CE9" i="28"/>
  <c r="CE8" i="28" s="1"/>
  <c r="CG9" i="28"/>
  <c r="CG8" i="28" s="1"/>
  <c r="CH9" i="28"/>
  <c r="CH8" i="28" s="1"/>
  <c r="CJ9" i="28"/>
  <c r="CJ8" i="28" s="1"/>
  <c r="CK9" i="28"/>
  <c r="CK8" i="28" s="1"/>
  <c r="CM9" i="28"/>
  <c r="CM8" i="28" s="1"/>
  <c r="CN9" i="28"/>
  <c r="CN8" i="28" s="1"/>
  <c r="CP9" i="28"/>
  <c r="CP8" i="28" s="1"/>
  <c r="CQ9" i="28"/>
  <c r="CQ8" i="28" s="1"/>
  <c r="CS9" i="28"/>
  <c r="CS8" i="28" s="1"/>
  <c r="CT9" i="28"/>
  <c r="CT8" i="28" s="1"/>
  <c r="CV9" i="28"/>
  <c r="CV8" i="28" s="1"/>
  <c r="CW9" i="28"/>
  <c r="CW8" i="28" s="1"/>
  <c r="CY9" i="28"/>
  <c r="CY8" i="28" s="1"/>
  <c r="CZ9" i="28"/>
  <c r="CZ8" i="28" s="1"/>
  <c r="DB9" i="28"/>
  <c r="DB8" i="28" s="1"/>
  <c r="DC9" i="28"/>
  <c r="DC8" i="28" s="1"/>
  <c r="DE9" i="28"/>
  <c r="DE8" i="28" s="1"/>
  <c r="DF9" i="28"/>
  <c r="DF8" i="28" s="1"/>
  <c r="DH9" i="28"/>
  <c r="DH8" i="28" s="1"/>
  <c r="DI9" i="28"/>
  <c r="DI8" i="28" s="1"/>
  <c r="DK9" i="28"/>
  <c r="DK8" i="28" s="1"/>
  <c r="DL9" i="28"/>
  <c r="DL8" i="28" s="1"/>
  <c r="DN9" i="28"/>
  <c r="DN8" i="28" s="1"/>
  <c r="DO9" i="28"/>
  <c r="DO8" i="28" s="1"/>
  <c r="DQ9" i="28"/>
  <c r="DQ8" i="28" s="1"/>
  <c r="DR9" i="28"/>
  <c r="DR8" i="28" s="1"/>
  <c r="DT9" i="28"/>
  <c r="DT8" i="28" s="1"/>
  <c r="DU9" i="28"/>
  <c r="DU8" i="28" s="1"/>
  <c r="DW9" i="28"/>
  <c r="DW8" i="28" s="1"/>
  <c r="DX9" i="28"/>
  <c r="DX8" i="28" s="1"/>
  <c r="DZ9" i="28"/>
  <c r="DZ8" i="28" s="1"/>
  <c r="EA9" i="28"/>
  <c r="EA8" i="28" s="1"/>
  <c r="EC9" i="28"/>
  <c r="EC8" i="28" s="1"/>
  <c r="ED9" i="28"/>
  <c r="ED8" i="28" s="1"/>
  <c r="EF9" i="28"/>
  <c r="EF8" i="28" s="1"/>
  <c r="EG9" i="28"/>
  <c r="EG8" i="28" s="1"/>
  <c r="EI9" i="28"/>
  <c r="EI8" i="28" s="1"/>
  <c r="EJ9" i="28"/>
  <c r="EJ8" i="28" s="1"/>
  <c r="EL9" i="28"/>
  <c r="EL8" i="28" s="1"/>
  <c r="EM9" i="28"/>
  <c r="EM8" i="28" s="1"/>
  <c r="EO9" i="28"/>
  <c r="EO8" i="28" s="1"/>
  <c r="EP9" i="28"/>
  <c r="EP8" i="28" s="1"/>
  <c r="ER9" i="28"/>
  <c r="ER8" i="28" s="1"/>
  <c r="ES9" i="28"/>
  <c r="ES8" i="28" s="1"/>
  <c r="AN41" i="14" l="1"/>
  <c r="W41" i="14"/>
  <c r="AJ41" i="14"/>
  <c r="S42" i="20"/>
  <c r="AD42" i="20"/>
  <c r="AT42" i="20"/>
  <c r="AE42" i="20"/>
  <c r="AL42" i="20"/>
  <c r="V42" i="20"/>
  <c r="AA41" i="14"/>
  <c r="H10" i="28"/>
  <c r="AG10" i="28"/>
  <c r="DJ9" i="28"/>
  <c r="CL9" i="28"/>
  <c r="Y10" i="28"/>
  <c r="F10" i="28"/>
  <c r="X41" i="14"/>
  <c r="DY9" i="28"/>
  <c r="AL10" i="28"/>
  <c r="AD10" i="28"/>
  <c r="DA9" i="28"/>
  <c r="CC9" i="28"/>
  <c r="V10" i="28"/>
  <c r="BE9" i="28"/>
  <c r="N10" i="28"/>
  <c r="AM42" i="20"/>
  <c r="AT41" i="14"/>
  <c r="AJ42" i="20"/>
  <c r="X42" i="20"/>
  <c r="EN9" i="28"/>
  <c r="AQ10" i="28"/>
  <c r="DP9" i="28"/>
  <c r="AI10" i="28"/>
  <c r="CR9" i="28"/>
  <c r="AA10" i="28"/>
  <c r="EE9" i="28"/>
  <c r="AN10" i="28"/>
  <c r="DG9" i="28"/>
  <c r="AF10" i="28"/>
  <c r="X10" i="28"/>
  <c r="CI9" i="28"/>
  <c r="P10" i="28"/>
  <c r="BK9" i="28"/>
  <c r="AI41" i="14"/>
  <c r="N41" i="14"/>
  <c r="V41" i="14"/>
  <c r="AI42" i="20"/>
  <c r="N42" i="20"/>
  <c r="DV9" i="28"/>
  <c r="I10" i="28"/>
  <c r="AK10" i="28"/>
  <c r="G10" i="28"/>
  <c r="CX9" i="28"/>
  <c r="AC10" i="28"/>
  <c r="BZ9" i="28"/>
  <c r="U10" i="28"/>
  <c r="E10" i="28"/>
  <c r="BB9" i="28"/>
  <c r="M10" i="28"/>
  <c r="C10" i="28"/>
  <c r="T42" i="20"/>
  <c r="AU41" i="14"/>
  <c r="AH41" i="14"/>
  <c r="EH9" i="28"/>
  <c r="AO10" i="28"/>
  <c r="J10" i="28"/>
  <c r="BN9" i="28"/>
  <c r="D10" i="28"/>
  <c r="Q10" i="28"/>
  <c r="S10" i="28"/>
  <c r="BT9" i="28"/>
  <c r="EK9" i="28"/>
  <c r="AP10" i="28"/>
  <c r="DM9" i="28"/>
  <c r="AH10" i="28"/>
  <c r="Z10" i="28"/>
  <c r="CO9" i="28"/>
  <c r="R10" i="28"/>
  <c r="BQ9" i="28"/>
  <c r="T41" i="14"/>
  <c r="Z42" i="20"/>
  <c r="AU42" i="20"/>
  <c r="AB42" i="20"/>
  <c r="AH42" i="20"/>
  <c r="EQ9" i="28"/>
  <c r="AR10" i="28"/>
  <c r="EB9" i="28"/>
  <c r="AM10" i="28"/>
  <c r="DD9" i="28"/>
  <c r="AE10" i="28"/>
  <c r="CF9" i="28"/>
  <c r="W10" i="28"/>
  <c r="BH9" i="28"/>
  <c r="O10" i="28"/>
  <c r="R42" i="20"/>
  <c r="W42" i="20"/>
  <c r="AD41" i="14"/>
  <c r="AB41" i="14"/>
  <c r="O42" i="20"/>
  <c r="P42" i="20"/>
  <c r="AJ10" i="28"/>
  <c r="DS9" i="28"/>
  <c r="AB10" i="28"/>
  <c r="CU9" i="28"/>
  <c r="T10" i="28"/>
  <c r="BW9" i="28"/>
  <c r="AF42" i="20"/>
  <c r="R41" i="14"/>
  <c r="AE41" i="14"/>
  <c r="O41" i="14"/>
  <c r="P41" i="14"/>
  <c r="BC32" i="28"/>
  <c r="BD32" i="28"/>
  <c r="BF32" i="28"/>
  <c r="BG32" i="28"/>
  <c r="BI32" i="28"/>
  <c r="BJ32" i="28"/>
  <c r="BL32" i="28"/>
  <c r="BM32" i="28"/>
  <c r="BO32" i="28"/>
  <c r="BP32" i="28"/>
  <c r="BR32" i="28"/>
  <c r="BS32" i="28"/>
  <c r="BU32" i="28"/>
  <c r="BV32" i="28"/>
  <c r="BX32" i="28"/>
  <c r="BY32" i="28"/>
  <c r="CA32" i="28"/>
  <c r="CB32" i="28"/>
  <c r="CD32" i="28"/>
  <c r="CE32" i="28"/>
  <c r="CG32" i="28"/>
  <c r="CH32" i="28"/>
  <c r="CJ32" i="28"/>
  <c r="CK32" i="28"/>
  <c r="CM32" i="28"/>
  <c r="CN32" i="28"/>
  <c r="CP32" i="28"/>
  <c r="CQ32" i="28"/>
  <c r="CS32" i="28"/>
  <c r="CT32" i="28"/>
  <c r="CV32" i="28"/>
  <c r="CW32" i="28"/>
  <c r="CY32" i="28"/>
  <c r="CZ32" i="28"/>
  <c r="DB32" i="28"/>
  <c r="DC32" i="28"/>
  <c r="DE32" i="28"/>
  <c r="DF32" i="28"/>
  <c r="DH32" i="28"/>
  <c r="DI32" i="28"/>
  <c r="DK32" i="28"/>
  <c r="DL32" i="28"/>
  <c r="DN32" i="28"/>
  <c r="DO32" i="28"/>
  <c r="DQ32" i="28"/>
  <c r="DR32" i="28"/>
  <c r="DT32" i="28"/>
  <c r="DU32" i="28"/>
  <c r="DW32" i="28"/>
  <c r="DX32" i="28"/>
  <c r="DZ32" i="28"/>
  <c r="EA32" i="28"/>
  <c r="EC32" i="28"/>
  <c r="ED32" i="28"/>
  <c r="EF32" i="28"/>
  <c r="EG32" i="28"/>
  <c r="EI32" i="28"/>
  <c r="EJ32" i="28"/>
  <c r="EL32" i="28"/>
  <c r="EM32" i="28"/>
  <c r="EO32" i="28"/>
  <c r="EP32" i="28"/>
  <c r="ER32" i="28"/>
  <c r="ES32" i="28"/>
  <c r="AP30" i="19" l="1"/>
  <c r="AM30" i="19"/>
  <c r="AE30" i="19"/>
  <c r="W30" i="19"/>
  <c r="O30" i="19"/>
  <c r="P30" i="19"/>
  <c r="E33" i="28"/>
  <c r="BZ32" i="28"/>
  <c r="U33" i="28"/>
  <c r="BZ8" i="28"/>
  <c r="U9" i="28"/>
  <c r="U8" i="28" s="1"/>
  <c r="E9" i="28"/>
  <c r="E8" i="28" s="1"/>
  <c r="AE33" i="28"/>
  <c r="DD32" i="28"/>
  <c r="D30" i="19"/>
  <c r="Q30" i="19"/>
  <c r="BH8" i="28"/>
  <c r="O9" i="28"/>
  <c r="O8" i="28" s="1"/>
  <c r="EQ8" i="28"/>
  <c r="AR9" i="28"/>
  <c r="AR8" i="28" s="1"/>
  <c r="CO8" i="28"/>
  <c r="Z9" i="28"/>
  <c r="Z8" i="28" s="1"/>
  <c r="AC9" i="28"/>
  <c r="AC8" i="28" s="1"/>
  <c r="G9" i="28"/>
  <c r="G8" i="28" s="1"/>
  <c r="CX8" i="28"/>
  <c r="AS42" i="20"/>
  <c r="K42" i="20"/>
  <c r="BE8" i="28"/>
  <c r="N9" i="28"/>
  <c r="N8" i="28" s="1"/>
  <c r="BB32" i="28"/>
  <c r="C33" i="28"/>
  <c r="M33" i="28"/>
  <c r="BQ8" i="28"/>
  <c r="R9" i="28"/>
  <c r="R8" i="28" s="1"/>
  <c r="AH33" i="28"/>
  <c r="DM32" i="28"/>
  <c r="CO32" i="28"/>
  <c r="Z33" i="28"/>
  <c r="DS32" i="28"/>
  <c r="AJ33" i="28"/>
  <c r="CU32" i="28"/>
  <c r="AB33" i="28"/>
  <c r="T33" i="28"/>
  <c r="BW32" i="28"/>
  <c r="AO30" i="19"/>
  <c r="J30" i="19"/>
  <c r="AL30" i="19"/>
  <c r="AD30" i="19"/>
  <c r="V30" i="19"/>
  <c r="N30" i="19"/>
  <c r="FD41" i="25"/>
  <c r="FD39" i="25" s="1"/>
  <c r="EE8" i="28"/>
  <c r="AN9" i="28"/>
  <c r="AN8" i="28" s="1"/>
  <c r="AS41" i="14"/>
  <c r="K41" i="14"/>
  <c r="DV32" i="28"/>
  <c r="AK33" i="28"/>
  <c r="I33" i="28"/>
  <c r="BT8" i="28"/>
  <c r="S9" i="28"/>
  <c r="S8" i="28" s="1"/>
  <c r="T30" i="19"/>
  <c r="AR33" i="28"/>
  <c r="EQ32" i="28"/>
  <c r="AG33" i="28"/>
  <c r="DJ32" i="28"/>
  <c r="H33" i="28"/>
  <c r="Y33" i="28"/>
  <c r="F33" i="28"/>
  <c r="CL32" i="28"/>
  <c r="BN32" i="28"/>
  <c r="D33" i="28"/>
  <c r="Q33" i="28"/>
  <c r="AI30" i="19"/>
  <c r="AA30" i="19"/>
  <c r="S30" i="19"/>
  <c r="EE32" i="28"/>
  <c r="AN33" i="28"/>
  <c r="FC41" i="25"/>
  <c r="FC39" i="25" s="1"/>
  <c r="AU29" i="19"/>
  <c r="AT20" i="19"/>
  <c r="T9" i="28"/>
  <c r="T8" i="28" s="1"/>
  <c r="BW8" i="28"/>
  <c r="CF8" i="28"/>
  <c r="W9" i="28"/>
  <c r="W8" i="28" s="1"/>
  <c r="BN8" i="28"/>
  <c r="Q9" i="28"/>
  <c r="Q8" i="28" s="1"/>
  <c r="D9" i="28"/>
  <c r="D8" i="28" s="1"/>
  <c r="BK8" i="28"/>
  <c r="P9" i="28"/>
  <c r="P8" i="28" s="1"/>
  <c r="V9" i="28"/>
  <c r="V8" i="28" s="1"/>
  <c r="CC8" i="28"/>
  <c r="CL8" i="28"/>
  <c r="Y9" i="28"/>
  <c r="Y8" i="28" s="1"/>
  <c r="F9" i="28"/>
  <c r="F8" i="28" s="1"/>
  <c r="CX32" i="28"/>
  <c r="AC33" i="28"/>
  <c r="G33" i="28"/>
  <c r="AJ30" i="19"/>
  <c r="AU20" i="19"/>
  <c r="EN8" i="28"/>
  <c r="AQ9" i="28"/>
  <c r="AQ8" i="28" s="1"/>
  <c r="EK32" i="28"/>
  <c r="AP33" i="28"/>
  <c r="O33" i="28"/>
  <c r="BH32" i="28"/>
  <c r="F30" i="19"/>
  <c r="Y30" i="19"/>
  <c r="J33" i="28"/>
  <c r="AO33" i="28"/>
  <c r="EH32" i="28"/>
  <c r="DY32" i="28"/>
  <c r="AL33" i="28"/>
  <c r="DA32" i="28"/>
  <c r="AD33" i="28"/>
  <c r="CC32" i="28"/>
  <c r="V33" i="28"/>
  <c r="N33" i="28"/>
  <c r="BE32" i="28"/>
  <c r="AQ30" i="19"/>
  <c r="AF30" i="19"/>
  <c r="X30" i="19"/>
  <c r="FA28" i="25"/>
  <c r="AH9" i="28"/>
  <c r="AH8" i="28" s="1"/>
  <c r="DM8" i="28"/>
  <c r="BB8" i="28"/>
  <c r="M9" i="28"/>
  <c r="C9" i="28"/>
  <c r="C8" i="28" s="1"/>
  <c r="AA9" i="28"/>
  <c r="AA8" i="28" s="1"/>
  <c r="CR8" i="28"/>
  <c r="DA8" i="28"/>
  <c r="AD9" i="28"/>
  <c r="AD8" i="28" s="1"/>
  <c r="DJ8" i="28"/>
  <c r="H9" i="28"/>
  <c r="H8" i="28" s="1"/>
  <c r="AG9" i="28"/>
  <c r="AG8" i="28" s="1"/>
  <c r="AM9" i="28"/>
  <c r="AM8" i="28" s="1"/>
  <c r="EB8" i="28"/>
  <c r="AL9" i="28"/>
  <c r="AL8" i="28" s="1"/>
  <c r="DY8" i="28"/>
  <c r="R33" i="28"/>
  <c r="BQ32" i="28"/>
  <c r="AB30" i="19"/>
  <c r="DG8" i="28"/>
  <c r="AF9" i="28"/>
  <c r="AF8" i="28" s="1"/>
  <c r="W33" i="28"/>
  <c r="CF32" i="28"/>
  <c r="AR30" i="19"/>
  <c r="DP32" i="28"/>
  <c r="AI33" i="28"/>
  <c r="CR32" i="28"/>
  <c r="AA33" i="28"/>
  <c r="S33" i="28"/>
  <c r="BT32" i="28"/>
  <c r="I30" i="19"/>
  <c r="AK30" i="19"/>
  <c r="G30" i="19"/>
  <c r="AC30" i="19"/>
  <c r="E30" i="19"/>
  <c r="U30" i="19"/>
  <c r="M30" i="19"/>
  <c r="C30" i="19"/>
  <c r="DD8" i="28"/>
  <c r="AE9" i="28"/>
  <c r="AE8" i="28" s="1"/>
  <c r="AK9" i="28"/>
  <c r="AK8" i="28" s="1"/>
  <c r="I9" i="28"/>
  <c r="I8" i="28" s="1"/>
  <c r="DV8" i="28"/>
  <c r="CI8" i="28"/>
  <c r="X9" i="28"/>
  <c r="X8" i="28" s="1"/>
  <c r="DS8" i="28"/>
  <c r="AJ9" i="28"/>
  <c r="AJ8" i="28" s="1"/>
  <c r="EB32" i="28"/>
  <c r="AM33" i="28"/>
  <c r="AG30" i="19"/>
  <c r="H30" i="19"/>
  <c r="EN32" i="28"/>
  <c r="AQ33" i="28"/>
  <c r="AF33" i="28"/>
  <c r="DG32" i="28"/>
  <c r="X33" i="28"/>
  <c r="CI32" i="28"/>
  <c r="P33" i="28"/>
  <c r="BK32" i="28"/>
  <c r="AH30" i="19"/>
  <c r="Z30" i="19"/>
  <c r="R30" i="19"/>
  <c r="AN30" i="19"/>
  <c r="K20" i="19"/>
  <c r="AS20" i="19"/>
  <c r="FB14" i="19"/>
  <c r="CU8" i="28"/>
  <c r="AB9" i="28"/>
  <c r="AB8" i="28" s="1"/>
  <c r="EK8" i="28"/>
  <c r="AP9" i="28"/>
  <c r="AP8" i="28" s="1"/>
  <c r="AO9" i="28"/>
  <c r="AO8" i="28" s="1"/>
  <c r="J9" i="28"/>
  <c r="J8" i="28" s="1"/>
  <c r="EH8" i="28"/>
  <c r="DP8" i="28"/>
  <c r="AI9" i="28"/>
  <c r="AI8" i="28" s="1"/>
  <c r="AV20" i="20"/>
  <c r="AV19" i="20"/>
  <c r="AV18" i="20"/>
  <c r="AV17" i="20"/>
  <c r="AV16" i="20"/>
  <c r="AV44" i="25"/>
  <c r="ES9" i="19"/>
  <c r="DU9" i="19"/>
  <c r="DQ9" i="19"/>
  <c r="CK9" i="19"/>
  <c r="CG9" i="19"/>
  <c r="BI9" i="19"/>
  <c r="EM9" i="19"/>
  <c r="EI9" i="19"/>
  <c r="CQ9" i="19"/>
  <c r="CA9" i="19"/>
  <c r="FD14" i="20"/>
  <c r="FD37" i="26"/>
  <c r="FD35" i="26" s="1"/>
  <c r="FE37" i="26"/>
  <c r="FE35" i="26" s="1"/>
  <c r="BB28" i="25"/>
  <c r="BR28" i="25"/>
  <c r="BZ28" i="25"/>
  <c r="DN28" i="25"/>
  <c r="DV28" i="25"/>
  <c r="BT62" i="25"/>
  <c r="BT56" i="25" s="1"/>
  <c r="CJ62" i="25"/>
  <c r="CJ56" i="25" s="1"/>
  <c r="CR62" i="25"/>
  <c r="CR56" i="25" s="1"/>
  <c r="DP62" i="25"/>
  <c r="DP56" i="25" s="1"/>
  <c r="CM9" i="19" l="1"/>
  <c r="DX9" i="19"/>
  <c r="EU9" i="19"/>
  <c r="DL9" i="19"/>
  <c r="BX9" i="19"/>
  <c r="ER9" i="19"/>
  <c r="AB11" i="19"/>
  <c r="CV9" i="19"/>
  <c r="CW9" i="19"/>
  <c r="EC9" i="19"/>
  <c r="BL9" i="19"/>
  <c r="AR11" i="19"/>
  <c r="P11" i="19"/>
  <c r="BP9" i="19"/>
  <c r="BM9" i="19"/>
  <c r="CS9" i="19"/>
  <c r="AL31" i="25"/>
  <c r="V31" i="25"/>
  <c r="N31" i="25"/>
  <c r="DC9" i="19"/>
  <c r="EX9" i="19"/>
  <c r="EJ9" i="19"/>
  <c r="AW39" i="25"/>
  <c r="DH9" i="19"/>
  <c r="DT9" i="19"/>
  <c r="AQ31" i="25"/>
  <c r="AI31" i="25"/>
  <c r="AA31" i="25"/>
  <c r="S31" i="25"/>
  <c r="EQ28" i="25"/>
  <c r="EI28" i="25"/>
  <c r="DS28" i="25"/>
  <c r="DK28" i="25"/>
  <c r="CU28" i="25"/>
  <c r="S11" i="19"/>
  <c r="BC9" i="19"/>
  <c r="DO9" i="19"/>
  <c r="CB9" i="19"/>
  <c r="BU9" i="19"/>
  <c r="EG9" i="19"/>
  <c r="AJ11" i="19"/>
  <c r="W11" i="19"/>
  <c r="AP11" i="19"/>
  <c r="EH28" i="25"/>
  <c r="DZ28" i="25"/>
  <c r="DJ28" i="25"/>
  <c r="DB28" i="25"/>
  <c r="BV28" i="25"/>
  <c r="AT41" i="19"/>
  <c r="AM11" i="19"/>
  <c r="V11" i="19"/>
  <c r="AT20" i="20"/>
  <c r="EN28" i="25"/>
  <c r="EF28" i="25"/>
  <c r="DP28" i="25"/>
  <c r="DH28" i="25"/>
  <c r="CR28" i="25"/>
  <c r="CJ28" i="25"/>
  <c r="BT28" i="25"/>
  <c r="BL28" i="25"/>
  <c r="X11" i="19"/>
  <c r="FA9" i="19"/>
  <c r="DC28" i="25"/>
  <c r="AE30" i="25"/>
  <c r="T30" i="25"/>
  <c r="BW28" i="25"/>
  <c r="J32" i="19"/>
  <c r="AO32" i="19"/>
  <c r="Y32" i="19"/>
  <c r="F32" i="19"/>
  <c r="Q32" i="19"/>
  <c r="D32" i="19"/>
  <c r="AI29" i="19"/>
  <c r="Y11" i="19"/>
  <c r="F11" i="19"/>
  <c r="BS9" i="19"/>
  <c r="EE9" i="19"/>
  <c r="AN10" i="19"/>
  <c r="BE9" i="19"/>
  <c r="N10" i="19"/>
  <c r="AS11" i="19"/>
  <c r="K11" i="19"/>
  <c r="M42" i="20"/>
  <c r="C42" i="20"/>
  <c r="AF29" i="19"/>
  <c r="DR9" i="19"/>
  <c r="AO31" i="25"/>
  <c r="J31" i="25"/>
  <c r="H31" i="25"/>
  <c r="AG31" i="25"/>
  <c r="Y31" i="25"/>
  <c r="F31" i="25"/>
  <c r="Q31" i="25"/>
  <c r="D31" i="25"/>
  <c r="EK28" i="25"/>
  <c r="EC28" i="25"/>
  <c r="DU28" i="25"/>
  <c r="AK30" i="25"/>
  <c r="I30" i="25"/>
  <c r="DM28" i="25"/>
  <c r="DE28" i="25"/>
  <c r="AC30" i="25"/>
  <c r="CW28" i="25"/>
  <c r="G30" i="25"/>
  <c r="CO28" i="25"/>
  <c r="CG28" i="25"/>
  <c r="BY28" i="25"/>
  <c r="U30" i="25"/>
  <c r="E30" i="25"/>
  <c r="BQ28" i="25"/>
  <c r="BI28" i="25"/>
  <c r="M30" i="25"/>
  <c r="BA28" i="25"/>
  <c r="C30" i="25"/>
  <c r="AM32" i="19"/>
  <c r="AE32" i="19"/>
  <c r="W32" i="19"/>
  <c r="O32" i="19"/>
  <c r="J29" i="19"/>
  <c r="AO29" i="19"/>
  <c r="H29" i="19"/>
  <c r="AG29" i="19"/>
  <c r="F29" i="19"/>
  <c r="Y29" i="19"/>
  <c r="Q29" i="19"/>
  <c r="D29" i="19"/>
  <c r="FA46" i="20"/>
  <c r="FA45" i="14"/>
  <c r="AI11" i="19"/>
  <c r="C11" i="19"/>
  <c r="M11" i="19"/>
  <c r="AC11" i="19"/>
  <c r="G11" i="19"/>
  <c r="FB9" i="19"/>
  <c r="BO9" i="19"/>
  <c r="CE9" i="19"/>
  <c r="AB10" i="19"/>
  <c r="CU9" i="19"/>
  <c r="DK9" i="19"/>
  <c r="EA9" i="19"/>
  <c r="AR10" i="19"/>
  <c r="AR9" i="19" s="1"/>
  <c r="EQ9" i="19"/>
  <c r="BH9" i="19"/>
  <c r="O10" i="19"/>
  <c r="CN9" i="19"/>
  <c r="AE10" i="19"/>
  <c r="DD9" i="19"/>
  <c r="BQ9" i="19"/>
  <c r="R10" i="19"/>
  <c r="DM9" i="19"/>
  <c r="AH10" i="19"/>
  <c r="R11" i="19"/>
  <c r="FA41" i="25"/>
  <c r="FA39" i="25" s="1"/>
  <c r="AU20" i="20"/>
  <c r="AF32" i="28"/>
  <c r="AM32" i="28"/>
  <c r="AI32" i="28"/>
  <c r="V32" i="28"/>
  <c r="AG32" i="28"/>
  <c r="H32" i="28"/>
  <c r="Z32" i="28"/>
  <c r="M32" i="28"/>
  <c r="C32" i="28"/>
  <c r="AE32" i="28"/>
  <c r="Q30" i="25"/>
  <c r="BO28" i="25"/>
  <c r="AA10" i="19"/>
  <c r="CR9" i="19"/>
  <c r="X31" i="25"/>
  <c r="AJ30" i="25"/>
  <c r="DR28" i="25"/>
  <c r="AD32" i="19"/>
  <c r="BV9" i="19"/>
  <c r="EH9" i="19"/>
  <c r="J10" i="19"/>
  <c r="AO10" i="19"/>
  <c r="AD31" i="25"/>
  <c r="ER28" i="25"/>
  <c r="AP30" i="25"/>
  <c r="EJ28" i="25"/>
  <c r="EB28" i="25"/>
  <c r="DT28" i="25"/>
  <c r="DL28" i="25"/>
  <c r="AH30" i="25"/>
  <c r="DD28" i="25"/>
  <c r="CV28" i="25"/>
  <c r="CN28" i="25"/>
  <c r="Z30" i="25"/>
  <c r="CF28" i="25"/>
  <c r="BX28" i="25"/>
  <c r="R30" i="25"/>
  <c r="BP28" i="25"/>
  <c r="BH28" i="25"/>
  <c r="AR32" i="19"/>
  <c r="AJ32" i="19"/>
  <c r="AB32" i="19"/>
  <c r="T32" i="19"/>
  <c r="AL29" i="19"/>
  <c r="AD29" i="19"/>
  <c r="V29" i="19"/>
  <c r="N29" i="19"/>
  <c r="M10" i="19"/>
  <c r="C10" i="19"/>
  <c r="BB9" i="19"/>
  <c r="BR9" i="19"/>
  <c r="CH9" i="19"/>
  <c r="CX9" i="19"/>
  <c r="AC10" i="19"/>
  <c r="G10" i="19"/>
  <c r="DN9" i="19"/>
  <c r="ED9" i="19"/>
  <c r="AF11" i="19"/>
  <c r="AD11" i="19"/>
  <c r="FC14" i="20"/>
  <c r="Y42" i="20"/>
  <c r="F42" i="20"/>
  <c r="G32" i="28"/>
  <c r="AC32" i="28"/>
  <c r="I32" i="28"/>
  <c r="AK32" i="28"/>
  <c r="AH32" i="28"/>
  <c r="CE28" i="25"/>
  <c r="W30" i="25"/>
  <c r="X10" i="19"/>
  <c r="CI9" i="19"/>
  <c r="F41" i="14"/>
  <c r="Y41" i="14"/>
  <c r="AN31" i="25"/>
  <c r="AL32" i="19"/>
  <c r="V32" i="19"/>
  <c r="X29" i="19"/>
  <c r="DB9" i="19"/>
  <c r="E42" i="20"/>
  <c r="U42" i="20"/>
  <c r="S32" i="28"/>
  <c r="AK42" i="20"/>
  <c r="I42" i="20"/>
  <c r="AD32" i="28"/>
  <c r="M41" i="14"/>
  <c r="C41" i="14"/>
  <c r="D32" i="28"/>
  <c r="Q32" i="28"/>
  <c r="AK31" i="25"/>
  <c r="I31" i="25"/>
  <c r="G31" i="25"/>
  <c r="AC31" i="25"/>
  <c r="E31" i="25"/>
  <c r="U31" i="25"/>
  <c r="C31" i="25"/>
  <c r="M31" i="25"/>
  <c r="EO28" i="25"/>
  <c r="EG28" i="25"/>
  <c r="J30" i="25"/>
  <c r="AO30" i="25"/>
  <c r="DY28" i="25"/>
  <c r="DQ28" i="25"/>
  <c r="H30" i="25"/>
  <c r="DI28" i="25"/>
  <c r="AG30" i="25"/>
  <c r="DA28" i="25"/>
  <c r="CS28" i="25"/>
  <c r="CK28" i="25"/>
  <c r="F30" i="25"/>
  <c r="CC28" i="25"/>
  <c r="BU28" i="25"/>
  <c r="BM28" i="25"/>
  <c r="D30" i="25"/>
  <c r="BE28" i="25"/>
  <c r="AQ32" i="19"/>
  <c r="AI32" i="19"/>
  <c r="AA32" i="19"/>
  <c r="S32" i="19"/>
  <c r="AK29" i="19"/>
  <c r="I29" i="19"/>
  <c r="AC29" i="19"/>
  <c r="G29" i="19"/>
  <c r="E29" i="19"/>
  <c r="U29" i="19"/>
  <c r="M29" i="19"/>
  <c r="C29" i="19"/>
  <c r="E11" i="19"/>
  <c r="U11" i="19"/>
  <c r="I11" i="19"/>
  <c r="AK11" i="19"/>
  <c r="AS10" i="19"/>
  <c r="ET9" i="19"/>
  <c r="BG9" i="19"/>
  <c r="BW9" i="19"/>
  <c r="T10" i="19"/>
  <c r="AJ10" i="19"/>
  <c r="DS9" i="19"/>
  <c r="W10" i="19"/>
  <c r="CF9" i="19"/>
  <c r="AM10" i="19"/>
  <c r="EB9" i="19"/>
  <c r="EV9" i="19"/>
  <c r="BY9" i="19"/>
  <c r="Z10" i="19"/>
  <c r="CO9" i="19"/>
  <c r="DE9" i="19"/>
  <c r="EK9" i="19"/>
  <c r="AP10" i="19"/>
  <c r="AP9" i="19" s="1"/>
  <c r="T11" i="19"/>
  <c r="AN11" i="19"/>
  <c r="AA11" i="19"/>
  <c r="AH11" i="19"/>
  <c r="P32" i="28"/>
  <c r="AQ32" i="28"/>
  <c r="AK41" i="14"/>
  <c r="I41" i="14"/>
  <c r="N32" i="28"/>
  <c r="O32" i="28"/>
  <c r="Y32" i="28"/>
  <c r="F32" i="28"/>
  <c r="AJ32" i="28"/>
  <c r="Y30" i="25"/>
  <c r="CM28" i="25"/>
  <c r="BD62" i="25"/>
  <c r="AP31" i="25"/>
  <c r="AH31" i="25"/>
  <c r="Z31" i="25"/>
  <c r="R31" i="25"/>
  <c r="DX28" i="25"/>
  <c r="AL30" i="25"/>
  <c r="CZ28" i="25"/>
  <c r="AD30" i="25"/>
  <c r="CB28" i="25"/>
  <c r="V30" i="25"/>
  <c r="N30" i="25"/>
  <c r="BD28" i="25"/>
  <c r="AN32" i="19"/>
  <c r="AF32" i="19"/>
  <c r="X32" i="19"/>
  <c r="P32" i="19"/>
  <c r="AP29" i="19"/>
  <c r="AH29" i="19"/>
  <c r="Z29" i="19"/>
  <c r="R29" i="19"/>
  <c r="EX46" i="20"/>
  <c r="EX45" i="14"/>
  <c r="EY45" i="14"/>
  <c r="EY46" i="20"/>
  <c r="EW9" i="19"/>
  <c r="BJ9" i="19"/>
  <c r="E10" i="19"/>
  <c r="BZ9" i="19"/>
  <c r="U10" i="19"/>
  <c r="CP9" i="19"/>
  <c r="DF9" i="19"/>
  <c r="AK10" i="19"/>
  <c r="DV9" i="19"/>
  <c r="I10" i="19"/>
  <c r="EL9" i="19"/>
  <c r="O11" i="19"/>
  <c r="AQ11" i="19"/>
  <c r="N11" i="19"/>
  <c r="Q42" i="20"/>
  <c r="D42" i="20"/>
  <c r="AN32" i="28"/>
  <c r="AG41" i="14"/>
  <c r="H41" i="14"/>
  <c r="EA28" i="25"/>
  <c r="AM30" i="25"/>
  <c r="BG28" i="25"/>
  <c r="O30" i="25"/>
  <c r="AQ29" i="19"/>
  <c r="S29" i="19"/>
  <c r="AB32" i="28"/>
  <c r="AB30" i="25"/>
  <c r="CT28" i="25"/>
  <c r="AN29" i="19"/>
  <c r="P29" i="19"/>
  <c r="Y10" i="19"/>
  <c r="F10" i="19"/>
  <c r="F9" i="19" s="1"/>
  <c r="CL9" i="19"/>
  <c r="BB35" i="28"/>
  <c r="CZ62" i="25"/>
  <c r="AM31" i="25"/>
  <c r="AE31" i="25"/>
  <c r="W31" i="25"/>
  <c r="O31" i="25"/>
  <c r="EM28" i="25"/>
  <c r="AQ30" i="25"/>
  <c r="EE28" i="25"/>
  <c r="DW28" i="25"/>
  <c r="AI30" i="25"/>
  <c r="DO28" i="25"/>
  <c r="DG28" i="25"/>
  <c r="CY28" i="25"/>
  <c r="CQ28" i="25"/>
  <c r="AA30" i="25"/>
  <c r="CI28" i="25"/>
  <c r="CA28" i="25"/>
  <c r="U28" i="25" s="1"/>
  <c r="BS28" i="25"/>
  <c r="S30" i="25"/>
  <c r="P30" i="25"/>
  <c r="BK28" i="25"/>
  <c r="BC28" i="25"/>
  <c r="AK32" i="19"/>
  <c r="I32" i="19"/>
  <c r="G32" i="19"/>
  <c r="AC32" i="19"/>
  <c r="U32" i="19"/>
  <c r="E32" i="19"/>
  <c r="M32" i="19"/>
  <c r="C32" i="19"/>
  <c r="AM29" i="19"/>
  <c r="AE29" i="19"/>
  <c r="W29" i="19"/>
  <c r="O29" i="19"/>
  <c r="FB45" i="14"/>
  <c r="FB46" i="20"/>
  <c r="Q11" i="19"/>
  <c r="D11" i="19"/>
  <c r="H11" i="19"/>
  <c r="AG11" i="19"/>
  <c r="AO11" i="19"/>
  <c r="J11" i="19"/>
  <c r="P10" i="19"/>
  <c r="BK9" i="19"/>
  <c r="DG9" i="19"/>
  <c r="AF10" i="19"/>
  <c r="DW9" i="19"/>
  <c r="BD9" i="19"/>
  <c r="BT9" i="19"/>
  <c r="S10" i="19"/>
  <c r="CJ9" i="19"/>
  <c r="CZ9" i="19"/>
  <c r="DP9" i="19"/>
  <c r="AI10" i="19"/>
  <c r="EF9" i="19"/>
  <c r="CC9" i="19"/>
  <c r="V10" i="19"/>
  <c r="DI9" i="19"/>
  <c r="DY9" i="19"/>
  <c r="AL10" i="19"/>
  <c r="EO9" i="19"/>
  <c r="AE11" i="19"/>
  <c r="Z11" i="19"/>
  <c r="X32" i="28"/>
  <c r="AA32" i="28"/>
  <c r="M8" i="28"/>
  <c r="D41" i="14"/>
  <c r="Q41" i="14"/>
  <c r="AL32" i="28"/>
  <c r="AC41" i="14"/>
  <c r="G41" i="14"/>
  <c r="AG42" i="20"/>
  <c r="H42" i="20"/>
  <c r="U32" i="28"/>
  <c r="E32" i="28"/>
  <c r="H32" i="19"/>
  <c r="AG32" i="19"/>
  <c r="AA29" i="19"/>
  <c r="CY9" i="19"/>
  <c r="EN9" i="19"/>
  <c r="AQ10" i="19"/>
  <c r="AD10" i="19"/>
  <c r="DA9" i="19"/>
  <c r="E41" i="14"/>
  <c r="U41" i="14"/>
  <c r="W32" i="28"/>
  <c r="AR32" i="28"/>
  <c r="AF31" i="25"/>
  <c r="P31" i="25"/>
  <c r="AR30" i="25"/>
  <c r="EP28" i="25"/>
  <c r="N32" i="19"/>
  <c r="BF9" i="19"/>
  <c r="AR31" i="25"/>
  <c r="AJ31" i="25"/>
  <c r="AB31" i="25"/>
  <c r="CL28" i="25"/>
  <c r="CD28" i="25"/>
  <c r="T31" i="25"/>
  <c r="BN28" i="25"/>
  <c r="BF28" i="25"/>
  <c r="EL28" i="25"/>
  <c r="AN30" i="25"/>
  <c r="ED28" i="25"/>
  <c r="AF30" i="25"/>
  <c r="DF28" i="25"/>
  <c r="CX28" i="25"/>
  <c r="CP28" i="25"/>
  <c r="CH28" i="25"/>
  <c r="X30" i="25"/>
  <c r="BJ28" i="25"/>
  <c r="AP32" i="19"/>
  <c r="AH32" i="19"/>
  <c r="Z32" i="19"/>
  <c r="R32" i="19"/>
  <c r="AR29" i="19"/>
  <c r="AJ29" i="19"/>
  <c r="AB29" i="19"/>
  <c r="T29" i="19"/>
  <c r="AS41" i="19"/>
  <c r="BN9" i="19"/>
  <c r="D10" i="19"/>
  <c r="Q10" i="19"/>
  <c r="CD9" i="19"/>
  <c r="CT9" i="19"/>
  <c r="DJ9" i="19"/>
  <c r="H10" i="19"/>
  <c r="H9" i="19" s="1"/>
  <c r="AG10" i="19"/>
  <c r="AG9" i="19" s="1"/>
  <c r="DZ9" i="19"/>
  <c r="EP9" i="19"/>
  <c r="AU11" i="19"/>
  <c r="AT11" i="19"/>
  <c r="AL11" i="19"/>
  <c r="AS20" i="20"/>
  <c r="K20" i="20"/>
  <c r="R32" i="28"/>
  <c r="AO32" i="28"/>
  <c r="J32" i="28"/>
  <c r="AP32" i="28"/>
  <c r="G42" i="20"/>
  <c r="AC42" i="20"/>
  <c r="T32" i="28"/>
  <c r="DK41" i="25"/>
  <c r="DK39" i="25" s="1"/>
  <c r="FB37" i="26"/>
  <c r="FB35" i="26" s="1"/>
  <c r="FB9" i="20"/>
  <c r="EU9" i="20"/>
  <c r="FB14" i="20"/>
  <c r="FB31" i="19"/>
  <c r="FE14" i="20"/>
  <c r="BE62" i="25"/>
  <c r="BE56" i="25" s="1"/>
  <c r="DE62" i="25"/>
  <c r="DE56" i="25" s="1"/>
  <c r="CG62" i="25"/>
  <c r="CG56" i="25" s="1"/>
  <c r="DA62" i="25"/>
  <c r="DA56" i="25" s="1"/>
  <c r="BQ62" i="25"/>
  <c r="BQ56" i="25" s="1"/>
  <c r="CA62" i="25"/>
  <c r="CA56" i="25" s="1"/>
  <c r="BK62" i="25"/>
  <c r="BK56" i="25" s="1"/>
  <c r="CY54" i="26"/>
  <c r="CY48" i="26" s="1"/>
  <c r="BS54" i="26"/>
  <c r="BS48" i="26" s="1"/>
  <c r="DN54" i="26"/>
  <c r="DN48" i="26" s="1"/>
  <c r="DM62" i="25"/>
  <c r="DM56" i="25" s="1"/>
  <c r="DZ54" i="26"/>
  <c r="DZ48" i="26" s="1"/>
  <c r="DF54" i="26"/>
  <c r="DF48" i="26" s="1"/>
  <c r="CT54" i="26"/>
  <c r="CT48" i="26" s="1"/>
  <c r="CP54" i="26"/>
  <c r="CP48" i="26" s="1"/>
  <c r="CD54" i="26"/>
  <c r="CD48" i="26" s="1"/>
  <c r="BJ54" i="26"/>
  <c r="BJ48" i="26" s="1"/>
  <c r="ER37" i="26"/>
  <c r="ER35" i="26" s="1"/>
  <c r="DX37" i="26"/>
  <c r="DX35" i="26" s="1"/>
  <c r="DL37" i="26"/>
  <c r="DL35" i="26" s="1"/>
  <c r="DH37" i="26"/>
  <c r="DH35" i="26" s="1"/>
  <c r="CV37" i="26"/>
  <c r="CV35" i="26" s="1"/>
  <c r="CB37" i="26"/>
  <c r="CB35" i="26" s="1"/>
  <c r="BP37" i="26"/>
  <c r="BP35" i="26" s="1"/>
  <c r="BL37" i="26"/>
  <c r="BL35" i="26" s="1"/>
  <c r="DH54" i="26"/>
  <c r="DH48" i="26" s="1"/>
  <c r="EF37" i="26"/>
  <c r="EF35" i="26" s="1"/>
  <c r="CZ37" i="26"/>
  <c r="CZ35" i="26" s="1"/>
  <c r="CJ37" i="26"/>
  <c r="CJ35" i="26" s="1"/>
  <c r="BD37" i="26"/>
  <c r="BD35" i="26" s="1"/>
  <c r="DO54" i="26"/>
  <c r="DO48" i="26" s="1"/>
  <c r="CE54" i="26"/>
  <c r="CE48" i="26" s="1"/>
  <c r="BC54" i="26"/>
  <c r="BC48" i="26" s="1"/>
  <c r="EO37" i="26"/>
  <c r="EO35" i="26" s="1"/>
  <c r="EC37" i="26"/>
  <c r="EC35" i="26" s="1"/>
  <c r="DQ37" i="26"/>
  <c r="DQ35" i="26" s="1"/>
  <c r="CS37" i="26"/>
  <c r="CS35" i="26" s="1"/>
  <c r="CG37" i="26"/>
  <c r="CG35" i="26" s="1"/>
  <c r="CM54" i="26"/>
  <c r="CM48" i="26" s="1"/>
  <c r="DI54" i="26"/>
  <c r="DI48" i="26" s="1"/>
  <c r="CS54" i="26"/>
  <c r="CS48" i="26" s="1"/>
  <c r="BU54" i="26"/>
  <c r="BU48" i="26" s="1"/>
  <c r="BM54" i="26"/>
  <c r="BM48" i="26" s="1"/>
  <c r="CM62" i="25"/>
  <c r="CM56" i="25" s="1"/>
  <c r="CI62" i="25"/>
  <c r="CI56" i="25" s="1"/>
  <c r="BW62" i="25"/>
  <c r="BW56" i="25" s="1"/>
  <c r="BO62" i="25"/>
  <c r="BO56" i="25" s="1"/>
  <c r="BC62" i="25"/>
  <c r="BC56" i="25" s="1"/>
  <c r="CM37" i="26"/>
  <c r="CM35" i="26" s="1"/>
  <c r="CH54" i="26"/>
  <c r="CH48" i="26" s="1"/>
  <c r="BG54" i="26"/>
  <c r="BG48" i="26" s="1"/>
  <c r="BF62" i="25"/>
  <c r="BF56" i="25" s="1"/>
  <c r="DK54" i="26"/>
  <c r="DK48" i="26" s="1"/>
  <c r="BO54" i="26"/>
  <c r="BO48" i="26" s="1"/>
  <c r="CS62" i="25"/>
  <c r="CS56" i="25" s="1"/>
  <c r="ES37" i="26"/>
  <c r="ES35" i="26" s="1"/>
  <c r="EG37" i="26"/>
  <c r="EG35" i="26" s="1"/>
  <c r="DI37" i="26"/>
  <c r="DI35" i="26" s="1"/>
  <c r="CW37" i="26"/>
  <c r="CW35" i="26" s="1"/>
  <c r="CK37" i="26"/>
  <c r="CK35" i="26" s="1"/>
  <c r="BU37" i="26"/>
  <c r="BU35" i="26" s="1"/>
  <c r="BM37" i="26"/>
  <c r="BM35" i="26" s="1"/>
  <c r="DX54" i="26"/>
  <c r="DX48" i="26" s="1"/>
  <c r="BL54" i="26"/>
  <c r="BL48" i="26" s="1"/>
  <c r="EF54" i="26"/>
  <c r="EF48" i="26" s="1"/>
  <c r="DT54" i="26"/>
  <c r="DT48" i="26" s="1"/>
  <c r="CZ54" i="26"/>
  <c r="CZ48" i="26" s="1"/>
  <c r="CN54" i="26"/>
  <c r="CN48" i="26" s="1"/>
  <c r="CJ54" i="26"/>
  <c r="CJ48" i="26" s="1"/>
  <c r="BX54" i="26"/>
  <c r="BX48" i="26" s="1"/>
  <c r="BD54" i="26"/>
  <c r="BD48" i="26" s="1"/>
  <c r="CD62" i="25"/>
  <c r="CD56" i="25" s="1"/>
  <c r="BN62" i="25"/>
  <c r="BN56" i="25" s="1"/>
  <c r="ED54" i="26"/>
  <c r="ED48" i="26" s="1"/>
  <c r="DC54" i="26"/>
  <c r="DC48" i="26" s="1"/>
  <c r="CB54" i="26"/>
  <c r="CB48" i="26" s="1"/>
  <c r="BR54" i="26"/>
  <c r="BR48" i="26" s="1"/>
  <c r="DU37" i="26"/>
  <c r="DU35" i="26" s="1"/>
  <c r="DE37" i="26"/>
  <c r="DE35" i="26" s="1"/>
  <c r="BY37" i="26"/>
  <c r="BY35" i="26" s="1"/>
  <c r="BI37" i="26"/>
  <c r="BI35" i="26" s="1"/>
  <c r="DW54" i="26"/>
  <c r="DW48" i="26" s="1"/>
  <c r="DR54" i="26"/>
  <c r="DR48" i="26" s="1"/>
  <c r="DB54" i="26"/>
  <c r="DB48" i="26" s="1"/>
  <c r="CQ54" i="26"/>
  <c r="CQ48" i="26" s="1"/>
  <c r="CA54" i="26"/>
  <c r="CA48" i="26" s="1"/>
  <c r="BV54" i="26"/>
  <c r="BV48" i="26" s="1"/>
  <c r="BF54" i="26"/>
  <c r="BF48" i="26" s="1"/>
  <c r="EJ37" i="26"/>
  <c r="EJ35" i="26" s="1"/>
  <c r="DT37" i="26"/>
  <c r="DT35" i="26" s="1"/>
  <c r="CN37" i="26"/>
  <c r="CN35" i="26" s="1"/>
  <c r="BX37" i="26"/>
  <c r="BX35" i="26" s="1"/>
  <c r="DD62" i="25"/>
  <c r="DD56" i="25" s="1"/>
  <c r="CF62" i="25"/>
  <c r="CF56" i="25" s="1"/>
  <c r="BX62" i="25"/>
  <c r="BX56" i="25" s="1"/>
  <c r="BH62" i="25"/>
  <c r="BH56" i="25" s="1"/>
  <c r="EM37" i="26"/>
  <c r="EM35" i="26" s="1"/>
  <c r="EI37" i="26"/>
  <c r="EI35" i="26" s="1"/>
  <c r="EA37" i="26"/>
  <c r="EA35" i="26" s="1"/>
  <c r="DW37" i="26"/>
  <c r="DW35" i="26" s="1"/>
  <c r="DO37" i="26"/>
  <c r="DO35" i="26" s="1"/>
  <c r="DK37" i="26"/>
  <c r="DK35" i="26" s="1"/>
  <c r="DC37" i="26"/>
  <c r="DC35" i="26" s="1"/>
  <c r="CY37" i="26"/>
  <c r="CY35" i="26" s="1"/>
  <c r="CQ37" i="26"/>
  <c r="CQ35" i="26" s="1"/>
  <c r="CE37" i="26"/>
  <c r="CE35" i="26" s="1"/>
  <c r="CA37" i="26"/>
  <c r="CA35" i="26" s="1"/>
  <c r="BS37" i="26"/>
  <c r="BS35" i="26" s="1"/>
  <c r="BO37" i="26"/>
  <c r="BO35" i="26" s="1"/>
  <c r="BG37" i="26"/>
  <c r="BG35" i="26" s="1"/>
  <c r="BC37" i="26"/>
  <c r="BC35" i="26" s="1"/>
  <c r="ER35" i="28"/>
  <c r="EJ35" i="28"/>
  <c r="EF35" i="28"/>
  <c r="DX35" i="28"/>
  <c r="DT35" i="28"/>
  <c r="DL35" i="28"/>
  <c r="DH35" i="28"/>
  <c r="CZ35" i="28"/>
  <c r="CV35" i="28"/>
  <c r="CN35" i="28"/>
  <c r="CJ35" i="28"/>
  <c r="CB35" i="28"/>
  <c r="BX35" i="28"/>
  <c r="BP35" i="28"/>
  <c r="BL35" i="28"/>
  <c r="BD35" i="28"/>
  <c r="EM35" i="28"/>
  <c r="EI35" i="28"/>
  <c r="EA35" i="28"/>
  <c r="DW35" i="28"/>
  <c r="DO35" i="28"/>
  <c r="DK35" i="28"/>
  <c r="DC35" i="28"/>
  <c r="CY35" i="28"/>
  <c r="CQ35" i="28"/>
  <c r="CM35" i="28"/>
  <c r="CE35" i="28"/>
  <c r="CA35" i="28"/>
  <c r="BS35" i="28"/>
  <c r="BO35" i="28"/>
  <c r="BG35" i="28"/>
  <c r="BC35" i="28"/>
  <c r="EP35" i="28"/>
  <c r="EL35" i="28"/>
  <c r="ED35" i="28"/>
  <c r="DZ35" i="28"/>
  <c r="DR35" i="28"/>
  <c r="DN35" i="28"/>
  <c r="DF35" i="28"/>
  <c r="DB35" i="28"/>
  <c r="CT35" i="28"/>
  <c r="CP35" i="28"/>
  <c r="CH35" i="28"/>
  <c r="CD35" i="28"/>
  <c r="BV35" i="28"/>
  <c r="BR35" i="28"/>
  <c r="BJ35" i="28"/>
  <c r="BF35" i="28"/>
  <c r="ES35" i="28"/>
  <c r="EO35" i="28"/>
  <c r="EG35" i="28"/>
  <c r="EC35" i="28"/>
  <c r="DU35" i="28"/>
  <c r="DQ35" i="28"/>
  <c r="DI35" i="28"/>
  <c r="DE35" i="28"/>
  <c r="CW35" i="28"/>
  <c r="CS35" i="28"/>
  <c r="CK35" i="28"/>
  <c r="CG35" i="28"/>
  <c r="BY35" i="28"/>
  <c r="BU35" i="28"/>
  <c r="BM35" i="28"/>
  <c r="BI35" i="28"/>
  <c r="C9" i="19" l="1"/>
  <c r="AF28" i="25"/>
  <c r="AN41" i="19"/>
  <c r="BK41" i="25"/>
  <c r="BK39" i="25" s="1"/>
  <c r="CP9" i="20"/>
  <c r="AI28" i="25"/>
  <c r="AS9" i="19"/>
  <c r="EV9" i="20"/>
  <c r="AJ9" i="19"/>
  <c r="AQ28" i="25"/>
  <c r="AL28" i="25"/>
  <c r="CG41" i="25"/>
  <c r="CG39" i="25" s="1"/>
  <c r="CA41" i="25"/>
  <c r="CA39" i="25" s="1"/>
  <c r="EA9" i="20"/>
  <c r="DM41" i="25"/>
  <c r="DM39" i="25" s="1"/>
  <c r="R11" i="20"/>
  <c r="AL11" i="20"/>
  <c r="BO9" i="20"/>
  <c r="EC41" i="25"/>
  <c r="EC39" i="25" s="1"/>
  <c r="CO41" i="25"/>
  <c r="CO39" i="25" s="1"/>
  <c r="AM44" i="25"/>
  <c r="AD9" i="19"/>
  <c r="AA28" i="25"/>
  <c r="T28" i="25"/>
  <c r="AI9" i="19"/>
  <c r="AB28" i="25"/>
  <c r="T41" i="19"/>
  <c r="X28" i="25"/>
  <c r="AM9" i="19"/>
  <c r="O41" i="19"/>
  <c r="BI41" i="25"/>
  <c r="BI39" i="25" s="1"/>
  <c r="AJ11" i="20"/>
  <c r="AQ9" i="19"/>
  <c r="EQ41" i="25"/>
  <c r="EQ39" i="25" s="1"/>
  <c r="O28" i="25"/>
  <c r="ES9" i="20"/>
  <c r="CG9" i="20"/>
  <c r="AA44" i="25"/>
  <c r="AD11" i="20"/>
  <c r="DN9" i="20"/>
  <c r="DQ41" i="25"/>
  <c r="DQ39" i="25" s="1"/>
  <c r="CE9" i="20"/>
  <c r="EL9" i="20"/>
  <c r="DH9" i="20"/>
  <c r="EX9" i="20"/>
  <c r="DG41" i="25"/>
  <c r="DG39" i="25" s="1"/>
  <c r="BQ41" i="25"/>
  <c r="BQ39" i="25" s="1"/>
  <c r="P11" i="20"/>
  <c r="AH28" i="25"/>
  <c r="V11" i="20"/>
  <c r="CY9" i="20"/>
  <c r="S44" i="25"/>
  <c r="AP11" i="20"/>
  <c r="DS41" i="25"/>
  <c r="DS39" i="25" s="1"/>
  <c r="CR41" i="25"/>
  <c r="CR39" i="25" s="1"/>
  <c r="X41" i="19"/>
  <c r="V41" i="19"/>
  <c r="CB9" i="20"/>
  <c r="EK41" i="25"/>
  <c r="EK39" i="25" s="1"/>
  <c r="AP28" i="25"/>
  <c r="P41" i="19"/>
  <c r="Z11" i="20"/>
  <c r="CQ9" i="20"/>
  <c r="AB41" i="19"/>
  <c r="CI41" i="25"/>
  <c r="CI39" i="25" s="1"/>
  <c r="AR28" i="25"/>
  <c r="M37" i="28"/>
  <c r="I9" i="19"/>
  <c r="W28" i="25"/>
  <c r="EP9" i="20"/>
  <c r="EI41" i="25"/>
  <c r="EI39" i="25" s="1"/>
  <c r="AN28" i="25"/>
  <c r="AR41" i="19"/>
  <c r="R44" i="25"/>
  <c r="ED9" i="20"/>
  <c r="AA41" i="19"/>
  <c r="EI9" i="20"/>
  <c r="DK9" i="20"/>
  <c r="DZ9" i="20"/>
  <c r="CD9" i="20"/>
  <c r="DQ9" i="20"/>
  <c r="CK9" i="20"/>
  <c r="AF9" i="19"/>
  <c r="G9" i="19"/>
  <c r="AR44" i="25"/>
  <c r="AM28" i="25"/>
  <c r="AC9" i="19"/>
  <c r="V37" i="28"/>
  <c r="CC35" i="28"/>
  <c r="DM9" i="20"/>
  <c r="AH10" i="20"/>
  <c r="AQ10" i="20"/>
  <c r="EN9" i="20"/>
  <c r="M46" i="25"/>
  <c r="N9" i="19"/>
  <c r="AI37" i="28"/>
  <c r="AI35" i="28" s="1"/>
  <c r="DP35" i="28"/>
  <c r="X38" i="26"/>
  <c r="CI37" i="26"/>
  <c r="AQ41" i="19"/>
  <c r="BO61" i="20"/>
  <c r="BO50" i="19"/>
  <c r="AD37" i="28"/>
  <c r="AD35" i="28" s="1"/>
  <c r="DA35" i="28"/>
  <c r="AC37" i="28"/>
  <c r="AC35" i="28" s="1"/>
  <c r="G37" i="28"/>
  <c r="G35" i="28" s="1"/>
  <c r="CX35" i="28"/>
  <c r="AN37" i="28"/>
  <c r="AN35" i="28" s="1"/>
  <c r="EE35" i="28"/>
  <c r="AM37" i="28"/>
  <c r="AM35" i="28" s="1"/>
  <c r="EB35" i="28"/>
  <c r="EE37" i="26"/>
  <c r="AN38" i="26"/>
  <c r="EO45" i="14"/>
  <c r="EO46" i="20"/>
  <c r="EJ45" i="14"/>
  <c r="EJ46" i="20"/>
  <c r="EL45" i="14"/>
  <c r="EL46" i="20"/>
  <c r="R41" i="19"/>
  <c r="DD37" i="26"/>
  <c r="Q41" i="19"/>
  <c r="D41" i="19"/>
  <c r="EK37" i="26"/>
  <c r="ER45" i="14"/>
  <c r="ER46" i="20"/>
  <c r="CE62" i="25"/>
  <c r="W63" i="25"/>
  <c r="CF37" i="26"/>
  <c r="AF11" i="20"/>
  <c r="N11" i="20"/>
  <c r="AI11" i="20"/>
  <c r="DW9" i="20"/>
  <c r="DU9" i="20"/>
  <c r="CO9" i="20"/>
  <c r="Z9" i="20" s="1"/>
  <c r="Z10" i="20"/>
  <c r="BI9" i="20"/>
  <c r="EB9" i="20"/>
  <c r="AM10" i="20"/>
  <c r="DP9" i="20"/>
  <c r="AI10" i="20"/>
  <c r="CJ9" i="20"/>
  <c r="BD9" i="20"/>
  <c r="AB11" i="20"/>
  <c r="AR11" i="20"/>
  <c r="FD9" i="20"/>
  <c r="DC41" i="25"/>
  <c r="DX41" i="25"/>
  <c r="CZ56" i="25"/>
  <c r="U9" i="19"/>
  <c r="Y28" i="25"/>
  <c r="F28" i="25"/>
  <c r="AH9" i="19"/>
  <c r="O9" i="19"/>
  <c r="AF37" i="28"/>
  <c r="AF35" i="28" s="1"/>
  <c r="DG35" i="28"/>
  <c r="AJ37" i="28"/>
  <c r="AJ35" i="28" s="1"/>
  <c r="DS35" i="28"/>
  <c r="CN62" i="25"/>
  <c r="CD61" i="20"/>
  <c r="CD50" i="19"/>
  <c r="BS61" i="20"/>
  <c r="BS50" i="19"/>
  <c r="ER61" i="20"/>
  <c r="ER50" i="19"/>
  <c r="AP37" i="28"/>
  <c r="AP35" i="28" s="1"/>
  <c r="EK35" i="28"/>
  <c r="J37" i="28"/>
  <c r="J35" i="28" s="1"/>
  <c r="AO37" i="28"/>
  <c r="AO35" i="28" s="1"/>
  <c r="EH35" i="28"/>
  <c r="T37" i="28"/>
  <c r="BW35" i="28"/>
  <c r="S37" i="28"/>
  <c r="BT35" i="28"/>
  <c r="EI45" i="14"/>
  <c r="EI46" i="20"/>
  <c r="ES45" i="14"/>
  <c r="ES46" i="20"/>
  <c r="C41" i="19"/>
  <c r="M41" i="19"/>
  <c r="E41" i="19"/>
  <c r="U41" i="19"/>
  <c r="N41" i="19"/>
  <c r="DY37" i="26"/>
  <c r="CI54" i="26"/>
  <c r="AA55" i="26"/>
  <c r="CR54" i="26"/>
  <c r="BT37" i="26"/>
  <c r="CR37" i="26"/>
  <c r="T11" i="20"/>
  <c r="W11" i="20"/>
  <c r="EM9" i="20"/>
  <c r="BW9" i="20"/>
  <c r="T10" i="20"/>
  <c r="CN9" i="20"/>
  <c r="DB9" i="20"/>
  <c r="BF9" i="20"/>
  <c r="X10" i="20"/>
  <c r="CI9" i="20"/>
  <c r="EG9" i="20"/>
  <c r="DA9" i="20"/>
  <c r="AD10" i="20"/>
  <c r="AD9" i="20" s="1"/>
  <c r="BU9" i="20"/>
  <c r="CH9" i="20"/>
  <c r="AU68" i="14"/>
  <c r="EO61" i="20"/>
  <c r="EO50" i="19"/>
  <c r="EJ41" i="25"/>
  <c r="DE41" i="25"/>
  <c r="DE39" i="25" s="1"/>
  <c r="CY41" i="25"/>
  <c r="CY39" i="25" s="1"/>
  <c r="DA41" i="25"/>
  <c r="DA39" i="25" s="1"/>
  <c r="Z44" i="25"/>
  <c r="P44" i="25"/>
  <c r="M35" i="28"/>
  <c r="E9" i="19"/>
  <c r="N28" i="25"/>
  <c r="Z9" i="19"/>
  <c r="AC28" i="25"/>
  <c r="G28" i="25"/>
  <c r="AE37" i="28"/>
  <c r="AE35" i="28" s="1"/>
  <c r="DD35" i="28"/>
  <c r="DG37" i="26"/>
  <c r="AF38" i="26"/>
  <c r="EP46" i="20"/>
  <c r="EP45" i="14"/>
  <c r="Y41" i="19"/>
  <c r="F41" i="19"/>
  <c r="DS9" i="20"/>
  <c r="AA42" i="25"/>
  <c r="CQ41" i="25"/>
  <c r="BF61" i="20"/>
  <c r="BF50" i="19"/>
  <c r="CW61" i="20"/>
  <c r="CW50" i="19"/>
  <c r="AH37" i="28"/>
  <c r="AH35" i="28" s="1"/>
  <c r="DM35" i="28"/>
  <c r="AG37" i="28"/>
  <c r="AG35" i="28" s="1"/>
  <c r="H37" i="28"/>
  <c r="H35" i="28" s="1"/>
  <c r="DJ35" i="28"/>
  <c r="AR37" i="28"/>
  <c r="AR35" i="28" s="1"/>
  <c r="EQ35" i="28"/>
  <c r="AQ37" i="28"/>
  <c r="AQ35" i="28" s="1"/>
  <c r="EN35" i="28"/>
  <c r="AF41" i="19"/>
  <c r="AR38" i="26"/>
  <c r="EQ37" i="26"/>
  <c r="DL62" i="25"/>
  <c r="S41" i="19"/>
  <c r="AI41" i="19"/>
  <c r="AC41" i="19"/>
  <c r="G41" i="19"/>
  <c r="AL41" i="19"/>
  <c r="BH54" i="26"/>
  <c r="CC54" i="26"/>
  <c r="V55" i="26"/>
  <c r="BQ37" i="26"/>
  <c r="EE54" i="26"/>
  <c r="AM11" i="20"/>
  <c r="AQ11" i="20"/>
  <c r="AB10" i="20"/>
  <c r="CU9" i="20"/>
  <c r="BR9" i="20"/>
  <c r="DL9" i="20"/>
  <c r="W10" i="20"/>
  <c r="CF9" i="20"/>
  <c r="W9" i="20" s="1"/>
  <c r="CT9" i="20"/>
  <c r="DY9" i="20"/>
  <c r="AL10" i="20"/>
  <c r="CS9" i="20"/>
  <c r="BM9" i="20"/>
  <c r="BV9" i="20"/>
  <c r="EA41" i="25"/>
  <c r="AD44" i="25"/>
  <c r="DO41" i="25"/>
  <c r="AI42" i="25"/>
  <c r="DY41" i="25"/>
  <c r="DY39" i="25" s="1"/>
  <c r="O44" i="25"/>
  <c r="BE41" i="25"/>
  <c r="BE39" i="25" s="1"/>
  <c r="AU74" i="23"/>
  <c r="BO41" i="25"/>
  <c r="BO39" i="25" s="1"/>
  <c r="V9" i="19"/>
  <c r="AT47" i="20"/>
  <c r="EW46" i="20"/>
  <c r="P28" i="25"/>
  <c r="C37" i="28"/>
  <c r="Z28" i="25"/>
  <c r="R9" i="19"/>
  <c r="AN9" i="19"/>
  <c r="BE37" i="26"/>
  <c r="AC46" i="25"/>
  <c r="BG41" i="25"/>
  <c r="S9" i="19"/>
  <c r="J28" i="25"/>
  <c r="AO28" i="25"/>
  <c r="BJ61" i="20"/>
  <c r="BJ50" i="19"/>
  <c r="CP61" i="20"/>
  <c r="CP50" i="19"/>
  <c r="N37" i="28"/>
  <c r="BE35" i="28"/>
  <c r="X37" i="28"/>
  <c r="CI35" i="28"/>
  <c r="W37" i="28"/>
  <c r="CF35" i="28"/>
  <c r="W41" i="19"/>
  <c r="AM41" i="19"/>
  <c r="Z41" i="19"/>
  <c r="AF55" i="26"/>
  <c r="DG54" i="26"/>
  <c r="H41" i="19"/>
  <c r="AG41" i="19"/>
  <c r="AP41" i="19"/>
  <c r="DD54" i="26"/>
  <c r="BG62" i="25"/>
  <c r="AD55" i="26"/>
  <c r="DA54" i="26"/>
  <c r="DP37" i="26"/>
  <c r="AH11" i="20"/>
  <c r="O11" i="20"/>
  <c r="S11" i="20"/>
  <c r="BC9" i="20"/>
  <c r="BS9" i="20"/>
  <c r="EK9" i="20"/>
  <c r="AP10" i="20"/>
  <c r="DE9" i="20"/>
  <c r="BY9" i="20"/>
  <c r="AF10" i="20"/>
  <c r="DG9" i="20"/>
  <c r="CM9" i="20"/>
  <c r="EF9" i="20"/>
  <c r="CZ9" i="20"/>
  <c r="BT9" i="20"/>
  <c r="S10" i="20"/>
  <c r="DR9" i="20"/>
  <c r="DL61" i="20"/>
  <c r="DL50" i="19"/>
  <c r="DU61" i="20"/>
  <c r="DU50" i="19"/>
  <c r="AJ44" i="25"/>
  <c r="DW41" i="25"/>
  <c r="DW39" i="25" s="1"/>
  <c r="AH44" i="25"/>
  <c r="EO41" i="25"/>
  <c r="EO39" i="25" s="1"/>
  <c r="BU41" i="25"/>
  <c r="BU39" i="25" s="1"/>
  <c r="BW41" i="25"/>
  <c r="BW39" i="25" s="1"/>
  <c r="X44" i="25"/>
  <c r="N44" i="25"/>
  <c r="AT46" i="14"/>
  <c r="EW45" i="14"/>
  <c r="Y9" i="19"/>
  <c r="AK9" i="19"/>
  <c r="V28" i="25"/>
  <c r="Q28" i="25"/>
  <c r="D28" i="25"/>
  <c r="AG28" i="25"/>
  <c r="H28" i="25"/>
  <c r="AV14" i="20"/>
  <c r="AJ28" i="25"/>
  <c r="AD41" i="19"/>
  <c r="BH37" i="26"/>
  <c r="AK41" i="19"/>
  <c r="I41" i="19"/>
  <c r="CO37" i="26"/>
  <c r="S55" i="26"/>
  <c r="BT54" i="26"/>
  <c r="CC37" i="26"/>
  <c r="BV62" i="25"/>
  <c r="T63" i="25"/>
  <c r="DY54" i="26"/>
  <c r="DR62" i="25"/>
  <c r="AN10" i="20"/>
  <c r="EE9" i="20"/>
  <c r="AN11" i="20"/>
  <c r="P10" i="20"/>
  <c r="BK9" i="20"/>
  <c r="AE10" i="20"/>
  <c r="DD9" i="20"/>
  <c r="BX9" i="20"/>
  <c r="EQ9" i="20"/>
  <c r="BE9" i="20"/>
  <c r="N10" i="20"/>
  <c r="BY62" i="25"/>
  <c r="EE41" i="25"/>
  <c r="EE39" i="25" s="1"/>
  <c r="BC41" i="25"/>
  <c r="BC39" i="25" s="1"/>
  <c r="CB41" i="25"/>
  <c r="CC41" i="25"/>
  <c r="CC39" i="25" s="1"/>
  <c r="W42" i="25"/>
  <c r="CE41" i="25"/>
  <c r="AT39" i="19"/>
  <c r="AU39" i="19"/>
  <c r="N63" i="25"/>
  <c r="T9" i="19"/>
  <c r="AV15" i="20"/>
  <c r="AE9" i="19"/>
  <c r="AB9" i="19"/>
  <c r="E28" i="25"/>
  <c r="BW37" i="26"/>
  <c r="T38" i="26"/>
  <c r="AH41" i="19"/>
  <c r="N55" i="26"/>
  <c r="BE54" i="26"/>
  <c r="BP61" i="20"/>
  <c r="BP50" i="19"/>
  <c r="Z37" i="28"/>
  <c r="CO35" i="28"/>
  <c r="BG61" i="20"/>
  <c r="BG50" i="19"/>
  <c r="DQ61" i="20"/>
  <c r="DQ50" i="19"/>
  <c r="AL37" i="28"/>
  <c r="AL35" i="28" s="1"/>
  <c r="DY35" i="28"/>
  <c r="AK37" i="28"/>
  <c r="AK35" i="28" s="1"/>
  <c r="I37" i="28"/>
  <c r="I35" i="28" s="1"/>
  <c r="DV35" i="28"/>
  <c r="P37" i="28"/>
  <c r="BK35" i="28"/>
  <c r="O37" i="28"/>
  <c r="BH35" i="28"/>
  <c r="AJ41" i="19"/>
  <c r="BP62" i="25"/>
  <c r="AE41" i="19"/>
  <c r="J41" i="19"/>
  <c r="AO41" i="19"/>
  <c r="DP54" i="26"/>
  <c r="BS62" i="25"/>
  <c r="DA37" i="26"/>
  <c r="BW54" i="26"/>
  <c r="EB37" i="26"/>
  <c r="AE11" i="20"/>
  <c r="AA11" i="20"/>
  <c r="FA9" i="20"/>
  <c r="EC9" i="20"/>
  <c r="CW9" i="20"/>
  <c r="BQ9" i="20"/>
  <c r="R10" i="20"/>
  <c r="EJ9" i="20"/>
  <c r="CA9" i="20"/>
  <c r="BG9" i="20"/>
  <c r="DX9" i="20"/>
  <c r="CR9" i="20"/>
  <c r="AA10" i="20"/>
  <c r="BL9" i="20"/>
  <c r="BJ9" i="20"/>
  <c r="U46" i="25"/>
  <c r="AK46" i="25"/>
  <c r="DI62" i="25"/>
  <c r="AV42" i="25"/>
  <c r="FB41" i="25"/>
  <c r="AL44" i="25"/>
  <c r="AQ42" i="25"/>
  <c r="EM41" i="25"/>
  <c r="DH41" i="25"/>
  <c r="DH39" i="25" s="1"/>
  <c r="AF44" i="25"/>
  <c r="CS41" i="25"/>
  <c r="CS39" i="25" s="1"/>
  <c r="CM41" i="25"/>
  <c r="CM39" i="25" s="1"/>
  <c r="D9" i="19"/>
  <c r="S28" i="25"/>
  <c r="EZ45" i="14"/>
  <c r="AU46" i="14"/>
  <c r="AD28" i="25"/>
  <c r="N62" i="25"/>
  <c r="BD56" i="25"/>
  <c r="N56" i="25" s="1"/>
  <c r="X9" i="19"/>
  <c r="R28" i="25"/>
  <c r="AO9" i="19"/>
  <c r="AE28" i="25"/>
  <c r="E37" i="28"/>
  <c r="U37" i="28"/>
  <c r="BZ35" i="28"/>
  <c r="EM45" i="14"/>
  <c r="EM46" i="20"/>
  <c r="DS54" i="26"/>
  <c r="F37" i="28"/>
  <c r="Y37" i="28"/>
  <c r="CL35" i="28"/>
  <c r="DS37" i="26"/>
  <c r="AJ38" i="26"/>
  <c r="BV61" i="20"/>
  <c r="BV50" i="19"/>
  <c r="BY61" i="20"/>
  <c r="BY50" i="19"/>
  <c r="EG61" i="20"/>
  <c r="EG50" i="19"/>
  <c r="R37" i="28"/>
  <c r="BQ35" i="28"/>
  <c r="Q37" i="28"/>
  <c r="D37" i="28"/>
  <c r="BN35" i="28"/>
  <c r="AB37" i="28"/>
  <c r="CU35" i="28"/>
  <c r="AA37" i="28"/>
  <c r="CR35" i="28"/>
  <c r="BK37" i="26"/>
  <c r="P38" i="26"/>
  <c r="CU37" i="26"/>
  <c r="AB38" i="26"/>
  <c r="AP39" i="19"/>
  <c r="BK54" i="26"/>
  <c r="P55" i="26"/>
  <c r="DM37" i="26"/>
  <c r="EN37" i="26"/>
  <c r="X11" i="20"/>
  <c r="DC9" i="20"/>
  <c r="CV9" i="20"/>
  <c r="BP9" i="20"/>
  <c r="DO9" i="20"/>
  <c r="EO9" i="20"/>
  <c r="DI9" i="20"/>
  <c r="CC9" i="20"/>
  <c r="V10" i="20"/>
  <c r="DF9" i="20"/>
  <c r="AU11" i="20"/>
  <c r="FC37" i="26"/>
  <c r="AV38" i="26"/>
  <c r="AE44" i="25"/>
  <c r="AP44" i="25"/>
  <c r="BS41" i="25"/>
  <c r="CU41" i="25"/>
  <c r="CU39" i="25" s="1"/>
  <c r="BP41" i="25"/>
  <c r="V44" i="25"/>
  <c r="Q9" i="19"/>
  <c r="AL9" i="19"/>
  <c r="P9" i="19"/>
  <c r="AU47" i="20"/>
  <c r="EZ46" i="20"/>
  <c r="W9" i="19"/>
  <c r="M9" i="19"/>
  <c r="J9" i="19"/>
  <c r="AA9" i="19"/>
  <c r="M28" i="25"/>
  <c r="C28" i="25"/>
  <c r="I28" i="25"/>
  <c r="AK28" i="25"/>
  <c r="EW9" i="20"/>
  <c r="AV16" i="14"/>
  <c r="AV18" i="14"/>
  <c r="AV15" i="14"/>
  <c r="FE8" i="14"/>
  <c r="AV17" i="14"/>
  <c r="FD13" i="14"/>
  <c r="AV19" i="14"/>
  <c r="CV41" i="25"/>
  <c r="CV39" i="25" s="1"/>
  <c r="ER41" i="25"/>
  <c r="ER39" i="25" s="1"/>
  <c r="DP41" i="25"/>
  <c r="DP39" i="25" s="1"/>
  <c r="DD41" i="25"/>
  <c r="DD39" i="25" s="1"/>
  <c r="AQ44" i="25"/>
  <c r="EB41" i="25"/>
  <c r="EF41" i="25"/>
  <c r="EF39" i="25" s="1"/>
  <c r="DT41" i="25"/>
  <c r="DT39" i="25" s="1"/>
  <c r="AS11" i="20"/>
  <c r="AV11" i="20"/>
  <c r="AW68" i="14"/>
  <c r="CW41" i="25"/>
  <c r="AT11" i="20"/>
  <c r="DU41" i="25"/>
  <c r="CK41" i="25"/>
  <c r="BM41" i="25"/>
  <c r="DT9" i="20"/>
  <c r="BO38" i="19"/>
  <c r="ER9" i="20"/>
  <c r="CZ31" i="19"/>
  <c r="BX26" i="26"/>
  <c r="DT26" i="26"/>
  <c r="EJ26" i="26"/>
  <c r="CH26" i="26"/>
  <c r="CG26" i="26"/>
  <c r="CD26" i="26"/>
  <c r="BO26" i="26"/>
  <c r="CE26" i="26"/>
  <c r="BP26" i="26"/>
  <c r="DU26" i="26"/>
  <c r="CB26" i="26"/>
  <c r="DH26" i="26"/>
  <c r="DX26" i="26"/>
  <c r="CT26" i="26"/>
  <c r="EO26" i="26"/>
  <c r="CS26" i="26"/>
  <c r="DC26" i="26"/>
  <c r="EI26" i="26"/>
  <c r="DN26" i="26"/>
  <c r="DF26" i="26"/>
  <c r="DR26" i="26"/>
  <c r="CJ26" i="26"/>
  <c r="CK26" i="26"/>
  <c r="EC26" i="26"/>
  <c r="EL26" i="26"/>
  <c r="DQ26" i="26"/>
  <c r="CN26" i="26"/>
  <c r="DL26" i="26"/>
  <c r="ER26" i="26"/>
  <c r="BM26" i="26"/>
  <c r="CW26" i="26"/>
  <c r="CP26" i="26"/>
  <c r="CM26" i="26"/>
  <c r="DW26" i="26"/>
  <c r="EM26" i="26"/>
  <c r="DZ26" i="26"/>
  <c r="ED26" i="26"/>
  <c r="CV26" i="26"/>
  <c r="EP26" i="26"/>
  <c r="DE26" i="26"/>
  <c r="DI26" i="26"/>
  <c r="BL26" i="26"/>
  <c r="BV26" i="26"/>
  <c r="BF26" i="26"/>
  <c r="EG26" i="26"/>
  <c r="DB26" i="26"/>
  <c r="BU26" i="26"/>
  <c r="BG26" i="26"/>
  <c r="CA26" i="26"/>
  <c r="DK26" i="26"/>
  <c r="EA26" i="26"/>
  <c r="BD26" i="26"/>
  <c r="ES26" i="26"/>
  <c r="EF31" i="19"/>
  <c r="CJ31" i="19"/>
  <c r="DH38" i="19"/>
  <c r="CD38" i="19"/>
  <c r="DB62" i="25"/>
  <c r="DB56" i="25" s="1"/>
  <c r="BD31" i="19"/>
  <c r="CH31" i="19"/>
  <c r="BU62" i="25"/>
  <c r="BU56" i="25" s="1"/>
  <c r="DQ62" i="25"/>
  <c r="DQ56" i="25" s="1"/>
  <c r="BC31" i="19"/>
  <c r="BS31" i="19"/>
  <c r="CA31" i="19"/>
  <c r="CQ31" i="19"/>
  <c r="CY31" i="19"/>
  <c r="DO31" i="19"/>
  <c r="DW31" i="19"/>
  <c r="BR31" i="19"/>
  <c r="DF31" i="19"/>
  <c r="ED31" i="19"/>
  <c r="EL31" i="19"/>
  <c r="CE38" i="19"/>
  <c r="CK38" i="19"/>
  <c r="BM31" i="19"/>
  <c r="CS31" i="19"/>
  <c r="DI31" i="19"/>
  <c r="EO31" i="19"/>
  <c r="CH38" i="19"/>
  <c r="CY38" i="19"/>
  <c r="DZ31" i="19"/>
  <c r="BY31" i="19"/>
  <c r="DU31" i="19"/>
  <c r="DE38" i="19"/>
  <c r="BI31" i="19"/>
  <c r="DE31" i="19"/>
  <c r="EM31" i="19"/>
  <c r="CS38" i="19"/>
  <c r="CN31" i="19"/>
  <c r="DT31" i="19"/>
  <c r="BC38" i="19"/>
  <c r="BS38" i="19"/>
  <c r="CB31" i="19"/>
  <c r="DH31" i="19"/>
  <c r="DC38" i="19"/>
  <c r="CD31" i="19"/>
  <c r="EP31" i="19"/>
  <c r="CL62" i="25"/>
  <c r="CL56" i="25" s="1"/>
  <c r="BP31" i="19"/>
  <c r="CV31" i="19"/>
  <c r="BG38" i="19"/>
  <c r="CM38" i="19"/>
  <c r="CP37" i="26"/>
  <c r="CP35" i="26" s="1"/>
  <c r="DR38" i="19"/>
  <c r="CG38" i="19"/>
  <c r="BU31" i="19"/>
  <c r="CK31" i="19"/>
  <c r="DQ31" i="19"/>
  <c r="EG31" i="19"/>
  <c r="CB38" i="19"/>
  <c r="BF31" i="19"/>
  <c r="CT31" i="19"/>
  <c r="DR31" i="19"/>
  <c r="BG31" i="19"/>
  <c r="BO31" i="19"/>
  <c r="CE31" i="19"/>
  <c r="CM31" i="19"/>
  <c r="DC31" i="19"/>
  <c r="DK31" i="19"/>
  <c r="EA31" i="19"/>
  <c r="EI31" i="19"/>
  <c r="BV31" i="19"/>
  <c r="DB31" i="19"/>
  <c r="CO62" i="25"/>
  <c r="CO56" i="25" s="1"/>
  <c r="BI62" i="25"/>
  <c r="BI56" i="25" s="1"/>
  <c r="DL31" i="19"/>
  <c r="ER31" i="19"/>
  <c r="BP54" i="26"/>
  <c r="BP48" i="26" s="1"/>
  <c r="CV54" i="26"/>
  <c r="CV48" i="26" s="1"/>
  <c r="CY62" i="25"/>
  <c r="CY56" i="25" s="1"/>
  <c r="CX62" i="25"/>
  <c r="CX56" i="25" s="1"/>
  <c r="S46" i="25"/>
  <c r="X46" i="25"/>
  <c r="AA46" i="25"/>
  <c r="AF46" i="25"/>
  <c r="AI46" i="25"/>
  <c r="AN46" i="25"/>
  <c r="AQ46" i="25"/>
  <c r="BB41" i="25"/>
  <c r="BB39" i="25" s="1"/>
  <c r="BR41" i="25"/>
  <c r="BR39" i="25" s="1"/>
  <c r="BZ41" i="25"/>
  <c r="BZ39" i="25" s="1"/>
  <c r="CP41" i="25"/>
  <c r="CP39" i="25" s="1"/>
  <c r="CX41" i="25"/>
  <c r="CX39" i="25" s="1"/>
  <c r="DN41" i="25"/>
  <c r="DN39" i="25" s="1"/>
  <c r="DV41" i="25"/>
  <c r="DV39" i="25" s="1"/>
  <c r="EL41" i="25"/>
  <c r="EL39" i="25" s="1"/>
  <c r="BF37" i="26"/>
  <c r="BF35" i="26" s="1"/>
  <c r="BR37" i="26"/>
  <c r="BR35" i="26" s="1"/>
  <c r="DF37" i="26"/>
  <c r="DF35" i="26" s="1"/>
  <c r="DR37" i="26"/>
  <c r="DR35" i="26" s="1"/>
  <c r="ED37" i="26"/>
  <c r="ED35" i="26" s="1"/>
  <c r="EL37" i="26"/>
  <c r="EL35" i="26" s="1"/>
  <c r="AG46" i="25"/>
  <c r="DK62" i="25"/>
  <c r="DK56" i="25" s="1"/>
  <c r="DS62" i="25"/>
  <c r="DS56" i="25" s="1"/>
  <c r="DQ54" i="26"/>
  <c r="DQ48" i="26" s="1"/>
  <c r="CG31" i="19"/>
  <c r="CW31" i="19"/>
  <c r="EC31" i="19"/>
  <c r="ES31" i="19"/>
  <c r="BX31" i="19"/>
  <c r="EJ31" i="19"/>
  <c r="BP38" i="19"/>
  <c r="BJ31" i="19"/>
  <c r="CP31" i="19"/>
  <c r="DN31" i="19"/>
  <c r="BR62" i="25"/>
  <c r="BR56" i="25" s="1"/>
  <c r="DN62" i="25"/>
  <c r="DN56" i="25" s="1"/>
  <c r="CP62" i="25"/>
  <c r="CP56" i="25" s="1"/>
  <c r="DL54" i="26"/>
  <c r="DL48" i="26" s="1"/>
  <c r="DZ37" i="26"/>
  <c r="DZ35" i="26" s="1"/>
  <c r="CU62" i="25"/>
  <c r="CU56" i="25" s="1"/>
  <c r="CK54" i="26"/>
  <c r="CK48" i="26" s="1"/>
  <c r="EG54" i="26"/>
  <c r="EG48" i="26" s="1"/>
  <c r="BB62" i="25"/>
  <c r="BB56" i="25" s="1"/>
  <c r="DJ62" i="25"/>
  <c r="DJ56" i="25" s="1"/>
  <c r="BZ62" i="25"/>
  <c r="BZ56" i="25" s="1"/>
  <c r="CT37" i="26"/>
  <c r="CT35" i="26" s="1"/>
  <c r="BL31" i="19"/>
  <c r="DX31" i="19"/>
  <c r="CC62" i="25"/>
  <c r="CC56" i="25" s="1"/>
  <c r="BL62" i="25"/>
  <c r="BL56" i="25" s="1"/>
  <c r="BF41" i="25"/>
  <c r="BF39" i="25" s="1"/>
  <c r="BN41" i="25"/>
  <c r="BN39" i="25" s="1"/>
  <c r="CD41" i="25"/>
  <c r="CD39" i="25" s="1"/>
  <c r="CL41" i="25"/>
  <c r="CL39" i="25" s="1"/>
  <c r="DB41" i="25"/>
  <c r="DB39" i="25" s="1"/>
  <c r="DJ41" i="25"/>
  <c r="DJ39" i="25" s="1"/>
  <c r="DZ41" i="25"/>
  <c r="DZ39" i="25" s="1"/>
  <c r="EH41" i="25"/>
  <c r="EH39" i="25" s="1"/>
  <c r="BJ37" i="26"/>
  <c r="BJ35" i="26" s="1"/>
  <c r="BV37" i="26"/>
  <c r="BV35" i="26" s="1"/>
  <c r="CH37" i="26"/>
  <c r="CH35" i="26" s="1"/>
  <c r="DB37" i="26"/>
  <c r="DB35" i="26" s="1"/>
  <c r="DN37" i="26"/>
  <c r="DN35" i="26" s="1"/>
  <c r="Q46" i="25"/>
  <c r="Y46" i="25"/>
  <c r="CD37" i="26"/>
  <c r="CD35" i="26" s="1"/>
  <c r="EP37" i="26"/>
  <c r="EP35" i="26" s="1"/>
  <c r="DG62" i="25"/>
  <c r="DG56" i="25" s="1"/>
  <c r="AO46" i="25"/>
  <c r="EA54" i="26"/>
  <c r="EA48" i="26" s="1"/>
  <c r="AF9" i="20" l="1"/>
  <c r="AL9" i="20"/>
  <c r="DL38" i="19"/>
  <c r="AJ46" i="25"/>
  <c r="BX38" i="19"/>
  <c r="BL38" i="19"/>
  <c r="CJ38" i="19"/>
  <c r="DN38" i="19"/>
  <c r="CT38" i="19"/>
  <c r="CQ38" i="19"/>
  <c r="BV38" i="19"/>
  <c r="CA38" i="19"/>
  <c r="DK38" i="19"/>
  <c r="AP9" i="20"/>
  <c r="AQ39" i="19"/>
  <c r="BD38" i="19"/>
  <c r="CP38" i="19"/>
  <c r="Z40" i="19"/>
  <c r="BU38" i="19"/>
  <c r="CZ38" i="19"/>
  <c r="V9" i="20"/>
  <c r="AV68" i="14"/>
  <c r="AI9" i="20"/>
  <c r="DF38" i="19"/>
  <c r="AV74" i="23"/>
  <c r="T40" i="19"/>
  <c r="CV38" i="19"/>
  <c r="CN38" i="19"/>
  <c r="R38" i="26"/>
  <c r="Q42" i="25"/>
  <c r="AR46" i="25"/>
  <c r="DQ38" i="19"/>
  <c r="T46" i="25"/>
  <c r="BO8" i="14"/>
  <c r="R9" i="20"/>
  <c r="BM38" i="19"/>
  <c r="AE40" i="19"/>
  <c r="BJ38" i="19"/>
  <c r="AD40" i="19"/>
  <c r="BY38" i="19"/>
  <c r="AQ38" i="26"/>
  <c r="V42" i="25"/>
  <c r="X9" i="20"/>
  <c r="AC42" i="25"/>
  <c r="H46" i="25"/>
  <c r="AR39" i="19"/>
  <c r="BI38" i="19"/>
  <c r="AA9" i="20"/>
  <c r="AF9" i="14"/>
  <c r="AB46" i="25"/>
  <c r="S9" i="20"/>
  <c r="BF38" i="19"/>
  <c r="N9" i="20"/>
  <c r="AK42" i="25"/>
  <c r="F46" i="25"/>
  <c r="DU39" i="25"/>
  <c r="AK41" i="25"/>
  <c r="AK39" i="25" s="1"/>
  <c r="CK39" i="25"/>
  <c r="Y41" i="25"/>
  <c r="CW39" i="25"/>
  <c r="AC41" i="25"/>
  <c r="AC39" i="25" s="1"/>
  <c r="BM39" i="25"/>
  <c r="Q41" i="25"/>
  <c r="DO62" i="25"/>
  <c r="AI63" i="25"/>
  <c r="BW26" i="26"/>
  <c r="CC26" i="26"/>
  <c r="V26" i="26" s="1"/>
  <c r="V27" i="26"/>
  <c r="AK10" i="20"/>
  <c r="I10" i="20"/>
  <c r="DV9" i="20"/>
  <c r="EM61" i="20"/>
  <c r="EM50" i="19"/>
  <c r="EP61" i="20"/>
  <c r="EP50" i="19"/>
  <c r="AB47" i="20"/>
  <c r="AD37" i="26"/>
  <c r="AD35" i="26" s="1"/>
  <c r="DA35" i="26"/>
  <c r="CM61" i="20"/>
  <c r="CM50" i="19"/>
  <c r="O33" i="19"/>
  <c r="BH31" i="19"/>
  <c r="AE46" i="25"/>
  <c r="CF54" i="26"/>
  <c r="AE33" i="19"/>
  <c r="AE31" i="19" s="1"/>
  <c r="DD31" i="19"/>
  <c r="W46" i="25"/>
  <c r="AL46" i="25"/>
  <c r="P46" i="25"/>
  <c r="N33" i="19"/>
  <c r="BE31" i="19"/>
  <c r="D40" i="19"/>
  <c r="Q40" i="19"/>
  <c r="AL33" i="19"/>
  <c r="AL31" i="19" s="1"/>
  <c r="DY31" i="19"/>
  <c r="S40" i="19"/>
  <c r="EQ8" i="14"/>
  <c r="O40" i="19"/>
  <c r="AA27" i="26"/>
  <c r="CR26" i="26"/>
  <c r="AA26" i="26" s="1"/>
  <c r="AF27" i="26"/>
  <c r="DG26" i="26"/>
  <c r="AF26" i="26" s="1"/>
  <c r="EB26" i="26"/>
  <c r="AM26" i="26" s="1"/>
  <c r="AM27" i="26"/>
  <c r="X40" i="19"/>
  <c r="I11" i="20"/>
  <c r="AK11" i="20"/>
  <c r="AG11" i="20"/>
  <c r="H11" i="20"/>
  <c r="AC11" i="20"/>
  <c r="G11" i="20"/>
  <c r="E10" i="20"/>
  <c r="BZ9" i="20"/>
  <c r="U9" i="20" s="1"/>
  <c r="U10" i="20"/>
  <c r="CL9" i="20"/>
  <c r="Y9" i="20" s="1"/>
  <c r="F10" i="20"/>
  <c r="Y10" i="20"/>
  <c r="BR61" i="20"/>
  <c r="BR50" i="19"/>
  <c r="M44" i="25"/>
  <c r="C44" i="25"/>
  <c r="CZ41" i="25"/>
  <c r="AD42" i="25"/>
  <c r="EC61" i="20"/>
  <c r="EC50" i="19"/>
  <c r="CJ41" i="25"/>
  <c r="CJ39" i="25" s="1"/>
  <c r="ED61" i="20"/>
  <c r="ED50" i="19"/>
  <c r="AP47" i="20"/>
  <c r="AP46" i="20" s="1"/>
  <c r="EK46" i="20"/>
  <c r="BQ50" i="19"/>
  <c r="AG63" i="25"/>
  <c r="I42" i="25"/>
  <c r="BW48" i="26"/>
  <c r="O47" i="20"/>
  <c r="P46" i="14"/>
  <c r="R39" i="19"/>
  <c r="BQ38" i="19"/>
  <c r="G42" i="25"/>
  <c r="CX61" i="20"/>
  <c r="BY56" i="25"/>
  <c r="U62" i="25"/>
  <c r="P9" i="20"/>
  <c r="AL55" i="26"/>
  <c r="AO47" i="20"/>
  <c r="AO46" i="20" s="1"/>
  <c r="J47" i="20"/>
  <c r="J46" i="20" s="1"/>
  <c r="EH46" i="20"/>
  <c r="AT45" i="14"/>
  <c r="DD48" i="26"/>
  <c r="AL39" i="19"/>
  <c r="N37" i="26"/>
  <c r="BE35" i="26"/>
  <c r="S39" i="19"/>
  <c r="BT38" i="19"/>
  <c r="S38" i="19" s="1"/>
  <c r="AN55" i="26"/>
  <c r="CL50" i="19"/>
  <c r="AJ10" i="20"/>
  <c r="AJ9" i="20" s="1"/>
  <c r="AA37" i="26"/>
  <c r="CR35" i="26"/>
  <c r="DY35" i="26"/>
  <c r="AL37" i="26"/>
  <c r="AL35" i="26" s="1"/>
  <c r="AA39" i="19"/>
  <c r="CR38" i="19"/>
  <c r="AH46" i="14"/>
  <c r="Z63" i="25"/>
  <c r="N39" i="19"/>
  <c r="BE38" i="19"/>
  <c r="J46" i="25"/>
  <c r="W62" i="25"/>
  <c r="CE56" i="25"/>
  <c r="W56" i="25" s="1"/>
  <c r="AN47" i="20"/>
  <c r="BZ50" i="19"/>
  <c r="G47" i="20"/>
  <c r="AC47" i="20"/>
  <c r="Y33" i="19"/>
  <c r="F33" i="19"/>
  <c r="CL31" i="19"/>
  <c r="P33" i="19"/>
  <c r="BK31" i="19"/>
  <c r="E11" i="20"/>
  <c r="U11" i="20"/>
  <c r="CV61" i="20"/>
  <c r="CV50" i="19"/>
  <c r="BQ61" i="20"/>
  <c r="AH33" i="19"/>
  <c r="AH31" i="19" s="1"/>
  <c r="DM31" i="19"/>
  <c r="CA61" i="20"/>
  <c r="CA50" i="19"/>
  <c r="DW61" i="20"/>
  <c r="DW50" i="19"/>
  <c r="EP41" i="25"/>
  <c r="AR42" i="25"/>
  <c r="AP46" i="25"/>
  <c r="I33" i="19"/>
  <c r="I31" i="19" s="1"/>
  <c r="AK33" i="19"/>
  <c r="AK31" i="19" s="1"/>
  <c r="DV31" i="19"/>
  <c r="CH41" i="25"/>
  <c r="N46" i="25"/>
  <c r="CH62" i="25"/>
  <c r="X63" i="25"/>
  <c r="W33" i="19"/>
  <c r="CF31" i="19"/>
  <c r="AH40" i="19"/>
  <c r="C40" i="19"/>
  <c r="M40" i="19"/>
  <c r="DT38" i="19"/>
  <c r="AN33" i="19"/>
  <c r="AN31" i="19" s="1"/>
  <c r="EE31" i="19"/>
  <c r="P40" i="19"/>
  <c r="AI33" i="19"/>
  <c r="AI31" i="19" s="1"/>
  <c r="DP31" i="19"/>
  <c r="DO38" i="19"/>
  <c r="AB9" i="14"/>
  <c r="CU8" i="14"/>
  <c r="BB9" i="20"/>
  <c r="M9" i="20" s="1"/>
  <c r="M10" i="20"/>
  <c r="C10" i="20"/>
  <c r="Q11" i="20"/>
  <c r="D11" i="20"/>
  <c r="J11" i="20"/>
  <c r="AO11" i="20"/>
  <c r="U44" i="25"/>
  <c r="EG41" i="25"/>
  <c r="AO44" i="25"/>
  <c r="G10" i="20"/>
  <c r="AC10" i="20"/>
  <c r="CX9" i="20"/>
  <c r="CJ61" i="20"/>
  <c r="CJ50" i="19"/>
  <c r="DE61" i="20"/>
  <c r="DE50" i="19"/>
  <c r="CZ61" i="20"/>
  <c r="CZ50" i="19"/>
  <c r="DR61" i="20"/>
  <c r="DR50" i="19"/>
  <c r="D44" i="25"/>
  <c r="AT19" i="14"/>
  <c r="CZ26" i="26"/>
  <c r="AB39" i="19"/>
  <c r="CU38" i="19"/>
  <c r="AB35" i="28"/>
  <c r="BK61" i="20"/>
  <c r="AJ37" i="26"/>
  <c r="AJ35" i="26" s="1"/>
  <c r="DS35" i="26"/>
  <c r="R62" i="14"/>
  <c r="U35" i="28"/>
  <c r="E35" i="28"/>
  <c r="EK50" i="19"/>
  <c r="DI56" i="25"/>
  <c r="AG62" i="25"/>
  <c r="AG56" i="25" s="1"/>
  <c r="AD38" i="26"/>
  <c r="R63" i="25"/>
  <c r="AD46" i="14"/>
  <c r="O35" i="28"/>
  <c r="R47" i="20"/>
  <c r="DY48" i="26"/>
  <c r="AL54" i="26"/>
  <c r="AL48" i="26" s="1"/>
  <c r="AO46" i="14"/>
  <c r="AO45" i="14" s="1"/>
  <c r="J46" i="14"/>
  <c r="J45" i="14" s="1"/>
  <c r="EH45" i="14"/>
  <c r="AI38" i="26"/>
  <c r="W35" i="28"/>
  <c r="AB9" i="20"/>
  <c r="S47" i="20"/>
  <c r="AN54" i="26"/>
  <c r="AN48" i="26" s="1"/>
  <c r="EE48" i="26"/>
  <c r="AH63" i="25"/>
  <c r="Z47" i="20"/>
  <c r="AN44" i="25"/>
  <c r="T9" i="20"/>
  <c r="S38" i="26"/>
  <c r="AA47" i="20"/>
  <c r="Z62" i="25"/>
  <c r="CN56" i="25"/>
  <c r="Z56" i="25" s="1"/>
  <c r="DM61" i="20"/>
  <c r="N46" i="14"/>
  <c r="AL42" i="25"/>
  <c r="AE38" i="26"/>
  <c r="AN46" i="14"/>
  <c r="C46" i="25"/>
  <c r="AC46" i="14"/>
  <c r="G46" i="14"/>
  <c r="R46" i="25"/>
  <c r="Y39" i="19"/>
  <c r="F39" i="19"/>
  <c r="CL38" i="19"/>
  <c r="DP35" i="26"/>
  <c r="AI37" i="26"/>
  <c r="AI35" i="26" s="1"/>
  <c r="DO39" i="25"/>
  <c r="AI41" i="25"/>
  <c r="AI39" i="25" s="1"/>
  <c r="S46" i="14"/>
  <c r="DL56" i="25"/>
  <c r="AH62" i="25"/>
  <c r="AH56" i="25" s="1"/>
  <c r="Z39" i="19"/>
  <c r="CO38" i="19"/>
  <c r="AR46" i="14"/>
  <c r="AR45" i="14" s="1"/>
  <c r="EQ45" i="14"/>
  <c r="CL61" i="20"/>
  <c r="S37" i="26"/>
  <c r="BT35" i="26"/>
  <c r="AA46" i="14"/>
  <c r="T39" i="19"/>
  <c r="BW38" i="19"/>
  <c r="N47" i="20"/>
  <c r="DX39" i="25"/>
  <c r="AL41" i="25"/>
  <c r="AL39" i="25" s="1"/>
  <c r="DD35" i="26"/>
  <c r="AE37" i="26"/>
  <c r="AE35" i="26" s="1"/>
  <c r="AC39" i="19"/>
  <c r="G39" i="19"/>
  <c r="CX38" i="19"/>
  <c r="CY61" i="20"/>
  <c r="CY50" i="19"/>
  <c r="CU54" i="26"/>
  <c r="T42" i="25"/>
  <c r="BV41" i="25"/>
  <c r="AA33" i="19"/>
  <c r="CR31" i="19"/>
  <c r="AF42" i="25"/>
  <c r="DF41" i="25"/>
  <c r="AD46" i="25"/>
  <c r="D63" i="25"/>
  <c r="Q63" i="25"/>
  <c r="BM62" i="25"/>
  <c r="CB62" i="25"/>
  <c r="V63" i="25"/>
  <c r="AA40" i="19"/>
  <c r="AB33" i="19"/>
  <c r="CU31" i="19"/>
  <c r="V33" i="19"/>
  <c r="CC31" i="19"/>
  <c r="AG33" i="19"/>
  <c r="AG31" i="19" s="1"/>
  <c r="H33" i="19"/>
  <c r="H31" i="19" s="1"/>
  <c r="DJ31" i="19"/>
  <c r="P9" i="14"/>
  <c r="CE8" i="14"/>
  <c r="BT26" i="26"/>
  <c r="S26" i="26" s="1"/>
  <c r="S27" i="26"/>
  <c r="BH26" i="26"/>
  <c r="O10" i="20"/>
  <c r="BH9" i="20"/>
  <c r="O9" i="20" s="1"/>
  <c r="F11" i="20"/>
  <c r="Y11" i="20"/>
  <c r="CK62" i="25"/>
  <c r="Y63" i="25"/>
  <c r="Q44" i="25"/>
  <c r="R40" i="19"/>
  <c r="EI61" i="20"/>
  <c r="EI50" i="19"/>
  <c r="E44" i="25"/>
  <c r="CG61" i="20"/>
  <c r="CG50" i="19"/>
  <c r="CS61" i="20"/>
  <c r="CS50" i="19"/>
  <c r="EF26" i="26"/>
  <c r="AM47" i="20"/>
  <c r="EN35" i="26"/>
  <c r="AQ37" i="26"/>
  <c r="AQ35" i="26" s="1"/>
  <c r="P54" i="26"/>
  <c r="BK48" i="26"/>
  <c r="P48" i="26" s="1"/>
  <c r="AB37" i="26"/>
  <c r="CU35" i="26"/>
  <c r="AB46" i="14"/>
  <c r="Q35" i="28"/>
  <c r="D35" i="28"/>
  <c r="AJ46" i="14"/>
  <c r="EN41" i="25"/>
  <c r="EN39" i="25" s="1"/>
  <c r="EK61" i="20"/>
  <c r="I46" i="25"/>
  <c r="BY41" i="25"/>
  <c r="S63" i="25"/>
  <c r="Y47" i="20"/>
  <c r="F47" i="20"/>
  <c r="H46" i="14"/>
  <c r="AG46" i="14"/>
  <c r="AD47" i="20"/>
  <c r="Z35" i="28"/>
  <c r="CB39" i="25"/>
  <c r="V41" i="25"/>
  <c r="AR10" i="20"/>
  <c r="AR9" i="20" s="1"/>
  <c r="T62" i="25"/>
  <c r="BV56" i="25"/>
  <c r="T56" i="25" s="1"/>
  <c r="DA48" i="26"/>
  <c r="AD54" i="26"/>
  <c r="AD48" i="26" s="1"/>
  <c r="X39" i="19"/>
  <c r="CI38" i="19"/>
  <c r="X38" i="19" s="1"/>
  <c r="X35" i="28"/>
  <c r="BG39" i="25"/>
  <c r="R37" i="26"/>
  <c r="BQ35" i="26"/>
  <c r="W39" i="19"/>
  <c r="CF38" i="19"/>
  <c r="W38" i="19" s="1"/>
  <c r="Q39" i="19"/>
  <c r="D39" i="19"/>
  <c r="BN38" i="19"/>
  <c r="Z46" i="14"/>
  <c r="DG35" i="26"/>
  <c r="AF37" i="26"/>
  <c r="AF35" i="26" s="1"/>
  <c r="K68" i="14"/>
  <c r="CR48" i="26"/>
  <c r="AA48" i="26" s="1"/>
  <c r="AA54" i="26"/>
  <c r="T47" i="20"/>
  <c r="M42" i="25"/>
  <c r="AI44" i="25"/>
  <c r="J42" i="25"/>
  <c r="V39" i="19"/>
  <c r="CC38" i="19"/>
  <c r="V38" i="19" s="1"/>
  <c r="AF47" i="20"/>
  <c r="DO61" i="20"/>
  <c r="DO50" i="19"/>
  <c r="AN39" i="19"/>
  <c r="AC40" i="19"/>
  <c r="AG40" i="19"/>
  <c r="AF33" i="19"/>
  <c r="AF31" i="19" s="1"/>
  <c r="DG31" i="19"/>
  <c r="CW62" i="25"/>
  <c r="AC63" i="25"/>
  <c r="S33" i="19"/>
  <c r="BT31" i="19"/>
  <c r="DY26" i="26"/>
  <c r="AL26" i="26" s="1"/>
  <c r="AL27" i="26"/>
  <c r="AG10" i="20"/>
  <c r="DJ9" i="20"/>
  <c r="H10" i="20"/>
  <c r="AO10" i="20"/>
  <c r="J10" i="20"/>
  <c r="EH9" i="20"/>
  <c r="AK44" i="25"/>
  <c r="I44" i="25"/>
  <c r="EF61" i="20"/>
  <c r="EF50" i="19"/>
  <c r="BI61" i="20"/>
  <c r="BI50" i="19"/>
  <c r="CB61" i="20"/>
  <c r="CB50" i="19"/>
  <c r="AU70" i="14"/>
  <c r="BM61" i="20"/>
  <c r="BM50" i="19"/>
  <c r="ES61" i="20"/>
  <c r="ES50" i="19"/>
  <c r="AM46" i="14"/>
  <c r="AH38" i="26"/>
  <c r="AJ39" i="19"/>
  <c r="DS38" i="19"/>
  <c r="S62" i="25"/>
  <c r="BS56" i="25"/>
  <c r="S56" i="25" s="1"/>
  <c r="F46" i="14"/>
  <c r="Y46" i="14"/>
  <c r="AG39" i="19"/>
  <c r="H39" i="19"/>
  <c r="DJ38" i="19"/>
  <c r="P35" i="28"/>
  <c r="CF50" i="19"/>
  <c r="AN9" i="20"/>
  <c r="V38" i="26"/>
  <c r="O38" i="26"/>
  <c r="D46" i="25"/>
  <c r="AE46" i="14"/>
  <c r="AQ46" i="14"/>
  <c r="AQ45" i="14" s="1"/>
  <c r="EN45" i="14"/>
  <c r="X47" i="20"/>
  <c r="K74" i="23"/>
  <c r="W47" i="20"/>
  <c r="D47" i="20"/>
  <c r="Q47" i="20"/>
  <c r="AR47" i="20"/>
  <c r="AR46" i="20" s="1"/>
  <c r="EQ46" i="20"/>
  <c r="DB61" i="20"/>
  <c r="DB50" i="19"/>
  <c r="C39" i="19"/>
  <c r="M39" i="19"/>
  <c r="BB38" i="19"/>
  <c r="C35" i="28"/>
  <c r="T46" i="14"/>
  <c r="BA41" i="25"/>
  <c r="AE42" i="25"/>
  <c r="AO42" i="25"/>
  <c r="W38" i="26"/>
  <c r="V46" i="14"/>
  <c r="EB61" i="20"/>
  <c r="AQ9" i="20"/>
  <c r="AF46" i="14"/>
  <c r="D33" i="19"/>
  <c r="Q33" i="19"/>
  <c r="BN31" i="19"/>
  <c r="AD27" i="26"/>
  <c r="DA26" i="26"/>
  <c r="AD26" i="26" s="1"/>
  <c r="CN61" i="20"/>
  <c r="CN50" i="19"/>
  <c r="AC44" i="25"/>
  <c r="G44" i="25"/>
  <c r="DN61" i="20"/>
  <c r="DN50" i="19"/>
  <c r="BS39" i="25"/>
  <c r="AJ47" i="20"/>
  <c r="CQ61" i="20"/>
  <c r="CQ50" i="19"/>
  <c r="AR33" i="19"/>
  <c r="AR31" i="19" s="1"/>
  <c r="EQ31" i="19"/>
  <c r="CK61" i="20"/>
  <c r="CK50" i="19"/>
  <c r="EA61" i="20"/>
  <c r="EA50" i="19"/>
  <c r="AB42" i="25"/>
  <c r="CT41" i="25"/>
  <c r="CT62" i="25"/>
  <c r="M33" i="19"/>
  <c r="C33" i="19"/>
  <c r="BB31" i="19"/>
  <c r="AM46" i="25"/>
  <c r="AN42" i="25"/>
  <c r="ED41" i="25"/>
  <c r="I41" i="25" s="1"/>
  <c r="I39" i="25" s="1"/>
  <c r="DF62" i="25"/>
  <c r="AO33" i="19"/>
  <c r="AO31" i="19" s="1"/>
  <c r="J33" i="19"/>
  <c r="J31" i="19" s="1"/>
  <c r="EH31" i="19"/>
  <c r="AD33" i="19"/>
  <c r="AD31" i="19" s="1"/>
  <c r="DA31" i="19"/>
  <c r="DB38" i="19"/>
  <c r="BR38" i="19"/>
  <c r="AR9" i="14"/>
  <c r="EA8" i="14"/>
  <c r="AB27" i="26"/>
  <c r="CU26" i="26"/>
  <c r="AB26" i="26" s="1"/>
  <c r="C63" i="25"/>
  <c r="M63" i="25"/>
  <c r="BA62" i="25"/>
  <c r="AG44" i="25"/>
  <c r="H44" i="25"/>
  <c r="BX61" i="20"/>
  <c r="BX50" i="19"/>
  <c r="DT61" i="20"/>
  <c r="DT50" i="19"/>
  <c r="DK61" i="20"/>
  <c r="DK50" i="19"/>
  <c r="DL41" i="25"/>
  <c r="AH42" i="25"/>
  <c r="BL61" i="20"/>
  <c r="BL50" i="19"/>
  <c r="EL61" i="20"/>
  <c r="EL50" i="19"/>
  <c r="FC13" i="14"/>
  <c r="AU19" i="14"/>
  <c r="AU46" i="20"/>
  <c r="AM39" i="19"/>
  <c r="DM35" i="26"/>
  <c r="AH37" i="26"/>
  <c r="AH35" i="26" s="1"/>
  <c r="E47" i="20"/>
  <c r="U47" i="20"/>
  <c r="P37" i="26"/>
  <c r="BK35" i="26"/>
  <c r="F35" i="28"/>
  <c r="Y35" i="28"/>
  <c r="DS48" i="26"/>
  <c r="AU45" i="14"/>
  <c r="FB39" i="25"/>
  <c r="AV39" i="25" s="1"/>
  <c r="AV41" i="25"/>
  <c r="U42" i="25"/>
  <c r="AM38" i="26"/>
  <c r="AG47" i="20"/>
  <c r="H47" i="20"/>
  <c r="V37" i="26"/>
  <c r="CC35" i="26"/>
  <c r="Z38" i="26"/>
  <c r="O37" i="26"/>
  <c r="BH35" i="26"/>
  <c r="H42" i="25"/>
  <c r="O63" i="25"/>
  <c r="AE39" i="19"/>
  <c r="AE38" i="19" s="1"/>
  <c r="DD38" i="19"/>
  <c r="EN46" i="20"/>
  <c r="AQ47" i="20"/>
  <c r="AQ46" i="20" s="1"/>
  <c r="X46" i="14"/>
  <c r="G46" i="25"/>
  <c r="AM42" i="25"/>
  <c r="V54" i="26"/>
  <c r="CC48" i="26"/>
  <c r="V48" i="26" s="1"/>
  <c r="W46" i="14"/>
  <c r="D46" i="14"/>
  <c r="Q46" i="14"/>
  <c r="C47" i="20"/>
  <c r="M47" i="20"/>
  <c r="AI46" i="14"/>
  <c r="X55" i="26"/>
  <c r="S35" i="28"/>
  <c r="I46" i="14"/>
  <c r="AK46" i="14"/>
  <c r="DC39" i="25"/>
  <c r="AE41" i="25"/>
  <c r="AE39" i="25" s="1"/>
  <c r="W37" i="26"/>
  <c r="CF35" i="26"/>
  <c r="AP38" i="26"/>
  <c r="V47" i="20"/>
  <c r="AH9" i="20"/>
  <c r="AF39" i="19"/>
  <c r="DG38" i="19"/>
  <c r="BZ61" i="20"/>
  <c r="AH46" i="25"/>
  <c r="W40" i="19"/>
  <c r="O46" i="25"/>
  <c r="DC61" i="20"/>
  <c r="DC50" i="19"/>
  <c r="EB54" i="26"/>
  <c r="V46" i="25"/>
  <c r="E40" i="19"/>
  <c r="U40" i="19"/>
  <c r="Y40" i="19"/>
  <c r="AQ33" i="19"/>
  <c r="AQ31" i="19" s="1"/>
  <c r="EN31" i="19"/>
  <c r="AP33" i="19"/>
  <c r="AP31" i="19" s="1"/>
  <c r="EK31" i="19"/>
  <c r="G33" i="19"/>
  <c r="G31" i="19" s="1"/>
  <c r="AC33" i="19"/>
  <c r="AC31" i="19" s="1"/>
  <c r="CX31" i="19"/>
  <c r="V40" i="19"/>
  <c r="X9" i="14"/>
  <c r="AI40" i="19"/>
  <c r="DM26" i="26"/>
  <c r="BK26" i="26"/>
  <c r="P26" i="26" s="1"/>
  <c r="P27" i="26"/>
  <c r="DS26" i="26"/>
  <c r="AJ26" i="26" s="1"/>
  <c r="AJ27" i="26"/>
  <c r="CO26" i="26"/>
  <c r="DD26" i="26"/>
  <c r="AE26" i="26" s="1"/>
  <c r="AE27" i="26"/>
  <c r="EJ61" i="20"/>
  <c r="EJ50" i="19"/>
  <c r="CE61" i="20"/>
  <c r="CE50" i="19"/>
  <c r="BD61" i="20"/>
  <c r="BD50" i="19"/>
  <c r="DX61" i="20"/>
  <c r="DX50" i="19"/>
  <c r="K11" i="20"/>
  <c r="EB39" i="25"/>
  <c r="DI61" i="20"/>
  <c r="DI50" i="19"/>
  <c r="CT61" i="20"/>
  <c r="CT50" i="19"/>
  <c r="CN41" i="25"/>
  <c r="F41" i="25" s="1"/>
  <c r="Z42" i="25"/>
  <c r="BC61" i="20"/>
  <c r="BC50" i="19"/>
  <c r="DF61" i="20"/>
  <c r="DF50" i="19"/>
  <c r="R42" i="25"/>
  <c r="E46" i="14"/>
  <c r="U46" i="14"/>
  <c r="EM39" i="25"/>
  <c r="E46" i="25"/>
  <c r="EB35" i="26"/>
  <c r="AM37" i="26"/>
  <c r="AM35" i="26" s="1"/>
  <c r="AI55" i="26"/>
  <c r="O39" i="19"/>
  <c r="BH38" i="19"/>
  <c r="P39" i="19"/>
  <c r="BK38" i="19"/>
  <c r="CF61" i="20"/>
  <c r="N54" i="26"/>
  <c r="BE48" i="26"/>
  <c r="N48" i="26" s="1"/>
  <c r="CX50" i="19"/>
  <c r="U63" i="25"/>
  <c r="DR56" i="25"/>
  <c r="BT48" i="26"/>
  <c r="S48" i="26" s="1"/>
  <c r="S54" i="26"/>
  <c r="Z37" i="26"/>
  <c r="CO35" i="26"/>
  <c r="AB44" i="25"/>
  <c r="AG42" i="25"/>
  <c r="O62" i="25"/>
  <c r="BG56" i="25"/>
  <c r="O56" i="25" s="1"/>
  <c r="AE47" i="20"/>
  <c r="AL47" i="20"/>
  <c r="N35" i="28"/>
  <c r="EA39" i="25"/>
  <c r="AM41" i="25"/>
  <c r="AM39" i="25" s="1"/>
  <c r="CQ39" i="25"/>
  <c r="AA41" i="25"/>
  <c r="C46" i="14"/>
  <c r="M46" i="14"/>
  <c r="AP42" i="25"/>
  <c r="FE9" i="20"/>
  <c r="AI39" i="19"/>
  <c r="DP38" i="19"/>
  <c r="X54" i="26"/>
  <c r="CI48" i="26"/>
  <c r="X48" i="26" s="1"/>
  <c r="AH39" i="19"/>
  <c r="DM38" i="19"/>
  <c r="I39" i="19"/>
  <c r="AK39" i="19"/>
  <c r="AD62" i="25"/>
  <c r="AD56" i="25" s="1"/>
  <c r="Y42" i="25"/>
  <c r="EK35" i="26"/>
  <c r="AP37" i="26"/>
  <c r="AP35" i="26" s="1"/>
  <c r="V35" i="28"/>
  <c r="DH61" i="20"/>
  <c r="DH50" i="19"/>
  <c r="R62" i="25"/>
  <c r="BP56" i="25"/>
  <c r="R56" i="25" s="1"/>
  <c r="AD39" i="19"/>
  <c r="DA38" i="19"/>
  <c r="R46" i="14"/>
  <c r="BW35" i="26"/>
  <c r="T37" i="26"/>
  <c r="EB50" i="19"/>
  <c r="CQ62" i="25"/>
  <c r="AA63" i="25"/>
  <c r="T33" i="19"/>
  <c r="BW31" i="19"/>
  <c r="BU61" i="20"/>
  <c r="BU50" i="19"/>
  <c r="DR41" i="25"/>
  <c r="AJ42" i="25"/>
  <c r="Z46" i="25"/>
  <c r="DC62" i="25"/>
  <c r="AE63" i="25"/>
  <c r="BJ62" i="25"/>
  <c r="P63" i="25"/>
  <c r="R33" i="19"/>
  <c r="BQ31" i="19"/>
  <c r="BJ41" i="25"/>
  <c r="AJ33" i="19"/>
  <c r="AJ31" i="19" s="1"/>
  <c r="DS31" i="19"/>
  <c r="AM33" i="19"/>
  <c r="AM31" i="19" s="1"/>
  <c r="EB31" i="19"/>
  <c r="Z33" i="19"/>
  <c r="CO31" i="19"/>
  <c r="U33" i="19"/>
  <c r="E33" i="19"/>
  <c r="BZ31" i="19"/>
  <c r="X33" i="19"/>
  <c r="CI31" i="19"/>
  <c r="N40" i="19"/>
  <c r="DK8" i="14"/>
  <c r="T9" i="14"/>
  <c r="BE26" i="26"/>
  <c r="N26" i="26" s="1"/>
  <c r="N27" i="26"/>
  <c r="DP26" i="26"/>
  <c r="AI26" i="26" s="1"/>
  <c r="AI27" i="26"/>
  <c r="Y44" i="25"/>
  <c r="F44" i="25"/>
  <c r="Q10" i="20"/>
  <c r="D10" i="20"/>
  <c r="BN9" i="20"/>
  <c r="Q9" i="20" s="1"/>
  <c r="M11" i="20"/>
  <c r="C11" i="20"/>
  <c r="CH61" i="20"/>
  <c r="CH50" i="19"/>
  <c r="J44" i="25"/>
  <c r="DZ61" i="20"/>
  <c r="DZ50" i="19"/>
  <c r="BL41" i="25"/>
  <c r="BL39" i="25" s="1"/>
  <c r="AS19" i="14"/>
  <c r="K19" i="14"/>
  <c r="AD63" i="25"/>
  <c r="BP39" i="25"/>
  <c r="R41" i="25"/>
  <c r="AV37" i="26"/>
  <c r="FC35" i="26"/>
  <c r="AV35" i="26" s="1"/>
  <c r="U39" i="19"/>
  <c r="E39" i="19"/>
  <c r="BZ38" i="19"/>
  <c r="AP46" i="14"/>
  <c r="AP45" i="14" s="1"/>
  <c r="EK45" i="14"/>
  <c r="AA35" i="28"/>
  <c r="R35" i="28"/>
  <c r="BK50" i="19"/>
  <c r="DP48" i="26"/>
  <c r="AI54" i="26"/>
  <c r="AI48" i="26" s="1"/>
  <c r="O46" i="14"/>
  <c r="P47" i="20"/>
  <c r="AC62" i="14"/>
  <c r="CE39" i="25"/>
  <c r="E63" i="25"/>
  <c r="AE9" i="20"/>
  <c r="AO39" i="19"/>
  <c r="J39" i="19"/>
  <c r="DI41" i="25"/>
  <c r="DG48" i="26"/>
  <c r="AF54" i="26"/>
  <c r="AF48" i="26" s="1"/>
  <c r="AL46" i="14"/>
  <c r="N38" i="26"/>
  <c r="AT46" i="20"/>
  <c r="BH48" i="26"/>
  <c r="EQ35" i="26"/>
  <c r="AR37" i="26"/>
  <c r="AR35" i="26" s="1"/>
  <c r="EJ39" i="25"/>
  <c r="AP41" i="25"/>
  <c r="AP39" i="25" s="1"/>
  <c r="AI47" i="20"/>
  <c r="AA38" i="26"/>
  <c r="AL38" i="26"/>
  <c r="AH47" i="20"/>
  <c r="T35" i="28"/>
  <c r="DM50" i="19"/>
  <c r="AK47" i="20"/>
  <c r="I47" i="20"/>
  <c r="F42" i="25"/>
  <c r="AM9" i="20"/>
  <c r="AN37" i="26"/>
  <c r="AN35" i="26" s="1"/>
  <c r="EE35" i="26"/>
  <c r="X37" i="26"/>
  <c r="CI35" i="26"/>
  <c r="AP27" i="26"/>
  <c r="EK26" i="26"/>
  <c r="AP26" i="26" s="1"/>
  <c r="EN26" i="26"/>
  <c r="AQ26" i="26" s="1"/>
  <c r="AQ27" i="26"/>
  <c r="AR27" i="26"/>
  <c r="EQ26" i="26"/>
  <c r="AR26" i="26" s="1"/>
  <c r="FC9" i="20"/>
  <c r="AV10" i="20"/>
  <c r="AV9" i="20" s="1"/>
  <c r="ET9" i="20"/>
  <c r="AS10" i="20"/>
  <c r="AS9" i="20" s="1"/>
  <c r="AJ9" i="14"/>
  <c r="CY26" i="26"/>
  <c r="EU8" i="14"/>
  <c r="AW70" i="14"/>
  <c r="AV10" i="14"/>
  <c r="FA8" i="14"/>
  <c r="BC8" i="14"/>
  <c r="CJ8" i="14"/>
  <c r="DO8" i="14"/>
  <c r="CY8" i="14"/>
  <c r="BJ26" i="26"/>
  <c r="BY26" i="26"/>
  <c r="BC26" i="26"/>
  <c r="BI26" i="26"/>
  <c r="CQ26" i="26"/>
  <c r="BR26" i="26"/>
  <c r="BS26" i="26"/>
  <c r="DO26" i="26"/>
  <c r="BD8" i="14"/>
  <c r="CZ8" i="14"/>
  <c r="EF8" i="14"/>
  <c r="BS8" i="14"/>
  <c r="EP8" i="14"/>
  <c r="BR8" i="14"/>
  <c r="ED8" i="14"/>
  <c r="CN8" i="14"/>
  <c r="BL8" i="14"/>
  <c r="CR8" i="14"/>
  <c r="DX8" i="14"/>
  <c r="CQ8" i="14"/>
  <c r="BP8" i="14"/>
  <c r="EB8" i="14"/>
  <c r="BW8" i="14"/>
  <c r="DC8" i="14"/>
  <c r="EI8" i="14"/>
  <c r="DI8" i="14"/>
  <c r="EO8" i="14"/>
  <c r="CA8" i="14"/>
  <c r="BX8" i="14"/>
  <c r="EJ8" i="14"/>
  <c r="DH8" i="14"/>
  <c r="CG8" i="14"/>
  <c r="ES8" i="14"/>
  <c r="DL8" i="14"/>
  <c r="ER8" i="14"/>
  <c r="BG8" i="14"/>
  <c r="CM8" i="14"/>
  <c r="DS8" i="14"/>
  <c r="CS8" i="14"/>
  <c r="DW8" i="14"/>
  <c r="CG54" i="26"/>
  <c r="CG48" i="26" s="1"/>
  <c r="CW54" i="26"/>
  <c r="CW48" i="26" s="1"/>
  <c r="EC54" i="26"/>
  <c r="EC48" i="26" s="1"/>
  <c r="J9" i="20" l="1"/>
  <c r="AA38" i="19"/>
  <c r="D9" i="20"/>
  <c r="AC51" i="19"/>
  <c r="AC50" i="19" s="1"/>
  <c r="T38" i="19"/>
  <c r="BF8" i="14"/>
  <c r="Y62" i="14"/>
  <c r="Z38" i="19"/>
  <c r="AD38" i="19"/>
  <c r="AG9" i="20"/>
  <c r="O38" i="19"/>
  <c r="AM51" i="19"/>
  <c r="AM50" i="19" s="1"/>
  <c r="Z26" i="20"/>
  <c r="DZ8" i="14"/>
  <c r="AO9" i="20"/>
  <c r="X42" i="25"/>
  <c r="E42" i="25"/>
  <c r="AH51" i="19"/>
  <c r="AH50" i="19" s="1"/>
  <c r="P38" i="19"/>
  <c r="R62" i="20"/>
  <c r="R61" i="20" s="1"/>
  <c r="W62" i="14"/>
  <c r="P51" i="19"/>
  <c r="P50" i="19" s="1"/>
  <c r="AC38" i="19"/>
  <c r="EL8" i="14"/>
  <c r="AN26" i="20"/>
  <c r="CT8" i="14"/>
  <c r="AA8" i="14" s="1"/>
  <c r="H9" i="20"/>
  <c r="R51" i="19"/>
  <c r="R50" i="19" s="1"/>
  <c r="AP62" i="14"/>
  <c r="AM62" i="20"/>
  <c r="AM61" i="20" s="1"/>
  <c r="AG38" i="19"/>
  <c r="BV8" i="14"/>
  <c r="AQ41" i="25"/>
  <c r="AQ39" i="25" s="1"/>
  <c r="CD8" i="14"/>
  <c r="G51" i="19"/>
  <c r="G50" i="19" s="1"/>
  <c r="P62" i="14"/>
  <c r="AC9" i="20"/>
  <c r="AR26" i="20"/>
  <c r="AD26" i="20"/>
  <c r="N38" i="19"/>
  <c r="AI38" i="19"/>
  <c r="G62" i="14"/>
  <c r="G9" i="20"/>
  <c r="C9" i="20"/>
  <c r="K70" i="14"/>
  <c r="AR10" i="14"/>
  <c r="AR8" i="14" s="1"/>
  <c r="AC62" i="20"/>
  <c r="AC61" i="20" s="1"/>
  <c r="CP8" i="14"/>
  <c r="W10" i="14"/>
  <c r="AH62" i="14"/>
  <c r="P62" i="20"/>
  <c r="P61" i="20" s="1"/>
  <c r="U62" i="14"/>
  <c r="AM62" i="14"/>
  <c r="V62" i="14"/>
  <c r="BJ56" i="25"/>
  <c r="P56" i="25" s="1"/>
  <c r="P62" i="25"/>
  <c r="V31" i="19"/>
  <c r="BY54" i="26"/>
  <c r="T55" i="26"/>
  <c r="BJ8" i="14"/>
  <c r="DF8" i="14"/>
  <c r="FC8" i="14"/>
  <c r="Q62" i="14"/>
  <c r="D62" i="14"/>
  <c r="AA62" i="20"/>
  <c r="AA61" i="20" s="1"/>
  <c r="CR61" i="20"/>
  <c r="DR39" i="25"/>
  <c r="AJ41" i="25"/>
  <c r="AJ39" i="25" s="1"/>
  <c r="AA62" i="25"/>
  <c r="CQ56" i="25"/>
  <c r="AA56" i="25" s="1"/>
  <c r="W62" i="20"/>
  <c r="W61" i="20" s="1"/>
  <c r="Z27" i="26"/>
  <c r="Z62" i="20"/>
  <c r="Z61" i="20" s="1"/>
  <c r="CO61" i="20"/>
  <c r="C62" i="25"/>
  <c r="M62" i="25"/>
  <c r="BA56" i="25"/>
  <c r="S9" i="14"/>
  <c r="C31" i="19"/>
  <c r="M31" i="19"/>
  <c r="AN62" i="20"/>
  <c r="AN61" i="20" s="1"/>
  <c r="EE61" i="20"/>
  <c r="O26" i="26"/>
  <c r="E62" i="25"/>
  <c r="V62" i="25"/>
  <c r="CB56" i="25"/>
  <c r="V56" i="25" s="1"/>
  <c r="AA31" i="19"/>
  <c r="AB62" i="14"/>
  <c r="S35" i="26"/>
  <c r="BH41" i="25"/>
  <c r="O42" i="25"/>
  <c r="M62" i="14"/>
  <c r="C62" i="14"/>
  <c r="Z9" i="14"/>
  <c r="W31" i="19"/>
  <c r="EP39" i="25"/>
  <c r="AR41" i="25"/>
  <c r="AR39" i="25" s="1"/>
  <c r="U56" i="25"/>
  <c r="CZ39" i="25"/>
  <c r="AD41" i="25"/>
  <c r="AD39" i="25" s="1"/>
  <c r="F9" i="20"/>
  <c r="T27" i="26"/>
  <c r="G41" i="25"/>
  <c r="G39" i="25" s="1"/>
  <c r="DM54" i="26"/>
  <c r="AH55" i="26"/>
  <c r="DB8" i="14"/>
  <c r="D62" i="20"/>
  <c r="D61" i="20" s="1"/>
  <c r="Q62" i="20"/>
  <c r="Q61" i="20" s="1"/>
  <c r="BN61" i="20"/>
  <c r="V51" i="19"/>
  <c r="V50" i="19" s="1"/>
  <c r="CC50" i="19"/>
  <c r="S51" i="19"/>
  <c r="S50" i="19" s="1"/>
  <c r="BT50" i="19"/>
  <c r="U31" i="19"/>
  <c r="E31" i="19"/>
  <c r="AJ51" i="19"/>
  <c r="AJ50" i="19" s="1"/>
  <c r="DS50" i="19"/>
  <c r="Z26" i="26"/>
  <c r="CI8" i="14"/>
  <c r="AD51" i="19"/>
  <c r="AD50" i="19" s="1"/>
  <c r="DA50" i="19"/>
  <c r="DF56" i="25"/>
  <c r="M41" i="25"/>
  <c r="BA39" i="25"/>
  <c r="AA9" i="14"/>
  <c r="AL51" i="19"/>
  <c r="AL50" i="19" s="1"/>
  <c r="DY50" i="19"/>
  <c r="AE51" i="19"/>
  <c r="AE50" i="19" s="1"/>
  <c r="DD50" i="19"/>
  <c r="Q62" i="25"/>
  <c r="BM56" i="25"/>
  <c r="D62" i="25"/>
  <c r="AB62" i="20"/>
  <c r="AB61" i="20" s="1"/>
  <c r="CU61" i="20"/>
  <c r="AP51" i="19"/>
  <c r="AP50" i="19" s="1"/>
  <c r="C62" i="20"/>
  <c r="C61" i="20" s="1"/>
  <c r="M62" i="20"/>
  <c r="M61" i="20" s="1"/>
  <c r="BB61" i="20"/>
  <c r="AA35" i="26"/>
  <c r="O31" i="19"/>
  <c r="T26" i="26"/>
  <c r="R39" i="25"/>
  <c r="V35" i="26"/>
  <c r="AL62" i="14"/>
  <c r="AE62" i="14"/>
  <c r="P31" i="19"/>
  <c r="BQ26" i="26"/>
  <c r="R26" i="26" s="1"/>
  <c r="R27" i="26"/>
  <c r="AU10" i="14"/>
  <c r="X35" i="26"/>
  <c r="V62" i="20"/>
  <c r="V61" i="20" s="1"/>
  <c r="CC61" i="20"/>
  <c r="T62" i="14"/>
  <c r="O62" i="14"/>
  <c r="S62" i="20"/>
  <c r="S61" i="20" s="1"/>
  <c r="BT61" i="20"/>
  <c r="AJ62" i="20"/>
  <c r="AJ61" i="20" s="1"/>
  <c r="DS61" i="20"/>
  <c r="X51" i="19"/>
  <c r="X50" i="19" s="1"/>
  <c r="CI50" i="19"/>
  <c r="AD62" i="20"/>
  <c r="AD61" i="20" s="1"/>
  <c r="DA61" i="20"/>
  <c r="P35" i="26"/>
  <c r="R9" i="14"/>
  <c r="ED39" i="25"/>
  <c r="AN41" i="25"/>
  <c r="AN39" i="25" s="1"/>
  <c r="R35" i="26"/>
  <c r="BY39" i="25"/>
  <c r="U41" i="25"/>
  <c r="AI51" i="19"/>
  <c r="AI50" i="19" s="1"/>
  <c r="DP50" i="19"/>
  <c r="AL62" i="20"/>
  <c r="AL61" i="20" s="1"/>
  <c r="DY61" i="20"/>
  <c r="AE62" i="20"/>
  <c r="AE61" i="20" s="1"/>
  <c r="DD61" i="20"/>
  <c r="BV39" i="25"/>
  <c r="F62" i="14"/>
  <c r="EG39" i="25"/>
  <c r="AO41" i="25"/>
  <c r="AO39" i="25" s="1"/>
  <c r="J41" i="25"/>
  <c r="J39" i="25" s="1"/>
  <c r="AL9" i="14"/>
  <c r="X62" i="25"/>
  <c r="CH56" i="25"/>
  <c r="X56" i="25" s="1"/>
  <c r="E51" i="19"/>
  <c r="E50" i="19" s="1"/>
  <c r="G62" i="20"/>
  <c r="G61" i="20" s="1"/>
  <c r="AR51" i="19"/>
  <c r="AR50" i="19" s="1"/>
  <c r="EQ50" i="19"/>
  <c r="AQ51" i="19"/>
  <c r="AQ50" i="19" s="1"/>
  <c r="EN50" i="19"/>
  <c r="N31" i="19"/>
  <c r="U38" i="19"/>
  <c r="E38" i="19"/>
  <c r="FB13" i="14"/>
  <c r="AG41" i="25"/>
  <c r="AG39" i="25" s="1"/>
  <c r="DI39" i="25"/>
  <c r="H41" i="25"/>
  <c r="H39" i="25" s="1"/>
  <c r="AO51" i="19"/>
  <c r="AO50" i="19" s="1"/>
  <c r="J51" i="19"/>
  <c r="J50" i="19" s="1"/>
  <c r="EH50" i="19"/>
  <c r="T62" i="20"/>
  <c r="T61" i="20" s="1"/>
  <c r="BW61" i="20"/>
  <c r="O62" i="20"/>
  <c r="O61" i="20" s="1"/>
  <c r="BH61" i="20"/>
  <c r="BJ39" i="25"/>
  <c r="P41" i="25"/>
  <c r="DC56" i="25"/>
  <c r="AE62" i="25"/>
  <c r="AE56" i="25" s="1"/>
  <c r="X62" i="14"/>
  <c r="N51" i="19"/>
  <c r="N50" i="19" s="1"/>
  <c r="BE50" i="19"/>
  <c r="AD9" i="14"/>
  <c r="S31" i="19"/>
  <c r="CW56" i="25"/>
  <c r="AC62" i="25"/>
  <c r="AC56" i="25" s="1"/>
  <c r="AI62" i="14"/>
  <c r="AE9" i="14"/>
  <c r="AM9" i="14"/>
  <c r="AB31" i="19"/>
  <c r="Y62" i="20"/>
  <c r="Y61" i="20" s="1"/>
  <c r="E62" i="14"/>
  <c r="Y31" i="19"/>
  <c r="F31" i="19"/>
  <c r="U51" i="19"/>
  <c r="U50" i="19" s="1"/>
  <c r="AK51" i="19"/>
  <c r="AK50" i="19" s="1"/>
  <c r="I51" i="19"/>
  <c r="I50" i="19" s="1"/>
  <c r="DV50" i="19"/>
  <c r="AR62" i="14"/>
  <c r="AQ62" i="14"/>
  <c r="E9" i="20"/>
  <c r="I9" i="20"/>
  <c r="DO56" i="25"/>
  <c r="AI62" i="25"/>
  <c r="AI56" i="25" s="1"/>
  <c r="BQ54" i="26"/>
  <c r="R55" i="26"/>
  <c r="O51" i="19"/>
  <c r="O50" i="19" s="1"/>
  <c r="BH50" i="19"/>
  <c r="Z35" i="26"/>
  <c r="BT41" i="25"/>
  <c r="S42" i="25"/>
  <c r="DU54" i="26"/>
  <c r="AJ55" i="26"/>
  <c r="DG8" i="14"/>
  <c r="AF10" i="14"/>
  <c r="AF8" i="14" s="1"/>
  <c r="W27" i="26"/>
  <c r="CF26" i="26"/>
  <c r="W26" i="26" s="1"/>
  <c r="AO62" i="14"/>
  <c r="J62" i="14"/>
  <c r="BD41" i="25"/>
  <c r="N42" i="25"/>
  <c r="C42" i="25"/>
  <c r="Z31" i="19"/>
  <c r="P42" i="25"/>
  <c r="T31" i="19"/>
  <c r="T35" i="26"/>
  <c r="AA39" i="25"/>
  <c r="X62" i="20"/>
  <c r="X61" i="20" s="1"/>
  <c r="CI61" i="20"/>
  <c r="AM55" i="26"/>
  <c r="W35" i="26"/>
  <c r="DL39" i="25"/>
  <c r="AH41" i="25"/>
  <c r="AH39" i="25" s="1"/>
  <c r="CT56" i="25"/>
  <c r="N62" i="14"/>
  <c r="AG51" i="19"/>
  <c r="AG50" i="19" s="1"/>
  <c r="H51" i="19"/>
  <c r="H50" i="19" s="1"/>
  <c r="DJ50" i="19"/>
  <c r="D38" i="19"/>
  <c r="Q38" i="19"/>
  <c r="AI62" i="20"/>
  <c r="AI61" i="20" s="1"/>
  <c r="DP61" i="20"/>
  <c r="AB55" i="26"/>
  <c r="F62" i="20"/>
  <c r="F61" i="20" s="1"/>
  <c r="AF51" i="19"/>
  <c r="AF50" i="19" s="1"/>
  <c r="DG50" i="19"/>
  <c r="Y51" i="19"/>
  <c r="Y50" i="19" s="1"/>
  <c r="N35" i="26"/>
  <c r="R38" i="19"/>
  <c r="I62" i="14"/>
  <c r="AK62" i="14"/>
  <c r="AR62" i="20"/>
  <c r="AR61" i="20" s="1"/>
  <c r="EQ61" i="20"/>
  <c r="AQ62" i="20"/>
  <c r="AQ61" i="20" s="1"/>
  <c r="EN61" i="20"/>
  <c r="W55" i="26"/>
  <c r="AK9" i="20"/>
  <c r="Y39" i="25"/>
  <c r="CI26" i="26"/>
  <c r="X26" i="26" s="1"/>
  <c r="X27" i="26"/>
  <c r="S62" i="14"/>
  <c r="AJ62" i="14"/>
  <c r="AD62" i="14"/>
  <c r="C38" i="19"/>
  <c r="M38" i="19"/>
  <c r="Y62" i="25"/>
  <c r="CK56" i="25"/>
  <c r="AA10" i="14"/>
  <c r="BB26" i="26"/>
  <c r="M27" i="26"/>
  <c r="C27" i="26"/>
  <c r="DP8" i="14"/>
  <c r="DR8" i="14"/>
  <c r="J62" i="20"/>
  <c r="J61" i="20" s="1"/>
  <c r="AO62" i="20"/>
  <c r="AO61" i="20" s="1"/>
  <c r="EH61" i="20"/>
  <c r="AA51" i="19"/>
  <c r="AA50" i="19" s="1"/>
  <c r="CR50" i="19"/>
  <c r="AH27" i="26"/>
  <c r="AM54" i="26"/>
  <c r="AM48" i="26" s="1"/>
  <c r="EB48" i="26"/>
  <c r="E62" i="20"/>
  <c r="E61" i="20" s="1"/>
  <c r="Z51" i="19"/>
  <c r="Z50" i="19" s="1"/>
  <c r="CO50" i="19"/>
  <c r="O9" i="14"/>
  <c r="CF8" i="14"/>
  <c r="AB41" i="25"/>
  <c r="CT39" i="25"/>
  <c r="N62" i="20"/>
  <c r="N61" i="20" s="1"/>
  <c r="BE61" i="20"/>
  <c r="AQ9" i="14"/>
  <c r="AG62" i="14"/>
  <c r="H62" i="14"/>
  <c r="AN51" i="19"/>
  <c r="AN50" i="19" s="1"/>
  <c r="EE50" i="19"/>
  <c r="V39" i="25"/>
  <c r="AP62" i="20"/>
  <c r="AP61" i="20" s="1"/>
  <c r="AI9" i="14"/>
  <c r="V9" i="14"/>
  <c r="DF39" i="25"/>
  <c r="AF41" i="25"/>
  <c r="AF39" i="25" s="1"/>
  <c r="AB54" i="26"/>
  <c r="CU48" i="26"/>
  <c r="AB48" i="26" s="1"/>
  <c r="Y38" i="19"/>
  <c r="BX41" i="25"/>
  <c r="BX39" i="25" s="1"/>
  <c r="T44" i="25"/>
  <c r="X41" i="25"/>
  <c r="CH39" i="25"/>
  <c r="AF62" i="14"/>
  <c r="F51" i="19"/>
  <c r="F50" i="19" s="1"/>
  <c r="AK62" i="20"/>
  <c r="AK61" i="20" s="1"/>
  <c r="I62" i="20"/>
  <c r="I61" i="20" s="1"/>
  <c r="DV61" i="20"/>
  <c r="CF48" i="26"/>
  <c r="W48" i="26" s="1"/>
  <c r="W54" i="26"/>
  <c r="T51" i="19"/>
  <c r="T50" i="19" s="1"/>
  <c r="BW50" i="19"/>
  <c r="EE26" i="26"/>
  <c r="AN26" i="26" s="1"/>
  <c r="AN27" i="26"/>
  <c r="AV70" i="14"/>
  <c r="Q51" i="19"/>
  <c r="Q50" i="19" s="1"/>
  <c r="D51" i="19"/>
  <c r="D50" i="19" s="1"/>
  <c r="BN50" i="19"/>
  <c r="AA62" i="14"/>
  <c r="X31" i="19"/>
  <c r="R31" i="19"/>
  <c r="CN39" i="25"/>
  <c r="Z41" i="25"/>
  <c r="AH26" i="26"/>
  <c r="U62" i="20"/>
  <c r="U61" i="20" s="1"/>
  <c r="O35" i="26"/>
  <c r="Z62" i="14"/>
  <c r="BT8" i="14"/>
  <c r="D31" i="19"/>
  <c r="Q31" i="19"/>
  <c r="W51" i="19"/>
  <c r="W50" i="19" s="1"/>
  <c r="H62" i="20"/>
  <c r="H61" i="20" s="1"/>
  <c r="AG62" i="20"/>
  <c r="AG61" i="20" s="1"/>
  <c r="DJ61" i="20"/>
  <c r="AN62" i="14"/>
  <c r="N9" i="14"/>
  <c r="AB35" i="26"/>
  <c r="CF41" i="25"/>
  <c r="W44" i="25"/>
  <c r="O27" i="26"/>
  <c r="BK8" i="14"/>
  <c r="AB51" i="19"/>
  <c r="AB50" i="19" s="1"/>
  <c r="CU50" i="19"/>
  <c r="AH62" i="20"/>
  <c r="AH61" i="20" s="1"/>
  <c r="C51" i="19"/>
  <c r="C50" i="19" s="1"/>
  <c r="M51" i="19"/>
  <c r="M50" i="19" s="1"/>
  <c r="BB50" i="19"/>
  <c r="AH38" i="19"/>
  <c r="AF62" i="20"/>
  <c r="AF61" i="20" s="1"/>
  <c r="DG61" i="20"/>
  <c r="D42" i="25"/>
  <c r="Q39" i="25"/>
  <c r="EX8" i="14"/>
  <c r="EV8" i="14"/>
  <c r="FB8" i="14"/>
  <c r="AT10" i="14"/>
  <c r="EM8" i="14"/>
  <c r="AF26" i="20"/>
  <c r="BU8" i="14"/>
  <c r="BY8" i="14"/>
  <c r="T8" i="14" s="1"/>
  <c r="DQ8" i="14"/>
  <c r="CK8" i="14"/>
  <c r="EC8" i="14"/>
  <c r="CB8" i="14"/>
  <c r="CW8" i="14"/>
  <c r="EG8" i="14"/>
  <c r="DT8" i="14"/>
  <c r="BM8" i="14"/>
  <c r="DU8" i="14"/>
  <c r="BI8" i="14"/>
  <c r="DE8" i="14"/>
  <c r="T26" i="20"/>
  <c r="R26" i="20"/>
  <c r="AQ26" i="20"/>
  <c r="N26" i="20"/>
  <c r="AB26" i="20"/>
  <c r="S26" i="20"/>
  <c r="W26" i="20"/>
  <c r="AP26" i="20"/>
  <c r="X26" i="20"/>
  <c r="AL26" i="20"/>
  <c r="AH26" i="20"/>
  <c r="AM26" i="20"/>
  <c r="AE26" i="20"/>
  <c r="AF25" i="14"/>
  <c r="X36" i="20" l="1"/>
  <c r="AJ26" i="20"/>
  <c r="AB36" i="20"/>
  <c r="S36" i="20"/>
  <c r="P36" i="20"/>
  <c r="AI26" i="20"/>
  <c r="F39" i="25"/>
  <c r="AA36" i="20"/>
  <c r="AM10" i="14"/>
  <c r="AM8" i="14" s="1"/>
  <c r="V25" i="14"/>
  <c r="AP9" i="14"/>
  <c r="C41" i="25"/>
  <c r="AJ25" i="14"/>
  <c r="P26" i="20"/>
  <c r="I26" i="20"/>
  <c r="AK26" i="20"/>
  <c r="M55" i="26"/>
  <c r="C55" i="26"/>
  <c r="BB54" i="26"/>
  <c r="S25" i="14"/>
  <c r="E10" i="14"/>
  <c r="U10" i="14"/>
  <c r="BI54" i="26"/>
  <c r="O55" i="26"/>
  <c r="E36" i="20"/>
  <c r="U36" i="20"/>
  <c r="N10" i="14"/>
  <c r="BE8" i="14"/>
  <c r="N8" i="14" s="1"/>
  <c r="AC55" i="26"/>
  <c r="G55" i="26"/>
  <c r="CX54" i="26"/>
  <c r="CX8" i="14"/>
  <c r="G9" i="14"/>
  <c r="AC9" i="14"/>
  <c r="BN8" i="14"/>
  <c r="Q8" i="14" s="1"/>
  <c r="D9" i="14"/>
  <c r="Q9" i="14"/>
  <c r="N36" i="20"/>
  <c r="S8" i="14"/>
  <c r="Z39" i="25"/>
  <c r="S10" i="14"/>
  <c r="M26" i="26"/>
  <c r="C26" i="26"/>
  <c r="DU48" i="26"/>
  <c r="AJ54" i="26"/>
  <c r="AJ48" i="26" s="1"/>
  <c r="CL26" i="26"/>
  <c r="F27" i="26"/>
  <c r="Y27" i="26"/>
  <c r="BZ8" i="14"/>
  <c r="U8" i="14" s="1"/>
  <c r="U9" i="14"/>
  <c r="DN8" i="14"/>
  <c r="AH9" i="14"/>
  <c r="AB25" i="14"/>
  <c r="Z55" i="26"/>
  <c r="CO54" i="26"/>
  <c r="O25" i="14"/>
  <c r="T25" i="14"/>
  <c r="AB10" i="14"/>
  <c r="CV8" i="14"/>
  <c r="AB8" i="14" s="1"/>
  <c r="AP10" i="14"/>
  <c r="EK8" i="14"/>
  <c r="O26" i="20"/>
  <c r="G27" i="26"/>
  <c r="AC27" i="26"/>
  <c r="CX26" i="26"/>
  <c r="D55" i="26"/>
  <c r="Q55" i="26"/>
  <c r="BN54" i="26"/>
  <c r="U38" i="26"/>
  <c r="BZ37" i="26"/>
  <c r="E38" i="26"/>
  <c r="AG27" i="26"/>
  <c r="DJ26" i="26"/>
  <c r="H27" i="26"/>
  <c r="DJ37" i="26"/>
  <c r="AG38" i="26"/>
  <c r="H38" i="26"/>
  <c r="Y26" i="20"/>
  <c r="F26" i="20"/>
  <c r="N25" i="14"/>
  <c r="AG10" i="14"/>
  <c r="H10" i="14"/>
  <c r="X39" i="25"/>
  <c r="FE13" i="14"/>
  <c r="AV13" i="14" s="1"/>
  <c r="AV14" i="14"/>
  <c r="P39" i="25"/>
  <c r="BH39" i="25"/>
  <c r="O39" i="25" s="1"/>
  <c r="O41" i="25"/>
  <c r="DE54" i="26"/>
  <c r="AE55" i="26"/>
  <c r="AO26" i="20"/>
  <c r="J26" i="20"/>
  <c r="V10" i="14"/>
  <c r="CC8" i="14"/>
  <c r="V8" i="14" s="1"/>
  <c r="Y38" i="26"/>
  <c r="CL37" i="26"/>
  <c r="F38" i="26"/>
  <c r="D10" i="14"/>
  <c r="Q10" i="14"/>
  <c r="AJ10" i="14"/>
  <c r="AJ8" i="14" s="1"/>
  <c r="R54" i="26"/>
  <c r="BQ48" i="26"/>
  <c r="R48" i="26" s="1"/>
  <c r="E26" i="20"/>
  <c r="U26" i="20"/>
  <c r="M26" i="20"/>
  <c r="C26" i="20"/>
  <c r="Z36" i="20"/>
  <c r="AE10" i="14"/>
  <c r="AE8" i="14" s="1"/>
  <c r="DD8" i="14"/>
  <c r="O10" i="14"/>
  <c r="BH8" i="14"/>
  <c r="O8" i="14" s="1"/>
  <c r="Z10" i="14"/>
  <c r="CO8" i="14"/>
  <c r="Z8" i="14" s="1"/>
  <c r="R36" i="20"/>
  <c r="EH37" i="26"/>
  <c r="AO38" i="26"/>
  <c r="J38" i="26"/>
  <c r="BZ54" i="26"/>
  <c r="E55" i="26"/>
  <c r="U55" i="26"/>
  <c r="AC26" i="20"/>
  <c r="G26" i="20"/>
  <c r="AG55" i="26"/>
  <c r="DJ54" i="26"/>
  <c r="H55" i="26"/>
  <c r="DV54" i="26"/>
  <c r="AK55" i="26"/>
  <c r="I55" i="26"/>
  <c r="J10" i="14"/>
  <c r="AO10" i="14"/>
  <c r="G10" i="14"/>
  <c r="AC10" i="14"/>
  <c r="V36" i="20"/>
  <c r="BT39" i="25"/>
  <c r="D41" i="25"/>
  <c r="S41" i="25"/>
  <c r="T41" i="25"/>
  <c r="T10" i="14"/>
  <c r="E56" i="25"/>
  <c r="AQ10" i="14"/>
  <c r="AQ8" i="14" s="1"/>
  <c r="EN8" i="14"/>
  <c r="CX37" i="26"/>
  <c r="G38" i="26"/>
  <c r="AC38" i="26"/>
  <c r="CL54" i="26"/>
  <c r="F55" i="26"/>
  <c r="Y55" i="26"/>
  <c r="DV37" i="26"/>
  <c r="I38" i="26"/>
  <c r="AK38" i="26"/>
  <c r="AS10" i="14"/>
  <c r="K10" i="14"/>
  <c r="CF39" i="25"/>
  <c r="W39" i="25" s="1"/>
  <c r="W41" i="25"/>
  <c r="N41" i="25"/>
  <c r="BD39" i="25"/>
  <c r="D56" i="25"/>
  <c r="Q56" i="25"/>
  <c r="AA26" i="20"/>
  <c r="T36" i="20"/>
  <c r="AD10" i="14"/>
  <c r="AD8" i="14" s="1"/>
  <c r="DA8" i="14"/>
  <c r="AH10" i="14"/>
  <c r="DM8" i="14"/>
  <c r="AG26" i="20"/>
  <c r="H26" i="20"/>
  <c r="AN25" i="14"/>
  <c r="BB37" i="26"/>
  <c r="C38" i="26"/>
  <c r="M38" i="26"/>
  <c r="BN26" i="26"/>
  <c r="Q27" i="26"/>
  <c r="D27" i="26"/>
  <c r="V26" i="20"/>
  <c r="AI10" i="14"/>
  <c r="AI8" i="14" s="1"/>
  <c r="Y56" i="25"/>
  <c r="T39" i="25"/>
  <c r="E41" i="25"/>
  <c r="M39" i="25"/>
  <c r="AN10" i="14"/>
  <c r="U39" i="25"/>
  <c r="X8" i="14"/>
  <c r="AH54" i="26"/>
  <c r="AH48" i="26" s="1"/>
  <c r="DM48" i="26"/>
  <c r="C56" i="25"/>
  <c r="M56" i="25"/>
  <c r="Q26" i="20"/>
  <c r="D26" i="20"/>
  <c r="R10" i="14"/>
  <c r="BQ8" i="14"/>
  <c r="R8" i="14" s="1"/>
  <c r="AL10" i="14"/>
  <c r="AL8" i="14" s="1"/>
  <c r="DY8" i="14"/>
  <c r="D38" i="26"/>
  <c r="Q38" i="26"/>
  <c r="BN37" i="26"/>
  <c r="F10" i="14"/>
  <c r="Y10" i="14"/>
  <c r="AN9" i="14"/>
  <c r="EE8" i="14"/>
  <c r="C9" i="14"/>
  <c r="BB8" i="14"/>
  <c r="M8" i="14" s="1"/>
  <c r="M9" i="14"/>
  <c r="CL8" i="14"/>
  <c r="Y8" i="14" s="1"/>
  <c r="Y9" i="14"/>
  <c r="F9" i="14"/>
  <c r="AR25" i="14"/>
  <c r="W36" i="20"/>
  <c r="O36" i="20"/>
  <c r="I9" i="14"/>
  <c r="AK9" i="14"/>
  <c r="DV8" i="14"/>
  <c r="H9" i="14"/>
  <c r="H8" i="14" s="1"/>
  <c r="DJ8" i="14"/>
  <c r="AG9" i="14"/>
  <c r="AG8" i="14" s="1"/>
  <c r="AO9" i="14"/>
  <c r="J9" i="14"/>
  <c r="J8" i="14" s="1"/>
  <c r="EH8" i="14"/>
  <c r="C10" i="14"/>
  <c r="M10" i="14"/>
  <c r="P10" i="14"/>
  <c r="BY48" i="26"/>
  <c r="T48" i="26" s="1"/>
  <c r="T54" i="26"/>
  <c r="AK10" i="14"/>
  <c r="I10" i="14"/>
  <c r="E9" i="14"/>
  <c r="P8" i="14"/>
  <c r="AB39" i="25"/>
  <c r="X10" i="14"/>
  <c r="AO27" i="26"/>
  <c r="J27" i="26"/>
  <c r="EH26" i="26"/>
  <c r="ET8" i="14"/>
  <c r="AS9" i="14"/>
  <c r="FD8" i="14"/>
  <c r="AV9" i="14"/>
  <c r="AV8" i="14" s="1"/>
  <c r="EW8" i="14"/>
  <c r="R25" i="14"/>
  <c r="AD25" i="14"/>
  <c r="Z25" i="14"/>
  <c r="AQ25" i="14"/>
  <c r="AI25" i="14"/>
  <c r="X35" i="14"/>
  <c r="X25" i="14"/>
  <c r="AP25" i="14"/>
  <c r="W25" i="14"/>
  <c r="AH25" i="14"/>
  <c r="AL25" i="14"/>
  <c r="P25" i="14"/>
  <c r="N35" i="14" l="1"/>
  <c r="C39" i="25"/>
  <c r="AA35" i="14"/>
  <c r="AS8" i="14"/>
  <c r="AK8" i="14"/>
  <c r="AP8" i="14"/>
  <c r="AE25" i="14"/>
  <c r="AM25" i="14"/>
  <c r="AB35" i="14"/>
  <c r="F8" i="14"/>
  <c r="E39" i="25"/>
  <c r="E8" i="14"/>
  <c r="D8" i="14"/>
  <c r="T35" i="14"/>
  <c r="AO8" i="14"/>
  <c r="O35" i="14"/>
  <c r="V35" i="14"/>
  <c r="U27" i="26"/>
  <c r="BZ26" i="26"/>
  <c r="E27" i="26"/>
  <c r="D36" i="20"/>
  <c r="Q36" i="20"/>
  <c r="C8" i="14"/>
  <c r="Z35" i="14"/>
  <c r="AK27" i="26"/>
  <c r="I27" i="26"/>
  <c r="DV26" i="26"/>
  <c r="F36" i="20"/>
  <c r="Y36" i="20"/>
  <c r="AG26" i="26"/>
  <c r="H26" i="26"/>
  <c r="G26" i="26"/>
  <c r="AC26" i="26"/>
  <c r="S35" i="14"/>
  <c r="CH8" i="14"/>
  <c r="W8" i="14" s="1"/>
  <c r="W9" i="14"/>
  <c r="CX35" i="26"/>
  <c r="G37" i="26"/>
  <c r="G35" i="26" s="1"/>
  <c r="AC37" i="26"/>
  <c r="AC35" i="26" s="1"/>
  <c r="D39" i="25"/>
  <c r="S39" i="25"/>
  <c r="D37" i="26"/>
  <c r="Q37" i="26"/>
  <c r="BN35" i="26"/>
  <c r="U54" i="26"/>
  <c r="BZ48" i="26"/>
  <c r="E54" i="26"/>
  <c r="I8" i="14"/>
  <c r="N39" i="25"/>
  <c r="I37" i="26"/>
  <c r="I35" i="26" s="1"/>
  <c r="DV35" i="26"/>
  <c r="AK37" i="26"/>
  <c r="AK35" i="26" s="1"/>
  <c r="BZ35" i="26"/>
  <c r="E37" i="26"/>
  <c r="U37" i="26"/>
  <c r="BB48" i="26"/>
  <c r="C54" i="26"/>
  <c r="M54" i="26"/>
  <c r="D26" i="26"/>
  <c r="Q26" i="26"/>
  <c r="AK54" i="26"/>
  <c r="AK48" i="26" s="1"/>
  <c r="I54" i="26"/>
  <c r="I48" i="26" s="1"/>
  <c r="DV48" i="26"/>
  <c r="Z54" i="26"/>
  <c r="CO48" i="26"/>
  <c r="Z48" i="26" s="1"/>
  <c r="P35" i="14"/>
  <c r="AA25" i="14"/>
  <c r="DJ48" i="26"/>
  <c r="AG54" i="26"/>
  <c r="AG48" i="26" s="1"/>
  <c r="H54" i="26"/>
  <c r="H48" i="26" s="1"/>
  <c r="R35" i="14"/>
  <c r="DE48" i="26"/>
  <c r="AE54" i="26"/>
  <c r="AE48" i="26" s="1"/>
  <c r="Y26" i="26"/>
  <c r="F26" i="26"/>
  <c r="AC8" i="14"/>
  <c r="CL35" i="26"/>
  <c r="F37" i="26"/>
  <c r="Y37" i="26"/>
  <c r="Q54" i="26"/>
  <c r="BN48" i="26"/>
  <c r="D54" i="26"/>
  <c r="AH8" i="14"/>
  <c r="G8" i="14"/>
  <c r="M37" i="26"/>
  <c r="BB35" i="26"/>
  <c r="C37" i="26"/>
  <c r="AO37" i="26"/>
  <c r="AO35" i="26" s="1"/>
  <c r="EH35" i="26"/>
  <c r="J37" i="26"/>
  <c r="J35" i="26" s="1"/>
  <c r="W35" i="14"/>
  <c r="C36" i="20"/>
  <c r="M36" i="20"/>
  <c r="CL48" i="26"/>
  <c r="F54" i="26"/>
  <c r="Y54" i="26"/>
  <c r="H37" i="26"/>
  <c r="H35" i="26" s="1"/>
  <c r="DJ35" i="26"/>
  <c r="AG37" i="26"/>
  <c r="AG35" i="26" s="1"/>
  <c r="AN8" i="14"/>
  <c r="CX48" i="26"/>
  <c r="G54" i="26"/>
  <c r="G48" i="26" s="1"/>
  <c r="AC54" i="26"/>
  <c r="AC48" i="26" s="1"/>
  <c r="BI48" i="26"/>
  <c r="O48" i="26" s="1"/>
  <c r="O54" i="26"/>
  <c r="J26" i="26"/>
  <c r="AO26" i="26"/>
  <c r="AC25" i="14" l="1"/>
  <c r="G25" i="14"/>
  <c r="D35" i="26"/>
  <c r="Q35" i="26"/>
  <c r="Q25" i="14"/>
  <c r="D25" i="14"/>
  <c r="Y35" i="26"/>
  <c r="F35" i="26"/>
  <c r="U35" i="26"/>
  <c r="E35" i="26"/>
  <c r="E48" i="26"/>
  <c r="U48" i="26"/>
  <c r="H25" i="14"/>
  <c r="AG25" i="14"/>
  <c r="D48" i="26"/>
  <c r="Q48" i="26"/>
  <c r="M48" i="26"/>
  <c r="C48" i="26"/>
  <c r="Y25" i="14"/>
  <c r="F25" i="14"/>
  <c r="I26" i="26"/>
  <c r="AK26" i="26"/>
  <c r="E26" i="26"/>
  <c r="U26" i="26"/>
  <c r="M25" i="14"/>
  <c r="C25" i="14"/>
  <c r="Y48" i="26"/>
  <c r="F48" i="26"/>
  <c r="M35" i="26"/>
  <c r="C35" i="26"/>
  <c r="J25" i="14"/>
  <c r="AO25" i="14"/>
  <c r="F35" i="14" l="1"/>
  <c r="Y35" i="14"/>
  <c r="D35" i="14"/>
  <c r="Q35" i="14"/>
  <c r="U25" i="14"/>
  <c r="E25" i="14"/>
  <c r="C35" i="14"/>
  <c r="M35" i="14"/>
  <c r="E35" i="14"/>
  <c r="U35" i="14"/>
  <c r="AK25" i="14"/>
  <c r="I25" i="14"/>
  <c r="AJ34" i="21" l="1"/>
  <c r="X34" i="21"/>
  <c r="P35" i="21" l="1"/>
  <c r="AM34" i="21"/>
  <c r="W34" i="21"/>
  <c r="AA34" i="21"/>
  <c r="AN34" i="21"/>
  <c r="T34" i="21"/>
  <c r="W35" i="21"/>
  <c r="Z35" i="21"/>
  <c r="AH35" i="21"/>
  <c r="AB35" i="21"/>
  <c r="AE35" i="21"/>
  <c r="Z34" i="21"/>
  <c r="AF34" i="21"/>
  <c r="X35" i="21"/>
  <c r="AF35" i="21"/>
  <c r="S34" i="21"/>
  <c r="AI35" i="21"/>
  <c r="P34" i="21"/>
  <c r="DO32" i="21"/>
  <c r="DO45" i="14"/>
  <c r="DO46" i="20"/>
  <c r="U34" i="21"/>
  <c r="E34" i="21"/>
  <c r="Q35" i="21"/>
  <c r="D35" i="21"/>
  <c r="BX45" i="14"/>
  <c r="BX46" i="20"/>
  <c r="BX32" i="21"/>
  <c r="D34" i="21"/>
  <c r="Q34" i="21"/>
  <c r="DN32" i="21"/>
  <c r="DN45" i="14"/>
  <c r="DN46" i="20"/>
  <c r="CD45" i="14"/>
  <c r="CD46" i="20"/>
  <c r="CD32" i="21"/>
  <c r="DF45" i="14"/>
  <c r="DF46" i="20"/>
  <c r="DF32" i="21"/>
  <c r="BO45" i="14"/>
  <c r="BO32" i="21"/>
  <c r="BO46" i="20"/>
  <c r="CE45" i="14"/>
  <c r="CE46" i="20"/>
  <c r="CE32" i="21"/>
  <c r="DK32" i="21"/>
  <c r="DK46" i="20"/>
  <c r="DK45" i="14"/>
  <c r="EA32" i="21"/>
  <c r="EA45" i="14"/>
  <c r="EA46" i="20"/>
  <c r="AM35" i="21"/>
  <c r="N35" i="21"/>
  <c r="AC34" i="21"/>
  <c r="G34" i="21"/>
  <c r="CG45" i="14"/>
  <c r="CG46" i="20"/>
  <c r="CG32" i="21"/>
  <c r="CW45" i="14"/>
  <c r="CW46" i="20"/>
  <c r="CW32" i="21"/>
  <c r="EC32" i="21"/>
  <c r="EC45" i="14"/>
  <c r="EC46" i="20"/>
  <c r="CH46" i="20"/>
  <c r="CH45" i="14"/>
  <c r="CH32" i="21"/>
  <c r="BC46" i="20"/>
  <c r="BC45" i="14"/>
  <c r="BC32" i="21"/>
  <c r="CY45" i="14"/>
  <c r="CY46" i="20"/>
  <c r="CY32" i="21"/>
  <c r="BU46" i="20"/>
  <c r="BU45" i="14"/>
  <c r="BU32" i="21"/>
  <c r="DQ45" i="14"/>
  <c r="DQ46" i="20"/>
  <c r="DQ32" i="21"/>
  <c r="H35" i="21"/>
  <c r="AG35" i="21"/>
  <c r="BV45" i="14"/>
  <c r="BV46" i="20"/>
  <c r="BV32" i="21"/>
  <c r="DT32" i="21"/>
  <c r="DT46" i="20"/>
  <c r="DT45" i="14"/>
  <c r="F35" i="21"/>
  <c r="Y35" i="21"/>
  <c r="BR46" i="20"/>
  <c r="BR45" i="14"/>
  <c r="BR32" i="21"/>
  <c r="CT45" i="14"/>
  <c r="CT46" i="20"/>
  <c r="CT32" i="21"/>
  <c r="AJ35" i="21"/>
  <c r="N34" i="21"/>
  <c r="AD34" i="21"/>
  <c r="BD46" i="20"/>
  <c r="BD45" i="14"/>
  <c r="BD32" i="21"/>
  <c r="CJ46" i="20"/>
  <c r="CJ45" i="14"/>
  <c r="CJ32" i="21"/>
  <c r="CZ45" i="14"/>
  <c r="CZ46" i="20"/>
  <c r="CZ32" i="21"/>
  <c r="EF45" i="14"/>
  <c r="EF46" i="20"/>
  <c r="EF32" i="21"/>
  <c r="F34" i="21"/>
  <c r="Y34" i="21"/>
  <c r="EG45" i="14"/>
  <c r="EG46" i="20"/>
  <c r="EG32" i="21"/>
  <c r="CN45" i="14"/>
  <c r="CN46" i="20"/>
  <c r="CN32" i="21"/>
  <c r="M35" i="21"/>
  <c r="C35" i="21"/>
  <c r="BJ46" i="20"/>
  <c r="BJ45" i="14"/>
  <c r="BJ32" i="21"/>
  <c r="DZ45" i="14"/>
  <c r="DZ46" i="20"/>
  <c r="DZ32" i="21"/>
  <c r="AN35" i="21"/>
  <c r="AI34" i="21"/>
  <c r="BG45" i="14"/>
  <c r="BG46" i="20"/>
  <c r="BG32" i="21"/>
  <c r="CM45" i="14"/>
  <c r="CM32" i="21"/>
  <c r="CM46" i="20"/>
  <c r="DC45" i="14"/>
  <c r="DC46" i="20"/>
  <c r="DC32" i="21"/>
  <c r="V35" i="21"/>
  <c r="AL35" i="21"/>
  <c r="C34" i="21"/>
  <c r="M34" i="21"/>
  <c r="BI45" i="14"/>
  <c r="BI46" i="20"/>
  <c r="BI32" i="21"/>
  <c r="BY45" i="14"/>
  <c r="BY46" i="20"/>
  <c r="BY32" i="21"/>
  <c r="DE32" i="21"/>
  <c r="DE45" i="14"/>
  <c r="DE46" i="20"/>
  <c r="DU32" i="21"/>
  <c r="DU45" i="14"/>
  <c r="DU46" i="20"/>
  <c r="S35" i="21"/>
  <c r="V34" i="21"/>
  <c r="AL34" i="21"/>
  <c r="BL46" i="20"/>
  <c r="BL45" i="14"/>
  <c r="BL32" i="21"/>
  <c r="CB46" i="20"/>
  <c r="CB45" i="14"/>
  <c r="CB32" i="21"/>
  <c r="DH46" i="20"/>
  <c r="DH32" i="21"/>
  <c r="DH45" i="14"/>
  <c r="DX45" i="14"/>
  <c r="DX46" i="20"/>
  <c r="DX32" i="21"/>
  <c r="BF45" i="14"/>
  <c r="BF46" i="20"/>
  <c r="BF32" i="21"/>
  <c r="DB45" i="14"/>
  <c r="DB46" i="20"/>
  <c r="DB32" i="21"/>
  <c r="ED45" i="14"/>
  <c r="ED46" i="20"/>
  <c r="ED32" i="21"/>
  <c r="O34" i="21"/>
  <c r="AE34" i="21"/>
  <c r="CA46" i="20"/>
  <c r="CA32" i="21"/>
  <c r="CA45" i="14"/>
  <c r="CQ46" i="20"/>
  <c r="CQ32" i="21"/>
  <c r="CQ45" i="14"/>
  <c r="DW32" i="21"/>
  <c r="DW45" i="14"/>
  <c r="DW46" i="20"/>
  <c r="R35" i="21"/>
  <c r="AK34" i="21"/>
  <c r="I34" i="21"/>
  <c r="BM46" i="20"/>
  <c r="BM45" i="14"/>
  <c r="BM32" i="21"/>
  <c r="CS46" i="20"/>
  <c r="CS45" i="14"/>
  <c r="CS32" i="21"/>
  <c r="DI45" i="14"/>
  <c r="DI46" i="20"/>
  <c r="DI32" i="21"/>
  <c r="E35" i="21"/>
  <c r="U35" i="21"/>
  <c r="BS46" i="20"/>
  <c r="BS32" i="21"/>
  <c r="BS45" i="14"/>
  <c r="CK46" i="20"/>
  <c r="CK45" i="14"/>
  <c r="CK32" i="21"/>
  <c r="AC35" i="21"/>
  <c r="G35" i="21"/>
  <c r="I35" i="21"/>
  <c r="AK35" i="21"/>
  <c r="AB34" i="21"/>
  <c r="CP46" i="20"/>
  <c r="CP45" i="14"/>
  <c r="CP32" i="21"/>
  <c r="DR46" i="20"/>
  <c r="DR45" i="14"/>
  <c r="DR32" i="21"/>
  <c r="T35" i="21"/>
  <c r="O35" i="21"/>
  <c r="AA35" i="21"/>
  <c r="R34" i="21"/>
  <c r="AH34" i="21"/>
  <c r="BP45" i="14"/>
  <c r="BP46" i="20"/>
  <c r="BP32" i="21"/>
  <c r="CV45" i="14"/>
  <c r="CV46" i="20"/>
  <c r="CV32" i="21"/>
  <c r="DL32" i="21"/>
  <c r="DL45" i="14"/>
  <c r="DL46" i="20"/>
  <c r="AD35" i="21"/>
  <c r="H34" i="21"/>
  <c r="AG34" i="21"/>
  <c r="X51" i="20" l="1"/>
  <c r="P51" i="20"/>
  <c r="AB51" i="20"/>
  <c r="D47" i="14"/>
  <c r="Q47" i="14"/>
  <c r="BN45" i="14"/>
  <c r="O47" i="14"/>
  <c r="BH45" i="14"/>
  <c r="AF47" i="14"/>
  <c r="AF45" i="14" s="1"/>
  <c r="DG45" i="14"/>
  <c r="P47" i="14"/>
  <c r="BK45" i="14"/>
  <c r="AA48" i="20"/>
  <c r="CR46" i="20"/>
  <c r="DJ32" i="21"/>
  <c r="AG33" i="21"/>
  <c r="AG32" i="21" s="1"/>
  <c r="H33" i="21"/>
  <c r="H32" i="21" s="1"/>
  <c r="R47" i="14"/>
  <c r="BQ45" i="14"/>
  <c r="AN48" i="20"/>
  <c r="AN46" i="20" s="1"/>
  <c r="EE46" i="20"/>
  <c r="V51" i="20"/>
  <c r="Z51" i="20"/>
  <c r="AL48" i="20"/>
  <c r="AL46" i="20" s="1"/>
  <c r="DY46" i="20"/>
  <c r="P48" i="20"/>
  <c r="BK46" i="20"/>
  <c r="AJ47" i="14"/>
  <c r="AJ45" i="14" s="1"/>
  <c r="DS45" i="14"/>
  <c r="AG48" i="20"/>
  <c r="AG46" i="20" s="1"/>
  <c r="H48" i="20"/>
  <c r="H46" i="20" s="1"/>
  <c r="DJ46" i="20"/>
  <c r="S51" i="20"/>
  <c r="CC32" i="21"/>
  <c r="V32" i="21" s="1"/>
  <c r="V33" i="21"/>
  <c r="AE48" i="20"/>
  <c r="AE46" i="20" s="1"/>
  <c r="DD46" i="20"/>
  <c r="BW32" i="21"/>
  <c r="T32" i="21" s="1"/>
  <c r="T33" i="21"/>
  <c r="W51" i="20"/>
  <c r="DY32" i="21"/>
  <c r="AL33" i="21"/>
  <c r="AL32" i="21" s="1"/>
  <c r="V47" i="14"/>
  <c r="CC45" i="14"/>
  <c r="AN47" i="14"/>
  <c r="AN45" i="14" s="1"/>
  <c r="EE45" i="14"/>
  <c r="AE47" i="14"/>
  <c r="AE45" i="14" s="1"/>
  <c r="DD45" i="14"/>
  <c r="CO32" i="21"/>
  <c r="Z32" i="21" s="1"/>
  <c r="Z33" i="21"/>
  <c r="AJ48" i="20"/>
  <c r="AJ46" i="20" s="1"/>
  <c r="DS46" i="20"/>
  <c r="T48" i="20"/>
  <c r="BW46" i="20"/>
  <c r="AI47" i="14"/>
  <c r="AI45" i="14" s="1"/>
  <c r="DP45" i="14"/>
  <c r="AB48" i="20"/>
  <c r="CU46" i="20"/>
  <c r="C47" i="14"/>
  <c r="M47" i="14"/>
  <c r="BB45" i="14"/>
  <c r="AD48" i="20"/>
  <c r="AD46" i="20" s="1"/>
  <c r="DA46" i="20"/>
  <c r="H47" i="14"/>
  <c r="H45" i="14" s="1"/>
  <c r="AG47" i="14"/>
  <c r="AG45" i="14" s="1"/>
  <c r="DJ45" i="14"/>
  <c r="AD33" i="21"/>
  <c r="AD32" i="21" s="1"/>
  <c r="DA32" i="21"/>
  <c r="T51" i="20"/>
  <c r="AM48" i="20"/>
  <c r="AM46" i="20" s="1"/>
  <c r="EB46" i="20"/>
  <c r="V48" i="20"/>
  <c r="CC46" i="20"/>
  <c r="AN33" i="21"/>
  <c r="AN32" i="21" s="1"/>
  <c r="EE32" i="21"/>
  <c r="AE33" i="21"/>
  <c r="AE32" i="21" s="1"/>
  <c r="DD32" i="21"/>
  <c r="Z48" i="20"/>
  <c r="CO46" i="20"/>
  <c r="T47" i="14"/>
  <c r="BW45" i="14"/>
  <c r="DP32" i="21"/>
  <c r="AI33" i="21"/>
  <c r="AI32" i="21" s="1"/>
  <c r="S33" i="21"/>
  <c r="BT32" i="21"/>
  <c r="S32" i="21" s="1"/>
  <c r="I47" i="14"/>
  <c r="I45" i="14" s="1"/>
  <c r="AK47" i="14"/>
  <c r="AK45" i="14" s="1"/>
  <c r="DV45" i="14"/>
  <c r="CU32" i="21"/>
  <c r="AB32" i="21" s="1"/>
  <c r="AB33" i="21"/>
  <c r="C48" i="20"/>
  <c r="M48" i="20"/>
  <c r="BB46" i="20"/>
  <c r="AD47" i="14"/>
  <c r="AD45" i="14" s="1"/>
  <c r="DA45" i="14"/>
  <c r="AM47" i="14"/>
  <c r="AM45" i="14" s="1"/>
  <c r="EB45" i="14"/>
  <c r="W33" i="21"/>
  <c r="CF32" i="21"/>
  <c r="W32" i="21" s="1"/>
  <c r="Z47" i="14"/>
  <c r="CO45" i="14"/>
  <c r="G47" i="14"/>
  <c r="G45" i="14" s="1"/>
  <c r="AC47" i="14"/>
  <c r="AC45" i="14" s="1"/>
  <c r="CX45" i="14"/>
  <c r="AI48" i="20"/>
  <c r="AI46" i="20" s="1"/>
  <c r="DP46" i="20"/>
  <c r="S47" i="14"/>
  <c r="BT45" i="14"/>
  <c r="F33" i="21"/>
  <c r="CL32" i="21"/>
  <c r="Y33" i="21"/>
  <c r="AK33" i="21"/>
  <c r="AK32" i="21" s="1"/>
  <c r="I33" i="21"/>
  <c r="I32" i="21" s="1"/>
  <c r="DV32" i="21"/>
  <c r="AH48" i="20"/>
  <c r="AH46" i="20" s="1"/>
  <c r="DM46" i="20"/>
  <c r="AB47" i="14"/>
  <c r="CU45" i="14"/>
  <c r="E33" i="21"/>
  <c r="U33" i="21"/>
  <c r="BZ32" i="21"/>
  <c r="N33" i="21"/>
  <c r="BE32" i="21"/>
  <c r="N32" i="21" s="1"/>
  <c r="X47" i="14"/>
  <c r="CI45" i="14"/>
  <c r="N51" i="20"/>
  <c r="AA51" i="20"/>
  <c r="O51" i="20"/>
  <c r="AM33" i="21"/>
  <c r="AM32" i="21" s="1"/>
  <c r="EB32" i="21"/>
  <c r="W48" i="20"/>
  <c r="CF46" i="20"/>
  <c r="BN32" i="21"/>
  <c r="Q33" i="21"/>
  <c r="D33" i="21"/>
  <c r="BH32" i="21"/>
  <c r="O32" i="21" s="1"/>
  <c r="O33" i="21"/>
  <c r="DG32" i="21"/>
  <c r="AF33" i="21"/>
  <c r="AF32" i="21" s="1"/>
  <c r="CR32" i="21"/>
  <c r="AA32" i="21" s="1"/>
  <c r="AA33" i="21"/>
  <c r="CX32" i="21"/>
  <c r="G33" i="21"/>
  <c r="G32" i="21" s="1"/>
  <c r="AC33" i="21"/>
  <c r="AC32" i="21" s="1"/>
  <c r="S48" i="20"/>
  <c r="BT46" i="20"/>
  <c r="Y48" i="20"/>
  <c r="F48" i="20"/>
  <c r="CL46" i="20"/>
  <c r="AK48" i="20"/>
  <c r="AK46" i="20" s="1"/>
  <c r="I48" i="20"/>
  <c r="I46" i="20" s="1"/>
  <c r="DV46" i="20"/>
  <c r="AH47" i="14"/>
  <c r="AH45" i="14" s="1"/>
  <c r="DM45" i="14"/>
  <c r="BQ32" i="21"/>
  <c r="R32" i="21" s="1"/>
  <c r="R33" i="21"/>
  <c r="E47" i="14"/>
  <c r="U47" i="14"/>
  <c r="BZ45" i="14"/>
  <c r="N47" i="14"/>
  <c r="BE45" i="14"/>
  <c r="X33" i="21"/>
  <c r="CI32" i="21"/>
  <c r="X32" i="21" s="1"/>
  <c r="AL47" i="14"/>
  <c r="AL45" i="14" s="1"/>
  <c r="DY45" i="14"/>
  <c r="AJ33" i="21"/>
  <c r="AJ32" i="21" s="1"/>
  <c r="DS32" i="21"/>
  <c r="M33" i="21"/>
  <c r="BB32" i="21"/>
  <c r="C33" i="21"/>
  <c r="R51" i="20"/>
  <c r="W47" i="14"/>
  <c r="CF45" i="14"/>
  <c r="Q48" i="20"/>
  <c r="D48" i="20"/>
  <c r="BN46" i="20"/>
  <c r="O48" i="20"/>
  <c r="BH46" i="20"/>
  <c r="AF48" i="20"/>
  <c r="AF46" i="20" s="1"/>
  <c r="DG46" i="20"/>
  <c r="BK32" i="21"/>
  <c r="P32" i="21" s="1"/>
  <c r="P33" i="21"/>
  <c r="AA47" i="14"/>
  <c r="CR45" i="14"/>
  <c r="G48" i="20"/>
  <c r="G46" i="20" s="1"/>
  <c r="AC48" i="20"/>
  <c r="AC46" i="20" s="1"/>
  <c r="CX46" i="20"/>
  <c r="F47" i="14"/>
  <c r="Y47" i="14"/>
  <c r="CL45" i="14"/>
  <c r="AH33" i="21"/>
  <c r="AH32" i="21" s="1"/>
  <c r="DM32" i="21"/>
  <c r="R48" i="20"/>
  <c r="BQ46" i="20"/>
  <c r="E48" i="20"/>
  <c r="U48" i="20"/>
  <c r="BZ46" i="20"/>
  <c r="N48" i="20"/>
  <c r="BE46" i="20"/>
  <c r="X48" i="20"/>
  <c r="CI46" i="20"/>
  <c r="CA45" i="20"/>
  <c r="BJ45" i="20"/>
  <c r="CP45" i="20"/>
  <c r="CH45" i="20"/>
  <c r="BR45" i="20"/>
  <c r="CS45" i="20"/>
  <c r="BM45" i="20"/>
  <c r="BX45" i="20"/>
  <c r="BS45" i="20"/>
  <c r="BY45" i="20"/>
  <c r="BI45" i="20"/>
  <c r="CB45" i="20"/>
  <c r="BL45" i="20"/>
  <c r="CM45" i="20"/>
  <c r="CD45" i="20"/>
  <c r="CE45" i="20"/>
  <c r="BG45" i="20"/>
  <c r="BV45" i="20"/>
  <c r="BF45" i="20"/>
  <c r="CT45" i="20"/>
  <c r="CK45" i="20"/>
  <c r="BU45" i="20"/>
  <c r="CV45" i="20"/>
  <c r="BP45" i="20"/>
  <c r="CQ45" i="20"/>
  <c r="BC45" i="20"/>
  <c r="CG45" i="20"/>
  <c r="CJ45" i="20"/>
  <c r="BD45" i="20"/>
  <c r="BO45" i="20"/>
  <c r="P51" i="14" l="1"/>
  <c r="AB51" i="14"/>
  <c r="O51" i="14"/>
  <c r="P50" i="20"/>
  <c r="N50" i="20"/>
  <c r="Z51" i="14"/>
  <c r="Z50" i="20"/>
  <c r="AA51" i="14"/>
  <c r="O50" i="20"/>
  <c r="V50" i="20"/>
  <c r="AH50" i="20"/>
  <c r="AA50" i="20"/>
  <c r="S50" i="20"/>
  <c r="AD50" i="20"/>
  <c r="AC50" i="20"/>
  <c r="S51" i="14"/>
  <c r="AE50" i="20"/>
  <c r="T50" i="20"/>
  <c r="R51" i="14"/>
  <c r="X46" i="20"/>
  <c r="CI45" i="20"/>
  <c r="X45" i="20" s="1"/>
  <c r="C32" i="21"/>
  <c r="M32" i="21"/>
  <c r="N45" i="14"/>
  <c r="M46" i="20"/>
  <c r="C46" i="20"/>
  <c r="BB45" i="20"/>
  <c r="T46" i="20"/>
  <c r="BW45" i="20"/>
  <c r="T45" i="20" s="1"/>
  <c r="Q50" i="20"/>
  <c r="D50" i="20"/>
  <c r="R50" i="20"/>
  <c r="Y51" i="20"/>
  <c r="F51" i="20"/>
  <c r="V51" i="14"/>
  <c r="U51" i="20"/>
  <c r="E51" i="20"/>
  <c r="T51" i="14"/>
  <c r="AA45" i="14"/>
  <c r="D46" i="20"/>
  <c r="Q46" i="20"/>
  <c r="BN45" i="20"/>
  <c r="C45" i="14"/>
  <c r="M45" i="14"/>
  <c r="O45" i="14"/>
  <c r="N46" i="20"/>
  <c r="BE45" i="20"/>
  <c r="N45" i="20" s="1"/>
  <c r="E32" i="21"/>
  <c r="U32" i="21"/>
  <c r="AI50" i="20"/>
  <c r="M50" i="20"/>
  <c r="C50" i="20"/>
  <c r="X50" i="20"/>
  <c r="F45" i="14"/>
  <c r="Y45" i="14"/>
  <c r="V45" i="14"/>
  <c r="AA46" i="20"/>
  <c r="CR45" i="20"/>
  <c r="AA45" i="20" s="1"/>
  <c r="Q45" i="14"/>
  <c r="D45" i="14"/>
  <c r="C51" i="20"/>
  <c r="M51" i="20"/>
  <c r="N51" i="14"/>
  <c r="E46" i="20"/>
  <c r="U46" i="20"/>
  <c r="BZ45" i="20"/>
  <c r="W45" i="14"/>
  <c r="Y46" i="20"/>
  <c r="F46" i="20"/>
  <c r="CL45" i="20"/>
  <c r="T45" i="14"/>
  <c r="V46" i="20"/>
  <c r="CC45" i="20"/>
  <c r="V45" i="20" s="1"/>
  <c r="AB46" i="20"/>
  <c r="CU45" i="20"/>
  <c r="AG50" i="20"/>
  <c r="AB45" i="14"/>
  <c r="Y32" i="21"/>
  <c r="F32" i="21"/>
  <c r="P45" i="14"/>
  <c r="Y50" i="20"/>
  <c r="W50" i="20"/>
  <c r="CN45" i="20"/>
  <c r="X51" i="14"/>
  <c r="Q32" i="21"/>
  <c r="D32" i="21"/>
  <c r="X45" i="14"/>
  <c r="Z45" i="14"/>
  <c r="Z46" i="20"/>
  <c r="CO45" i="20"/>
  <c r="Z45" i="20" s="1"/>
  <c r="P46" i="20"/>
  <c r="BK45" i="20"/>
  <c r="P45" i="20" s="1"/>
  <c r="R45" i="14"/>
  <c r="E45" i="14"/>
  <c r="U45" i="14"/>
  <c r="Q51" i="20"/>
  <c r="D51" i="20"/>
  <c r="U50" i="20"/>
  <c r="E50" i="20"/>
  <c r="W51" i="14"/>
  <c r="R46" i="20"/>
  <c r="BQ45" i="20"/>
  <c r="R45" i="20" s="1"/>
  <c r="O46" i="20"/>
  <c r="BH45" i="20"/>
  <c r="O45" i="20" s="1"/>
  <c r="S46" i="20"/>
  <c r="BT45" i="20"/>
  <c r="S45" i="20" s="1"/>
  <c r="W46" i="20"/>
  <c r="CF45" i="20"/>
  <c r="W45" i="20" s="1"/>
  <c r="S45" i="14"/>
  <c r="CJ44" i="14"/>
  <c r="BC44" i="14"/>
  <c r="BE44" i="14"/>
  <c r="CK44" i="14"/>
  <c r="BF44" i="14"/>
  <c r="CE44" i="14"/>
  <c r="BY44" i="14"/>
  <c r="BS44" i="14"/>
  <c r="BX44" i="14"/>
  <c r="BJ44" i="14"/>
  <c r="BQ44" i="14"/>
  <c r="CF44" i="14"/>
  <c r="CD44" i="14"/>
  <c r="CB44" i="14"/>
  <c r="BM44" i="14"/>
  <c r="CS44" i="14"/>
  <c r="BR44" i="14"/>
  <c r="BT44" i="14"/>
  <c r="CQ44" i="14"/>
  <c r="BU44" i="14"/>
  <c r="BG44" i="14"/>
  <c r="BI44" i="14"/>
  <c r="CO44" i="14"/>
  <c r="CP44" i="14"/>
  <c r="BO44" i="14"/>
  <c r="CG44" i="14"/>
  <c r="BP44" i="14"/>
  <c r="CV44" i="14"/>
  <c r="CT44" i="14"/>
  <c r="BV44" i="14"/>
  <c r="CM44" i="14"/>
  <c r="BL44" i="14"/>
  <c r="CH44" i="14"/>
  <c r="CA44" i="14"/>
  <c r="X50" i="14" l="1"/>
  <c r="V50" i="14"/>
  <c r="Z44" i="14"/>
  <c r="P50" i="14"/>
  <c r="N44" i="14"/>
  <c r="AA50" i="14"/>
  <c r="S44" i="14"/>
  <c r="CR44" i="14"/>
  <c r="AA44" i="14" s="1"/>
  <c r="AI50" i="14"/>
  <c r="W44" i="14"/>
  <c r="R44" i="14"/>
  <c r="Z50" i="14"/>
  <c r="AH50" i="14"/>
  <c r="T50" i="14"/>
  <c r="CN44" i="14"/>
  <c r="S50" i="14"/>
  <c r="BD44" i="14"/>
  <c r="BK44" i="14"/>
  <c r="P44" i="14" s="1"/>
  <c r="O50" i="14"/>
  <c r="AE50" i="14"/>
  <c r="CI44" i="14"/>
  <c r="X44" i="14" s="1"/>
  <c r="BW44" i="14"/>
  <c r="T44" i="14" s="1"/>
  <c r="N50" i="14"/>
  <c r="E45" i="20"/>
  <c r="U45" i="20"/>
  <c r="CC44" i="14"/>
  <c r="V44" i="14" s="1"/>
  <c r="AD50" i="14"/>
  <c r="W50" i="14"/>
  <c r="R50" i="14"/>
  <c r="CU44" i="14"/>
  <c r="Y45" i="20"/>
  <c r="BH44" i="14"/>
  <c r="O44" i="14" s="1"/>
  <c r="Q45" i="20"/>
  <c r="D45" i="20"/>
  <c r="C45" i="20"/>
  <c r="M45" i="20"/>
  <c r="Q50" i="14" l="1"/>
  <c r="D50" i="14"/>
  <c r="BN44" i="14"/>
  <c r="AG50" i="14"/>
  <c r="F51" i="14"/>
  <c r="Y51" i="14"/>
  <c r="C51" i="14"/>
  <c r="M51" i="14"/>
  <c r="AC50" i="14"/>
  <c r="E50" i="14"/>
  <c r="U50" i="14"/>
  <c r="BZ44" i="14"/>
  <c r="Y50" i="14"/>
  <c r="CL44" i="14"/>
  <c r="M50" i="14"/>
  <c r="C50" i="14"/>
  <c r="BB44" i="14"/>
  <c r="U51" i="14"/>
  <c r="E51" i="14"/>
  <c r="D51" i="14"/>
  <c r="Q51" i="14"/>
  <c r="E44" i="14" l="1"/>
  <c r="U44" i="14"/>
  <c r="D44" i="14"/>
  <c r="Q44" i="14"/>
  <c r="M44" i="14"/>
  <c r="C44" i="14"/>
  <c r="Y44" i="14"/>
  <c r="EL21" i="21" l="1"/>
  <c r="EL19" i="21" s="1"/>
  <c r="EL24" i="15" s="1"/>
  <c r="EI21" i="21" l="1"/>
  <c r="EI19" i="21" s="1"/>
  <c r="EI24" i="15" s="1"/>
  <c r="EM21" i="21"/>
  <c r="EM19" i="21" s="1"/>
  <c r="EM24" i="15" s="1"/>
  <c r="AQ27" i="21"/>
  <c r="AP27" i="21"/>
  <c r="ER21" i="21"/>
  <c r="ER19" i="21" s="1"/>
  <c r="ER24" i="15" s="1"/>
  <c r="AR27" i="21"/>
  <c r="AP23" i="21"/>
  <c r="AP21" i="21" s="1"/>
  <c r="AP19" i="21" s="1"/>
  <c r="EK21" i="21"/>
  <c r="EK19" i="21" s="1"/>
  <c r="EK24" i="15" s="1"/>
  <c r="AP24" i="15" s="1"/>
  <c r="ES21" i="21"/>
  <c r="ES19" i="21" s="1"/>
  <c r="ES24" i="15" s="1"/>
  <c r="EO21" i="21"/>
  <c r="EO19" i="21" s="1"/>
  <c r="EO24" i="15" s="1"/>
  <c r="AR23" i="21"/>
  <c r="EQ21" i="21"/>
  <c r="EQ19" i="21" s="1"/>
  <c r="EQ24" i="15" s="1"/>
  <c r="EJ21" i="21"/>
  <c r="EJ19" i="21" s="1"/>
  <c r="EJ24" i="15" s="1"/>
  <c r="J27" i="21"/>
  <c r="AO27" i="21"/>
  <c r="EP21" i="21"/>
  <c r="EP19" i="21" s="1"/>
  <c r="EP24" i="15" s="1"/>
  <c r="AQ23" i="21"/>
  <c r="EN21" i="21"/>
  <c r="EN19" i="21" s="1"/>
  <c r="EN24" i="15" s="1"/>
  <c r="EP39" i="26"/>
  <c r="EP32" i="26" s="1"/>
  <c r="EI39" i="26"/>
  <c r="EI32" i="26" s="1"/>
  <c r="ES39" i="26"/>
  <c r="ES32" i="26" s="1"/>
  <c r="ES30" i="26" s="1"/>
  <c r="ES28" i="15" s="1"/>
  <c r="EL39" i="26"/>
  <c r="EL32" i="26" s="1"/>
  <c r="EM39" i="26"/>
  <c r="EM32" i="26" s="1"/>
  <c r="EJ39" i="26"/>
  <c r="EJ32" i="26" s="1"/>
  <c r="ER39" i="26"/>
  <c r="ER32" i="26" s="1"/>
  <c r="EO39" i="26"/>
  <c r="EO32" i="26" s="1"/>
  <c r="AR21" i="21" l="1"/>
  <c r="AR19" i="21" s="1"/>
  <c r="AQ24" i="15"/>
  <c r="AQ21" i="21"/>
  <c r="AQ19" i="21" s="1"/>
  <c r="AR24" i="15"/>
  <c r="EN39" i="26"/>
  <c r="AQ40" i="26"/>
  <c r="AO23" i="21"/>
  <c r="AO21" i="21" s="1"/>
  <c r="AO19" i="21" s="1"/>
  <c r="J23" i="21"/>
  <c r="J21" i="21" s="1"/>
  <c r="J19" i="21" s="1"/>
  <c r="EH21" i="21"/>
  <c r="EH19" i="21" s="1"/>
  <c r="EH24" i="15" s="1"/>
  <c r="EQ39" i="26"/>
  <c r="AR40" i="26"/>
  <c r="EK39" i="26"/>
  <c r="AP40" i="26"/>
  <c r="J24" i="15" l="1"/>
  <c r="AO24" i="15"/>
  <c r="AR39" i="26"/>
  <c r="AR32" i="26" s="1"/>
  <c r="EQ32" i="26"/>
  <c r="AP39" i="26"/>
  <c r="AP32" i="26" s="1"/>
  <c r="EK32" i="26"/>
  <c r="AQ39" i="26"/>
  <c r="AQ32" i="26" s="1"/>
  <c r="EN32" i="26"/>
  <c r="EH39" i="26" l="1"/>
  <c r="AO40" i="26"/>
  <c r="J40" i="26"/>
  <c r="AO39" i="26" l="1"/>
  <c r="AO32" i="26" s="1"/>
  <c r="J39" i="26"/>
  <c r="J32" i="26" s="1"/>
  <c r="EH32" i="26"/>
  <c r="DC21" i="21" l="1"/>
  <c r="DC19" i="21" s="1"/>
  <c r="DC24" i="15" s="1"/>
  <c r="CY21" i="21"/>
  <c r="CY19" i="21" s="1"/>
  <c r="CY24" i="15" s="1"/>
  <c r="CA21" i="21"/>
  <c r="CA19" i="21" s="1"/>
  <c r="CA24" i="15" s="1"/>
  <c r="BS21" i="21"/>
  <c r="BS19" i="21" s="1"/>
  <c r="BS24" i="15" s="1"/>
  <c r="CH21" i="21"/>
  <c r="CH19" i="21" s="1"/>
  <c r="CH24" i="15" s="1"/>
  <c r="BJ21" i="21"/>
  <c r="BJ19" i="21" s="1"/>
  <c r="BJ24" i="15" s="1"/>
  <c r="BF21" i="21"/>
  <c r="BF19" i="21" s="1"/>
  <c r="BF24" i="15" s="1"/>
  <c r="AD27" i="21"/>
  <c r="R27" i="21"/>
  <c r="DU21" i="21"/>
  <c r="DU19" i="21" s="1"/>
  <c r="DU24" i="15" s="1"/>
  <c r="DQ21" i="21"/>
  <c r="DQ19" i="21" s="1"/>
  <c r="DQ24" i="15" s="1"/>
  <c r="CK21" i="21"/>
  <c r="CK19" i="21" s="1"/>
  <c r="CK24" i="15" s="1"/>
  <c r="BI21" i="21"/>
  <c r="BI19" i="21" s="1"/>
  <c r="BI24" i="15" s="1"/>
  <c r="W27" i="21"/>
  <c r="O27" i="21"/>
  <c r="N27" i="21" l="1"/>
  <c r="DI21" i="21"/>
  <c r="DI19" i="21" s="1"/>
  <c r="DI24" i="15" s="1"/>
  <c r="BV21" i="21"/>
  <c r="BV19" i="21" s="1"/>
  <c r="BV24" i="15" s="1"/>
  <c r="BG21" i="21"/>
  <c r="BG19" i="21" s="1"/>
  <c r="BG24" i="15" s="1"/>
  <c r="DF21" i="21"/>
  <c r="DF19" i="21" s="1"/>
  <c r="DF24" i="15" s="1"/>
  <c r="EG21" i="21"/>
  <c r="EG19" i="21" s="1"/>
  <c r="EG24" i="15" s="1"/>
  <c r="DB21" i="21"/>
  <c r="DB19" i="21" s="1"/>
  <c r="DB24" i="15" s="1"/>
  <c r="CM21" i="21"/>
  <c r="CM19" i="21" s="1"/>
  <c r="CM24" i="15" s="1"/>
  <c r="DZ21" i="21"/>
  <c r="DZ19" i="21" s="1"/>
  <c r="DZ24" i="15" s="1"/>
  <c r="CQ21" i="21"/>
  <c r="CQ19" i="21" s="1"/>
  <c r="CQ24" i="15" s="1"/>
  <c r="DW21" i="21"/>
  <c r="DW19" i="21" s="1"/>
  <c r="DW24" i="15" s="1"/>
  <c r="AI27" i="21"/>
  <c r="CG21" i="21"/>
  <c r="CG19" i="21" s="1"/>
  <c r="CG24" i="15" s="1"/>
  <c r="AL27" i="21"/>
  <c r="CD21" i="21"/>
  <c r="CD19" i="21" s="1"/>
  <c r="CD24" i="15" s="1"/>
  <c r="BO21" i="21"/>
  <c r="BO19" i="21" s="1"/>
  <c r="BO24" i="15" s="1"/>
  <c r="EA21" i="21"/>
  <c r="EA19" i="21" s="1"/>
  <c r="EA24" i="15" s="1"/>
  <c r="BU21" i="21"/>
  <c r="BU19" i="21" s="1"/>
  <c r="BU24" i="15" s="1"/>
  <c r="S27" i="21"/>
  <c r="AM27" i="21"/>
  <c r="CT21" i="21"/>
  <c r="CT19" i="21" s="1"/>
  <c r="CT24" i="15" s="1"/>
  <c r="X27" i="21"/>
  <c r="BL21" i="21"/>
  <c r="BL19" i="21" s="1"/>
  <c r="BL24" i="15" s="1"/>
  <c r="DX21" i="21"/>
  <c r="DX19" i="21" s="1"/>
  <c r="DX24" i="15" s="1"/>
  <c r="BM21" i="21"/>
  <c r="BM19" i="21" s="1"/>
  <c r="BM24" i="15" s="1"/>
  <c r="EC21" i="21"/>
  <c r="EC19" i="21" s="1"/>
  <c r="EC24" i="15" s="1"/>
  <c r="CS21" i="21"/>
  <c r="CS19" i="21" s="1"/>
  <c r="CS24" i="15" s="1"/>
  <c r="V27" i="21"/>
  <c r="DR21" i="21"/>
  <c r="DR19" i="21" s="1"/>
  <c r="DR24" i="15" s="1"/>
  <c r="ED21" i="21"/>
  <c r="ED19" i="21" s="1"/>
  <c r="ED24" i="15" s="1"/>
  <c r="AA27" i="21"/>
  <c r="CE21" i="21"/>
  <c r="CE19" i="21" s="1"/>
  <c r="CE24" i="15" s="1"/>
  <c r="DK21" i="21"/>
  <c r="DK19" i="21" s="1"/>
  <c r="DK24" i="15" s="1"/>
  <c r="CW21" i="21"/>
  <c r="CW19" i="21" s="1"/>
  <c r="CW24" i="15" s="1"/>
  <c r="BY21" i="21"/>
  <c r="BY19" i="21" s="1"/>
  <c r="BY24" i="15" s="1"/>
  <c r="Z23" i="21"/>
  <c r="CO21" i="21"/>
  <c r="DE21" i="21"/>
  <c r="DE19" i="21" s="1"/>
  <c r="DE24" i="15" s="1"/>
  <c r="Z27" i="21"/>
  <c r="BR21" i="21"/>
  <c r="BR19" i="21" s="1"/>
  <c r="BR24" i="15" s="1"/>
  <c r="I23" i="21"/>
  <c r="AK23" i="21"/>
  <c r="DV21" i="21"/>
  <c r="DV19" i="21" s="1"/>
  <c r="DV24" i="15" s="1"/>
  <c r="BC21" i="21"/>
  <c r="BC19" i="21" s="1"/>
  <c r="BC24" i="15" s="1"/>
  <c r="X23" i="21"/>
  <c r="CI21" i="21"/>
  <c r="DO21" i="21"/>
  <c r="DO19" i="21" s="1"/>
  <c r="DO24" i="15" s="1"/>
  <c r="AN23" i="21"/>
  <c r="EE21" i="21"/>
  <c r="EE19" i="21" s="1"/>
  <c r="EE24" i="15" s="1"/>
  <c r="AF27" i="21"/>
  <c r="T32" i="20"/>
  <c r="O23" i="21"/>
  <c r="BH21" i="21"/>
  <c r="BX21" i="21"/>
  <c r="BX19" i="21" s="1"/>
  <c r="BX24" i="15" s="1"/>
  <c r="DT21" i="21"/>
  <c r="DT19" i="21" s="1"/>
  <c r="DT24" i="15" s="1"/>
  <c r="AE27" i="21"/>
  <c r="AC23" i="21"/>
  <c r="G23" i="21"/>
  <c r="CX21" i="21"/>
  <c r="CX19" i="21" s="1"/>
  <c r="CX24" i="15" s="1"/>
  <c r="Q27" i="21"/>
  <c r="D27" i="21"/>
  <c r="F27" i="21"/>
  <c r="Y27" i="21"/>
  <c r="H27" i="21"/>
  <c r="AG27" i="21"/>
  <c r="AN27" i="21"/>
  <c r="CN21" i="21"/>
  <c r="CN19" i="21" s="1"/>
  <c r="CN24" i="15" s="1"/>
  <c r="AE23" i="21"/>
  <c r="DD21" i="21"/>
  <c r="DD19" i="21" s="1"/>
  <c r="DD24" i="15" s="1"/>
  <c r="V23" i="21"/>
  <c r="CC21" i="21"/>
  <c r="AL23" i="21"/>
  <c r="AL21" i="21" s="1"/>
  <c r="AL19" i="21" s="1"/>
  <c r="DY21" i="21"/>
  <c r="DY19" i="21" s="1"/>
  <c r="DY24" i="15" s="1"/>
  <c r="AL24" i="15" s="1"/>
  <c r="Y23" i="21"/>
  <c r="F23" i="21"/>
  <c r="CL21" i="21"/>
  <c r="AJ27" i="21"/>
  <c r="CB21" i="21"/>
  <c r="CB19" i="21" s="1"/>
  <c r="CB24" i="15" s="1"/>
  <c r="AA23" i="21"/>
  <c r="CR21" i="21"/>
  <c r="DH21" i="21"/>
  <c r="DH19" i="21" s="1"/>
  <c r="DH24" i="15" s="1"/>
  <c r="E23" i="21"/>
  <c r="U23" i="21"/>
  <c r="BZ21" i="21"/>
  <c r="E27" i="21"/>
  <c r="U27" i="21"/>
  <c r="G27" i="21"/>
  <c r="AC27" i="21"/>
  <c r="P23" i="21"/>
  <c r="BK21" i="21"/>
  <c r="AF23" i="21"/>
  <c r="DG21" i="21"/>
  <c r="DG19" i="21" s="1"/>
  <c r="DG24" i="15" s="1"/>
  <c r="P27" i="21"/>
  <c r="CV21" i="21"/>
  <c r="CV19" i="21" s="1"/>
  <c r="CV24" i="15" s="1"/>
  <c r="AM23" i="21"/>
  <c r="AM21" i="21" s="1"/>
  <c r="AM19" i="21" s="1"/>
  <c r="EB21" i="21"/>
  <c r="EB19" i="21" s="1"/>
  <c r="EB24" i="15" s="1"/>
  <c r="H23" i="21"/>
  <c r="AG23" i="21"/>
  <c r="DJ21" i="21"/>
  <c r="DJ19" i="21" s="1"/>
  <c r="DJ24" i="15" s="1"/>
  <c r="T23" i="21"/>
  <c r="BW21" i="21"/>
  <c r="C23" i="21"/>
  <c r="M23" i="21"/>
  <c r="BB21" i="21"/>
  <c r="CP21" i="21"/>
  <c r="CP19" i="21" s="1"/>
  <c r="CP24" i="15" s="1"/>
  <c r="M27" i="21"/>
  <c r="C27" i="21"/>
  <c r="I27" i="21"/>
  <c r="AK27" i="21"/>
  <c r="AB27" i="21"/>
  <c r="BP21" i="21"/>
  <c r="BP19" i="21" s="1"/>
  <c r="BP24" i="15" s="1"/>
  <c r="W23" i="21"/>
  <c r="CF21" i="21"/>
  <c r="DL21" i="21"/>
  <c r="DL19" i="21" s="1"/>
  <c r="DL24" i="15" s="1"/>
  <c r="AJ23" i="21"/>
  <c r="AJ21" i="21" s="1"/>
  <c r="AJ19" i="21" s="1"/>
  <c r="DS21" i="21"/>
  <c r="DS19" i="21" s="1"/>
  <c r="DS24" i="15" s="1"/>
  <c r="R23" i="21"/>
  <c r="BQ21" i="21"/>
  <c r="AH23" i="21"/>
  <c r="DM21" i="21"/>
  <c r="DM19" i="21" s="1"/>
  <c r="DM24" i="15" s="1"/>
  <c r="DN21" i="21"/>
  <c r="DN19" i="21" s="1"/>
  <c r="DN24" i="15" s="1"/>
  <c r="AH27" i="21"/>
  <c r="D23" i="21"/>
  <c r="Q23" i="21"/>
  <c r="BN21" i="21"/>
  <c r="AB23" i="21"/>
  <c r="CU21" i="21"/>
  <c r="EF21" i="21"/>
  <c r="EF19" i="21" s="1"/>
  <c r="EF24" i="15" s="1"/>
  <c r="N23" i="21"/>
  <c r="BE21" i="21"/>
  <c r="AD23" i="21"/>
  <c r="AD21" i="21" s="1"/>
  <c r="AD19" i="21" s="1"/>
  <c r="DA21" i="21"/>
  <c r="DA19" i="21" s="1"/>
  <c r="DA24" i="15" s="1"/>
  <c r="AD24" i="15" s="1"/>
  <c r="T27" i="21"/>
  <c r="BD21" i="21"/>
  <c r="BD19" i="21" s="1"/>
  <c r="BD24" i="15" s="1"/>
  <c r="S23" i="21"/>
  <c r="BT21" i="21"/>
  <c r="CJ21" i="21"/>
  <c r="CJ19" i="21" s="1"/>
  <c r="CJ24" i="15" s="1"/>
  <c r="CZ21" i="21"/>
  <c r="CZ19" i="21" s="1"/>
  <c r="CZ24" i="15" s="1"/>
  <c r="AI23" i="21"/>
  <c r="AI21" i="21" s="1"/>
  <c r="AI19" i="21" s="1"/>
  <c r="DP21" i="21"/>
  <c r="DP19" i="21" s="1"/>
  <c r="DP24" i="15" s="1"/>
  <c r="AI24" i="15" s="1"/>
  <c r="CS15" i="23"/>
  <c r="CS6" i="23" s="1"/>
  <c r="DF39" i="26"/>
  <c r="DF32" i="26" s="1"/>
  <c r="DF30" i="26" s="1"/>
  <c r="DF28" i="15" s="1"/>
  <c r="DN39" i="26"/>
  <c r="DN32" i="26" s="1"/>
  <c r="DN30" i="26" s="1"/>
  <c r="DN28" i="15" s="1"/>
  <c r="DZ39" i="26"/>
  <c r="DZ32" i="26" s="1"/>
  <c r="DZ30" i="26" s="1"/>
  <c r="DZ28" i="15" s="1"/>
  <c r="O32" i="20"/>
  <c r="BG34" i="20"/>
  <c r="BO34" i="20"/>
  <c r="CM34" i="20"/>
  <c r="BD34" i="20"/>
  <c r="BL34" i="20"/>
  <c r="CB34" i="20"/>
  <c r="CJ34" i="20"/>
  <c r="BM34" i="20"/>
  <c r="BU34" i="20"/>
  <c r="CK34" i="20"/>
  <c r="CS34" i="20"/>
  <c r="DQ39" i="26"/>
  <c r="DQ32" i="26" s="1"/>
  <c r="DQ30" i="26" s="1"/>
  <c r="DQ28" i="15" s="1"/>
  <c r="EG39" i="26"/>
  <c r="EG32" i="26" s="1"/>
  <c r="EG30" i="26" s="1"/>
  <c r="EG28" i="15" s="1"/>
  <c r="BJ34" i="20"/>
  <c r="BV34" i="20"/>
  <c r="CD34" i="20"/>
  <c r="CP34" i="20"/>
  <c r="DB39" i="26"/>
  <c r="DB32" i="26" s="1"/>
  <c r="DB30" i="26" s="1"/>
  <c r="DB28" i="15" s="1"/>
  <c r="ED39" i="26"/>
  <c r="ED32" i="26" s="1"/>
  <c r="ED30" i="26" s="1"/>
  <c r="ED28" i="15" s="1"/>
  <c r="CE34" i="20"/>
  <c r="CY39" i="26"/>
  <c r="CY32" i="26" s="1"/>
  <c r="CY30" i="26" s="1"/>
  <c r="CY28" i="15" s="1"/>
  <c r="DO39" i="26"/>
  <c r="DO32" i="26" s="1"/>
  <c r="DO30" i="26" s="1"/>
  <c r="DO28" i="15" s="1"/>
  <c r="DW39" i="26"/>
  <c r="DW32" i="26" s="1"/>
  <c r="DW30" i="26" s="1"/>
  <c r="DW28" i="15" s="1"/>
  <c r="N32" i="20"/>
  <c r="CZ39" i="26"/>
  <c r="CZ32" i="26" s="1"/>
  <c r="CZ30" i="26" s="1"/>
  <c r="CZ28" i="15" s="1"/>
  <c r="DH39" i="26"/>
  <c r="DH32" i="26" s="1"/>
  <c r="DH30" i="26" s="1"/>
  <c r="DH28" i="15" s="1"/>
  <c r="DX39" i="26"/>
  <c r="DX32" i="26" s="1"/>
  <c r="DX30" i="26" s="1"/>
  <c r="DX28" i="15" s="1"/>
  <c r="EF39" i="26"/>
  <c r="EF32" i="26" s="1"/>
  <c r="EF30" i="26" s="1"/>
  <c r="EF28" i="15" s="1"/>
  <c r="DU15" i="23"/>
  <c r="DU6" i="23" s="1"/>
  <c r="BR34" i="20"/>
  <c r="CT34" i="20"/>
  <c r="DR39" i="26"/>
  <c r="DR32" i="26" s="1"/>
  <c r="DR30" i="26" s="1"/>
  <c r="DR28" i="15" s="1"/>
  <c r="BC34" i="20"/>
  <c r="BS34" i="20"/>
  <c r="DC39" i="26"/>
  <c r="DC32" i="26" s="1"/>
  <c r="DC30" i="26" s="1"/>
  <c r="DC28" i="15" s="1"/>
  <c r="DK39" i="26"/>
  <c r="DK32" i="26" s="1"/>
  <c r="DK30" i="26" s="1"/>
  <c r="DK28" i="15" s="1"/>
  <c r="EA39" i="26"/>
  <c r="EA32" i="26" s="1"/>
  <c r="EA30" i="26" s="1"/>
  <c r="EA28" i="15" s="1"/>
  <c r="BP34" i="20"/>
  <c r="BX34" i="20"/>
  <c r="CN34" i="20"/>
  <c r="CV34" i="20"/>
  <c r="EF15" i="23"/>
  <c r="EF6" i="23" s="1"/>
  <c r="BI34" i="20"/>
  <c r="BY34" i="20"/>
  <c r="CG34" i="20"/>
  <c r="CW34" i="20"/>
  <c r="DE39" i="26"/>
  <c r="DE32" i="26" s="1"/>
  <c r="DE30" i="26" s="1"/>
  <c r="DE28" i="15" s="1"/>
  <c r="DU39" i="26"/>
  <c r="DU32" i="26" s="1"/>
  <c r="DU30" i="26" s="1"/>
  <c r="DU28" i="15" s="1"/>
  <c r="EC39" i="26"/>
  <c r="EC32" i="26" s="1"/>
  <c r="EC30" i="26" s="1"/>
  <c r="EC28" i="15" s="1"/>
  <c r="BF34" i="20"/>
  <c r="CH34" i="20"/>
  <c r="DF15" i="23"/>
  <c r="DF6" i="23" s="1"/>
  <c r="CA34" i="20"/>
  <c r="CQ34" i="20"/>
  <c r="DK15" i="23"/>
  <c r="DK6" i="23" s="1"/>
  <c r="DL39" i="26"/>
  <c r="DL32" i="26" s="1"/>
  <c r="DL30" i="26" s="1"/>
  <c r="DL28" i="15" s="1"/>
  <c r="DT39" i="26"/>
  <c r="DT32" i="26" s="1"/>
  <c r="DT30" i="26" s="1"/>
  <c r="DT28" i="15" s="1"/>
  <c r="AG32" i="20"/>
  <c r="BJ15" i="23" l="1"/>
  <c r="BJ6" i="23" s="1"/>
  <c r="AE24" i="15"/>
  <c r="T29" i="23"/>
  <c r="DZ15" i="23"/>
  <c r="DZ6" i="23" s="1"/>
  <c r="DH15" i="23"/>
  <c r="DH6" i="23" s="1"/>
  <c r="ED15" i="23"/>
  <c r="ED6" i="23" s="1"/>
  <c r="ED15" i="15" s="1"/>
  <c r="ED39" i="15" s="1"/>
  <c r="AJ29" i="23"/>
  <c r="AM24" i="15"/>
  <c r="AA29" i="23"/>
  <c r="CT15" i="23"/>
  <c r="CT6" i="23" s="1"/>
  <c r="CQ15" i="23"/>
  <c r="CQ6" i="23" s="1"/>
  <c r="CQ61" i="23" s="1"/>
  <c r="AF21" i="21"/>
  <c r="AF19" i="21" s="1"/>
  <c r="BP15" i="23"/>
  <c r="BP6" i="23" s="1"/>
  <c r="BI15" i="23"/>
  <c r="BI6" i="23" s="1"/>
  <c r="BI15" i="15" s="1"/>
  <c r="BI39" i="15" s="1"/>
  <c r="CA15" i="23"/>
  <c r="CA6" i="23" s="1"/>
  <c r="CA61" i="23" s="1"/>
  <c r="BM15" i="23"/>
  <c r="BM6" i="23" s="1"/>
  <c r="BM61" i="23" s="1"/>
  <c r="W32" i="20"/>
  <c r="CD15" i="23"/>
  <c r="CD6" i="23" s="1"/>
  <c r="EC15" i="23"/>
  <c r="EC6" i="23" s="1"/>
  <c r="EC61" i="23" s="1"/>
  <c r="AD32" i="20"/>
  <c r="AC21" i="21"/>
  <c r="AC19" i="21" s="1"/>
  <c r="CB15" i="23"/>
  <c r="CB6" i="23" s="1"/>
  <c r="CB60" i="23" s="1"/>
  <c r="DX15" i="23"/>
  <c r="DX6" i="23" s="1"/>
  <c r="DX60" i="23" s="1"/>
  <c r="BL15" i="23"/>
  <c r="BL6" i="23" s="1"/>
  <c r="BL60" i="23" s="1"/>
  <c r="DE15" i="23"/>
  <c r="DE6" i="23" s="1"/>
  <c r="DE61" i="23" s="1"/>
  <c r="CY15" i="23"/>
  <c r="CY6" i="23" s="1"/>
  <c r="CY60" i="23" s="1"/>
  <c r="AH24" i="15"/>
  <c r="AB29" i="23"/>
  <c r="BG15" i="23"/>
  <c r="BG6" i="23" s="1"/>
  <c r="CG15" i="23"/>
  <c r="CG6" i="23" s="1"/>
  <c r="CG15" i="15" s="1"/>
  <c r="CG39" i="15" s="1"/>
  <c r="AL21" i="22"/>
  <c r="BX15" i="23"/>
  <c r="BX6" i="23" s="1"/>
  <c r="BX15" i="15" s="1"/>
  <c r="BX39" i="15" s="1"/>
  <c r="AL29" i="23"/>
  <c r="AH32" i="20"/>
  <c r="AM32" i="20"/>
  <c r="AJ24" i="15"/>
  <c r="AF24" i="15"/>
  <c r="CW15" i="23"/>
  <c r="CW6" i="23" s="1"/>
  <c r="CW61" i="23" s="1"/>
  <c r="CK15" i="23"/>
  <c r="CK6" i="23" s="1"/>
  <c r="CK61" i="23" s="1"/>
  <c r="AN21" i="22"/>
  <c r="AE32" i="20"/>
  <c r="AG21" i="21"/>
  <c r="AG19" i="21" s="1"/>
  <c r="EB39" i="26"/>
  <c r="AM40" i="26"/>
  <c r="BP39" i="26"/>
  <c r="BP32" i="26" s="1"/>
  <c r="BP30" i="26" s="1"/>
  <c r="BP28" i="15" s="1"/>
  <c r="DR15" i="23"/>
  <c r="DR6" i="23" s="1"/>
  <c r="CF34" i="20"/>
  <c r="W34" i="20" s="1"/>
  <c r="W35" i="20"/>
  <c r="C32" i="20"/>
  <c r="M32" i="20"/>
  <c r="BO39" i="26"/>
  <c r="BO32" i="26" s="1"/>
  <c r="BO30" i="26" s="1"/>
  <c r="BO28" i="15" s="1"/>
  <c r="CH15" i="23"/>
  <c r="CH6" i="23" s="1"/>
  <c r="BF15" i="23"/>
  <c r="BF6" i="23" s="1"/>
  <c r="EC60" i="23"/>
  <c r="DE60" i="23"/>
  <c r="DE15" i="15"/>
  <c r="DE39" i="15" s="1"/>
  <c r="Z29" i="23"/>
  <c r="DN15" i="23"/>
  <c r="DN6" i="23" s="1"/>
  <c r="V29" i="23"/>
  <c r="N29" i="23"/>
  <c r="CV15" i="23"/>
  <c r="CV6" i="23" s="1"/>
  <c r="O27" i="23"/>
  <c r="BH15" i="23"/>
  <c r="CY15" i="15"/>
  <c r="CY39" i="15" s="1"/>
  <c r="CY61" i="23"/>
  <c r="P29" i="23"/>
  <c r="BW34" i="20"/>
  <c r="T34" i="20" s="1"/>
  <c r="T35" i="20"/>
  <c r="Z32" i="20"/>
  <c r="BJ39" i="26"/>
  <c r="BJ32" i="26" s="1"/>
  <c r="BJ30" i="26" s="1"/>
  <c r="BJ28" i="15" s="1"/>
  <c r="DI15" i="23"/>
  <c r="DI6" i="23" s="1"/>
  <c r="CK39" i="26"/>
  <c r="CK32" i="26" s="1"/>
  <c r="CK30" i="26" s="1"/>
  <c r="CK28" i="15" s="1"/>
  <c r="AA21" i="21"/>
  <c r="CR19" i="21"/>
  <c r="G21" i="21"/>
  <c r="G19" i="21" s="1"/>
  <c r="D32" i="20"/>
  <c r="CN39" i="26"/>
  <c r="CN32" i="26" s="1"/>
  <c r="CN30" i="26" s="1"/>
  <c r="CN28" i="15" s="1"/>
  <c r="BJ15" i="15"/>
  <c r="BJ39" i="15" s="1"/>
  <c r="BJ61" i="23"/>
  <c r="BJ60" i="23"/>
  <c r="G32" i="20"/>
  <c r="AC32" i="20"/>
  <c r="CE15" i="23"/>
  <c r="CE6" i="23" s="1"/>
  <c r="CP15" i="23"/>
  <c r="CP6" i="23" s="1"/>
  <c r="BV15" i="23"/>
  <c r="BV6" i="23" s="1"/>
  <c r="CG39" i="26"/>
  <c r="CG32" i="26" s="1"/>
  <c r="CG30" i="26" s="1"/>
  <c r="CG28" i="15" s="1"/>
  <c r="CZ15" i="23"/>
  <c r="CZ6" i="23" s="1"/>
  <c r="DS39" i="26"/>
  <c r="AJ40" i="26"/>
  <c r="BG39" i="26"/>
  <c r="BG32" i="26" s="1"/>
  <c r="BG30" i="26" s="1"/>
  <c r="BG28" i="15" s="1"/>
  <c r="AL32" i="20"/>
  <c r="BZ34" i="20"/>
  <c r="E35" i="20"/>
  <c r="U35" i="20"/>
  <c r="BQ15" i="23"/>
  <c r="R27" i="23"/>
  <c r="E32" i="20"/>
  <c r="BC39" i="26"/>
  <c r="BC32" i="26" s="1"/>
  <c r="BC30" i="26" s="1"/>
  <c r="BC28" i="15" s="1"/>
  <c r="BR15" i="23"/>
  <c r="BR6" i="23" s="1"/>
  <c r="DA39" i="26"/>
  <c r="AD40" i="26"/>
  <c r="DT15" i="23"/>
  <c r="DT6" i="23" s="1"/>
  <c r="DO15" i="23"/>
  <c r="DO6" i="23" s="1"/>
  <c r="BC15" i="23"/>
  <c r="BC6" i="23" s="1"/>
  <c r="G27" i="23"/>
  <c r="AC27" i="23"/>
  <c r="BN34" i="20"/>
  <c r="D35" i="20"/>
  <c r="Q35" i="20"/>
  <c r="AL27" i="23"/>
  <c r="AL15" i="23" s="1"/>
  <c r="AL6" i="23" s="1"/>
  <c r="DY15" i="23"/>
  <c r="DY6" i="23" s="1"/>
  <c r="T21" i="21"/>
  <c r="BW19" i="21"/>
  <c r="DG39" i="26"/>
  <c r="CS39" i="26"/>
  <c r="CS32" i="26" s="1"/>
  <c r="CS30" i="26" s="1"/>
  <c r="CS28" i="15" s="1"/>
  <c r="CO19" i="21"/>
  <c r="Z21" i="21"/>
  <c r="AB32" i="20"/>
  <c r="DD39" i="26"/>
  <c r="AE40" i="26"/>
  <c r="AJ27" i="23"/>
  <c r="DS15" i="23"/>
  <c r="DS6" i="23" s="1"/>
  <c r="CI34" i="20"/>
  <c r="X34" i="20" s="1"/>
  <c r="X35" i="20"/>
  <c r="DF61" i="23"/>
  <c r="DF15" i="15"/>
  <c r="DF39" i="15" s="1"/>
  <c r="DF60" i="23"/>
  <c r="F27" i="23"/>
  <c r="Y27" i="23"/>
  <c r="AI29" i="23"/>
  <c r="BK34" i="20"/>
  <c r="P34" i="20" s="1"/>
  <c r="P35" i="20"/>
  <c r="BV39" i="26"/>
  <c r="BV32" i="26" s="1"/>
  <c r="BV30" i="26" s="1"/>
  <c r="BV28" i="15" s="1"/>
  <c r="BE34" i="20"/>
  <c r="N34" i="20" s="1"/>
  <c r="N35" i="20"/>
  <c r="U32" i="20"/>
  <c r="CB39" i="26"/>
  <c r="CB32" i="26" s="1"/>
  <c r="CB30" i="26" s="1"/>
  <c r="CB28" i="15" s="1"/>
  <c r="CH39" i="26"/>
  <c r="CH32" i="26" s="1"/>
  <c r="CH30" i="26" s="1"/>
  <c r="CH28" i="15" s="1"/>
  <c r="BU15" i="23"/>
  <c r="BU6" i="23" s="1"/>
  <c r="CC34" i="20"/>
  <c r="V34" i="20" s="1"/>
  <c r="V35" i="20"/>
  <c r="CN15" i="23"/>
  <c r="CN6" i="23" s="1"/>
  <c r="S35" i="20"/>
  <c r="BT34" i="20"/>
  <c r="S34" i="20" s="1"/>
  <c r="AN27" i="23"/>
  <c r="EE15" i="23"/>
  <c r="EE6" i="23" s="1"/>
  <c r="BS15" i="23"/>
  <c r="BS6" i="23" s="1"/>
  <c r="R32" i="20"/>
  <c r="CT39" i="26"/>
  <c r="CT32" i="26" s="1"/>
  <c r="CT30" i="26" s="1"/>
  <c r="CT28" i="15" s="1"/>
  <c r="C27" i="23"/>
  <c r="M27" i="23"/>
  <c r="DA15" i="23"/>
  <c r="DA6" i="23" s="1"/>
  <c r="AD27" i="23"/>
  <c r="BM39" i="26"/>
  <c r="BM32" i="26" s="1"/>
  <c r="BM30" i="26" s="1"/>
  <c r="BM28" i="15" s="1"/>
  <c r="AG24" i="15"/>
  <c r="H24" i="15"/>
  <c r="CC19" i="21"/>
  <c r="V21" i="21"/>
  <c r="AK21" i="21"/>
  <c r="AK19" i="21" s="1"/>
  <c r="BG15" i="15"/>
  <c r="BG39" i="15" s="1"/>
  <c r="BG61" i="23"/>
  <c r="BG60" i="23"/>
  <c r="BY39" i="26"/>
  <c r="BY32" i="26" s="1"/>
  <c r="BY30" i="26" s="1"/>
  <c r="BY28" i="15" s="1"/>
  <c r="AB35" i="20"/>
  <c r="CU34" i="20"/>
  <c r="AB34" i="20" s="1"/>
  <c r="AK24" i="15"/>
  <c r="I24" i="15"/>
  <c r="CO34" i="20"/>
  <c r="Z34" i="20" s="1"/>
  <c r="Z35" i="20"/>
  <c r="CV39" i="26"/>
  <c r="CV32" i="26" s="1"/>
  <c r="CV30" i="26" s="1"/>
  <c r="CV28" i="15" s="1"/>
  <c r="AB27" i="23"/>
  <c r="CU15" i="23"/>
  <c r="BW15" i="23"/>
  <c r="T27" i="23"/>
  <c r="AA32" i="20"/>
  <c r="BI39" i="26"/>
  <c r="BI32" i="26" s="1"/>
  <c r="BI30" i="26" s="1"/>
  <c r="BI28" i="15" s="1"/>
  <c r="EF15" i="15"/>
  <c r="EF39" i="15" s="1"/>
  <c r="EF61" i="23"/>
  <c r="EF60" i="23"/>
  <c r="DP15" i="23"/>
  <c r="DP6" i="23" s="1"/>
  <c r="AI27" i="23"/>
  <c r="S27" i="23"/>
  <c r="BT15" i="23"/>
  <c r="BD15" i="23"/>
  <c r="BD6" i="23" s="1"/>
  <c r="D27" i="23"/>
  <c r="Q27" i="23"/>
  <c r="AN32" i="20"/>
  <c r="CQ39" i="26"/>
  <c r="CQ32" i="26" s="1"/>
  <c r="CQ30" i="26" s="1"/>
  <c r="CQ28" i="15" s="1"/>
  <c r="Y35" i="20"/>
  <c r="CL34" i="20"/>
  <c r="F35" i="20"/>
  <c r="AM29" i="23"/>
  <c r="DL15" i="23"/>
  <c r="DL6" i="23" s="1"/>
  <c r="AF29" i="23"/>
  <c r="CD39" i="26"/>
  <c r="CD32" i="26" s="1"/>
  <c r="CD30" i="26" s="1"/>
  <c r="CD28" i="15" s="1"/>
  <c r="AD29" i="23"/>
  <c r="CU19" i="21"/>
  <c r="AB21" i="21"/>
  <c r="W21" i="21"/>
  <c r="CF19" i="21"/>
  <c r="E21" i="21"/>
  <c r="U21" i="21"/>
  <c r="BZ19" i="21"/>
  <c r="Y21" i="21"/>
  <c r="CL19" i="21"/>
  <c r="F21" i="21"/>
  <c r="AN24" i="15"/>
  <c r="I21" i="21"/>
  <c r="I19" i="21" s="1"/>
  <c r="CJ39" i="26"/>
  <c r="CJ32" i="26" s="1"/>
  <c r="CJ30" i="26" s="1"/>
  <c r="CJ28" i="15" s="1"/>
  <c r="BL39" i="26"/>
  <c r="BL32" i="26" s="1"/>
  <c r="BL30" i="26" s="1"/>
  <c r="BL28" i="15" s="1"/>
  <c r="AK32" i="20"/>
  <c r="I32" i="20"/>
  <c r="AK27" i="23"/>
  <c r="I27" i="23"/>
  <c r="BF39" i="26"/>
  <c r="BF32" i="26" s="1"/>
  <c r="BF30" i="26" s="1"/>
  <c r="BF28" i="15" s="1"/>
  <c r="BP15" i="15"/>
  <c r="BP39" i="15" s="1"/>
  <c r="BP61" i="23"/>
  <c r="BP60" i="23"/>
  <c r="Y32" i="20"/>
  <c r="F32" i="20"/>
  <c r="CI15" i="23"/>
  <c r="X27" i="23"/>
  <c r="AJ32" i="20"/>
  <c r="CS60" i="23"/>
  <c r="CS15" i="15"/>
  <c r="CS39" i="15" s="1"/>
  <c r="CS61" i="23"/>
  <c r="BE19" i="21"/>
  <c r="N21" i="21"/>
  <c r="H21" i="21"/>
  <c r="H19" i="21" s="1"/>
  <c r="AN21" i="21"/>
  <c r="AN19" i="21" s="1"/>
  <c r="DU61" i="23"/>
  <c r="DU60" i="23"/>
  <c r="DU15" i="15"/>
  <c r="DU39" i="15" s="1"/>
  <c r="X32" i="20"/>
  <c r="DK60" i="23"/>
  <c r="DK15" i="15"/>
  <c r="DK39" i="15" s="1"/>
  <c r="DK61" i="23"/>
  <c r="DM39" i="26"/>
  <c r="AH40" i="26"/>
  <c r="CR15" i="23"/>
  <c r="AA27" i="23"/>
  <c r="CM39" i="26"/>
  <c r="CM32" i="26" s="1"/>
  <c r="CM30" i="26" s="1"/>
  <c r="CM28" i="15" s="1"/>
  <c r="C35" i="20"/>
  <c r="BB34" i="20"/>
  <c r="M35" i="20"/>
  <c r="P32" i="20"/>
  <c r="EA15" i="23"/>
  <c r="EA6" i="23" s="1"/>
  <c r="CM15" i="23"/>
  <c r="CM6" i="23" s="1"/>
  <c r="DZ61" i="23"/>
  <c r="DZ15" i="15"/>
  <c r="DZ39" i="15" s="1"/>
  <c r="DZ60" i="23"/>
  <c r="CD60" i="23"/>
  <c r="CD15" i="15"/>
  <c r="CD39" i="15" s="1"/>
  <c r="CD61" i="23"/>
  <c r="S32" i="20"/>
  <c r="DH61" i="23"/>
  <c r="DH60" i="23"/>
  <c r="DH15" i="15"/>
  <c r="DH39" i="15" s="1"/>
  <c r="CJ15" i="23"/>
  <c r="CJ6" i="23" s="1"/>
  <c r="S29" i="23"/>
  <c r="CE39" i="26"/>
  <c r="CE32" i="26" s="1"/>
  <c r="CE30" i="26" s="1"/>
  <c r="CE28" i="15" s="1"/>
  <c r="V32" i="20"/>
  <c r="DB15" i="23"/>
  <c r="DB6" i="23" s="1"/>
  <c r="DM15" i="23"/>
  <c r="DM6" i="23" s="1"/>
  <c r="AH27" i="23"/>
  <c r="CO15" i="23"/>
  <c r="Z27" i="23"/>
  <c r="BY15" i="23"/>
  <c r="BY6" i="23" s="1"/>
  <c r="DP39" i="26"/>
  <c r="AI40" i="26"/>
  <c r="BD39" i="26"/>
  <c r="BD32" i="26" s="1"/>
  <c r="BD30" i="26" s="1"/>
  <c r="BD28" i="15" s="1"/>
  <c r="H32" i="20"/>
  <c r="CA39" i="26"/>
  <c r="CA32" i="26" s="1"/>
  <c r="CA30" i="26" s="1"/>
  <c r="CA28" i="15" s="1"/>
  <c r="DY39" i="26"/>
  <c r="AL40" i="26"/>
  <c r="V27" i="23"/>
  <c r="CC15" i="23"/>
  <c r="AM27" i="23"/>
  <c r="EB15" i="23"/>
  <c r="EB6" i="23" s="1"/>
  <c r="DD15" i="23"/>
  <c r="DD6" i="23" s="1"/>
  <c r="AE27" i="23"/>
  <c r="CF15" i="23"/>
  <c r="W27" i="23"/>
  <c r="AA35" i="20"/>
  <c r="CR34" i="20"/>
  <c r="AA34" i="20" s="1"/>
  <c r="DW15" i="23"/>
  <c r="DW6" i="23" s="1"/>
  <c r="AF27" i="23"/>
  <c r="DG15" i="23"/>
  <c r="DG6" i="23" s="1"/>
  <c r="X29" i="23"/>
  <c r="BK15" i="23"/>
  <c r="P27" i="23"/>
  <c r="DQ15" i="23"/>
  <c r="DQ6" i="23" s="1"/>
  <c r="D21" i="21"/>
  <c r="BN19" i="21"/>
  <c r="Q21" i="21"/>
  <c r="AH21" i="21"/>
  <c r="AH19" i="21" s="1"/>
  <c r="BB19" i="21"/>
  <c r="C21" i="21"/>
  <c r="M21" i="21"/>
  <c r="BK19" i="21"/>
  <c r="P21" i="21"/>
  <c r="AE21" i="21"/>
  <c r="AE19" i="21" s="1"/>
  <c r="AI32" i="20"/>
  <c r="AG27" i="23"/>
  <c r="H27" i="23"/>
  <c r="CQ60" i="23"/>
  <c r="BU39" i="26"/>
  <c r="BU32" i="26" s="1"/>
  <c r="BU30" i="26" s="1"/>
  <c r="BU28" i="15" s="1"/>
  <c r="BQ34" i="20"/>
  <c r="R34" i="20" s="1"/>
  <c r="R35" i="20"/>
  <c r="Q32" i="20"/>
  <c r="BX39" i="26"/>
  <c r="BX32" i="26" s="1"/>
  <c r="BX30" i="26" s="1"/>
  <c r="BX28" i="15" s="1"/>
  <c r="DC15" i="23"/>
  <c r="DC6" i="23" s="1"/>
  <c r="BO15" i="23"/>
  <c r="BO6" i="23" s="1"/>
  <c r="CW39" i="26"/>
  <c r="CW32" i="26" s="1"/>
  <c r="CW30" i="26" s="1"/>
  <c r="CW28" i="15" s="1"/>
  <c r="BH34" i="20"/>
  <c r="O34" i="20" s="1"/>
  <c r="O35" i="20"/>
  <c r="CP39" i="26"/>
  <c r="CP32" i="26" s="1"/>
  <c r="CP30" i="26" s="1"/>
  <c r="CP28" i="15" s="1"/>
  <c r="AH29" i="23"/>
  <c r="R29" i="23"/>
  <c r="AF32" i="20"/>
  <c r="AN40" i="26"/>
  <c r="EE39" i="26"/>
  <c r="BS39" i="26"/>
  <c r="BS32" i="26" s="1"/>
  <c r="BS30" i="26" s="1"/>
  <c r="BS28" i="15" s="1"/>
  <c r="CT15" i="15"/>
  <c r="CT39" i="15" s="1"/>
  <c r="CT61" i="23"/>
  <c r="CT60" i="23"/>
  <c r="E27" i="23"/>
  <c r="U27" i="23"/>
  <c r="BE15" i="23"/>
  <c r="N27" i="23"/>
  <c r="AE29" i="23"/>
  <c r="W29" i="23"/>
  <c r="O29" i="23"/>
  <c r="BR39" i="26"/>
  <c r="BR32" i="26" s="1"/>
  <c r="BR30" i="26" s="1"/>
  <c r="BR28" i="15" s="1"/>
  <c r="AM21" i="22"/>
  <c r="BT19" i="21"/>
  <c r="S21" i="21"/>
  <c r="BQ19" i="21"/>
  <c r="R21" i="21"/>
  <c r="G24" i="15"/>
  <c r="AC24" i="15"/>
  <c r="O21" i="21"/>
  <c r="BH19" i="21"/>
  <c r="X21" i="21"/>
  <c r="CI19" i="21"/>
  <c r="EG15" i="23"/>
  <c r="EG6" i="23" s="1"/>
  <c r="AN29" i="23"/>
  <c r="AN15" i="23" s="1"/>
  <c r="AN6" i="23" s="1"/>
  <c r="DK24" i="26"/>
  <c r="DK12" i="26" s="1"/>
  <c r="DK6" i="26" s="1"/>
  <c r="CE24" i="26"/>
  <c r="CE12" i="26" s="1"/>
  <c r="CE6" i="26" s="1"/>
  <c r="DZ24" i="26"/>
  <c r="DZ12" i="26" s="1"/>
  <c r="DZ6" i="26" s="1"/>
  <c r="DR24" i="26"/>
  <c r="DR12" i="26" s="1"/>
  <c r="DR6" i="26" s="1"/>
  <c r="DF24" i="26"/>
  <c r="DF12" i="26" s="1"/>
  <c r="DF6" i="26" s="1"/>
  <c r="CD24" i="26"/>
  <c r="CD12" i="26" s="1"/>
  <c r="CD6" i="26" s="1"/>
  <c r="BJ24" i="26"/>
  <c r="BJ12" i="26" s="1"/>
  <c r="BJ6" i="26" s="1"/>
  <c r="EF24" i="26"/>
  <c r="EF12" i="26" s="1"/>
  <c r="EF6" i="26" s="1"/>
  <c r="DH24" i="26"/>
  <c r="DH12" i="26" s="1"/>
  <c r="DH6" i="26" s="1"/>
  <c r="BF24" i="26"/>
  <c r="BF12" i="26" s="1"/>
  <c r="BF6" i="26" s="1"/>
  <c r="DU24" i="26"/>
  <c r="DU12" i="26" s="1"/>
  <c r="DU6" i="26" s="1"/>
  <c r="CK24" i="26"/>
  <c r="CK12" i="26" s="1"/>
  <c r="CK6" i="26" s="1"/>
  <c r="BM24" i="26"/>
  <c r="BM12" i="26" s="1"/>
  <c r="BM6" i="26" s="1"/>
  <c r="CV24" i="26"/>
  <c r="CV12" i="26" s="1"/>
  <c r="CV6" i="26" s="1"/>
  <c r="BX24" i="26"/>
  <c r="BX12" i="26" s="1"/>
  <c r="BX6" i="26" s="1"/>
  <c r="DW24" i="26"/>
  <c r="DW12" i="26" s="1"/>
  <c r="DW6" i="26" s="1"/>
  <c r="DO24" i="26"/>
  <c r="DO12" i="26" s="1"/>
  <c r="DO6" i="26" s="1"/>
  <c r="CY24" i="26"/>
  <c r="CY12" i="26" s="1"/>
  <c r="CY6" i="26" s="1"/>
  <c r="CQ24" i="26"/>
  <c r="CQ12" i="26" s="1"/>
  <c r="CQ6" i="26" s="1"/>
  <c r="BC24" i="26"/>
  <c r="BC12" i="26" s="1"/>
  <c r="BC6" i="26" s="1"/>
  <c r="EG24" i="26"/>
  <c r="EG12" i="26" s="1"/>
  <c r="EG6" i="26" s="1"/>
  <c r="DC24" i="26"/>
  <c r="DC12" i="26" s="1"/>
  <c r="DC6" i="26" s="1"/>
  <c r="BG24" i="26"/>
  <c r="BG12" i="26" s="1"/>
  <c r="BG6" i="26" s="1"/>
  <c r="CP24" i="26"/>
  <c r="CP12" i="26" s="1"/>
  <c r="CP6" i="26" s="1"/>
  <c r="CZ24" i="26"/>
  <c r="CZ12" i="26" s="1"/>
  <c r="CZ6" i="26" s="1"/>
  <c r="CB24" i="26"/>
  <c r="CB12" i="26" s="1"/>
  <c r="CB6" i="26" s="1"/>
  <c r="BD24" i="26"/>
  <c r="BD12" i="26" s="1"/>
  <c r="BD6" i="26" s="1"/>
  <c r="CW24" i="26"/>
  <c r="CW12" i="26" s="1"/>
  <c r="CW6" i="26" s="1"/>
  <c r="BY24" i="26"/>
  <c r="BY12" i="26" s="1"/>
  <c r="BY6" i="26" s="1"/>
  <c r="BU24" i="26"/>
  <c r="BU12" i="26" s="1"/>
  <c r="BU6" i="26" s="1"/>
  <c r="BS24" i="26"/>
  <c r="BS12" i="26" s="1"/>
  <c r="BS6" i="26" s="1"/>
  <c r="DI24" i="26"/>
  <c r="DI12" i="26" s="1"/>
  <c r="DI6" i="26" s="1"/>
  <c r="CS24" i="26"/>
  <c r="CS12" i="26" s="1"/>
  <c r="CS6" i="26" s="1"/>
  <c r="BO24" i="26"/>
  <c r="BO12" i="26" s="1"/>
  <c r="BO6" i="26" s="1"/>
  <c r="DX24" i="26"/>
  <c r="DX12" i="26" s="1"/>
  <c r="DX6" i="26" s="1"/>
  <c r="CJ24" i="26"/>
  <c r="CJ12" i="26" s="1"/>
  <c r="CJ6" i="26" s="1"/>
  <c r="BL24" i="26"/>
  <c r="BL12" i="26" s="1"/>
  <c r="BL6" i="26" s="1"/>
  <c r="ED24" i="26"/>
  <c r="ED12" i="26" s="1"/>
  <c r="ED6" i="26" s="1"/>
  <c r="DJ15" i="23"/>
  <c r="DJ6" i="23" s="1"/>
  <c r="DB24" i="26"/>
  <c r="DB12" i="26" s="1"/>
  <c r="DB6" i="26" s="1"/>
  <c r="EC24" i="26"/>
  <c r="EC12" i="26" s="1"/>
  <c r="EC6" i="26" s="1"/>
  <c r="CG24" i="26"/>
  <c r="CG12" i="26" s="1"/>
  <c r="CG6" i="26" s="1"/>
  <c r="DN24" i="26"/>
  <c r="DN12" i="26" s="1"/>
  <c r="DN6" i="26" s="1"/>
  <c r="BR24" i="26"/>
  <c r="BR12" i="26" s="1"/>
  <c r="BR6" i="26" s="1"/>
  <c r="DL24" i="26"/>
  <c r="DL12" i="26" s="1"/>
  <c r="DL6" i="26" s="1"/>
  <c r="CA24" i="26"/>
  <c r="CA12" i="26" s="1"/>
  <c r="CA6" i="26" s="1"/>
  <c r="EA24" i="26"/>
  <c r="EA12" i="26" s="1"/>
  <c r="EA6" i="26" s="1"/>
  <c r="CM24" i="26"/>
  <c r="CM12" i="26" s="1"/>
  <c r="CM6" i="26" s="1"/>
  <c r="BV24" i="26"/>
  <c r="BV12" i="26" s="1"/>
  <c r="BV6" i="26" s="1"/>
  <c r="CH24" i="26"/>
  <c r="CH12" i="26" s="1"/>
  <c r="CH6" i="26" s="1"/>
  <c r="DE24" i="26"/>
  <c r="DE12" i="26" s="1"/>
  <c r="DE6" i="26" s="1"/>
  <c r="BI24" i="26"/>
  <c r="BI12" i="26" s="1"/>
  <c r="BI6" i="26" s="1"/>
  <c r="AK29" i="23"/>
  <c r="AK15" i="23" s="1"/>
  <c r="AK6" i="23" s="1"/>
  <c r="CT24" i="26"/>
  <c r="CT12" i="26" s="1"/>
  <c r="CT6" i="26" s="1"/>
  <c r="DT24" i="26"/>
  <c r="DT12" i="26" s="1"/>
  <c r="DT6" i="26" s="1"/>
  <c r="CN24" i="26"/>
  <c r="CN12" i="26" s="1"/>
  <c r="CN6" i="26" s="1"/>
  <c r="BP24" i="26"/>
  <c r="BP12" i="26" s="1"/>
  <c r="BP6" i="26" s="1"/>
  <c r="AN33" i="20"/>
  <c r="DQ24" i="26"/>
  <c r="DQ12" i="26" s="1"/>
  <c r="DQ6" i="26" s="1"/>
  <c r="AJ15" i="23" l="1"/>
  <c r="AJ6" i="23" s="1"/>
  <c r="CK15" i="15"/>
  <c r="CK39" i="15" s="1"/>
  <c r="CK60" i="23"/>
  <c r="DH56" i="15"/>
  <c r="ED60" i="23"/>
  <c r="BX61" i="23"/>
  <c r="ED61" i="23"/>
  <c r="BL15" i="15"/>
  <c r="BL39" i="15" s="1"/>
  <c r="BL56" i="15" s="1"/>
  <c r="DX61" i="23"/>
  <c r="DX15" i="15"/>
  <c r="DX39" i="15" s="1"/>
  <c r="BX60" i="23"/>
  <c r="DZ56" i="15"/>
  <c r="CA60" i="23"/>
  <c r="BM60" i="23"/>
  <c r="CA15" i="15"/>
  <c r="CA39" i="15" s="1"/>
  <c r="BM15" i="15"/>
  <c r="BM39" i="15" s="1"/>
  <c r="BL61" i="23"/>
  <c r="EC15" i="15"/>
  <c r="EC39" i="15" s="1"/>
  <c r="CQ15" i="15"/>
  <c r="CQ39" i="15" s="1"/>
  <c r="BI60" i="23"/>
  <c r="BI61" i="23"/>
  <c r="BG56" i="15"/>
  <c r="CB61" i="23"/>
  <c r="CG60" i="23"/>
  <c r="CG62" i="23" s="1"/>
  <c r="CB15" i="15"/>
  <c r="CB39" i="15" s="1"/>
  <c r="CG61" i="23"/>
  <c r="CW15" i="15"/>
  <c r="CW39" i="15" s="1"/>
  <c r="CW60" i="23"/>
  <c r="ED56" i="15"/>
  <c r="AI15" i="23"/>
  <c r="AI6" i="23" s="1"/>
  <c r="AI61" i="23" s="1"/>
  <c r="DV15" i="23"/>
  <c r="DV6" i="23" s="1"/>
  <c r="S33" i="20"/>
  <c r="V33" i="20"/>
  <c r="CT56" i="15"/>
  <c r="AF15" i="23"/>
  <c r="AF6" i="23" s="1"/>
  <c r="AF61" i="23" s="1"/>
  <c r="DK56" i="15"/>
  <c r="EF56" i="15"/>
  <c r="DJ15" i="15"/>
  <c r="DJ60" i="23"/>
  <c r="DJ61" i="23"/>
  <c r="EB24" i="26"/>
  <c r="AM25" i="26"/>
  <c r="V15" i="23"/>
  <c r="CC6" i="23"/>
  <c r="AA15" i="23"/>
  <c r="CR6" i="23"/>
  <c r="AD33" i="20"/>
  <c r="DB60" i="26"/>
  <c r="DB16" i="15"/>
  <c r="DB40" i="15" s="1"/>
  <c r="BB24" i="26"/>
  <c r="M25" i="26"/>
  <c r="C25" i="26"/>
  <c r="AB33" i="20"/>
  <c r="AA25" i="26"/>
  <c r="CR24" i="26"/>
  <c r="CL15" i="23"/>
  <c r="F29" i="23"/>
  <c r="Y29" i="23"/>
  <c r="DG24" i="26"/>
  <c r="AF25" i="26"/>
  <c r="DL16" i="15"/>
  <c r="DL40" i="15" s="1"/>
  <c r="DL60" i="26"/>
  <c r="BR16" i="15"/>
  <c r="BR40" i="15" s="1"/>
  <c r="BR60" i="26"/>
  <c r="BU16" i="15"/>
  <c r="BU40" i="15" s="1"/>
  <c r="BU60" i="26"/>
  <c r="O33" i="20"/>
  <c r="DO60" i="26"/>
  <c r="DO16" i="15"/>
  <c r="DO40" i="15" s="1"/>
  <c r="DD24" i="26"/>
  <c r="AE25" i="26"/>
  <c r="AA33" i="20"/>
  <c r="CK16" i="15"/>
  <c r="CK40" i="15" s="1"/>
  <c r="CK60" i="26"/>
  <c r="AK33" i="20"/>
  <c r="I33" i="20"/>
  <c r="DU16" i="15"/>
  <c r="DU40" i="15" s="1"/>
  <c r="DU60" i="26"/>
  <c r="DJ24" i="26"/>
  <c r="AG25" i="26"/>
  <c r="H25" i="26"/>
  <c r="BT24" i="26"/>
  <c r="S25" i="26"/>
  <c r="W33" i="20"/>
  <c r="CD16" i="15"/>
  <c r="CD40" i="15" s="1"/>
  <c r="CD60" i="26"/>
  <c r="BT24" i="15"/>
  <c r="S24" i="15" s="1"/>
  <c r="S19" i="21"/>
  <c r="BN24" i="15"/>
  <c r="Q19" i="21"/>
  <c r="D19" i="21"/>
  <c r="EB61" i="23"/>
  <c r="EB60" i="23"/>
  <c r="EB15" i="15"/>
  <c r="Z15" i="23"/>
  <c r="CO6" i="23"/>
  <c r="CF39" i="26"/>
  <c r="W40" i="26"/>
  <c r="BM62" i="23"/>
  <c r="BT39" i="26"/>
  <c r="S40" i="26"/>
  <c r="AB15" i="23"/>
  <c r="CU6" i="23"/>
  <c r="CO24" i="15"/>
  <c r="Z24" i="15" s="1"/>
  <c r="Z19" i="21"/>
  <c r="AJ39" i="26"/>
  <c r="AJ32" i="26" s="1"/>
  <c r="AJ30" i="26" s="1"/>
  <c r="DS32" i="26"/>
  <c r="DS30" i="26" s="1"/>
  <c r="DS28" i="15" s="1"/>
  <c r="CH60" i="23"/>
  <c r="CH15" i="15"/>
  <c r="CH39" i="15" s="1"/>
  <c r="CH61" i="23"/>
  <c r="CO39" i="26"/>
  <c r="Z40" i="26"/>
  <c r="BC16" i="15"/>
  <c r="BC40" i="15" s="1"/>
  <c r="BC60" i="26"/>
  <c r="AN39" i="26"/>
  <c r="AN32" i="26" s="1"/>
  <c r="AN30" i="26" s="1"/>
  <c r="EE32" i="26"/>
  <c r="EE30" i="26" s="1"/>
  <c r="EE28" i="15" s="1"/>
  <c r="DQ60" i="23"/>
  <c r="DQ61" i="23"/>
  <c r="DQ15" i="15"/>
  <c r="DQ39" i="15" s="1"/>
  <c r="S15" i="23"/>
  <c r="BT6" i="23"/>
  <c r="DR60" i="23"/>
  <c r="DR15" i="15"/>
  <c r="DR39" i="15" s="1"/>
  <c r="DR61" i="23"/>
  <c r="BP16" i="15"/>
  <c r="BP40" i="15" s="1"/>
  <c r="BP60" i="26"/>
  <c r="DQ16" i="15"/>
  <c r="DQ40" i="15" s="1"/>
  <c r="DQ60" i="26"/>
  <c r="CH16" i="15"/>
  <c r="CH40" i="15" s="1"/>
  <c r="CH60" i="26"/>
  <c r="R33" i="20"/>
  <c r="DN60" i="26"/>
  <c r="DN16" i="15"/>
  <c r="DN40" i="15" s="1"/>
  <c r="AL33" i="20"/>
  <c r="BO16" i="15"/>
  <c r="BO40" i="15" s="1"/>
  <c r="BO60" i="26"/>
  <c r="BS16" i="15"/>
  <c r="BS40" i="15" s="1"/>
  <c r="BS60" i="26"/>
  <c r="DC16" i="15"/>
  <c r="DC40" i="15" s="1"/>
  <c r="DC60" i="26"/>
  <c r="DW60" i="26"/>
  <c r="DW16" i="15"/>
  <c r="DW40" i="15" s="1"/>
  <c r="Z33" i="20"/>
  <c r="U25" i="26"/>
  <c r="E25" i="26"/>
  <c r="BZ24" i="26"/>
  <c r="C33" i="20"/>
  <c r="M33" i="20"/>
  <c r="DF16" i="15"/>
  <c r="DF40" i="15" s="1"/>
  <c r="DF60" i="26"/>
  <c r="DK16" i="15"/>
  <c r="DK40" i="15" s="1"/>
  <c r="DK60" i="26"/>
  <c r="BH24" i="15"/>
  <c r="O24" i="15" s="1"/>
  <c r="O19" i="21"/>
  <c r="N15" i="23"/>
  <c r="BE6" i="23"/>
  <c r="DW61" i="23"/>
  <c r="DW60" i="23"/>
  <c r="DW15" i="15"/>
  <c r="DW39" i="15" s="1"/>
  <c r="AM15" i="23"/>
  <c r="AM6" i="23" s="1"/>
  <c r="AH15" i="23"/>
  <c r="AH6" i="23" s="1"/>
  <c r="CJ15" i="15"/>
  <c r="CJ39" i="15" s="1"/>
  <c r="CJ61" i="23"/>
  <c r="CJ60" i="23"/>
  <c r="CD56" i="15"/>
  <c r="BE24" i="15"/>
  <c r="N24" i="15" s="1"/>
  <c r="N19" i="21"/>
  <c r="X15" i="23"/>
  <c r="CI6" i="23"/>
  <c r="DL15" i="15"/>
  <c r="DL39" i="15" s="1"/>
  <c r="DL60" i="23"/>
  <c r="DL61" i="23"/>
  <c r="BD60" i="23"/>
  <c r="BD61" i="23"/>
  <c r="BD15" i="15"/>
  <c r="BD39" i="15" s="1"/>
  <c r="AD15" i="23"/>
  <c r="AD6" i="23" s="1"/>
  <c r="BS61" i="23"/>
  <c r="BS60" i="23"/>
  <c r="BS15" i="15"/>
  <c r="BS39" i="15" s="1"/>
  <c r="BU15" i="15"/>
  <c r="BU39" i="15" s="1"/>
  <c r="BU61" i="23"/>
  <c r="BU60" i="23"/>
  <c r="DS15" i="15"/>
  <c r="DS61" i="23"/>
  <c r="DS60" i="23"/>
  <c r="DY61" i="23"/>
  <c r="DY15" i="15"/>
  <c r="DY60" i="23"/>
  <c r="BC60" i="23"/>
  <c r="BC15" i="15"/>
  <c r="BC39" i="15" s="1"/>
  <c r="BC61" i="23"/>
  <c r="CZ61" i="23"/>
  <c r="CZ60" i="23"/>
  <c r="CZ15" i="15"/>
  <c r="CZ39" i="15" s="1"/>
  <c r="DE56" i="15"/>
  <c r="EE24" i="26"/>
  <c r="AN25" i="26"/>
  <c r="EE61" i="23"/>
  <c r="EE15" i="15"/>
  <c r="EE39" i="15" s="1"/>
  <c r="EE60" i="23"/>
  <c r="DI61" i="23"/>
  <c r="DI60" i="23"/>
  <c r="DI15" i="15"/>
  <c r="DI39" i="15" s="1"/>
  <c r="BZ15" i="23"/>
  <c r="E29" i="23"/>
  <c r="U29" i="23"/>
  <c r="BI60" i="26"/>
  <c r="BI16" i="15"/>
  <c r="BI40" i="15" s="1"/>
  <c r="CM60" i="26"/>
  <c r="CM16" i="15"/>
  <c r="CM40" i="15" s="1"/>
  <c r="Z31" i="14"/>
  <c r="AH33" i="20"/>
  <c r="CG60" i="26"/>
  <c r="CG16" i="15"/>
  <c r="CG40" i="15" s="1"/>
  <c r="AJ33" i="20"/>
  <c r="BB15" i="23"/>
  <c r="M29" i="23"/>
  <c r="C29" i="23"/>
  <c r="BY16" i="15"/>
  <c r="BY40" i="15" s="1"/>
  <c r="BY60" i="26"/>
  <c r="DS24" i="26"/>
  <c r="AJ25" i="26"/>
  <c r="DA24" i="26"/>
  <c r="AD25" i="26"/>
  <c r="P25" i="26"/>
  <c r="BK24" i="26"/>
  <c r="BF16" i="15"/>
  <c r="BF40" i="15" s="1"/>
  <c r="BF60" i="26"/>
  <c r="DH16" i="15"/>
  <c r="DH40" i="15" s="1"/>
  <c r="DH60" i="26"/>
  <c r="DZ16" i="15"/>
  <c r="DZ40" i="15" s="1"/>
  <c r="DZ60" i="26"/>
  <c r="DC61" i="23"/>
  <c r="DC60" i="23"/>
  <c r="DC15" i="15"/>
  <c r="DC39" i="15" s="1"/>
  <c r="DB61" i="23"/>
  <c r="DB15" i="15"/>
  <c r="DB39" i="15" s="1"/>
  <c r="DB60" i="23"/>
  <c r="DH62" i="23"/>
  <c r="DZ62" i="23"/>
  <c r="DU56" i="15"/>
  <c r="CS56" i="15"/>
  <c r="CK56" i="15"/>
  <c r="BE39" i="26"/>
  <c r="N40" i="26"/>
  <c r="BI56" i="15"/>
  <c r="BI62" i="23"/>
  <c r="DT61" i="23"/>
  <c r="DT15" i="15"/>
  <c r="DT39" i="15" s="1"/>
  <c r="DT60" i="23"/>
  <c r="CY62" i="23"/>
  <c r="DN61" i="23"/>
  <c r="DN15" i="15"/>
  <c r="DN39" i="15" s="1"/>
  <c r="DN60" i="23"/>
  <c r="BL62" i="23"/>
  <c r="CD62" i="23"/>
  <c r="CU24" i="15"/>
  <c r="AB24" i="15" s="1"/>
  <c r="AB19" i="21"/>
  <c r="CS60" i="26"/>
  <c r="CS16" i="15"/>
  <c r="CS40" i="15" s="1"/>
  <c r="CW16" i="15"/>
  <c r="CW40" i="15" s="1"/>
  <c r="CW60" i="26"/>
  <c r="BD60" i="26"/>
  <c r="BD16" i="15"/>
  <c r="BD40" i="15" s="1"/>
  <c r="Y25" i="26"/>
  <c r="CL24" i="26"/>
  <c r="F25" i="26"/>
  <c r="D33" i="20"/>
  <c r="Q33" i="20"/>
  <c r="EF60" i="26"/>
  <c r="EF16" i="15"/>
  <c r="EF40" i="15" s="1"/>
  <c r="I29" i="23"/>
  <c r="I15" i="23" s="1"/>
  <c r="I6" i="23" s="1"/>
  <c r="I60" i="23" s="1"/>
  <c r="T40" i="26"/>
  <c r="BW39" i="26"/>
  <c r="AH39" i="26"/>
  <c r="AH32" i="26" s="1"/>
  <c r="AH30" i="26" s="1"/>
  <c r="DM32" i="26"/>
  <c r="DM30" i="26" s="1"/>
  <c r="DM28" i="15" s="1"/>
  <c r="DU62" i="23"/>
  <c r="CS62" i="23"/>
  <c r="CK62" i="23"/>
  <c r="U19" i="21"/>
  <c r="E19" i="21"/>
  <c r="BZ24" i="15"/>
  <c r="F34" i="20"/>
  <c r="Y34" i="20"/>
  <c r="CC24" i="15"/>
  <c r="V24" i="15" s="1"/>
  <c r="V19" i="21"/>
  <c r="DF62" i="23"/>
  <c r="AE39" i="26"/>
  <c r="AE32" i="26" s="1"/>
  <c r="AE30" i="26" s="1"/>
  <c r="DD32" i="26"/>
  <c r="DD30" i="26" s="1"/>
  <c r="DD28" i="15" s="1"/>
  <c r="DG32" i="26"/>
  <c r="DG30" i="26" s="1"/>
  <c r="DG28" i="15" s="1"/>
  <c r="CR39" i="26"/>
  <c r="AA40" i="26"/>
  <c r="BV15" i="15"/>
  <c r="BV39" i="15" s="1"/>
  <c r="BV61" i="23"/>
  <c r="BV60" i="23"/>
  <c r="CY56" i="15"/>
  <c r="BK39" i="26"/>
  <c r="P40" i="26"/>
  <c r="ED62" i="23"/>
  <c r="BQ24" i="26"/>
  <c r="R25" i="26"/>
  <c r="DV15" i="15"/>
  <c r="DV60" i="23"/>
  <c r="DV61" i="23"/>
  <c r="E33" i="20"/>
  <c r="U33" i="20"/>
  <c r="CU24" i="26"/>
  <c r="AB25" i="26"/>
  <c r="AC29" i="23"/>
  <c r="AC15" i="23" s="1"/>
  <c r="AC6" i="23" s="1"/>
  <c r="G29" i="23"/>
  <c r="G15" i="23" s="1"/>
  <c r="G6" i="23" s="1"/>
  <c r="X33" i="20"/>
  <c r="CF24" i="26"/>
  <c r="W25" i="26"/>
  <c r="CC24" i="26"/>
  <c r="V25" i="26"/>
  <c r="N33" i="20"/>
  <c r="EC60" i="26"/>
  <c r="EC16" i="15"/>
  <c r="EC40" i="15" s="1"/>
  <c r="H29" i="23"/>
  <c r="H15" i="23" s="1"/>
  <c r="H6" i="23" s="1"/>
  <c r="AG29" i="23"/>
  <c r="AG15" i="23" s="1"/>
  <c r="AG6" i="23" s="1"/>
  <c r="BL60" i="26"/>
  <c r="BL16" i="15"/>
  <c r="BL40" i="15" s="1"/>
  <c r="DI16" i="15"/>
  <c r="CX24" i="26"/>
  <c r="G25" i="26"/>
  <c r="AC25" i="26"/>
  <c r="CB16" i="15"/>
  <c r="CB40" i="15" s="1"/>
  <c r="CB60" i="26"/>
  <c r="AM33" i="20"/>
  <c r="EG60" i="26"/>
  <c r="EG16" i="15"/>
  <c r="EG40" i="15" s="1"/>
  <c r="CI24" i="26"/>
  <c r="X25" i="26"/>
  <c r="BH24" i="26"/>
  <c r="O25" i="26"/>
  <c r="DV24" i="26"/>
  <c r="I25" i="26"/>
  <c r="AK25" i="26"/>
  <c r="BN24" i="26"/>
  <c r="D25" i="26"/>
  <c r="Q25" i="26"/>
  <c r="CT62" i="23"/>
  <c r="CQ62" i="23"/>
  <c r="BB24" i="15"/>
  <c r="C19" i="21"/>
  <c r="M19" i="21"/>
  <c r="P15" i="23"/>
  <c r="BK6" i="23"/>
  <c r="W15" i="23"/>
  <c r="CF6" i="23"/>
  <c r="AL39" i="26"/>
  <c r="AL32" i="26" s="1"/>
  <c r="AL30" i="26" s="1"/>
  <c r="DY32" i="26"/>
  <c r="DY30" i="26" s="1"/>
  <c r="DY28" i="15" s="1"/>
  <c r="AI39" i="26"/>
  <c r="AI32" i="26" s="1"/>
  <c r="AI30" i="26" s="1"/>
  <c r="DP32" i="26"/>
  <c r="DP30" i="26" s="1"/>
  <c r="DP28" i="15" s="1"/>
  <c r="C34" i="20"/>
  <c r="M34" i="20"/>
  <c r="BP62" i="23"/>
  <c r="CI39" i="26"/>
  <c r="X40" i="26"/>
  <c r="DP61" i="23"/>
  <c r="DP60" i="23"/>
  <c r="DP15" i="15"/>
  <c r="CB62" i="23"/>
  <c r="DF56" i="15"/>
  <c r="BW24" i="15"/>
  <c r="T24" i="15" s="1"/>
  <c r="T19" i="21"/>
  <c r="D34" i="20"/>
  <c r="Q34" i="20"/>
  <c r="AD39" i="26"/>
  <c r="AD32" i="26" s="1"/>
  <c r="AD30" i="26" s="1"/>
  <c r="DA32" i="26"/>
  <c r="DA30" i="26" s="1"/>
  <c r="DA28" i="15" s="1"/>
  <c r="CP60" i="23"/>
  <c r="CP15" i="15"/>
  <c r="CP39" i="15" s="1"/>
  <c r="CP61" i="23"/>
  <c r="BJ62" i="23"/>
  <c r="O15" i="23"/>
  <c r="BH6" i="23"/>
  <c r="EC62" i="23"/>
  <c r="AE33" i="20"/>
  <c r="DR16" i="15"/>
  <c r="DR40" i="15" s="1"/>
  <c r="DR60" i="26"/>
  <c r="DA61" i="23"/>
  <c r="DA60" i="23"/>
  <c r="DA15" i="15"/>
  <c r="AJ61" i="23"/>
  <c r="AJ60" i="23"/>
  <c r="DE62" i="23"/>
  <c r="DE60" i="26"/>
  <c r="DE16" i="15"/>
  <c r="DE40" i="15" s="1"/>
  <c r="G33" i="20"/>
  <c r="AC33" i="20"/>
  <c r="CN16" i="15"/>
  <c r="CN40" i="15" s="1"/>
  <c r="CN60" i="26"/>
  <c r="CT60" i="26"/>
  <c r="CT16" i="15"/>
  <c r="CT40" i="15" s="1"/>
  <c r="BV60" i="26"/>
  <c r="BV16" i="15"/>
  <c r="BV40" i="15" s="1"/>
  <c r="CA16" i="15"/>
  <c r="CA40" i="15" s="1"/>
  <c r="CA60" i="26"/>
  <c r="P33" i="20"/>
  <c r="T33" i="20"/>
  <c r="CJ16" i="15"/>
  <c r="CJ40" i="15" s="1"/>
  <c r="CJ60" i="26"/>
  <c r="DY24" i="26"/>
  <c r="AL25" i="26"/>
  <c r="BE24" i="26"/>
  <c r="N25" i="26"/>
  <c r="CZ16" i="15"/>
  <c r="CZ40" i="15" s="1"/>
  <c r="CZ60" i="26"/>
  <c r="CP60" i="26"/>
  <c r="CP16" i="15"/>
  <c r="CP40" i="15" s="1"/>
  <c r="CQ16" i="15"/>
  <c r="CQ40" i="15" s="1"/>
  <c r="CQ60" i="26"/>
  <c r="BX16" i="15"/>
  <c r="BX40" i="15" s="1"/>
  <c r="BX60" i="26"/>
  <c r="AG33" i="20"/>
  <c r="H33" i="20"/>
  <c r="BQ24" i="15"/>
  <c r="R24" i="15" s="1"/>
  <c r="R19" i="21"/>
  <c r="AE15" i="23"/>
  <c r="AE6" i="23" s="1"/>
  <c r="BY61" i="23"/>
  <c r="BY15" i="15"/>
  <c r="BY39" i="15" s="1"/>
  <c r="BY60" i="23"/>
  <c r="CM61" i="23"/>
  <c r="CM60" i="23"/>
  <c r="CM15" i="15"/>
  <c r="CM39" i="15" s="1"/>
  <c r="EF62" i="23"/>
  <c r="CN15" i="15"/>
  <c r="CN39" i="15" s="1"/>
  <c r="CN60" i="23"/>
  <c r="CN61" i="23"/>
  <c r="CX15" i="23"/>
  <c r="CX6" i="23" s="1"/>
  <c r="BR15" i="15"/>
  <c r="BR39" i="15" s="1"/>
  <c r="BR61" i="23"/>
  <c r="BR60" i="23"/>
  <c r="CE61" i="23"/>
  <c r="CE60" i="23"/>
  <c r="CE15" i="15"/>
  <c r="CE39" i="15" s="1"/>
  <c r="AA19" i="21"/>
  <c r="CR24" i="15"/>
  <c r="AA24" i="15" s="1"/>
  <c r="DX56" i="15"/>
  <c r="AM39" i="26"/>
  <c r="AM32" i="26" s="1"/>
  <c r="AM30" i="26" s="1"/>
  <c r="EB32" i="26"/>
  <c r="EB30" i="26" s="1"/>
  <c r="EB28" i="15" s="1"/>
  <c r="T25" i="26"/>
  <c r="BW24" i="26"/>
  <c r="BN15" i="23"/>
  <c r="Q29" i="23"/>
  <c r="D29" i="23"/>
  <c r="BO15" i="15"/>
  <c r="BO39" i="15" s="1"/>
  <c r="BO61" i="23"/>
  <c r="BO60" i="23"/>
  <c r="P19" i="21"/>
  <c r="BK24" i="15"/>
  <c r="P24" i="15" s="1"/>
  <c r="DM60" i="23"/>
  <c r="DM15" i="15"/>
  <c r="DM61" i="23"/>
  <c r="F19" i="21"/>
  <c r="CL24" i="15"/>
  <c r="Y19" i="21"/>
  <c r="AL60" i="23"/>
  <c r="AL61" i="23"/>
  <c r="DO15" i="15"/>
  <c r="DO39" i="15" s="1"/>
  <c r="DO61" i="23"/>
  <c r="DO60" i="23"/>
  <c r="E34" i="20"/>
  <c r="U34" i="20"/>
  <c r="AH25" i="26"/>
  <c r="DM24" i="26"/>
  <c r="DT60" i="26"/>
  <c r="DT16" i="15"/>
  <c r="DT40" i="15" s="1"/>
  <c r="AK61" i="23"/>
  <c r="AK60" i="23"/>
  <c r="EA60" i="26"/>
  <c r="EA16" i="15"/>
  <c r="EA40" i="15" s="1"/>
  <c r="T31" i="14"/>
  <c r="Y33" i="20"/>
  <c r="F33" i="20"/>
  <c r="AI33" i="20"/>
  <c r="ED16" i="15"/>
  <c r="ED40" i="15" s="1"/>
  <c r="ED60" i="26"/>
  <c r="DX60" i="26"/>
  <c r="DX16" i="15"/>
  <c r="DX40" i="15" s="1"/>
  <c r="AF33" i="20"/>
  <c r="AI25" i="26"/>
  <c r="DP24" i="26"/>
  <c r="BG16" i="15"/>
  <c r="BG40" i="15" s="1"/>
  <c r="BG60" i="26"/>
  <c r="CY16" i="15"/>
  <c r="CY40" i="15" s="1"/>
  <c r="CY60" i="26"/>
  <c r="CV16" i="15"/>
  <c r="CV40" i="15" s="1"/>
  <c r="CV60" i="26"/>
  <c r="BM16" i="15"/>
  <c r="BM40" i="15" s="1"/>
  <c r="BM60" i="26"/>
  <c r="CO24" i="26"/>
  <c r="Z25" i="26"/>
  <c r="BJ16" i="15"/>
  <c r="BJ40" i="15" s="1"/>
  <c r="BJ60" i="26"/>
  <c r="CE16" i="15"/>
  <c r="CE40" i="15" s="1"/>
  <c r="CE60" i="26"/>
  <c r="CI24" i="15"/>
  <c r="X24" i="15" s="1"/>
  <c r="X19" i="21"/>
  <c r="DG61" i="23"/>
  <c r="DG15" i="15"/>
  <c r="DG60" i="23"/>
  <c r="DD61" i="23"/>
  <c r="DD60" i="23"/>
  <c r="DD15" i="15"/>
  <c r="EA15" i="15"/>
  <c r="EA39" i="15" s="1"/>
  <c r="EA60" i="23"/>
  <c r="EA61" i="23"/>
  <c r="DK62" i="23"/>
  <c r="BP56" i="15"/>
  <c r="W19" i="21"/>
  <c r="CF24" i="15"/>
  <c r="W24" i="15" s="1"/>
  <c r="CU39" i="26"/>
  <c r="AB40" i="26"/>
  <c r="T15" i="23"/>
  <c r="BW6" i="23"/>
  <c r="BG62" i="23"/>
  <c r="R40" i="26"/>
  <c r="BQ39" i="26"/>
  <c r="CC39" i="26"/>
  <c r="V40" i="26"/>
  <c r="R15" i="23"/>
  <c r="BQ6" i="23"/>
  <c r="BH39" i="26"/>
  <c r="O40" i="26"/>
  <c r="BJ56" i="15"/>
  <c r="CV61" i="23"/>
  <c r="CV15" i="15"/>
  <c r="CV39" i="15" s="1"/>
  <c r="CV60" i="23"/>
  <c r="BF61" i="23"/>
  <c r="BF15" i="15"/>
  <c r="BF39" i="15" s="1"/>
  <c r="BF60" i="23"/>
  <c r="DX62" i="23"/>
  <c r="AN60" i="23"/>
  <c r="AN61" i="23"/>
  <c r="EG61" i="23"/>
  <c r="EG60" i="23"/>
  <c r="EG15" i="15"/>
  <c r="O31" i="14"/>
  <c r="N31" i="14"/>
  <c r="AA31" i="14"/>
  <c r="BD33" i="14"/>
  <c r="CQ33" i="14"/>
  <c r="BY33" i="14"/>
  <c r="BU33" i="14"/>
  <c r="BV33" i="14"/>
  <c r="CM33" i="14"/>
  <c r="CE33" i="14"/>
  <c r="CN33" i="14"/>
  <c r="CB33" i="14"/>
  <c r="BJ33" i="14"/>
  <c r="BS33" i="14"/>
  <c r="CW33" i="14"/>
  <c r="CK33" i="14"/>
  <c r="BP33" i="14"/>
  <c r="CV33" i="14"/>
  <c r="BL33" i="14"/>
  <c r="CS33" i="14"/>
  <c r="BC33" i="14"/>
  <c r="BX33" i="14"/>
  <c r="BM33" i="14"/>
  <c r="BR33" i="14"/>
  <c r="CH33" i="14"/>
  <c r="BO33" i="14"/>
  <c r="CJ33" i="14"/>
  <c r="BI33" i="14"/>
  <c r="CA33" i="14"/>
  <c r="BG33" i="14"/>
  <c r="CD33" i="14"/>
  <c r="BF33" i="14"/>
  <c r="CP33" i="14"/>
  <c r="CT33" i="14"/>
  <c r="CG33" i="14"/>
  <c r="CG56" i="15" l="1"/>
  <c r="AF60" i="23"/>
  <c r="BM56" i="15"/>
  <c r="AJ62" i="23"/>
  <c r="AK62" i="23"/>
  <c r="AF62" i="23"/>
  <c r="CA62" i="23"/>
  <c r="CW62" i="23"/>
  <c r="CQ56" i="15"/>
  <c r="BX56" i="15"/>
  <c r="BY56" i="15"/>
  <c r="EC56" i="15"/>
  <c r="AL62" i="23"/>
  <c r="CB56" i="15"/>
  <c r="M31" i="14"/>
  <c r="BX62" i="23"/>
  <c r="I61" i="23"/>
  <c r="DW56" i="15"/>
  <c r="CA56" i="15"/>
  <c r="DQ56" i="15"/>
  <c r="CP56" i="15"/>
  <c r="DL56" i="15"/>
  <c r="BD56" i="15"/>
  <c r="CN56" i="15"/>
  <c r="AI60" i="23"/>
  <c r="CV56" i="15"/>
  <c r="Z32" i="14"/>
  <c r="AN31" i="14"/>
  <c r="CW56" i="15"/>
  <c r="AH31" i="14"/>
  <c r="AE31" i="14"/>
  <c r="CM56" i="15"/>
  <c r="EE56" i="15"/>
  <c r="AN32" i="14"/>
  <c r="AJ32" i="14"/>
  <c r="EA56" i="15"/>
  <c r="DB56" i="15"/>
  <c r="R31" i="14"/>
  <c r="DI56" i="15"/>
  <c r="AI32" i="14"/>
  <c r="S32" i="14"/>
  <c r="AI31" i="14"/>
  <c r="S31" i="14"/>
  <c r="BF56" i="15"/>
  <c r="DT56" i="15"/>
  <c r="AM31" i="14"/>
  <c r="CJ56" i="15"/>
  <c r="AD32" i="14"/>
  <c r="AL32" i="14"/>
  <c r="W31" i="14"/>
  <c r="BB33" i="14"/>
  <c r="M33" i="14" s="1"/>
  <c r="M34" i="14"/>
  <c r="C34" i="14"/>
  <c r="AL28" i="15"/>
  <c r="DD12" i="26"/>
  <c r="DD6" i="26" s="1"/>
  <c r="AE24" i="26"/>
  <c r="AE12" i="26" s="1"/>
  <c r="AE6" i="26" s="1"/>
  <c r="AE60" i="26" s="1"/>
  <c r="BN33" i="14"/>
  <c r="Q34" i="14"/>
  <c r="D34" i="14"/>
  <c r="AB34" i="14"/>
  <c r="CU33" i="14"/>
  <c r="AB33" i="14" s="1"/>
  <c r="CI33" i="14"/>
  <c r="X33" i="14" s="1"/>
  <c r="X34" i="14"/>
  <c r="P31" i="14"/>
  <c r="V34" i="14"/>
  <c r="CC33" i="14"/>
  <c r="V33" i="14" s="1"/>
  <c r="AL31" i="14"/>
  <c r="R32" i="14"/>
  <c r="AA32" i="14"/>
  <c r="BZ33" i="14"/>
  <c r="U34" i="14"/>
  <c r="E34" i="14"/>
  <c r="O32" i="14"/>
  <c r="V39" i="26"/>
  <c r="CC32" i="26"/>
  <c r="DG62" i="23"/>
  <c r="AH24" i="26"/>
  <c r="AH12" i="26" s="1"/>
  <c r="AH6" i="26" s="1"/>
  <c r="AH60" i="26" s="1"/>
  <c r="DM12" i="26"/>
  <c r="DM6" i="26" s="1"/>
  <c r="CM62" i="23"/>
  <c r="AD15" i="15"/>
  <c r="DA39" i="15"/>
  <c r="AI28" i="15"/>
  <c r="H61" i="23"/>
  <c r="H60" i="23"/>
  <c r="CU12" i="26"/>
  <c r="AB24" i="26"/>
  <c r="E24" i="15"/>
  <c r="U24" i="15"/>
  <c r="EE62" i="23"/>
  <c r="CZ62" i="23"/>
  <c r="BS62" i="23"/>
  <c r="DL62" i="23"/>
  <c r="DR62" i="23"/>
  <c r="AN28" i="15"/>
  <c r="W39" i="26"/>
  <c r="CF32" i="26"/>
  <c r="D31" i="14"/>
  <c r="Q31" i="14"/>
  <c r="AG31" i="14"/>
  <c r="H31" i="14"/>
  <c r="P32" i="14"/>
  <c r="AK31" i="14"/>
  <c r="I31" i="14"/>
  <c r="BN39" i="26"/>
  <c r="Q40" i="26"/>
  <c r="D40" i="26"/>
  <c r="R34" i="14"/>
  <c r="BQ33" i="14"/>
  <c r="P34" i="14"/>
  <c r="BK33" i="14"/>
  <c r="C40" i="26"/>
  <c r="M40" i="26"/>
  <c r="BB39" i="26"/>
  <c r="AH32" i="14"/>
  <c r="BT33" i="14"/>
  <c r="S33" i="14" s="1"/>
  <c r="S34" i="14"/>
  <c r="W32" i="14"/>
  <c r="F40" i="26"/>
  <c r="Y40" i="26"/>
  <c r="CL39" i="26"/>
  <c r="AJ31" i="14"/>
  <c r="C31" i="14"/>
  <c r="R39" i="26"/>
  <c r="BQ32" i="26"/>
  <c r="DG39" i="15"/>
  <c r="AF15" i="15"/>
  <c r="BO62" i="23"/>
  <c r="CE56" i="15"/>
  <c r="DA62" i="23"/>
  <c r="X24" i="26"/>
  <c r="CI12" i="26"/>
  <c r="CF12" i="26"/>
  <c r="W24" i="26"/>
  <c r="AA39" i="26"/>
  <c r="CR32" i="26"/>
  <c r="AH28" i="15"/>
  <c r="P24" i="26"/>
  <c r="BK12" i="26"/>
  <c r="DS62" i="23"/>
  <c r="BE60" i="23"/>
  <c r="BE15" i="15"/>
  <c r="N6" i="23"/>
  <c r="BE61" i="23"/>
  <c r="CH56" i="15"/>
  <c r="CU60" i="23"/>
  <c r="CU15" i="15"/>
  <c r="AB6" i="23"/>
  <c r="CU61" i="23"/>
  <c r="CO15" i="15"/>
  <c r="CO60" i="23"/>
  <c r="CO61" i="23"/>
  <c r="Z6" i="23"/>
  <c r="H24" i="26"/>
  <c r="H12" i="26" s="1"/>
  <c r="H6" i="26" s="1"/>
  <c r="AG24" i="26"/>
  <c r="AG12" i="26" s="1"/>
  <c r="AG6" i="26" s="1"/>
  <c r="DJ12" i="26"/>
  <c r="DJ6" i="26" s="1"/>
  <c r="F15" i="23"/>
  <c r="F6" i="23" s="1"/>
  <c r="Y15" i="23"/>
  <c r="CL6" i="23"/>
  <c r="AM24" i="26"/>
  <c r="AM12" i="26" s="1"/>
  <c r="AM6" i="26" s="1"/>
  <c r="AM60" i="26" s="1"/>
  <c r="EB12" i="26"/>
  <c r="EB6" i="26" s="1"/>
  <c r="BZ39" i="26"/>
  <c r="E40" i="26"/>
  <c r="U40" i="26"/>
  <c r="F24" i="15"/>
  <c r="Y24" i="15"/>
  <c r="CE62" i="23"/>
  <c r="C24" i="15"/>
  <c r="M24" i="15"/>
  <c r="AH60" i="23"/>
  <c r="AH61" i="23"/>
  <c r="CH62" i="23"/>
  <c r="Q24" i="15"/>
  <c r="D24" i="15"/>
  <c r="CO33" i="14"/>
  <c r="Z34" i="14"/>
  <c r="V31" i="14"/>
  <c r="BF62" i="23"/>
  <c r="O39" i="26"/>
  <c r="BH32" i="26"/>
  <c r="EA62" i="23"/>
  <c r="BO56" i="15"/>
  <c r="AM28" i="15"/>
  <c r="CN62" i="23"/>
  <c r="BY62" i="23"/>
  <c r="CP62" i="23"/>
  <c r="X39" i="26"/>
  <c r="CI32" i="26"/>
  <c r="G60" i="23"/>
  <c r="G61" i="23"/>
  <c r="P39" i="26"/>
  <c r="BK32" i="26"/>
  <c r="DT62" i="23"/>
  <c r="N39" i="26"/>
  <c r="BE32" i="26"/>
  <c r="DB62" i="23"/>
  <c r="M15" i="23"/>
  <c r="C15" i="23"/>
  <c r="C6" i="23" s="1"/>
  <c r="BB6" i="23"/>
  <c r="BC56" i="15"/>
  <c r="DS39" i="15"/>
  <c r="AJ15" i="15"/>
  <c r="AM61" i="23"/>
  <c r="AM60" i="23"/>
  <c r="BT15" i="15"/>
  <c r="BT60" i="23"/>
  <c r="S6" i="23"/>
  <c r="BT61" i="23"/>
  <c r="AM15" i="15"/>
  <c r="EB39" i="15"/>
  <c r="AC31" i="14"/>
  <c r="G31" i="14"/>
  <c r="CL33" i="14"/>
  <c r="Y34" i="14"/>
  <c r="F34" i="14"/>
  <c r="X31" i="14"/>
  <c r="BQ60" i="23"/>
  <c r="BQ61" i="23"/>
  <c r="BQ15" i="15"/>
  <c r="R6" i="23"/>
  <c r="CO12" i="26"/>
  <c r="Z24" i="26"/>
  <c r="DO56" i="15"/>
  <c r="DO62" i="23"/>
  <c r="BR62" i="23"/>
  <c r="BE12" i="26"/>
  <c r="N24" i="26"/>
  <c r="BH60" i="23"/>
  <c r="BH15" i="15"/>
  <c r="O6" i="23"/>
  <c r="BH61" i="23"/>
  <c r="AD28" i="15"/>
  <c r="CF60" i="23"/>
  <c r="CF15" i="15"/>
  <c r="CF61" i="23"/>
  <c r="W6" i="23"/>
  <c r="AC60" i="23"/>
  <c r="AC61" i="23"/>
  <c r="DV62" i="23"/>
  <c r="AE28" i="15"/>
  <c r="T39" i="26"/>
  <c r="BW32" i="26"/>
  <c r="AD24" i="26"/>
  <c r="AD12" i="26" s="1"/>
  <c r="AD6" i="26" s="1"/>
  <c r="AD60" i="26" s="1"/>
  <c r="DA12" i="26"/>
  <c r="DA6" i="26" s="1"/>
  <c r="E15" i="23"/>
  <c r="E6" i="23" s="1"/>
  <c r="U15" i="23"/>
  <c r="BZ6" i="23"/>
  <c r="AN24" i="26"/>
  <c r="AN12" i="26" s="1"/>
  <c r="AN6" i="26" s="1"/>
  <c r="AN60" i="26" s="1"/>
  <c r="EE12" i="26"/>
  <c r="EE6" i="26" s="1"/>
  <c r="BC62" i="23"/>
  <c r="BU62" i="23"/>
  <c r="BZ12" i="26"/>
  <c r="U24" i="26"/>
  <c r="E24" i="26"/>
  <c r="S39" i="26"/>
  <c r="BT32" i="26"/>
  <c r="EB62" i="23"/>
  <c r="AA6" i="23"/>
  <c r="CR61" i="23"/>
  <c r="CR60" i="23"/>
  <c r="CR15" i="15"/>
  <c r="DJ62" i="23"/>
  <c r="AB31" i="14"/>
  <c r="AA24" i="26"/>
  <c r="CR12" i="26"/>
  <c r="AK40" i="26"/>
  <c r="I40" i="26"/>
  <c r="DV39" i="26"/>
  <c r="AE32" i="14"/>
  <c r="AF32" i="14"/>
  <c r="W34" i="14"/>
  <c r="CF33" i="14"/>
  <c r="W33" i="14" s="1"/>
  <c r="N32" i="14"/>
  <c r="X32" i="14"/>
  <c r="Y31" i="14"/>
  <c r="F31" i="14"/>
  <c r="DD39" i="15"/>
  <c r="AE15" i="15"/>
  <c r="AI24" i="26"/>
  <c r="AI12" i="26" s="1"/>
  <c r="AI6" i="26" s="1"/>
  <c r="AI60" i="26" s="1"/>
  <c r="DP12" i="26"/>
  <c r="DP6" i="26" s="1"/>
  <c r="DM39" i="15"/>
  <c r="AH15" i="15"/>
  <c r="AK24" i="26"/>
  <c r="AK12" i="26" s="1"/>
  <c r="AK6" i="26" s="1"/>
  <c r="DV12" i="26"/>
  <c r="DV6" i="26" s="1"/>
  <c r="I24" i="26"/>
  <c r="I12" i="26" s="1"/>
  <c r="I6" i="26" s="1"/>
  <c r="AK15" i="15"/>
  <c r="DV39" i="15"/>
  <c r="BV62" i="23"/>
  <c r="DN62" i="23"/>
  <c r="DY62" i="23"/>
  <c r="DW62" i="23"/>
  <c r="AJ28" i="15"/>
  <c r="AG15" i="15"/>
  <c r="H15" i="15"/>
  <c r="DJ39" i="15"/>
  <c r="U31" i="14"/>
  <c r="E31" i="14"/>
  <c r="G24" i="26"/>
  <c r="G12" i="26" s="1"/>
  <c r="G6" i="26" s="1"/>
  <c r="CX12" i="26"/>
  <c r="CX6" i="26" s="1"/>
  <c r="AC24" i="26"/>
  <c r="AC12" i="26" s="1"/>
  <c r="AC6" i="26" s="1"/>
  <c r="AD60" i="23"/>
  <c r="AD61" i="23"/>
  <c r="CI61" i="23"/>
  <c r="X6" i="23"/>
  <c r="CI15" i="15"/>
  <c r="CI60" i="23"/>
  <c r="O34" i="14"/>
  <c r="BH33" i="14"/>
  <c r="O33" i="14" s="1"/>
  <c r="AM32" i="14"/>
  <c r="AB32" i="14"/>
  <c r="H40" i="26"/>
  <c r="AG40" i="26"/>
  <c r="DJ39" i="26"/>
  <c r="V32" i="14"/>
  <c r="AD31" i="14"/>
  <c r="CV62" i="23"/>
  <c r="DD62" i="23"/>
  <c r="DM62" i="23"/>
  <c r="D15" i="23"/>
  <c r="D6" i="23" s="1"/>
  <c r="Q15" i="23"/>
  <c r="BN6" i="23"/>
  <c r="BR56" i="15"/>
  <c r="AE61" i="23"/>
  <c r="AE60" i="23"/>
  <c r="AL24" i="26"/>
  <c r="AL12" i="26" s="1"/>
  <c r="AL6" i="26" s="1"/>
  <c r="AL60" i="26" s="1"/>
  <c r="DY12" i="26"/>
  <c r="DY6" i="26" s="1"/>
  <c r="AI15" i="15"/>
  <c r="DP39" i="15"/>
  <c r="BK61" i="23"/>
  <c r="P6" i="23"/>
  <c r="BK60" i="23"/>
  <c r="BK15" i="15"/>
  <c r="CL12" i="26"/>
  <c r="F24" i="26"/>
  <c r="Y24" i="26"/>
  <c r="DN56" i="15"/>
  <c r="DC56" i="15"/>
  <c r="DS12" i="26"/>
  <c r="DS6" i="26" s="1"/>
  <c r="AJ24" i="26"/>
  <c r="AJ12" i="26" s="1"/>
  <c r="AJ6" i="26" s="1"/>
  <c r="AJ60" i="26" s="1"/>
  <c r="DI62" i="23"/>
  <c r="DY39" i="15"/>
  <c r="AL15" i="15"/>
  <c r="BU56" i="15"/>
  <c r="BD62" i="23"/>
  <c r="S24" i="26"/>
  <c r="BT12" i="26"/>
  <c r="AF24" i="26"/>
  <c r="AF12" i="26" s="1"/>
  <c r="AF6" i="26" s="1"/>
  <c r="DG12" i="26"/>
  <c r="DG6" i="26" s="1"/>
  <c r="V6" i="23"/>
  <c r="CC61" i="23"/>
  <c r="CC60" i="23"/>
  <c r="CC15" i="15"/>
  <c r="AB39" i="26"/>
  <c r="CU32" i="26"/>
  <c r="D24" i="26"/>
  <c r="Q24" i="26"/>
  <c r="BN12" i="26"/>
  <c r="AA34" i="14"/>
  <c r="CR33" i="14"/>
  <c r="AA33" i="14" s="1"/>
  <c r="AF31" i="14"/>
  <c r="BE33" i="14"/>
  <c r="N33" i="14" s="1"/>
  <c r="N34" i="14"/>
  <c r="T32" i="14"/>
  <c r="AC40" i="26"/>
  <c r="CX39" i="26"/>
  <c r="BW33" i="14"/>
  <c r="T33" i="14" s="1"/>
  <c r="T34" i="14"/>
  <c r="T6" i="23"/>
  <c r="BW61" i="23"/>
  <c r="BW15" i="15"/>
  <c r="BW60" i="23"/>
  <c r="T24" i="26"/>
  <c r="BW12" i="26"/>
  <c r="CX15" i="15"/>
  <c r="CX61" i="23"/>
  <c r="CX60" i="23"/>
  <c r="DP62" i="23"/>
  <c r="BH12" i="26"/>
  <c r="O24" i="26"/>
  <c r="AG60" i="23"/>
  <c r="AG61" i="23"/>
  <c r="CC12" i="26"/>
  <c r="V24" i="26"/>
  <c r="R24" i="26"/>
  <c r="BQ12" i="26"/>
  <c r="BV56" i="15"/>
  <c r="DC62" i="23"/>
  <c r="CZ56" i="15"/>
  <c r="BS56" i="15"/>
  <c r="CJ62" i="23"/>
  <c r="DR56" i="15"/>
  <c r="DQ62" i="23"/>
  <c r="Z39" i="26"/>
  <c r="CO32" i="26"/>
  <c r="M24" i="26"/>
  <c r="C24" i="26"/>
  <c r="BB12" i="26"/>
  <c r="EG39" i="15"/>
  <c r="AN15" i="15"/>
  <c r="I15" i="15"/>
  <c r="EG62" i="23"/>
  <c r="AN62" i="23"/>
  <c r="I62" i="23"/>
  <c r="AE62" i="23" l="1"/>
  <c r="AH62" i="23"/>
  <c r="AD62" i="23"/>
  <c r="AM62" i="23"/>
  <c r="AI62" i="23"/>
  <c r="R12" i="26"/>
  <c r="BQ6" i="26"/>
  <c r="Y12" i="26"/>
  <c r="CL6" i="26"/>
  <c r="F12" i="26"/>
  <c r="F6" i="26" s="1"/>
  <c r="Z15" i="15"/>
  <c r="CO39" i="15"/>
  <c r="U32" i="14"/>
  <c r="E32" i="14"/>
  <c r="I32" i="14"/>
  <c r="AK32" i="14"/>
  <c r="T12" i="26"/>
  <c r="BW6" i="26"/>
  <c r="X60" i="23"/>
  <c r="X61" i="23"/>
  <c r="DM56" i="15"/>
  <c r="AH39" i="15"/>
  <c r="AH56" i="15" s="1"/>
  <c r="DA16" i="15"/>
  <c r="DA60" i="26"/>
  <c r="CF62" i="23"/>
  <c r="BH62" i="23"/>
  <c r="BQ62" i="23"/>
  <c r="BT62" i="23"/>
  <c r="C61" i="23"/>
  <c r="C60" i="23"/>
  <c r="BK6" i="26"/>
  <c r="P12" i="26"/>
  <c r="R32" i="26"/>
  <c r="BQ30" i="26"/>
  <c r="M39" i="26"/>
  <c r="C39" i="26"/>
  <c r="BB32" i="26"/>
  <c r="D32" i="14"/>
  <c r="Q32" i="14"/>
  <c r="Z32" i="26"/>
  <c r="CO30" i="26"/>
  <c r="CC62" i="23"/>
  <c r="CR39" i="15"/>
  <c r="AA15" i="15"/>
  <c r="U33" i="14"/>
  <c r="E33" i="14"/>
  <c r="AC32" i="14"/>
  <c r="G32" i="14"/>
  <c r="O12" i="26"/>
  <c r="BH6" i="26"/>
  <c r="CC39" i="15"/>
  <c r="V15" i="15"/>
  <c r="DP56" i="15"/>
  <c r="AI39" i="15"/>
  <c r="AI56" i="15" s="1"/>
  <c r="DV16" i="15"/>
  <c r="DP60" i="26"/>
  <c r="DP16" i="15"/>
  <c r="AK39" i="26"/>
  <c r="AK32" i="26" s="1"/>
  <c r="AK30" i="26" s="1"/>
  <c r="AK60" i="26" s="1"/>
  <c r="I39" i="26"/>
  <c r="I32" i="26" s="1"/>
  <c r="I30" i="26" s="1"/>
  <c r="I60" i="26" s="1"/>
  <c r="DV32" i="26"/>
  <c r="DV30" i="26" s="1"/>
  <c r="DV28" i="15" s="1"/>
  <c r="BT30" i="26"/>
  <c r="S32" i="26"/>
  <c r="S15" i="15"/>
  <c r="BT39" i="15"/>
  <c r="X32" i="26"/>
  <c r="CI30" i="26"/>
  <c r="CL61" i="23"/>
  <c r="Y6" i="23"/>
  <c r="CL60" i="23"/>
  <c r="CL15" i="15"/>
  <c r="CO62" i="23"/>
  <c r="F39" i="26"/>
  <c r="Y39" i="26"/>
  <c r="CL32" i="26"/>
  <c r="D39" i="26"/>
  <c r="Q39" i="26"/>
  <c r="BN32" i="26"/>
  <c r="DM16" i="15"/>
  <c r="DM60" i="26"/>
  <c r="Q33" i="14"/>
  <c r="D33" i="14"/>
  <c r="AC62" i="23"/>
  <c r="BW62" i="23"/>
  <c r="CR62" i="23"/>
  <c r="EE60" i="26"/>
  <c r="EE16" i="15"/>
  <c r="BK30" i="26"/>
  <c r="P32" i="26"/>
  <c r="O32" i="26"/>
  <c r="BH30" i="26"/>
  <c r="F61" i="23"/>
  <c r="F60" i="23"/>
  <c r="N61" i="23"/>
  <c r="N60" i="23"/>
  <c r="CI6" i="26"/>
  <c r="X12" i="26"/>
  <c r="C33" i="14"/>
  <c r="P33" i="14"/>
  <c r="AD39" i="15"/>
  <c r="AD56" i="15" s="1"/>
  <c r="DA56" i="15"/>
  <c r="DD16" i="15"/>
  <c r="DD60" i="26"/>
  <c r="AC39" i="26"/>
  <c r="AC32" i="26" s="1"/>
  <c r="AC30" i="26" s="1"/>
  <c r="AC60" i="26" s="1"/>
  <c r="CX32" i="26"/>
  <c r="CX30" i="26" s="1"/>
  <c r="CX28" i="15" s="1"/>
  <c r="T32" i="26"/>
  <c r="BW30" i="26"/>
  <c r="T15" i="15"/>
  <c r="BW39" i="15"/>
  <c r="BN6" i="26"/>
  <c r="Q12" i="26"/>
  <c r="D12" i="26"/>
  <c r="D6" i="26" s="1"/>
  <c r="V61" i="23"/>
  <c r="V60" i="23"/>
  <c r="DY16" i="15"/>
  <c r="DY60" i="26"/>
  <c r="D60" i="23"/>
  <c r="D61" i="23"/>
  <c r="CR6" i="26"/>
  <c r="AA12" i="26"/>
  <c r="BE6" i="26"/>
  <c r="N12" i="26"/>
  <c r="CO6" i="26"/>
  <c r="Z12" i="26"/>
  <c r="AM39" i="15"/>
  <c r="AM56" i="15" s="1"/>
  <c r="EB56" i="15"/>
  <c r="Z33" i="14"/>
  <c r="DJ16" i="15"/>
  <c r="AB60" i="23"/>
  <c r="AB61" i="23"/>
  <c r="BE39" i="15"/>
  <c r="N15" i="15"/>
  <c r="Q6" i="23"/>
  <c r="BN60" i="23"/>
  <c r="BN61" i="23"/>
  <c r="BN15" i="15"/>
  <c r="DJ56" i="15"/>
  <c r="H39" i="15"/>
  <c r="AG39" i="15"/>
  <c r="AG56" i="15" s="1"/>
  <c r="W12" i="26"/>
  <c r="CF6" i="26"/>
  <c r="Y32" i="14"/>
  <c r="F32" i="14"/>
  <c r="V12" i="26"/>
  <c r="CC6" i="26"/>
  <c r="CX62" i="23"/>
  <c r="DG16" i="15"/>
  <c r="DG60" i="26"/>
  <c r="DS16" i="15"/>
  <c r="DS60" i="26"/>
  <c r="P15" i="15"/>
  <c r="BK39" i="15"/>
  <c r="CX16" i="15"/>
  <c r="AK39" i="15"/>
  <c r="AK56" i="15" s="1"/>
  <c r="DV56" i="15"/>
  <c r="DD56" i="15"/>
  <c r="AE39" i="15"/>
  <c r="AE56" i="15" s="1"/>
  <c r="AA60" i="23"/>
  <c r="AA61" i="23"/>
  <c r="U6" i="23"/>
  <c r="BZ61" i="23"/>
  <c r="BZ60" i="23"/>
  <c r="BZ15" i="15"/>
  <c r="W60" i="23"/>
  <c r="W61" i="23"/>
  <c r="R60" i="23"/>
  <c r="R61" i="23"/>
  <c r="Y33" i="14"/>
  <c r="F33" i="14"/>
  <c r="AJ39" i="15"/>
  <c r="AJ56" i="15" s="1"/>
  <c r="DS56" i="15"/>
  <c r="BE30" i="26"/>
  <c r="N32" i="26"/>
  <c r="E39" i="26"/>
  <c r="U39" i="26"/>
  <c r="BZ32" i="26"/>
  <c r="AB15" i="15"/>
  <c r="CU39" i="15"/>
  <c r="BE62" i="23"/>
  <c r="R33" i="14"/>
  <c r="CU6" i="26"/>
  <c r="AB12" i="26"/>
  <c r="CC30" i="26"/>
  <c r="V32" i="26"/>
  <c r="M32" i="14"/>
  <c r="C32" i="14"/>
  <c r="AG32" i="14"/>
  <c r="H32" i="14"/>
  <c r="M12" i="26"/>
  <c r="C12" i="26"/>
  <c r="C6" i="26" s="1"/>
  <c r="BB6" i="26"/>
  <c r="T61" i="23"/>
  <c r="T60" i="23"/>
  <c r="BK62" i="23"/>
  <c r="H39" i="26"/>
  <c r="H32" i="26" s="1"/>
  <c r="H30" i="26" s="1"/>
  <c r="H60" i="26" s="1"/>
  <c r="AG39" i="26"/>
  <c r="AG32" i="26" s="1"/>
  <c r="AG30" i="26" s="1"/>
  <c r="AG60" i="26" s="1"/>
  <c r="DJ32" i="26"/>
  <c r="DJ30" i="26" s="1"/>
  <c r="DJ28" i="15" s="1"/>
  <c r="CI62" i="23"/>
  <c r="BZ6" i="26"/>
  <c r="E12" i="26"/>
  <c r="E6" i="26" s="1"/>
  <c r="U12" i="26"/>
  <c r="O61" i="23"/>
  <c r="O60" i="23"/>
  <c r="R15" i="15"/>
  <c r="BQ39" i="15"/>
  <c r="G62" i="23"/>
  <c r="EB16" i="15"/>
  <c r="EB60" i="26"/>
  <c r="CU62" i="23"/>
  <c r="AA32" i="26"/>
  <c r="CR30" i="26"/>
  <c r="DG56" i="15"/>
  <c r="AF39" i="15"/>
  <c r="AF56" i="15" s="1"/>
  <c r="H62" i="23"/>
  <c r="AG62" i="23"/>
  <c r="G15" i="15"/>
  <c r="AC15" i="15"/>
  <c r="CX39" i="15"/>
  <c r="AB32" i="26"/>
  <c r="CU30" i="26"/>
  <c r="S12" i="26"/>
  <c r="BT6" i="26"/>
  <c r="DY56" i="15"/>
  <c r="AL39" i="15"/>
  <c r="AL56" i="15" s="1"/>
  <c r="P61" i="23"/>
  <c r="P60" i="23"/>
  <c r="X15" i="15"/>
  <c r="CI39" i="15"/>
  <c r="E61" i="23"/>
  <c r="E60" i="23"/>
  <c r="CF39" i="15"/>
  <c r="W15" i="15"/>
  <c r="O15" i="15"/>
  <c r="BH39" i="15"/>
  <c r="S61" i="23"/>
  <c r="S60" i="23"/>
  <c r="M6" i="23"/>
  <c r="BB61" i="23"/>
  <c r="BB15" i="15"/>
  <c r="BB60" i="23"/>
  <c r="Z60" i="23"/>
  <c r="Z61" i="23"/>
  <c r="CF30" i="26"/>
  <c r="W32" i="26"/>
  <c r="EG56" i="15"/>
  <c r="AN39" i="15"/>
  <c r="AN56" i="15" s="1"/>
  <c r="I39" i="15"/>
  <c r="R62" i="23" l="1"/>
  <c r="AA62" i="23"/>
  <c r="N62" i="23"/>
  <c r="P62" i="23"/>
  <c r="W62" i="23"/>
  <c r="T62" i="23"/>
  <c r="X62" i="23"/>
  <c r="V62" i="23"/>
  <c r="Z62" i="23"/>
  <c r="S62" i="23"/>
  <c r="AB62" i="23"/>
  <c r="O62" i="23"/>
  <c r="DJ60" i="26"/>
  <c r="DV60" i="26"/>
  <c r="CX60" i="26"/>
  <c r="BN62" i="23"/>
  <c r="M61" i="23"/>
  <c r="M60" i="23"/>
  <c r="I56" i="15"/>
  <c r="AB39" i="15"/>
  <c r="AB56" i="15" s="1"/>
  <c r="CU56" i="15"/>
  <c r="BZ39" i="15"/>
  <c r="E15" i="15"/>
  <c r="U15" i="15"/>
  <c r="BN39" i="15"/>
  <c r="D15" i="15"/>
  <c r="Q15" i="15"/>
  <c r="DY40" i="15"/>
  <c r="AL16" i="15"/>
  <c r="X6" i="26"/>
  <c r="CI16" i="15"/>
  <c r="CI60" i="26"/>
  <c r="X60" i="26" s="1"/>
  <c r="CL62" i="23"/>
  <c r="DV40" i="15"/>
  <c r="AK16" i="15"/>
  <c r="I16" i="15"/>
  <c r="V39" i="15"/>
  <c r="V56" i="15" s="1"/>
  <c r="CC56" i="15"/>
  <c r="AA39" i="15"/>
  <c r="AA56" i="15" s="1"/>
  <c r="CR56" i="15"/>
  <c r="R39" i="15"/>
  <c r="R56" i="15" s="1"/>
  <c r="BQ56" i="15"/>
  <c r="CU16" i="15"/>
  <c r="CU60" i="26"/>
  <c r="AB60" i="26" s="1"/>
  <c r="AB6" i="26"/>
  <c r="W6" i="26"/>
  <c r="CF16" i="15"/>
  <c r="CF60" i="26"/>
  <c r="W60" i="26" s="1"/>
  <c r="O39" i="15"/>
  <c r="O56" i="15" s="1"/>
  <c r="BH56" i="15"/>
  <c r="BZ16" i="15"/>
  <c r="U6" i="26"/>
  <c r="BZ62" i="23"/>
  <c r="DG40" i="15"/>
  <c r="AF16" i="15"/>
  <c r="N39" i="15"/>
  <c r="N56" i="15" s="1"/>
  <c r="BE56" i="15"/>
  <c r="CR60" i="26"/>
  <c r="AA60" i="26" s="1"/>
  <c r="CR16" i="15"/>
  <c r="AA6" i="26"/>
  <c r="AE16" i="15"/>
  <c r="DD40" i="15"/>
  <c r="BK28" i="15"/>
  <c r="P30" i="26"/>
  <c r="Y61" i="23"/>
  <c r="Y60" i="23"/>
  <c r="BT28" i="15"/>
  <c r="S30" i="26"/>
  <c r="BH60" i="26"/>
  <c r="O60" i="26" s="1"/>
  <c r="O6" i="26"/>
  <c r="BH16" i="15"/>
  <c r="C32" i="26"/>
  <c r="BB30" i="26"/>
  <c r="M32" i="26"/>
  <c r="Y6" i="26"/>
  <c r="CL16" i="15"/>
  <c r="CL30" i="26"/>
  <c r="CL60" i="26" s="1"/>
  <c r="F32" i="26"/>
  <c r="Y32" i="26"/>
  <c r="C62" i="23"/>
  <c r="C15" i="15"/>
  <c r="BB39" i="15"/>
  <c r="M15" i="15"/>
  <c r="CI56" i="15"/>
  <c r="X39" i="15"/>
  <c r="X56" i="15" s="1"/>
  <c r="BZ30" i="26"/>
  <c r="BZ60" i="26" s="1"/>
  <c r="E32" i="26"/>
  <c r="U32" i="26"/>
  <c r="U60" i="23"/>
  <c r="U61" i="23"/>
  <c r="AC16" i="15"/>
  <c r="CX40" i="15"/>
  <c r="G16" i="15"/>
  <c r="Q60" i="23"/>
  <c r="Q61" i="23"/>
  <c r="BW28" i="15"/>
  <c r="T30" i="26"/>
  <c r="F62" i="23"/>
  <c r="I28" i="15"/>
  <c r="AK28" i="15"/>
  <c r="I57" i="15"/>
  <c r="BQ60" i="26"/>
  <c r="R60" i="26" s="1"/>
  <c r="BQ16" i="15"/>
  <c r="R6" i="26"/>
  <c r="CF28" i="15"/>
  <c r="W30" i="26"/>
  <c r="W39" i="15"/>
  <c r="W56" i="15" s="1"/>
  <c r="CF56" i="15"/>
  <c r="AB30" i="26"/>
  <c r="CU28" i="15"/>
  <c r="E56" i="15"/>
  <c r="D56" i="15"/>
  <c r="C56" i="15"/>
  <c r="EB40" i="15"/>
  <c r="AM16" i="15"/>
  <c r="AG28" i="15"/>
  <c r="H28" i="15"/>
  <c r="H57" i="15"/>
  <c r="BK56" i="15"/>
  <c r="P39" i="15"/>
  <c r="P56" i="15" s="1"/>
  <c r="V6" i="26"/>
  <c r="CC60" i="26"/>
  <c r="V60" i="26" s="1"/>
  <c r="CC16" i="15"/>
  <c r="H16" i="15"/>
  <c r="AG16" i="15"/>
  <c r="DJ40" i="15"/>
  <c r="CI28" i="15"/>
  <c r="X30" i="26"/>
  <c r="Z30" i="26"/>
  <c r="CO28" i="15"/>
  <c r="R30" i="26"/>
  <c r="BQ28" i="15"/>
  <c r="BB16" i="15"/>
  <c r="M6" i="26"/>
  <c r="BB60" i="26"/>
  <c r="Z6" i="26"/>
  <c r="CO16" i="15"/>
  <c r="CO60" i="26"/>
  <c r="Z60" i="26" s="1"/>
  <c r="BN16" i="15"/>
  <c r="Q6" i="26"/>
  <c r="AC28" i="15"/>
  <c r="BH28" i="15"/>
  <c r="O30" i="26"/>
  <c r="CO56" i="15"/>
  <c r="Z39" i="15"/>
  <c r="Z56" i="15" s="1"/>
  <c r="BB62" i="23"/>
  <c r="E62" i="23"/>
  <c r="CX56" i="15"/>
  <c r="G39" i="15"/>
  <c r="AC39" i="15"/>
  <c r="AC56" i="15" s="1"/>
  <c r="D62" i="23"/>
  <c r="T39" i="15"/>
  <c r="T56" i="15" s="1"/>
  <c r="BW56" i="15"/>
  <c r="DM40" i="15"/>
  <c r="AH16" i="15"/>
  <c r="S39" i="15"/>
  <c r="S56" i="15" s="1"/>
  <c r="BT56" i="15"/>
  <c r="AI16" i="15"/>
  <c r="DP40" i="15"/>
  <c r="BW60" i="26"/>
  <c r="T60" i="26" s="1"/>
  <c r="BW16" i="15"/>
  <c r="T6" i="26"/>
  <c r="BT60" i="26"/>
  <c r="S60" i="26" s="1"/>
  <c r="S6" i="26"/>
  <c r="BT16" i="15"/>
  <c r="AN16" i="15"/>
  <c r="EE40" i="15"/>
  <c r="CR28" i="15"/>
  <c r="AA30" i="26"/>
  <c r="CC28" i="15"/>
  <c r="V30" i="26"/>
  <c r="N30" i="26"/>
  <c r="BE28" i="15"/>
  <c r="DS40" i="15"/>
  <c r="AJ16" i="15"/>
  <c r="H56" i="15"/>
  <c r="F56" i="15"/>
  <c r="G56" i="15"/>
  <c r="BE60" i="26"/>
  <c r="N60" i="26" s="1"/>
  <c r="BE16" i="15"/>
  <c r="N6" i="26"/>
  <c r="D32" i="26"/>
  <c r="Q32" i="26"/>
  <c r="BN30" i="26"/>
  <c r="BN60" i="26" s="1"/>
  <c r="CL39" i="15"/>
  <c r="F15" i="15"/>
  <c r="Y15" i="15"/>
  <c r="BK16" i="15"/>
  <c r="P6" i="26"/>
  <c r="BK60" i="26"/>
  <c r="P60" i="26" s="1"/>
  <c r="AD16" i="15"/>
  <c r="DA40" i="15"/>
  <c r="AE40" i="15" l="1"/>
  <c r="AH40" i="15"/>
  <c r="AH57" i="15" s="1"/>
  <c r="U62" i="23"/>
  <c r="AD40" i="15"/>
  <c r="Y62" i="23"/>
  <c r="AL40" i="15"/>
  <c r="AJ40" i="15"/>
  <c r="AJ57" i="15" s="1"/>
  <c r="Q62" i="23"/>
  <c r="AI40" i="15"/>
  <c r="AM40" i="15"/>
  <c r="M62" i="23"/>
  <c r="AN40" i="15"/>
  <c r="AN57" i="15" s="1"/>
  <c r="AI57" i="15"/>
  <c r="AE57" i="15"/>
  <c r="AD57" i="15"/>
  <c r="Q60" i="26"/>
  <c r="D60" i="26"/>
  <c r="U60" i="26"/>
  <c r="E60" i="26"/>
  <c r="P16" i="15"/>
  <c r="BK40" i="15"/>
  <c r="N16" i="15"/>
  <c r="BE40" i="15"/>
  <c r="N28" i="15"/>
  <c r="CC40" i="15"/>
  <c r="V16" i="15"/>
  <c r="AM57" i="15"/>
  <c r="F60" i="26"/>
  <c r="Y60" i="26"/>
  <c r="W28" i="15"/>
  <c r="M60" i="26"/>
  <c r="C60" i="26"/>
  <c r="Z28" i="15"/>
  <c r="M39" i="15"/>
  <c r="M56" i="15" s="1"/>
  <c r="C39" i="15"/>
  <c r="F16" i="15"/>
  <c r="Y16" i="15"/>
  <c r="P28" i="15"/>
  <c r="CI40" i="15"/>
  <c r="X16" i="15"/>
  <c r="BZ56" i="15"/>
  <c r="U39" i="15"/>
  <c r="U56" i="15" s="1"/>
  <c r="E39" i="15"/>
  <c r="CL56" i="15"/>
  <c r="Y39" i="15"/>
  <c r="Y56" i="15" s="1"/>
  <c r="F39" i="15"/>
  <c r="V28" i="15"/>
  <c r="S16" i="15"/>
  <c r="BT40" i="15"/>
  <c r="C16" i="15"/>
  <c r="M16" i="15"/>
  <c r="AB16" i="15"/>
  <c r="CU40" i="15"/>
  <c r="AL57" i="15"/>
  <c r="U16" i="15"/>
  <c r="E16" i="15"/>
  <c r="BN28" i="15"/>
  <c r="Q30" i="26"/>
  <c r="D30" i="26"/>
  <c r="O28" i="15"/>
  <c r="CO40" i="15"/>
  <c r="Z16" i="15"/>
  <c r="X28" i="15"/>
  <c r="AC40" i="15"/>
  <c r="AC57" i="15" s="1"/>
  <c r="S28" i="15"/>
  <c r="I40" i="15"/>
  <c r="AK40" i="15"/>
  <c r="AK57" i="15" s="1"/>
  <c r="AG40" i="15"/>
  <c r="AG57" i="15" s="1"/>
  <c r="H40" i="15"/>
  <c r="AB28" i="15"/>
  <c r="C30" i="26"/>
  <c r="M30" i="26"/>
  <c r="BB28" i="15"/>
  <c r="E30" i="26"/>
  <c r="U30" i="26"/>
  <c r="BZ28" i="15"/>
  <c r="BZ40" i="15" s="1"/>
  <c r="BQ40" i="15"/>
  <c r="R16" i="15"/>
  <c r="Q16" i="15"/>
  <c r="D16" i="15"/>
  <c r="AA28" i="15"/>
  <c r="T16" i="15"/>
  <c r="BW40" i="15"/>
  <c r="R28" i="15"/>
  <c r="T28" i="15"/>
  <c r="BB56" i="15"/>
  <c r="CL28" i="15"/>
  <c r="F30" i="26"/>
  <c r="Y30" i="26"/>
  <c r="BH40" i="15"/>
  <c r="O16" i="15"/>
  <c r="CR40" i="15"/>
  <c r="AA16" i="15"/>
  <c r="CF40" i="15"/>
  <c r="W16" i="15"/>
  <c r="BN56" i="15"/>
  <c r="Q39" i="15"/>
  <c r="Q56" i="15" s="1"/>
  <c r="D39" i="15"/>
  <c r="P40" i="15" l="1"/>
  <c r="AB40" i="15"/>
  <c r="V40" i="15"/>
  <c r="V57" i="15" s="1"/>
  <c r="T40" i="15"/>
  <c r="T57" i="15" s="1"/>
  <c r="Z40" i="15"/>
  <c r="Z57" i="15" s="1"/>
  <c r="X40" i="15"/>
  <c r="X57" i="15" s="1"/>
  <c r="W40" i="15"/>
  <c r="W57" i="15" s="1"/>
  <c r="N40" i="15"/>
  <c r="N57" i="15" s="1"/>
  <c r="AA40" i="15"/>
  <c r="O40" i="15"/>
  <c r="R40" i="15"/>
  <c r="R57" i="15" s="1"/>
  <c r="S40" i="15"/>
  <c r="AB57" i="15"/>
  <c r="O57" i="15"/>
  <c r="F28" i="15"/>
  <c r="Y28" i="15"/>
  <c r="M28" i="15"/>
  <c r="C28" i="15"/>
  <c r="Q28" i="15"/>
  <c r="D28" i="15"/>
  <c r="AA57" i="15"/>
  <c r="E28" i="15"/>
  <c r="U28" i="15"/>
  <c r="P57" i="15"/>
  <c r="E40" i="15"/>
  <c r="U40" i="15"/>
  <c r="BB40" i="15"/>
  <c r="CL40" i="15"/>
  <c r="BN40" i="15"/>
  <c r="S57" i="15"/>
  <c r="Q40" i="15" l="1"/>
  <c r="Q57" i="15" s="1"/>
  <c r="D40" i="15"/>
  <c r="Y40" i="15"/>
  <c r="Y57" i="15" s="1"/>
  <c r="F40" i="15"/>
  <c r="M40" i="15"/>
  <c r="M57" i="15" s="1"/>
  <c r="C40" i="15"/>
  <c r="BB57" i="15"/>
  <c r="U57" i="15"/>
  <c r="DI39" i="26" l="1"/>
  <c r="AF40" i="26"/>
  <c r="G40" i="26"/>
  <c r="DI32" i="26" l="1"/>
  <c r="DI30" i="26" s="1"/>
  <c r="AF39" i="26"/>
  <c r="AF32" i="26" s="1"/>
  <c r="AF30" i="26" s="1"/>
  <c r="AF60" i="26" s="1"/>
  <c r="G39" i="26"/>
  <c r="G32" i="26" s="1"/>
  <c r="G30" i="26" s="1"/>
  <c r="G60" i="26" s="1"/>
  <c r="DI28" i="15" l="1"/>
  <c r="DI60" i="26"/>
  <c r="DI40" i="15" l="1"/>
  <c r="AF28" i="15"/>
  <c r="G28" i="15"/>
  <c r="G40" i="15" l="1"/>
  <c r="AF40" i="15"/>
  <c r="AF57" i="15" s="1"/>
  <c r="G57" i="15"/>
  <c r="F57" i="15"/>
  <c r="E57" i="15"/>
  <c r="C57" i="15"/>
  <c r="D57" i="15"/>
  <c r="AT29" i="19" l="1"/>
  <c r="AT30" i="19" l="1"/>
  <c r="EY9" i="19" l="1"/>
  <c r="AT10" i="19"/>
  <c r="AT9" i="19" s="1"/>
  <c r="EY9" i="20" l="1"/>
  <c r="AT10" i="20"/>
  <c r="AT9" i="20" s="1"/>
  <c r="EY8" i="14" l="1"/>
  <c r="AT9" i="14"/>
  <c r="AT8" i="14" s="1"/>
  <c r="AT19" i="19" l="1"/>
  <c r="AU17" i="19"/>
  <c r="AU18" i="19"/>
  <c r="AU16" i="19"/>
  <c r="AU19" i="19"/>
  <c r="AT17" i="19"/>
  <c r="AT18" i="19"/>
  <c r="AT16" i="19"/>
  <c r="AS16" i="19"/>
  <c r="K16" i="19"/>
  <c r="K17" i="19"/>
  <c r="AS17" i="19"/>
  <c r="AS18" i="19"/>
  <c r="K18" i="19"/>
  <c r="K19" i="19"/>
  <c r="AS19" i="19"/>
  <c r="AU19" i="20"/>
  <c r="EV14" i="19"/>
  <c r="EY14" i="19"/>
  <c r="EU14" i="19"/>
  <c r="FA14" i="19"/>
  <c r="EX14" i="19"/>
  <c r="EZ28" i="25"/>
  <c r="AU18" i="20" l="1"/>
  <c r="AT16" i="20"/>
  <c r="AU15" i="19"/>
  <c r="EZ14" i="19"/>
  <c r="AU14" i="19" s="1"/>
  <c r="AU16" i="20"/>
  <c r="AT17" i="20"/>
  <c r="K15" i="19"/>
  <c r="AS15" i="19"/>
  <c r="ET14" i="19"/>
  <c r="AT18" i="20"/>
  <c r="AT19" i="20"/>
  <c r="AT15" i="19"/>
  <c r="EW14" i="19"/>
  <c r="AT14" i="19" s="1"/>
  <c r="AU17" i="20"/>
  <c r="EZ41" i="25"/>
  <c r="EZ39" i="25" s="1"/>
  <c r="FA37" i="26"/>
  <c r="FA35" i="26" s="1"/>
  <c r="AU31" i="25"/>
  <c r="AS31" i="25" l="1"/>
  <c r="K31" i="25"/>
  <c r="AS17" i="20"/>
  <c r="K17" i="20"/>
  <c r="K16" i="20"/>
  <c r="AS16" i="20"/>
  <c r="AS19" i="20"/>
  <c r="K19" i="20"/>
  <c r="AT31" i="25"/>
  <c r="K18" i="20"/>
  <c r="AS18" i="20"/>
  <c r="K14" i="19"/>
  <c r="AS14" i="19"/>
  <c r="AT24" i="19"/>
  <c r="AS24" i="19"/>
  <c r="AU15" i="14"/>
  <c r="AU18" i="14"/>
  <c r="AU44" i="25"/>
  <c r="EV37" i="26"/>
  <c r="EV35" i="26" s="1"/>
  <c r="EU37" i="26"/>
  <c r="EU35" i="26" s="1"/>
  <c r="EY37" i="26"/>
  <c r="EY35" i="26" s="1"/>
  <c r="EX14" i="20"/>
  <c r="EU14" i="20"/>
  <c r="FA14" i="20"/>
  <c r="EX37" i="26"/>
  <c r="EX35" i="26" s="1"/>
  <c r="EV14" i="20"/>
  <c r="EY14" i="20"/>
  <c r="AT15" i="14" l="1"/>
  <c r="AT17" i="14"/>
  <c r="AU15" i="20"/>
  <c r="EZ14" i="20"/>
  <c r="AU14" i="20" s="1"/>
  <c r="AT15" i="20"/>
  <c r="EW14" i="20"/>
  <c r="AT14" i="20" s="1"/>
  <c r="AU16" i="14"/>
  <c r="AS15" i="20"/>
  <c r="K15" i="20"/>
  <c r="ET14" i="20"/>
  <c r="AU32" i="19"/>
  <c r="AT16" i="14"/>
  <c r="K32" i="19"/>
  <c r="AS32" i="19"/>
  <c r="EW37" i="26"/>
  <c r="AT38" i="26"/>
  <c r="AT44" i="25"/>
  <c r="AU17" i="14"/>
  <c r="EZ37" i="26"/>
  <c r="AU38" i="26"/>
  <c r="AT32" i="19"/>
  <c r="AT18" i="14"/>
  <c r="K18" i="14" l="1"/>
  <c r="AS18" i="14"/>
  <c r="AT37" i="26"/>
  <c r="EW35" i="26"/>
  <c r="AT35" i="26" s="1"/>
  <c r="AS44" i="25"/>
  <c r="K44" i="25"/>
  <c r="K14" i="20"/>
  <c r="AS14" i="20"/>
  <c r="K16" i="14"/>
  <c r="AS16" i="14"/>
  <c r="AS15" i="14"/>
  <c r="K15" i="14"/>
  <c r="AU37" i="26"/>
  <c r="EZ35" i="26"/>
  <c r="AU35" i="26" s="1"/>
  <c r="K17" i="14"/>
  <c r="AS17" i="14"/>
  <c r="FA13" i="14"/>
  <c r="EV13" i="14"/>
  <c r="EX13" i="14"/>
  <c r="EY13" i="14"/>
  <c r="EU13" i="14"/>
  <c r="AU14" i="14" l="1"/>
  <c r="EZ13" i="14"/>
  <c r="AU13" i="14" s="1"/>
  <c r="AT14" i="14"/>
  <c r="EW13" i="14"/>
  <c r="AT13" i="14" s="1"/>
  <c r="AS14" i="14"/>
  <c r="K14" i="14"/>
  <c r="ET13" i="14"/>
  <c r="AS13" i="14" l="1"/>
  <c r="K13" i="14"/>
  <c r="ET37" i="26" l="1"/>
  <c r="K38" i="26"/>
  <c r="AS38" i="26"/>
  <c r="EY28" i="25" l="1"/>
  <c r="AU28" i="25" s="1"/>
  <c r="AU30" i="25"/>
  <c r="AS37" i="26"/>
  <c r="ET35" i="26"/>
  <c r="K37" i="26"/>
  <c r="AU42" i="25" l="1"/>
  <c r="EY41" i="25"/>
  <c r="K35" i="26"/>
  <c r="AS35" i="26"/>
  <c r="AU41" i="25" l="1"/>
  <c r="EY39" i="25"/>
  <c r="AU39" i="25" s="1"/>
  <c r="EX28" i="25" l="1"/>
  <c r="EX41" i="25" l="1"/>
  <c r="EX39" i="25" s="1"/>
  <c r="EU28" i="25" l="1"/>
  <c r="ET28" i="25"/>
  <c r="EW28" i="25"/>
  <c r="AT30" i="25" l="1"/>
  <c r="EV28" i="25"/>
  <c r="AT28" i="25" s="1"/>
  <c r="EU41" i="25" l="1"/>
  <c r="EU39" i="25" s="1"/>
  <c r="EW41" i="25"/>
  <c r="EW39" i="25" s="1"/>
  <c r="ET41" i="25"/>
  <c r="ET39" i="25" s="1"/>
  <c r="AT42" i="25" l="1"/>
  <c r="EV41" i="25"/>
  <c r="EV39" i="25" l="1"/>
  <c r="AT39" i="25" s="1"/>
  <c r="AT41" i="25"/>
  <c r="K29" i="19" l="1"/>
  <c r="AS29" i="19"/>
  <c r="AS30" i="19" l="1"/>
  <c r="EY31" i="19" l="1"/>
  <c r="FA31" i="19"/>
  <c r="EU31" i="19" l="1"/>
  <c r="EX31" i="19"/>
  <c r="EV31" i="19"/>
  <c r="AT33" i="19" l="1"/>
  <c r="EW31" i="19"/>
  <c r="AT31" i="19" s="1"/>
  <c r="AU33" i="19"/>
  <c r="EZ31" i="19"/>
  <c r="AU31" i="19" s="1"/>
  <c r="K30" i="25" l="1"/>
  <c r="AS30" i="25"/>
  <c r="ES28" i="25"/>
  <c r="K28" i="25" l="1"/>
  <c r="AS28" i="25"/>
  <c r="AS42" i="25" l="1"/>
  <c r="ES41" i="25"/>
  <c r="K42" i="25"/>
  <c r="ES39" i="25" l="1"/>
  <c r="AS41" i="25"/>
  <c r="K41" i="25"/>
  <c r="K33" i="19" l="1"/>
  <c r="AS33" i="19"/>
  <c r="ET31" i="19"/>
  <c r="K39" i="25"/>
  <c r="AS39" i="25"/>
  <c r="K31" i="19" l="1"/>
  <c r="AS31" i="19"/>
  <c r="AU41" i="19" l="1"/>
  <c r="K41" i="19"/>
  <c r="AU30" i="19" l="1"/>
  <c r="K30" i="19"/>
  <c r="AU10" i="19" l="1"/>
  <c r="AU9" i="19" s="1"/>
  <c r="EZ9" i="19"/>
  <c r="K10" i="19"/>
  <c r="K9" i="19" s="1"/>
  <c r="AU10" i="20" l="1"/>
  <c r="AU9" i="20" s="1"/>
  <c r="EZ9" i="20"/>
  <c r="K10" i="20"/>
  <c r="K9" i="20" s="1"/>
  <c r="AU9" i="14" l="1"/>
  <c r="AU8" i="14" s="1"/>
  <c r="EZ8" i="14"/>
  <c r="K9" i="14"/>
  <c r="K8" i="14" s="1"/>
  <c r="EV45" i="14" l="1"/>
  <c r="EV46" i="20"/>
  <c r="EU46" i="20"/>
  <c r="EU45" i="14"/>
  <c r="AS46" i="14" l="1"/>
  <c r="ET45" i="14"/>
  <c r="K46" i="14"/>
  <c r="AS47" i="20"/>
  <c r="ET46" i="20"/>
  <c r="K47" i="20"/>
  <c r="K39" i="19"/>
  <c r="AS39" i="19"/>
  <c r="AS46" i="20" l="1"/>
  <c r="K46" i="20"/>
  <c r="AS45" i="14"/>
  <c r="K45" i="14"/>
  <c r="AU24" i="19" l="1"/>
  <c r="K24" i="19"/>
  <c r="AH21" i="28" l="1"/>
  <c r="AP21" i="28"/>
  <c r="AD22" i="28"/>
  <c r="AL22" i="28"/>
  <c r="AP18" i="28" l="1"/>
  <c r="AH18" i="28"/>
  <c r="AM21" i="28"/>
  <c r="AE21" i="28"/>
  <c r="AQ20" i="28"/>
  <c r="AI20" i="28"/>
  <c r="AC22" i="28"/>
  <c r="AN20" i="28"/>
  <c r="AF20" i="28"/>
  <c r="AJ19" i="28"/>
  <c r="AM22" i="28"/>
  <c r="AF21" i="28"/>
  <c r="AP19" i="28"/>
  <c r="AQ18" i="28"/>
  <c r="AI18" i="28"/>
  <c r="AR22" i="28"/>
  <c r="AL20" i="28"/>
  <c r="AD20" i="28"/>
  <c r="AM19" i="28"/>
  <c r="AE19" i="28"/>
  <c r="AN18" i="28"/>
  <c r="AF18" i="28"/>
  <c r="EF16" i="28"/>
  <c r="DX16" i="28"/>
  <c r="DH16" i="28"/>
  <c r="CZ16" i="28"/>
  <c r="AA17" i="28"/>
  <c r="AO21" i="28"/>
  <c r="J21" i="28"/>
  <c r="AJ22" i="28"/>
  <c r="I21" i="28"/>
  <c r="AK21" i="28"/>
  <c r="AC21" i="28"/>
  <c r="G21" i="28"/>
  <c r="EP16" i="28"/>
  <c r="EH16" i="28"/>
  <c r="AO17" i="28"/>
  <c r="J17" i="28"/>
  <c r="DZ16" i="28"/>
  <c r="DR16" i="28"/>
  <c r="DJ16" i="28"/>
  <c r="AG17" i="28"/>
  <c r="H17" i="28"/>
  <c r="DB16" i="28"/>
  <c r="Y17" i="28"/>
  <c r="F17" i="28"/>
  <c r="CL16" i="28"/>
  <c r="BN16" i="28"/>
  <c r="D17" i="28"/>
  <c r="Q17" i="28"/>
  <c r="AQ17" i="28"/>
  <c r="EN16" i="28"/>
  <c r="AO22" i="28"/>
  <c r="J22" i="28"/>
  <c r="AG22" i="28"/>
  <c r="H22" i="28"/>
  <c r="AR19" i="28"/>
  <c r="AK18" i="28"/>
  <c r="I18" i="28"/>
  <c r="AC18" i="28"/>
  <c r="G18" i="28"/>
  <c r="EO16" i="28"/>
  <c r="EG16" i="28"/>
  <c r="AL17" i="28"/>
  <c r="DY16" i="28"/>
  <c r="DQ16" i="28"/>
  <c r="DI16" i="28"/>
  <c r="AD17" i="28"/>
  <c r="DA16" i="28"/>
  <c r="V17" i="28"/>
  <c r="N17" i="28"/>
  <c r="AG19" i="28"/>
  <c r="H19" i="28"/>
  <c r="S17" i="28"/>
  <c r="AQ22" i="28"/>
  <c r="AI22" i="28"/>
  <c r="AR21" i="28"/>
  <c r="AJ21" i="28"/>
  <c r="T19" i="19"/>
  <c r="T21" i="28"/>
  <c r="AK20" i="28"/>
  <c r="I20" i="28"/>
  <c r="AC20" i="28"/>
  <c r="G20" i="28"/>
  <c r="AL19" i="28"/>
  <c r="AD19" i="28"/>
  <c r="AM18" i="28"/>
  <c r="AE18" i="28"/>
  <c r="O18" i="28"/>
  <c r="EM16" i="28"/>
  <c r="AN17" i="28"/>
  <c r="EE16" i="28"/>
  <c r="DW16" i="28"/>
  <c r="DO16" i="28"/>
  <c r="AF17" i="28"/>
  <c r="DG16" i="28"/>
  <c r="CY16" i="28"/>
  <c r="X17" i="28"/>
  <c r="P17" i="28"/>
  <c r="AI17" i="28"/>
  <c r="DP16" i="28"/>
  <c r="AN22" i="28"/>
  <c r="AG21" i="28"/>
  <c r="H21" i="28"/>
  <c r="AP20" i="28"/>
  <c r="AH20" i="28"/>
  <c r="AQ19" i="28"/>
  <c r="AI19" i="28"/>
  <c r="AR18" i="28"/>
  <c r="AJ18" i="28"/>
  <c r="T16" i="19"/>
  <c r="EL16" i="28"/>
  <c r="ED16" i="28"/>
  <c r="DV16" i="28"/>
  <c r="I17" i="28"/>
  <c r="AK17" i="28"/>
  <c r="DN16" i="28"/>
  <c r="DF16" i="28"/>
  <c r="G17" i="28"/>
  <c r="AC17" i="28"/>
  <c r="CX16" i="28"/>
  <c r="BZ16" i="28"/>
  <c r="E17" i="28"/>
  <c r="U17" i="28"/>
  <c r="C17" i="28"/>
  <c r="BB16" i="28"/>
  <c r="M17" i="28"/>
  <c r="V22" i="28"/>
  <c r="Q21" i="28"/>
  <c r="X18" i="19"/>
  <c r="AK22" i="28"/>
  <c r="I22" i="28"/>
  <c r="G22" i="28"/>
  <c r="AL21" i="28"/>
  <c r="AD21" i="28"/>
  <c r="AM20" i="28"/>
  <c r="AE20" i="28"/>
  <c r="W18" i="19"/>
  <c r="AN19" i="28"/>
  <c r="AF19" i="28"/>
  <c r="U19" i="28"/>
  <c r="AO18" i="28"/>
  <c r="J18" i="28"/>
  <c r="H18" i="28"/>
  <c r="AG18" i="28"/>
  <c r="ES16" i="28"/>
  <c r="AP17" i="28"/>
  <c r="EK16" i="28"/>
  <c r="EC16" i="28"/>
  <c r="DU16" i="28"/>
  <c r="AH17" i="28"/>
  <c r="DM16" i="28"/>
  <c r="DE16" i="28"/>
  <c r="Z17" i="28"/>
  <c r="R17" i="28"/>
  <c r="AO19" i="28"/>
  <c r="J19" i="28"/>
  <c r="Q19" i="28"/>
  <c r="AF22" i="28"/>
  <c r="AP22" i="28"/>
  <c r="AH22" i="28"/>
  <c r="Z22" i="28"/>
  <c r="R22" i="28"/>
  <c r="AQ21" i="28"/>
  <c r="AI21" i="28"/>
  <c r="S21" i="28"/>
  <c r="AR20" i="28"/>
  <c r="AJ20" i="28"/>
  <c r="AB20" i="28"/>
  <c r="T18" i="19"/>
  <c r="Q20" i="28"/>
  <c r="I19" i="28"/>
  <c r="AK19" i="28"/>
  <c r="G19" i="28"/>
  <c r="AC19" i="28"/>
  <c r="BJ16" i="28"/>
  <c r="M19" i="28"/>
  <c r="AL18" i="28"/>
  <c r="AD18" i="28"/>
  <c r="BU16" i="28"/>
  <c r="ER16" i="28"/>
  <c r="EJ16" i="28"/>
  <c r="AM17" i="28"/>
  <c r="EB16" i="28"/>
  <c r="DT16" i="28"/>
  <c r="DL16" i="28"/>
  <c r="AE17" i="28"/>
  <c r="DD16" i="28"/>
  <c r="W17" i="28"/>
  <c r="O17" i="28"/>
  <c r="R18" i="28"/>
  <c r="AE22" i="28"/>
  <c r="CV16" i="28"/>
  <c r="BP16" i="28"/>
  <c r="AN21" i="28"/>
  <c r="AO20" i="28"/>
  <c r="J20" i="28"/>
  <c r="AG20" i="28"/>
  <c r="H20" i="28"/>
  <c r="AH19" i="28"/>
  <c r="Z17" i="19"/>
  <c r="R17" i="19"/>
  <c r="AR17" i="28"/>
  <c r="EQ16" i="28"/>
  <c r="EI16" i="28"/>
  <c r="EA16" i="28"/>
  <c r="AJ17" i="28"/>
  <c r="DS16" i="28"/>
  <c r="DK16" i="28"/>
  <c r="DC16" i="28"/>
  <c r="AB17" i="28"/>
  <c r="T17" i="28"/>
  <c r="X18" i="20"/>
  <c r="AM16" i="28" l="1"/>
  <c r="U20" i="28"/>
  <c r="AA16" i="20"/>
  <c r="X20" i="19"/>
  <c r="R18" i="19"/>
  <c r="CE16" i="28"/>
  <c r="M22" i="28"/>
  <c r="AA22" i="28"/>
  <c r="CK14" i="19"/>
  <c r="EC14" i="19"/>
  <c r="AL26" i="28"/>
  <c r="EA14" i="19"/>
  <c r="AF19" i="19"/>
  <c r="AF20" i="19"/>
  <c r="Y20" i="28"/>
  <c r="AN26" i="28"/>
  <c r="AD26" i="28"/>
  <c r="AE20" i="19"/>
  <c r="AI19" i="19"/>
  <c r="AI20" i="19"/>
  <c r="T16" i="20"/>
  <c r="AL16" i="19"/>
  <c r="AI26" i="28"/>
  <c r="AJ18" i="19"/>
  <c r="AN17" i="19"/>
  <c r="AJ19" i="19"/>
  <c r="AN18" i="19"/>
  <c r="N18" i="28"/>
  <c r="AH26" i="28"/>
  <c r="AA16" i="19"/>
  <c r="AB16" i="20"/>
  <c r="V19" i="28"/>
  <c r="CJ16" i="28"/>
  <c r="P21" i="28"/>
  <c r="BL14" i="19"/>
  <c r="AQ19" i="19"/>
  <c r="AQ20" i="19"/>
  <c r="AH20" i="19"/>
  <c r="AR19" i="19"/>
  <c r="AH16" i="19"/>
  <c r="AB19" i="20"/>
  <c r="AR18" i="19"/>
  <c r="S18" i="28"/>
  <c r="DL14" i="19"/>
  <c r="X19" i="28"/>
  <c r="BL16" i="28"/>
  <c r="BC14" i="19"/>
  <c r="BR16" i="28"/>
  <c r="X22" i="28"/>
  <c r="CW16" i="28"/>
  <c r="AP17" i="19"/>
  <c r="AP18" i="19"/>
  <c r="W22" i="28"/>
  <c r="S19" i="19"/>
  <c r="CK16" i="28"/>
  <c r="X20" i="28"/>
  <c r="W18" i="28"/>
  <c r="E19" i="28"/>
  <c r="W21" i="28"/>
  <c r="DR14" i="19"/>
  <c r="O26" i="28"/>
  <c r="O22" i="28"/>
  <c r="U22" i="28"/>
  <c r="DI14" i="19"/>
  <c r="AF17" i="19"/>
  <c r="AM18" i="19"/>
  <c r="AF18" i="19"/>
  <c r="AM19" i="19"/>
  <c r="N18" i="20"/>
  <c r="C19" i="28"/>
  <c r="Z19" i="28"/>
  <c r="U21" i="28"/>
  <c r="BG16" i="28"/>
  <c r="F21" i="28"/>
  <c r="CB14" i="19"/>
  <c r="BS14" i="19"/>
  <c r="BV14" i="19"/>
  <c r="BX14" i="19"/>
  <c r="AP20" i="19"/>
  <c r="AP16" i="19"/>
  <c r="E20" i="28"/>
  <c r="R20" i="19"/>
  <c r="D18" i="28"/>
  <c r="S19" i="28"/>
  <c r="O16" i="19"/>
  <c r="EM14" i="19"/>
  <c r="DH14" i="19"/>
  <c r="EO14" i="19"/>
  <c r="DK14" i="19"/>
  <c r="ER14" i="19"/>
  <c r="BC16" i="28"/>
  <c r="O18" i="19"/>
  <c r="EL14" i="19"/>
  <c r="DN14" i="19"/>
  <c r="AJ26" i="28"/>
  <c r="O20" i="28"/>
  <c r="DF14" i="19"/>
  <c r="DZ14" i="19"/>
  <c r="AB17" i="20"/>
  <c r="BO16" i="28"/>
  <c r="F22" i="28"/>
  <c r="CF16" i="28"/>
  <c r="CT16" i="28"/>
  <c r="BK16" i="28"/>
  <c r="CQ16" i="28"/>
  <c r="BX16" i="28"/>
  <c r="DE14" i="19"/>
  <c r="T19" i="20"/>
  <c r="W20" i="20"/>
  <c r="O20" i="19"/>
  <c r="CP16" i="28"/>
  <c r="BF16" i="28"/>
  <c r="P17" i="19"/>
  <c r="F18" i="28"/>
  <c r="CG14" i="19"/>
  <c r="BF14" i="19"/>
  <c r="BO14" i="19"/>
  <c r="R16" i="20"/>
  <c r="N16" i="20"/>
  <c r="CM16" i="28"/>
  <c r="E18" i="28"/>
  <c r="R19" i="28"/>
  <c r="X21" i="28"/>
  <c r="N16" i="19"/>
  <c r="AH16" i="28"/>
  <c r="Q18" i="28"/>
  <c r="F19" i="28"/>
  <c r="P16" i="19"/>
  <c r="W17" i="19"/>
  <c r="H18" i="19"/>
  <c r="AD19" i="19"/>
  <c r="AD20" i="19"/>
  <c r="O17" i="20"/>
  <c r="S19" i="20"/>
  <c r="AR16" i="28"/>
  <c r="BM16" i="28"/>
  <c r="CS16" i="28"/>
  <c r="Z20" i="19"/>
  <c r="BV16" i="28"/>
  <c r="CA16" i="28"/>
  <c r="BE16" i="28"/>
  <c r="S20" i="28"/>
  <c r="Z21" i="28"/>
  <c r="BY16" i="28"/>
  <c r="AE16" i="19"/>
  <c r="AA20" i="20"/>
  <c r="BI14" i="19"/>
  <c r="DC14" i="19"/>
  <c r="EI14" i="19"/>
  <c r="EJ14" i="19"/>
  <c r="X20" i="20"/>
  <c r="T20" i="20"/>
  <c r="O20" i="20"/>
  <c r="C18" i="28"/>
  <c r="F20" i="28"/>
  <c r="R16" i="19"/>
  <c r="BD16" i="28"/>
  <c r="BQ16" i="28"/>
  <c r="C20" i="28"/>
  <c r="BJ14" i="19"/>
  <c r="AF26" i="28"/>
  <c r="V26" i="28"/>
  <c r="AI16" i="19"/>
  <c r="AE18" i="19"/>
  <c r="AI17" i="19"/>
  <c r="AE19" i="19"/>
  <c r="P17" i="20"/>
  <c r="CD16" i="28"/>
  <c r="M18" i="28"/>
  <c r="AP26" i="28"/>
  <c r="CP14" i="19"/>
  <c r="DO14" i="19"/>
  <c r="DQ14" i="19"/>
  <c r="AL19" i="19"/>
  <c r="AL20" i="19"/>
  <c r="AR20" i="19"/>
  <c r="O16" i="20"/>
  <c r="CR16" i="28"/>
  <c r="CG16" i="28"/>
  <c r="BS16" i="28"/>
  <c r="W20" i="19"/>
  <c r="CH16" i="28"/>
  <c r="AC16" i="28"/>
  <c r="D20" i="28"/>
  <c r="P20" i="28"/>
  <c r="AD16" i="28"/>
  <c r="AQ16" i="28"/>
  <c r="G26" i="28"/>
  <c r="AC26" i="28"/>
  <c r="AG17" i="19"/>
  <c r="H17" i="19"/>
  <c r="S15" i="19"/>
  <c r="BT14" i="19"/>
  <c r="AO26" i="28"/>
  <c r="J26" i="28"/>
  <c r="AR15" i="19"/>
  <c r="EQ14" i="19"/>
  <c r="W15" i="19"/>
  <c r="CF14" i="19"/>
  <c r="J16" i="19"/>
  <c r="AO16" i="19"/>
  <c r="I20" i="19"/>
  <c r="AK20" i="19"/>
  <c r="R26" i="28"/>
  <c r="U15" i="19"/>
  <c r="BZ14" i="19"/>
  <c r="E15" i="19"/>
  <c r="AG19" i="19"/>
  <c r="H19" i="19"/>
  <c r="AC18" i="19"/>
  <c r="G18" i="19"/>
  <c r="P26" i="28"/>
  <c r="D17" i="19"/>
  <c r="Q17" i="19"/>
  <c r="AQ26" i="28"/>
  <c r="G16" i="19"/>
  <c r="AC16" i="19"/>
  <c r="H20" i="19"/>
  <c r="AG20" i="19"/>
  <c r="CD14" i="19"/>
  <c r="AO15" i="19"/>
  <c r="J15" i="19"/>
  <c r="EH14" i="19"/>
  <c r="AC19" i="19"/>
  <c r="G19" i="19"/>
  <c r="D26" i="28"/>
  <c r="Q26" i="28"/>
  <c r="F18" i="19"/>
  <c r="Y18" i="19"/>
  <c r="AR26" i="28"/>
  <c r="U17" i="19"/>
  <c r="E17" i="19"/>
  <c r="W26" i="28"/>
  <c r="AE17" i="19"/>
  <c r="X17" i="20"/>
  <c r="T17" i="20"/>
  <c r="T18" i="20"/>
  <c r="N19" i="20"/>
  <c r="CU16" i="28"/>
  <c r="P20" i="19"/>
  <c r="CO16" i="28"/>
  <c r="N19" i="19"/>
  <c r="M16" i="28"/>
  <c r="Z18" i="19"/>
  <c r="CI16" i="28"/>
  <c r="AN16" i="28"/>
  <c r="N19" i="28"/>
  <c r="AB21" i="28"/>
  <c r="S22" i="28"/>
  <c r="Z16" i="19"/>
  <c r="U18" i="28"/>
  <c r="AA20" i="28"/>
  <c r="D22" i="28"/>
  <c r="CB16" i="28"/>
  <c r="X16" i="19"/>
  <c r="N18" i="19"/>
  <c r="T20" i="19"/>
  <c r="Y21" i="28"/>
  <c r="O21" i="28"/>
  <c r="AK18" i="19"/>
  <c r="I18" i="19"/>
  <c r="Y15" i="19"/>
  <c r="F15" i="19"/>
  <c r="CL14" i="19"/>
  <c r="M18" i="19"/>
  <c r="C18" i="19"/>
  <c r="CW14" i="19"/>
  <c r="EF14" i="19"/>
  <c r="CT14" i="19"/>
  <c r="CE14" i="19"/>
  <c r="AH15" i="19"/>
  <c r="DM14" i="19"/>
  <c r="ES14" i="19"/>
  <c r="BB14" i="19"/>
  <c r="M15" i="19"/>
  <c r="C15" i="19"/>
  <c r="ED14" i="19"/>
  <c r="CY14" i="19"/>
  <c r="AN15" i="19"/>
  <c r="EE14" i="19"/>
  <c r="BD14" i="19"/>
  <c r="CJ14" i="19"/>
  <c r="AI15" i="19"/>
  <c r="DP14" i="19"/>
  <c r="BU14" i="19"/>
  <c r="AD15" i="19"/>
  <c r="DA14" i="19"/>
  <c r="EG14" i="19"/>
  <c r="DJ14" i="19"/>
  <c r="AG15" i="19"/>
  <c r="H15" i="19"/>
  <c r="AB15" i="19"/>
  <c r="CU14" i="19"/>
  <c r="BP14" i="19"/>
  <c r="CV14" i="19"/>
  <c r="AM15" i="19"/>
  <c r="EB14" i="19"/>
  <c r="AH17" i="19"/>
  <c r="AR16" i="19"/>
  <c r="AH18" i="19"/>
  <c r="AL17" i="19"/>
  <c r="AR17" i="19"/>
  <c r="AH19" i="19"/>
  <c r="AL18" i="19"/>
  <c r="V16" i="20"/>
  <c r="W19" i="20"/>
  <c r="P18" i="20"/>
  <c r="V18" i="20"/>
  <c r="AP16" i="28"/>
  <c r="R20" i="28"/>
  <c r="AI16" i="28"/>
  <c r="W16" i="19"/>
  <c r="N17" i="19"/>
  <c r="AB19" i="19"/>
  <c r="S20" i="19"/>
  <c r="AA18" i="19"/>
  <c r="Q22" i="28"/>
  <c r="P18" i="28"/>
  <c r="W19" i="28"/>
  <c r="O19" i="19"/>
  <c r="Q16" i="19"/>
  <c r="D16" i="19"/>
  <c r="Y17" i="19"/>
  <c r="F17" i="19"/>
  <c r="I16" i="19"/>
  <c r="AK16" i="19"/>
  <c r="AK19" i="19"/>
  <c r="I19" i="19"/>
  <c r="O18" i="20"/>
  <c r="E21" i="28"/>
  <c r="CO14" i="19"/>
  <c r="Z15" i="19"/>
  <c r="DU14" i="19"/>
  <c r="CH14" i="19"/>
  <c r="I26" i="28"/>
  <c r="AK26" i="28"/>
  <c r="CA14" i="19"/>
  <c r="AF15" i="19"/>
  <c r="DG14" i="19"/>
  <c r="CR14" i="19"/>
  <c r="AA15" i="19"/>
  <c r="DX14" i="19"/>
  <c r="V15" i="19"/>
  <c r="CC14" i="19"/>
  <c r="BN14" i="19"/>
  <c r="D15" i="19"/>
  <c r="Q15" i="19"/>
  <c r="EP14" i="19"/>
  <c r="T15" i="19"/>
  <c r="BW14" i="19"/>
  <c r="AE15" i="19"/>
  <c r="DD14" i="19"/>
  <c r="AM20" i="19"/>
  <c r="AM16" i="19"/>
  <c r="AF16" i="19"/>
  <c r="AM17" i="19"/>
  <c r="R18" i="20"/>
  <c r="R19" i="20"/>
  <c r="V19" i="20"/>
  <c r="BW16" i="28"/>
  <c r="AA18" i="28"/>
  <c r="X19" i="19"/>
  <c r="CN16" i="28"/>
  <c r="V18" i="28"/>
  <c r="AA21" i="28"/>
  <c r="D19" i="28"/>
  <c r="BI16" i="28"/>
  <c r="Y18" i="28"/>
  <c r="E22" i="28"/>
  <c r="G16" i="28"/>
  <c r="AA19" i="28"/>
  <c r="BT16" i="28"/>
  <c r="AB19" i="28"/>
  <c r="S18" i="19"/>
  <c r="Z19" i="19"/>
  <c r="J16" i="28"/>
  <c r="O19" i="28"/>
  <c r="C21" i="28"/>
  <c r="W19" i="19"/>
  <c r="U20" i="19"/>
  <c r="E20" i="19"/>
  <c r="AA26" i="28"/>
  <c r="C16" i="19"/>
  <c r="M16" i="19"/>
  <c r="Q20" i="19"/>
  <c r="D20" i="19"/>
  <c r="M19" i="19"/>
  <c r="C19" i="19"/>
  <c r="AO18" i="19"/>
  <c r="J18" i="19"/>
  <c r="AB26" i="28"/>
  <c r="AK17" i="19"/>
  <c r="I17" i="19"/>
  <c r="AM26" i="28"/>
  <c r="AI18" i="19"/>
  <c r="AP19" i="19"/>
  <c r="N20" i="20"/>
  <c r="W16" i="20"/>
  <c r="X16" i="20"/>
  <c r="X19" i="20"/>
  <c r="AJ16" i="28"/>
  <c r="V16" i="19"/>
  <c r="AA19" i="19"/>
  <c r="X17" i="19"/>
  <c r="AA17" i="19"/>
  <c r="AF16" i="28"/>
  <c r="AB17" i="19"/>
  <c r="R21" i="28"/>
  <c r="AO16" i="28"/>
  <c r="O17" i="19"/>
  <c r="M21" i="28"/>
  <c r="Y19" i="28"/>
  <c r="N22" i="28"/>
  <c r="Q19" i="19"/>
  <c r="D19" i="19"/>
  <c r="U26" i="28"/>
  <c r="E26" i="28"/>
  <c r="P20" i="20"/>
  <c r="P16" i="20"/>
  <c r="W17" i="20"/>
  <c r="V20" i="20"/>
  <c r="W18" i="20"/>
  <c r="AA19" i="20"/>
  <c r="P19" i="19"/>
  <c r="D21" i="28"/>
  <c r="P19" i="28"/>
  <c r="V21" i="28"/>
  <c r="AB18" i="28"/>
  <c r="CC16" i="28"/>
  <c r="T19" i="28"/>
  <c r="R19" i="19"/>
  <c r="V20" i="28"/>
  <c r="AB22" i="28"/>
  <c r="N20" i="19"/>
  <c r="AO19" i="19"/>
  <c r="J19" i="19"/>
  <c r="AJ20" i="19"/>
  <c r="Y16" i="19"/>
  <c r="F16" i="19"/>
  <c r="CI14" i="19"/>
  <c r="X15" i="19"/>
  <c r="CZ14" i="19"/>
  <c r="BE14" i="19"/>
  <c r="N15" i="19"/>
  <c r="AG18" i="19"/>
  <c r="AG16" i="19"/>
  <c r="H16" i="19"/>
  <c r="AC20" i="19"/>
  <c r="G20" i="19"/>
  <c r="Z26" i="28"/>
  <c r="BR14" i="19"/>
  <c r="DV14" i="19"/>
  <c r="I15" i="19"/>
  <c r="AK15" i="19"/>
  <c r="Y19" i="19"/>
  <c r="F19" i="19"/>
  <c r="C26" i="28"/>
  <c r="M26" i="28"/>
  <c r="U18" i="19"/>
  <c r="E18" i="19"/>
  <c r="X26" i="28"/>
  <c r="J17" i="19"/>
  <c r="AO17" i="19"/>
  <c r="S26" i="28"/>
  <c r="U16" i="19"/>
  <c r="E16" i="19"/>
  <c r="F20" i="19"/>
  <c r="Y20" i="19"/>
  <c r="N26" i="28"/>
  <c r="E19" i="19"/>
  <c r="U19" i="19"/>
  <c r="AG26" i="28"/>
  <c r="H26" i="28"/>
  <c r="Q18" i="19"/>
  <c r="D18" i="19"/>
  <c r="T26" i="28"/>
  <c r="M17" i="19"/>
  <c r="C17" i="19"/>
  <c r="AE26" i="28"/>
  <c r="AN19" i="19"/>
  <c r="AD16" i="19"/>
  <c r="AJ16" i="19"/>
  <c r="AN20" i="19"/>
  <c r="AD17" i="19"/>
  <c r="AJ17" i="19"/>
  <c r="AN16" i="19"/>
  <c r="AD18" i="19"/>
  <c r="S17" i="20"/>
  <c r="Z18" i="20"/>
  <c r="V17" i="20"/>
  <c r="O19" i="20"/>
  <c r="S20" i="20"/>
  <c r="N17" i="20"/>
  <c r="S18" i="20"/>
  <c r="Z19" i="20"/>
  <c r="Z20" i="20"/>
  <c r="S16" i="19"/>
  <c r="BH16" i="28"/>
  <c r="AE16" i="28"/>
  <c r="AB18" i="19"/>
  <c r="V19" i="19"/>
  <c r="C22" i="28"/>
  <c r="V20" i="19"/>
  <c r="AK16" i="28"/>
  <c r="AB16" i="19"/>
  <c r="S17" i="19"/>
  <c r="M20" i="28"/>
  <c r="P18" i="19"/>
  <c r="AL16" i="28"/>
  <c r="T17" i="19"/>
  <c r="Y22" i="28"/>
  <c r="Q16" i="28"/>
  <c r="H16" i="28"/>
  <c r="V18" i="19"/>
  <c r="AB20" i="19"/>
  <c r="C20" i="19"/>
  <c r="M20" i="19"/>
  <c r="AO20" i="19"/>
  <c r="J20" i="19"/>
  <c r="AC17" i="19"/>
  <c r="G17" i="19"/>
  <c r="BQ14" i="19"/>
  <c r="R15" i="19"/>
  <c r="BY14" i="19"/>
  <c r="AP15" i="19"/>
  <c r="EK14" i="19"/>
  <c r="G15" i="19"/>
  <c r="AC15" i="19"/>
  <c r="CX14" i="19"/>
  <c r="BK14" i="19"/>
  <c r="P15" i="19"/>
  <c r="CQ14" i="19"/>
  <c r="DW14" i="19"/>
  <c r="AQ15" i="19"/>
  <c r="EN14" i="19"/>
  <c r="BM14" i="19"/>
  <c r="CS14" i="19"/>
  <c r="AL15" i="19"/>
  <c r="DY14" i="19"/>
  <c r="DB14" i="19"/>
  <c r="F26" i="28"/>
  <c r="Y26" i="28"/>
  <c r="BG14" i="19"/>
  <c r="CM14" i="19"/>
  <c r="AJ15" i="19"/>
  <c r="DS14" i="19"/>
  <c r="BH14" i="19"/>
  <c r="O15" i="19"/>
  <c r="CN14" i="19"/>
  <c r="DT14" i="19"/>
  <c r="AQ16" i="19"/>
  <c r="AQ17" i="19"/>
  <c r="AQ18" i="19"/>
  <c r="AB18" i="20"/>
  <c r="AA17" i="20"/>
  <c r="R17" i="20"/>
  <c r="AB20" i="20"/>
  <c r="T20" i="28"/>
  <c r="P22" i="28"/>
  <c r="W20" i="28"/>
  <c r="N21" i="28"/>
  <c r="I16" i="28"/>
  <c r="T18" i="28"/>
  <c r="Z20" i="28"/>
  <c r="V17" i="19"/>
  <c r="AA20" i="19"/>
  <c r="Z18" i="28"/>
  <c r="AG16" i="28"/>
  <c r="X18" i="28"/>
  <c r="N20" i="28"/>
  <c r="T22" i="28"/>
  <c r="AE16" i="20"/>
  <c r="DU15" i="28"/>
  <c r="DU6" i="28" s="1"/>
  <c r="EM15" i="28"/>
  <c r="EM6" i="28" s="1"/>
  <c r="EM11" i="15" s="1"/>
  <c r="BM15" i="28"/>
  <c r="BM6" i="28" s="1"/>
  <c r="CS15" i="28"/>
  <c r="CS6" i="28" s="1"/>
  <c r="DQ15" i="28"/>
  <c r="DQ6" i="28" s="1"/>
  <c r="DW15" i="28"/>
  <c r="DW6" i="28" s="1"/>
  <c r="DI15" i="28"/>
  <c r="DI6" i="28" s="1"/>
  <c r="EO15" i="28"/>
  <c r="EO6" i="28" s="1"/>
  <c r="EO11" i="15" s="1"/>
  <c r="AE18" i="20" l="1"/>
  <c r="AP19" i="20"/>
  <c r="R16" i="28"/>
  <c r="Z16" i="20"/>
  <c r="BI15" i="28"/>
  <c r="BI6" i="28" s="1"/>
  <c r="BI11" i="15" s="1"/>
  <c r="W16" i="28"/>
  <c r="N16" i="28"/>
  <c r="G14" i="19"/>
  <c r="CG15" i="28"/>
  <c r="CG6" i="28" s="1"/>
  <c r="AL14" i="19"/>
  <c r="U16" i="28"/>
  <c r="S16" i="20"/>
  <c r="AA16" i="28"/>
  <c r="AJ17" i="20"/>
  <c r="C16" i="28"/>
  <c r="P16" i="28"/>
  <c r="E16" i="28"/>
  <c r="AE14" i="19"/>
  <c r="AQ19" i="20"/>
  <c r="AE24" i="19"/>
  <c r="AD18" i="20"/>
  <c r="AR17" i="20"/>
  <c r="Z17" i="20"/>
  <c r="AJ14" i="19"/>
  <c r="X24" i="19"/>
  <c r="AQ16" i="20"/>
  <c r="AD20" i="20"/>
  <c r="AM18" i="20"/>
  <c r="AH17" i="20"/>
  <c r="AQ17" i="20"/>
  <c r="AC14" i="19"/>
  <c r="R20" i="20"/>
  <c r="AB24" i="19"/>
  <c r="AA18" i="20"/>
  <c r="I14" i="19"/>
  <c r="AI24" i="19"/>
  <c r="AF16" i="20"/>
  <c r="AE20" i="20"/>
  <c r="AI18" i="20"/>
  <c r="AI17" i="20"/>
  <c r="AM20" i="20"/>
  <c r="AN19" i="20"/>
  <c r="F16" i="28"/>
  <c r="Y24" i="19"/>
  <c r="F24" i="19"/>
  <c r="AR19" i="20"/>
  <c r="AP18" i="20"/>
  <c r="X14" i="19"/>
  <c r="T16" i="28"/>
  <c r="AN14" i="19"/>
  <c r="AH14" i="19"/>
  <c r="AB16" i="28"/>
  <c r="AO14" i="19"/>
  <c r="Z24" i="19"/>
  <c r="AD24" i="19"/>
  <c r="AM17" i="20"/>
  <c r="AD16" i="20"/>
  <c r="P24" i="19"/>
  <c r="T24" i="19"/>
  <c r="M24" i="19"/>
  <c r="C24" i="19"/>
  <c r="V24" i="19"/>
  <c r="AJ19" i="20"/>
  <c r="AL16" i="20"/>
  <c r="AM19" i="20"/>
  <c r="AH18" i="20"/>
  <c r="AN18" i="20"/>
  <c r="AF17" i="20"/>
  <c r="AJ20" i="20"/>
  <c r="AQ18" i="20"/>
  <c r="AL17" i="20"/>
  <c r="AP20" i="20"/>
  <c r="P14" i="19"/>
  <c r="R14" i="19"/>
  <c r="AK14" i="19"/>
  <c r="AA14" i="19"/>
  <c r="AD14" i="19"/>
  <c r="F14" i="19"/>
  <c r="Y14" i="19"/>
  <c r="AR14" i="19"/>
  <c r="S16" i="28"/>
  <c r="Z14" i="19"/>
  <c r="AB14" i="19"/>
  <c r="G24" i="19"/>
  <c r="AC24" i="19"/>
  <c r="DW11" i="15"/>
  <c r="CS11" i="15"/>
  <c r="AQ24" i="19"/>
  <c r="R24" i="19"/>
  <c r="N24" i="19"/>
  <c r="E24" i="19"/>
  <c r="U24" i="19"/>
  <c r="AM24" i="19"/>
  <c r="DU11" i="15"/>
  <c r="O24" i="19"/>
  <c r="AE19" i="20"/>
  <c r="AJ16" i="20"/>
  <c r="AH19" i="20"/>
  <c r="AF18" i="20"/>
  <c r="AR16" i="20"/>
  <c r="AL18" i="20"/>
  <c r="AD17" i="20"/>
  <c r="AI19" i="20"/>
  <c r="DG15" i="28"/>
  <c r="DG6" i="28" s="1"/>
  <c r="AF14" i="19"/>
  <c r="CL15" i="28"/>
  <c r="J24" i="19"/>
  <c r="AO24" i="19"/>
  <c r="DQ11" i="15"/>
  <c r="AA24" i="19"/>
  <c r="BM11" i="15"/>
  <c r="AJ24" i="19"/>
  <c r="AN24" i="19"/>
  <c r="AP24" i="19"/>
  <c r="AR20" i="20"/>
  <c r="AM16" i="20"/>
  <c r="AP16" i="20"/>
  <c r="AH20" i="20"/>
  <c r="AF19" i="20"/>
  <c r="AQ20" i="20"/>
  <c r="AD19" i="20"/>
  <c r="AQ14" i="19"/>
  <c r="D14" i="19"/>
  <c r="Q14" i="19"/>
  <c r="Y16" i="28"/>
  <c r="H14" i="19"/>
  <c r="AI14" i="19"/>
  <c r="S14" i="19"/>
  <c r="D24" i="19"/>
  <c r="Q24" i="19"/>
  <c r="S24" i="19"/>
  <c r="AF24" i="19"/>
  <c r="CG11" i="15"/>
  <c r="AN20" i="20"/>
  <c r="AE17" i="20"/>
  <c r="AP17" i="20"/>
  <c r="N14" i="19"/>
  <c r="DY15" i="28"/>
  <c r="DY6" i="28" s="1"/>
  <c r="V14" i="19"/>
  <c r="AG14" i="19"/>
  <c r="C14" i="19"/>
  <c r="M14" i="19"/>
  <c r="X16" i="28"/>
  <c r="AN16" i="20"/>
  <c r="AL24" i="19"/>
  <c r="AG24" i="19"/>
  <c r="H24" i="19"/>
  <c r="W24" i="19"/>
  <c r="AR24" i="19"/>
  <c r="DI11" i="15"/>
  <c r="AH24" i="19"/>
  <c r="AK24" i="19"/>
  <c r="I24" i="19"/>
  <c r="AL19" i="20"/>
  <c r="AH16" i="20"/>
  <c r="AF20" i="20"/>
  <c r="AJ18" i="20"/>
  <c r="AI20" i="20"/>
  <c r="AR18" i="20"/>
  <c r="AL20" i="20"/>
  <c r="AN17" i="20"/>
  <c r="AP14" i="19"/>
  <c r="D16" i="28"/>
  <c r="V16" i="28"/>
  <c r="Z16" i="28"/>
  <c r="CO15" i="28"/>
  <c r="CO6" i="28" s="1"/>
  <c r="W14" i="19"/>
  <c r="AI16" i="20"/>
  <c r="O14" i="19"/>
  <c r="O16" i="28"/>
  <c r="T14" i="19"/>
  <c r="P19" i="20"/>
  <c r="AM14" i="19"/>
  <c r="J14" i="19"/>
  <c r="U14" i="19"/>
  <c r="E14" i="19"/>
  <c r="R18" i="14"/>
  <c r="O19" i="14"/>
  <c r="BD14" i="20"/>
  <c r="DI13" i="19"/>
  <c r="DI7" i="19" s="1"/>
  <c r="BY14" i="20"/>
  <c r="CT14" i="20"/>
  <c r="CZ14" i="20"/>
  <c r="CP14" i="20"/>
  <c r="DY13" i="19"/>
  <c r="DY7" i="19" s="1"/>
  <c r="DG13" i="19"/>
  <c r="DG7" i="19" s="1"/>
  <c r="DX14" i="20"/>
  <c r="CA14" i="20"/>
  <c r="BM14" i="20"/>
  <c r="CQ14" i="20"/>
  <c r="DL14" i="20"/>
  <c r="CE14" i="20"/>
  <c r="BC14" i="20"/>
  <c r="BU14" i="20"/>
  <c r="CY14" i="20"/>
  <c r="ED14" i="20"/>
  <c r="CG14" i="20"/>
  <c r="CD14" i="20"/>
  <c r="DT14" i="20"/>
  <c r="CM14" i="20"/>
  <c r="DB14" i="20"/>
  <c r="EC14" i="20"/>
  <c r="CS13" i="19"/>
  <c r="CS7" i="19" s="1"/>
  <c r="DN14" i="20"/>
  <c r="DU13" i="19"/>
  <c r="DU7" i="19" s="1"/>
  <c r="BX14" i="20"/>
  <c r="EO14" i="20"/>
  <c r="DU14" i="20"/>
  <c r="DF14" i="20"/>
  <c r="CG13" i="19"/>
  <c r="CG7" i="19" s="1"/>
  <c r="CV14" i="20"/>
  <c r="BO14" i="20"/>
  <c r="DH14" i="20"/>
  <c r="DQ14" i="20"/>
  <c r="BJ14" i="20"/>
  <c r="BS14" i="20"/>
  <c r="DW13" i="19"/>
  <c r="DW7" i="19" s="1"/>
  <c r="CN14" i="20"/>
  <c r="BG14" i="20"/>
  <c r="DZ14" i="20"/>
  <c r="CW14" i="20"/>
  <c r="BM13" i="19"/>
  <c r="BM7" i="19" s="1"/>
  <c r="CO13" i="19"/>
  <c r="EI14" i="20"/>
  <c r="DI14" i="20"/>
  <c r="BL14" i="20"/>
  <c r="EM14" i="20"/>
  <c r="DC15" i="28"/>
  <c r="DC6" i="28" s="1"/>
  <c r="BP14" i="20"/>
  <c r="BF14" i="20"/>
  <c r="CB14" i="20"/>
  <c r="BV14" i="20"/>
  <c r="CK14" i="20"/>
  <c r="DO14" i="20"/>
  <c r="DR14" i="20"/>
  <c r="BI14" i="20"/>
  <c r="BY15" i="28"/>
  <c r="BY6" i="28" s="1"/>
  <c r="DO15" i="28"/>
  <c r="DO6" i="28" s="1"/>
  <c r="EG14" i="20"/>
  <c r="CJ14" i="20"/>
  <c r="ES14" i="20"/>
  <c r="EO13" i="19"/>
  <c r="EO7" i="19" s="1"/>
  <c r="EO10" i="15" s="1"/>
  <c r="DE14" i="20"/>
  <c r="EF14" i="20"/>
  <c r="EM13" i="19"/>
  <c r="EM7" i="19" s="1"/>
  <c r="EM10" i="15" s="1"/>
  <c r="BI13" i="19"/>
  <c r="BI7" i="19" s="1"/>
  <c r="EJ14" i="20"/>
  <c r="DC14" i="20"/>
  <c r="EP14" i="20"/>
  <c r="EL14" i="20"/>
  <c r="EI15" i="28"/>
  <c r="EI6" i="28" s="1"/>
  <c r="EI11" i="15" s="1"/>
  <c r="EA14" i="20"/>
  <c r="CS14" i="20"/>
  <c r="DW14" i="20"/>
  <c r="DQ13" i="19"/>
  <c r="DQ7" i="19" s="1"/>
  <c r="BR14" i="20"/>
  <c r="ER14" i="20"/>
  <c r="DK14" i="20"/>
  <c r="CH14" i="20"/>
  <c r="X17" i="14" l="1"/>
  <c r="AB15" i="14"/>
  <c r="P15" i="14"/>
  <c r="R19" i="14"/>
  <c r="AB17" i="14"/>
  <c r="S18" i="14"/>
  <c r="Z15" i="14"/>
  <c r="X18" i="14"/>
  <c r="T18" i="14"/>
  <c r="X15" i="14"/>
  <c r="AA16" i="14"/>
  <c r="N17" i="14"/>
  <c r="AA17" i="14"/>
  <c r="V17" i="14"/>
  <c r="V15" i="14"/>
  <c r="AA19" i="14"/>
  <c r="AB18" i="14"/>
  <c r="CO7" i="19"/>
  <c r="DY10" i="15"/>
  <c r="DG10" i="15"/>
  <c r="BB14" i="20"/>
  <c r="C15" i="20"/>
  <c r="M15" i="20"/>
  <c r="S15" i="20"/>
  <c r="BT14" i="20"/>
  <c r="S14" i="20" s="1"/>
  <c r="DD14" i="20"/>
  <c r="AE15" i="20"/>
  <c r="AE14" i="20" s="1"/>
  <c r="BW14" i="20"/>
  <c r="T14" i="20" s="1"/>
  <c r="T15" i="20"/>
  <c r="G16" i="20"/>
  <c r="AC16" i="20"/>
  <c r="I20" i="20"/>
  <c r="AK20" i="20"/>
  <c r="EQ14" i="20"/>
  <c r="AR15" i="20"/>
  <c r="AR14" i="20" s="1"/>
  <c r="DV14" i="20"/>
  <c r="AK15" i="20"/>
  <c r="I15" i="20"/>
  <c r="E17" i="20"/>
  <c r="U17" i="20"/>
  <c r="J17" i="20"/>
  <c r="AO17" i="20"/>
  <c r="H20" i="20"/>
  <c r="AG20" i="20"/>
  <c r="M19" i="20"/>
  <c r="C19" i="20"/>
  <c r="CF14" i="20"/>
  <c r="W14" i="20" s="1"/>
  <c r="W15" i="20"/>
  <c r="G18" i="20"/>
  <c r="AC18" i="20"/>
  <c r="EQ15" i="28"/>
  <c r="EQ6" i="28" s="1"/>
  <c r="EQ11" i="15" s="1"/>
  <c r="I17" i="20"/>
  <c r="AK17" i="20"/>
  <c r="U16" i="20"/>
  <c r="E16" i="20"/>
  <c r="Q19" i="20"/>
  <c r="D19" i="20"/>
  <c r="O15" i="14"/>
  <c r="N18" i="14"/>
  <c r="O17" i="14"/>
  <c r="CS10" i="15"/>
  <c r="EH14" i="20"/>
  <c r="AO15" i="20"/>
  <c r="J15" i="20"/>
  <c r="CI14" i="20"/>
  <c r="X14" i="20" s="1"/>
  <c r="X15" i="20"/>
  <c r="DO11" i="15"/>
  <c r="C17" i="20"/>
  <c r="M17" i="20"/>
  <c r="Q16" i="20"/>
  <c r="D16" i="20"/>
  <c r="D20" i="20"/>
  <c r="Q20" i="20"/>
  <c r="M18" i="20"/>
  <c r="C18" i="20"/>
  <c r="BQ14" i="20"/>
  <c r="R14" i="20" s="1"/>
  <c r="R15" i="20"/>
  <c r="DC11" i="15"/>
  <c r="BM10" i="15"/>
  <c r="AK18" i="20"/>
  <c r="I18" i="20"/>
  <c r="M16" i="20"/>
  <c r="C16" i="20"/>
  <c r="D18" i="20"/>
  <c r="Q18" i="20"/>
  <c r="AB15" i="20"/>
  <c r="CU14" i="20"/>
  <c r="AB14" i="20" s="1"/>
  <c r="DI10" i="15"/>
  <c r="Z19" i="14"/>
  <c r="AB19" i="14"/>
  <c r="P19" i="14"/>
  <c r="Z17" i="14"/>
  <c r="T16" i="14"/>
  <c r="N16" i="14"/>
  <c r="P17" i="14"/>
  <c r="P16" i="14"/>
  <c r="DW10" i="15"/>
  <c r="G17" i="20"/>
  <c r="AC17" i="20"/>
  <c r="DY11" i="15"/>
  <c r="M20" i="20"/>
  <c r="C20" i="20"/>
  <c r="DG14" i="20"/>
  <c r="AF15" i="20"/>
  <c r="AF14" i="20" s="1"/>
  <c r="G19" i="20"/>
  <c r="AC19" i="20"/>
  <c r="EE15" i="28"/>
  <c r="EE6" i="28" s="1"/>
  <c r="EN14" i="20"/>
  <c r="AQ15" i="20"/>
  <c r="AQ14" i="20" s="1"/>
  <c r="F18" i="20"/>
  <c r="Y18" i="20"/>
  <c r="AM15" i="20"/>
  <c r="AM14" i="20" s="1"/>
  <c r="EB14" i="20"/>
  <c r="BN14" i="20"/>
  <c r="D15" i="20"/>
  <c r="Q15" i="20"/>
  <c r="V16" i="14"/>
  <c r="R17" i="14"/>
  <c r="V19" i="14"/>
  <c r="P18" i="14"/>
  <c r="R15" i="14"/>
  <c r="CO11" i="15"/>
  <c r="U18" i="20"/>
  <c r="E18" i="20"/>
  <c r="DA14" i="20"/>
  <c r="AD15" i="20"/>
  <c r="AD14" i="20" s="1"/>
  <c r="CL6" i="28"/>
  <c r="I16" i="20"/>
  <c r="AK16" i="20"/>
  <c r="BI10" i="15"/>
  <c r="DS15" i="28"/>
  <c r="DS6" i="28" s="1"/>
  <c r="P15" i="20"/>
  <c r="BK14" i="20"/>
  <c r="P14" i="20" s="1"/>
  <c r="CL14" i="20"/>
  <c r="Y15" i="20"/>
  <c r="F15" i="20"/>
  <c r="CR14" i="20"/>
  <c r="AA14" i="20" s="1"/>
  <c r="AA15" i="20"/>
  <c r="DU10" i="15"/>
  <c r="CX14" i="20"/>
  <c r="AC15" i="20"/>
  <c r="G15" i="20"/>
  <c r="CF15" i="28"/>
  <c r="CF6" i="28" s="1"/>
  <c r="AJ15" i="20"/>
  <c r="AJ14" i="20" s="1"/>
  <c r="DS14" i="20"/>
  <c r="DM14" i="20"/>
  <c r="AH15" i="20"/>
  <c r="AH14" i="20" s="1"/>
  <c r="AA15" i="14"/>
  <c r="S16" i="14"/>
  <c r="W16" i="14"/>
  <c r="AA18" i="14"/>
  <c r="S19" i="14"/>
  <c r="W19" i="14"/>
  <c r="T15" i="14"/>
  <c r="DG11" i="15"/>
  <c r="CL13" i="19"/>
  <c r="T19" i="14"/>
  <c r="F19" i="20"/>
  <c r="Y19" i="20"/>
  <c r="V15" i="20"/>
  <c r="CC14" i="20"/>
  <c r="V14" i="20" s="1"/>
  <c r="H16" i="20"/>
  <c r="AG16" i="20"/>
  <c r="AG18" i="20"/>
  <c r="H18" i="20"/>
  <c r="J19" i="20"/>
  <c r="AO19" i="20"/>
  <c r="EB15" i="28"/>
  <c r="EB6" i="28" s="1"/>
  <c r="DQ10" i="15"/>
  <c r="AK19" i="20"/>
  <c r="I19" i="20"/>
  <c r="U20" i="20"/>
  <c r="E20" i="20"/>
  <c r="DY14" i="20"/>
  <c r="AL15" i="20"/>
  <c r="AL14" i="20" s="1"/>
  <c r="AC20" i="20"/>
  <c r="G20" i="20"/>
  <c r="EK14" i="20"/>
  <c r="AP15" i="20"/>
  <c r="AP14" i="20" s="1"/>
  <c r="CG10" i="15"/>
  <c r="EK15" i="28"/>
  <c r="EK6" i="28" s="1"/>
  <c r="EK11" i="15" s="1"/>
  <c r="D17" i="20"/>
  <c r="Q17" i="20"/>
  <c r="AO16" i="20"/>
  <c r="J16" i="20"/>
  <c r="EE14" i="20"/>
  <c r="AN15" i="20"/>
  <c r="AN14" i="20" s="1"/>
  <c r="S17" i="14"/>
  <c r="W17" i="14"/>
  <c r="N19" i="14"/>
  <c r="O18" i="14"/>
  <c r="S15" i="14"/>
  <c r="V18" i="14"/>
  <c r="W15" i="14"/>
  <c r="O16" i="14"/>
  <c r="W18" i="14"/>
  <c r="CO14" i="20"/>
  <c r="Z14" i="20" s="1"/>
  <c r="Z15" i="20"/>
  <c r="DJ14" i="20"/>
  <c r="H15" i="20"/>
  <c r="AG15" i="20"/>
  <c r="U19" i="20"/>
  <c r="E19" i="20"/>
  <c r="R16" i="14"/>
  <c r="BE14" i="20"/>
  <c r="N14" i="20" s="1"/>
  <c r="N15" i="20"/>
  <c r="O15" i="20"/>
  <c r="BH14" i="20"/>
  <c r="O14" i="20" s="1"/>
  <c r="BY11" i="15"/>
  <c r="J18" i="20"/>
  <c r="AO18" i="20"/>
  <c r="AO20" i="20"/>
  <c r="J20" i="20"/>
  <c r="AG17" i="20"/>
  <c r="H17" i="20"/>
  <c r="DP14" i="20"/>
  <c r="AI15" i="20"/>
  <c r="AI14" i="20" s="1"/>
  <c r="E15" i="20"/>
  <c r="U15" i="20"/>
  <c r="BZ14" i="20"/>
  <c r="F17" i="20"/>
  <c r="Y17" i="20"/>
  <c r="Y16" i="20"/>
  <c r="F16" i="20"/>
  <c r="F20" i="20"/>
  <c r="Y20" i="20"/>
  <c r="H19" i="20"/>
  <c r="AG19" i="20"/>
  <c r="X16" i="14"/>
  <c r="Z18" i="14"/>
  <c r="T17" i="14"/>
  <c r="N15" i="14"/>
  <c r="X19" i="14"/>
  <c r="AB16" i="14"/>
  <c r="Z16" i="14"/>
  <c r="AF17" i="14"/>
  <c r="EP15" i="28"/>
  <c r="EP6" i="28" s="1"/>
  <c r="EP11" i="15" s="1"/>
  <c r="BV15" i="28"/>
  <c r="BV6" i="28" s="1"/>
  <c r="DR15" i="28"/>
  <c r="DR6" i="28" s="1"/>
  <c r="CK15" i="28"/>
  <c r="CK6" i="28" s="1"/>
  <c r="DF15" i="28"/>
  <c r="DF6" i="28" s="1"/>
  <c r="CJ15" i="28"/>
  <c r="CJ6" i="28" s="1"/>
  <c r="ER15" i="28"/>
  <c r="ER6" i="28" s="1"/>
  <c r="ER11" i="15" s="1"/>
  <c r="CT15" i="28"/>
  <c r="CT6" i="28" s="1"/>
  <c r="DE15" i="28"/>
  <c r="DE6" i="28" s="1"/>
  <c r="CH15" i="28"/>
  <c r="CH6" i="28" s="1"/>
  <c r="CD15" i="28"/>
  <c r="CD6" i="28" s="1"/>
  <c r="EC15" i="28"/>
  <c r="EC6" i="28" s="1"/>
  <c r="BG15" i="28"/>
  <c r="BG6" i="28" s="1"/>
  <c r="EG15" i="28"/>
  <c r="EG6" i="28" s="1"/>
  <c r="ES15" i="28"/>
  <c r="ES6" i="28" s="1"/>
  <c r="ES11" i="15" s="1"/>
  <c r="EJ15" i="28"/>
  <c r="EJ6" i="28" s="1"/>
  <c r="EJ11" i="15" s="1"/>
  <c r="DX15" i="28"/>
  <c r="DX6" i="28" s="1"/>
  <c r="ED15" i="28"/>
  <c r="ED6" i="28" s="1"/>
  <c r="EF15" i="28"/>
  <c r="EF6" i="28" s="1"/>
  <c r="BX15" i="28"/>
  <c r="BX6" i="28" s="1"/>
  <c r="EA15" i="28"/>
  <c r="EA6" i="28" s="1"/>
  <c r="CQ15" i="28"/>
  <c r="CQ6" i="28" s="1"/>
  <c r="EI13" i="19"/>
  <c r="EI7" i="19" s="1"/>
  <c r="EI10" i="15" s="1"/>
  <c r="DO13" i="19"/>
  <c r="DO7" i="19" s="1"/>
  <c r="BJ15" i="28"/>
  <c r="BJ6" i="28" s="1"/>
  <c r="DK15" i="28"/>
  <c r="DK6" i="28" s="1"/>
  <c r="CN15" i="28"/>
  <c r="CN6" i="28" s="1"/>
  <c r="CB15" i="28"/>
  <c r="CB6" i="28" s="1"/>
  <c r="BS15" i="28"/>
  <c r="BS6" i="28" s="1"/>
  <c r="CV15" i="28"/>
  <c r="CV6" i="28" s="1"/>
  <c r="EL15" i="28"/>
  <c r="EL6" i="28" s="1"/>
  <c r="EL11" i="15" s="1"/>
  <c r="CZ15" i="28"/>
  <c r="CZ6" i="28" s="1"/>
  <c r="CY15" i="28"/>
  <c r="CY6" i="28" s="1"/>
  <c r="DN15" i="28"/>
  <c r="DN6" i="28" s="1"/>
  <c r="BF15" i="28"/>
  <c r="BF6" i="28" s="1"/>
  <c r="DB15" i="28"/>
  <c r="DB6" i="28" s="1"/>
  <c r="BY13" i="19"/>
  <c r="BY7" i="19" s="1"/>
  <c r="CE15" i="28"/>
  <c r="CE6" i="28" s="1"/>
  <c r="DL15" i="28"/>
  <c r="DL6" i="28" s="1"/>
  <c r="BU15" i="28"/>
  <c r="BU6" i="28" s="1"/>
  <c r="BD15" i="28"/>
  <c r="BD6" i="28" s="1"/>
  <c r="BR15" i="28"/>
  <c r="BR6" i="28" s="1"/>
  <c r="CA15" i="28"/>
  <c r="CA6" i="28" s="1"/>
  <c r="BC15" i="28"/>
  <c r="BC6" i="28" s="1"/>
  <c r="DT15" i="28"/>
  <c r="DT6" i="28" s="1"/>
  <c r="CW15" i="28"/>
  <c r="CW6" i="28" s="1"/>
  <c r="BO15" i="28"/>
  <c r="BO6" i="28" s="1"/>
  <c r="DC13" i="19"/>
  <c r="DC7" i="19" s="1"/>
  <c r="BP15" i="28"/>
  <c r="BP6" i="28" s="1"/>
  <c r="BL15" i="28"/>
  <c r="BL6" i="28" s="1"/>
  <c r="AE15" i="14" l="1"/>
  <c r="AI16" i="14"/>
  <c r="AJ15" i="14"/>
  <c r="AF18" i="14"/>
  <c r="AD15" i="14"/>
  <c r="AR17" i="14"/>
  <c r="AL19" i="14"/>
  <c r="AJ17" i="14"/>
  <c r="AL18" i="14"/>
  <c r="H14" i="20"/>
  <c r="AH18" i="14"/>
  <c r="AL17" i="14"/>
  <c r="AF16" i="14"/>
  <c r="AD19" i="14"/>
  <c r="AH16" i="14"/>
  <c r="AR19" i="14"/>
  <c r="AQ15" i="14"/>
  <c r="DC10" i="15"/>
  <c r="BJ11" i="15"/>
  <c r="EK13" i="19"/>
  <c r="EK7" i="19" s="1"/>
  <c r="EK10" i="15" s="1"/>
  <c r="DF11" i="15"/>
  <c r="AJ16" i="14"/>
  <c r="AB24" i="28"/>
  <c r="AB15" i="28" s="1"/>
  <c r="AB6" i="28" s="1"/>
  <c r="CU15" i="28"/>
  <c r="CU6" i="28" s="1"/>
  <c r="CB11" i="15"/>
  <c r="AI18" i="14"/>
  <c r="CM15" i="28"/>
  <c r="F24" i="28"/>
  <c r="Y24" i="28"/>
  <c r="Y15" i="28" s="1"/>
  <c r="Y6" i="28" s="1"/>
  <c r="AA24" i="28"/>
  <c r="AA15" i="28" s="1"/>
  <c r="AA6" i="28" s="1"/>
  <c r="CR15" i="28"/>
  <c r="CR6" i="28" s="1"/>
  <c r="BP11" i="15"/>
  <c r="N24" i="28"/>
  <c r="N15" i="28" s="1"/>
  <c r="N6" i="28" s="1"/>
  <c r="BE15" i="28"/>
  <c r="BE6" i="28" s="1"/>
  <c r="EB13" i="19"/>
  <c r="EB7" i="19" s="1"/>
  <c r="D24" i="28"/>
  <c r="Q24" i="28"/>
  <c r="Q15" i="28" s="1"/>
  <c r="Q6" i="28" s="1"/>
  <c r="BN15" i="28"/>
  <c r="DK11" i="15"/>
  <c r="AH24" i="28"/>
  <c r="AH15" i="28" s="1"/>
  <c r="AH6" i="28" s="1"/>
  <c r="DM15" i="28"/>
  <c r="DM6" i="28" s="1"/>
  <c r="CQ11" i="15"/>
  <c r="CP15" i="28"/>
  <c r="CP6" i="28" s="1"/>
  <c r="Z24" i="28"/>
  <c r="Z15" i="28" s="1"/>
  <c r="Z6" i="28" s="1"/>
  <c r="AO24" i="28"/>
  <c r="AO15" i="28" s="1"/>
  <c r="AO6" i="28" s="1"/>
  <c r="J24" i="28"/>
  <c r="J15" i="28" s="1"/>
  <c r="J6" i="28" s="1"/>
  <c r="EH15" i="28"/>
  <c r="EH6" i="28" s="1"/>
  <c r="EH11" i="15" s="1"/>
  <c r="CH11" i="15"/>
  <c r="G24" i="28"/>
  <c r="G15" i="28" s="1"/>
  <c r="G6" i="28" s="1"/>
  <c r="AC24" i="28"/>
  <c r="AC15" i="28" s="1"/>
  <c r="AC6" i="28" s="1"/>
  <c r="CX15" i="28"/>
  <c r="CX6" i="28" s="1"/>
  <c r="CK11" i="15"/>
  <c r="AN15" i="14"/>
  <c r="AQ17" i="14"/>
  <c r="AN16" i="14"/>
  <c r="AJ18" i="14"/>
  <c r="AQ16" i="14"/>
  <c r="AF15" i="14"/>
  <c r="EB11" i="15"/>
  <c r="G14" i="20"/>
  <c r="J14" i="20"/>
  <c r="AR11" i="15"/>
  <c r="R24" i="28"/>
  <c r="R15" i="28" s="1"/>
  <c r="R6" i="28" s="1"/>
  <c r="BQ15" i="28"/>
  <c r="BQ6" i="28" s="1"/>
  <c r="CW11" i="15"/>
  <c r="X24" i="28"/>
  <c r="X15" i="28" s="1"/>
  <c r="X6" i="28" s="1"/>
  <c r="CI15" i="28"/>
  <c r="CI6" i="28" s="1"/>
  <c r="BR11" i="15"/>
  <c r="BU11" i="15"/>
  <c r="BS11" i="15"/>
  <c r="DO10" i="15"/>
  <c r="EQ13" i="19"/>
  <c r="EQ7" i="19" s="1"/>
  <c r="EQ10" i="15" s="1"/>
  <c r="DS13" i="19"/>
  <c r="DS7" i="19" s="1"/>
  <c r="V24" i="28"/>
  <c r="V15" i="28" s="1"/>
  <c r="V6" i="28" s="1"/>
  <c r="CC15" i="28"/>
  <c r="CC6" i="28" s="1"/>
  <c r="BG11" i="15"/>
  <c r="AE24" i="28"/>
  <c r="AE15" i="28" s="1"/>
  <c r="AE6" i="28" s="1"/>
  <c r="DD15" i="28"/>
  <c r="DD6" i="28" s="1"/>
  <c r="AM18" i="14"/>
  <c r="AP15" i="14"/>
  <c r="AP18" i="14"/>
  <c r="AQ19" i="14"/>
  <c r="AH17" i="14"/>
  <c r="AM16" i="14"/>
  <c r="AG14" i="20"/>
  <c r="AM24" i="28"/>
  <c r="AM15" i="28" s="1"/>
  <c r="AM6" i="28" s="1"/>
  <c r="AC14" i="20"/>
  <c r="AO14" i="20"/>
  <c r="AR24" i="28"/>
  <c r="AR15" i="28" s="1"/>
  <c r="AR6" i="28" s="1"/>
  <c r="CF13" i="19"/>
  <c r="DX11" i="15"/>
  <c r="EF11" i="15"/>
  <c r="EC11" i="15"/>
  <c r="H24" i="28"/>
  <c r="H15" i="28" s="1"/>
  <c r="H6" i="28" s="1"/>
  <c r="AG24" i="28"/>
  <c r="AG15" i="28" s="1"/>
  <c r="AG6" i="28" s="1"/>
  <c r="DJ15" i="28"/>
  <c r="DJ6" i="28" s="1"/>
  <c r="M24" i="28"/>
  <c r="M15" i="28" s="1"/>
  <c r="M6" i="28" s="1"/>
  <c r="C24" i="28"/>
  <c r="BB15" i="28"/>
  <c r="AQ24" i="28"/>
  <c r="AQ15" i="28" s="1"/>
  <c r="AQ6" i="28" s="1"/>
  <c r="EN15" i="28"/>
  <c r="EN6" i="28" s="1"/>
  <c r="EN11" i="15" s="1"/>
  <c r="AQ11" i="15" s="1"/>
  <c r="AM15" i="14"/>
  <c r="AN17" i="14"/>
  <c r="AL15" i="14"/>
  <c r="AE19" i="14"/>
  <c r="AE16" i="14"/>
  <c r="CL11" i="15"/>
  <c r="CE11" i="15"/>
  <c r="EA11" i="15"/>
  <c r="CJ11" i="15"/>
  <c r="AI24" i="28"/>
  <c r="AI15" i="28" s="1"/>
  <c r="AI6" i="28" s="1"/>
  <c r="DP15" i="28"/>
  <c r="DP6" i="28" s="1"/>
  <c r="AP16" i="14"/>
  <c r="BC11" i="15"/>
  <c r="AK24" i="28"/>
  <c r="AK15" i="28" s="1"/>
  <c r="AK6" i="28" s="1"/>
  <c r="I24" i="28"/>
  <c r="I15" i="28" s="1"/>
  <c r="I6" i="28" s="1"/>
  <c r="DV15" i="28"/>
  <c r="DV6" i="28" s="1"/>
  <c r="DN11" i="15"/>
  <c r="U24" i="28"/>
  <c r="U15" i="28" s="1"/>
  <c r="U6" i="28" s="1"/>
  <c r="E24" i="28"/>
  <c r="BZ15" i="28"/>
  <c r="DR11" i="15"/>
  <c r="AN18" i="14"/>
  <c r="AH15" i="14"/>
  <c r="AI15" i="14"/>
  <c r="AD17" i="14"/>
  <c r="AR15" i="14"/>
  <c r="AD18" i="14"/>
  <c r="AQ18" i="14"/>
  <c r="AJ19" i="14"/>
  <c r="DS11" i="15"/>
  <c r="D14" i="20"/>
  <c r="Q14" i="20"/>
  <c r="CV11" i="15"/>
  <c r="O24" i="28"/>
  <c r="O15" i="28" s="1"/>
  <c r="O6" i="28" s="1"/>
  <c r="BH15" i="28"/>
  <c r="BH6" i="28" s="1"/>
  <c r="P24" i="28"/>
  <c r="P15" i="28" s="1"/>
  <c r="P6" i="28" s="1"/>
  <c r="BK15" i="28"/>
  <c r="BK6" i="28" s="1"/>
  <c r="AM19" i="14"/>
  <c r="DT11" i="15"/>
  <c r="T24" i="28"/>
  <c r="T15" i="28" s="1"/>
  <c r="T6" i="28" s="1"/>
  <c r="BW15" i="28"/>
  <c r="BW6" i="28" s="1"/>
  <c r="BL11" i="15"/>
  <c r="DH15" i="28"/>
  <c r="DH6" i="28" s="1"/>
  <c r="AF24" i="28"/>
  <c r="AF15" i="28" s="1"/>
  <c r="AF6" i="28" s="1"/>
  <c r="DL11" i="15"/>
  <c r="BF11" i="15"/>
  <c r="CZ11" i="15"/>
  <c r="AD24" i="28"/>
  <c r="AD15" i="28" s="1"/>
  <c r="AD6" i="28" s="1"/>
  <c r="DA15" i="28"/>
  <c r="DA6" i="28" s="1"/>
  <c r="CN11" i="15"/>
  <c r="ED11" i="15"/>
  <c r="CD11" i="15"/>
  <c r="CT11" i="15"/>
  <c r="BV11" i="15"/>
  <c r="AR16" i="14"/>
  <c r="AM17" i="14"/>
  <c r="AF19" i="14"/>
  <c r="AE18" i="14"/>
  <c r="AI17" i="14"/>
  <c r="AD16" i="14"/>
  <c r="AN19" i="14"/>
  <c r="AI19" i="14"/>
  <c r="AP11" i="15"/>
  <c r="CL7" i="19"/>
  <c r="CF11" i="15"/>
  <c r="AJ24" i="28"/>
  <c r="AJ15" i="28" s="1"/>
  <c r="AJ6" i="28" s="1"/>
  <c r="EE11" i="15"/>
  <c r="I14" i="20"/>
  <c r="CO10" i="15"/>
  <c r="EG11" i="15"/>
  <c r="DZ15" i="28"/>
  <c r="DZ6" i="28" s="1"/>
  <c r="AL24" i="28"/>
  <c r="AL15" i="28" s="1"/>
  <c r="AL6" i="28" s="1"/>
  <c r="Y14" i="20"/>
  <c r="F14" i="20"/>
  <c r="BY10" i="15"/>
  <c r="U14" i="20"/>
  <c r="E14" i="20"/>
  <c r="BO11" i="15"/>
  <c r="CA11" i="15"/>
  <c r="BD11" i="15"/>
  <c r="DB11" i="15"/>
  <c r="CY11" i="15"/>
  <c r="BX11" i="15"/>
  <c r="S24" i="28"/>
  <c r="S15" i="28" s="1"/>
  <c r="S6" i="28" s="1"/>
  <c r="BT15" i="28"/>
  <c r="BT6" i="28" s="1"/>
  <c r="DE11" i="15"/>
  <c r="EE13" i="19"/>
  <c r="EE7" i="19" s="1"/>
  <c r="AH19" i="14"/>
  <c r="AP19" i="14"/>
  <c r="AR18" i="14"/>
  <c r="AE17" i="14"/>
  <c r="AP17" i="14"/>
  <c r="AL16" i="14"/>
  <c r="AP24" i="28"/>
  <c r="AP15" i="28" s="1"/>
  <c r="AP6" i="28" s="1"/>
  <c r="W24" i="28"/>
  <c r="W15" i="28" s="1"/>
  <c r="W6" i="28" s="1"/>
  <c r="AN24" i="28"/>
  <c r="AN15" i="28" s="1"/>
  <c r="AN6" i="28" s="1"/>
  <c r="AK14" i="20"/>
  <c r="M14" i="20"/>
  <c r="C14" i="20"/>
  <c r="EO13" i="14"/>
  <c r="CM13" i="14"/>
  <c r="EC13" i="19"/>
  <c r="EC7" i="19" s="1"/>
  <c r="BR13" i="14"/>
  <c r="CQ13" i="14"/>
  <c r="BV13" i="14"/>
  <c r="BR13" i="19"/>
  <c r="BR7" i="19" s="1"/>
  <c r="DU13" i="14"/>
  <c r="DB13" i="19"/>
  <c r="DB7" i="19" s="1"/>
  <c r="BS13" i="19"/>
  <c r="BS7" i="19" s="1"/>
  <c r="DT13" i="14"/>
  <c r="CN13" i="14"/>
  <c r="CK13" i="14"/>
  <c r="DE13" i="19"/>
  <c r="DE7" i="19" s="1"/>
  <c r="EF13" i="14"/>
  <c r="BG13" i="19"/>
  <c r="BG7" i="19" s="1"/>
  <c r="BD13" i="14"/>
  <c r="CJ13" i="14"/>
  <c r="BP13" i="14"/>
  <c r="CB13" i="19"/>
  <c r="CB7" i="19" s="1"/>
  <c r="EA13" i="19"/>
  <c r="EA7" i="19" s="1"/>
  <c r="EF13" i="19"/>
  <c r="EF7" i="19" s="1"/>
  <c r="DI13" i="14"/>
  <c r="BX13" i="14"/>
  <c r="CJ13" i="19"/>
  <c r="CJ7" i="19" s="1"/>
  <c r="CG13" i="14"/>
  <c r="CB13" i="14"/>
  <c r="CP13" i="14"/>
  <c r="DH13" i="14"/>
  <c r="BI13" i="14"/>
  <c r="BU13" i="19"/>
  <c r="BU7" i="19" s="1"/>
  <c r="DN13" i="14"/>
  <c r="EL13" i="19"/>
  <c r="EL7" i="19" s="1"/>
  <c r="EL10" i="15" s="1"/>
  <c r="CN13" i="19"/>
  <c r="CN7" i="19" s="1"/>
  <c r="BJ13" i="19"/>
  <c r="BJ7" i="19" s="1"/>
  <c r="ES13" i="19"/>
  <c r="ES7" i="19" s="1"/>
  <c r="ES10" i="15" s="1"/>
  <c r="EG13" i="19"/>
  <c r="EG7" i="19" s="1"/>
  <c r="DO13" i="14"/>
  <c r="CD13" i="19"/>
  <c r="CD7" i="19" s="1"/>
  <c r="CD13" i="14"/>
  <c r="CT13" i="19"/>
  <c r="CT7" i="19" s="1"/>
  <c r="DR13" i="19"/>
  <c r="DR7" i="19" s="1"/>
  <c r="BV13" i="19"/>
  <c r="BV7" i="19" s="1"/>
  <c r="BF13" i="19"/>
  <c r="BF7" i="19" s="1"/>
  <c r="EJ13" i="19"/>
  <c r="EJ7" i="19" s="1"/>
  <c r="EJ10" i="15" s="1"/>
  <c r="CE13" i="14"/>
  <c r="BL13" i="19"/>
  <c r="BL7" i="19" s="1"/>
  <c r="BU13" i="14"/>
  <c r="DF13" i="14"/>
  <c r="EJ13" i="14"/>
  <c r="DW13" i="14"/>
  <c r="DZ13" i="14"/>
  <c r="DN13" i="19"/>
  <c r="DN7" i="19" s="1"/>
  <c r="CV13" i="19"/>
  <c r="CV7" i="19" s="1"/>
  <c r="BO13" i="14"/>
  <c r="EI13" i="14"/>
  <c r="CA13" i="14"/>
  <c r="BC13" i="14"/>
  <c r="BX13" i="19"/>
  <c r="BX7" i="19" s="1"/>
  <c r="ED13" i="19"/>
  <c r="ED7" i="19" s="1"/>
  <c r="EA13" i="14"/>
  <c r="CW13" i="14"/>
  <c r="EP13" i="19"/>
  <c r="EP7" i="19" s="1"/>
  <c r="EP10" i="15" s="1"/>
  <c r="ER13" i="14"/>
  <c r="BY13" i="14"/>
  <c r="BO13" i="19"/>
  <c r="BO7" i="19" s="1"/>
  <c r="BC13" i="19"/>
  <c r="BC7" i="19" s="1"/>
  <c r="CE13" i="19"/>
  <c r="CE7" i="19" s="1"/>
  <c r="BS13" i="14"/>
  <c r="CT13" i="14"/>
  <c r="CY13" i="14"/>
  <c r="DK13" i="19"/>
  <c r="DK7" i="19" s="1"/>
  <c r="ES13" i="14"/>
  <c r="DC13" i="14"/>
  <c r="EP13" i="14"/>
  <c r="CS13" i="14"/>
  <c r="CH13" i="19"/>
  <c r="CH7" i="19" s="1"/>
  <c r="BP13" i="19"/>
  <c r="BP7" i="19" s="1"/>
  <c r="CZ13" i="14"/>
  <c r="EC13" i="14"/>
  <c r="BD13" i="19"/>
  <c r="BD7" i="19" s="1"/>
  <c r="DL13" i="19"/>
  <c r="DL7" i="19" s="1"/>
  <c r="DR13" i="14"/>
  <c r="CH13" i="14"/>
  <c r="BJ13" i="14"/>
  <c r="CY13" i="19"/>
  <c r="CY7" i="19" s="1"/>
  <c r="CQ13" i="19"/>
  <c r="CQ7" i="19" s="1"/>
  <c r="BM13" i="14"/>
  <c r="ED13" i="14"/>
  <c r="BG13" i="14"/>
  <c r="DL13" i="14"/>
  <c r="CK13" i="19"/>
  <c r="CK7" i="19" s="1"/>
  <c r="CV13" i="14"/>
  <c r="CZ13" i="19"/>
  <c r="CZ7" i="19" s="1"/>
  <c r="DB13" i="14"/>
  <c r="CW13" i="19"/>
  <c r="CW7" i="19" s="1"/>
  <c r="DT13" i="19"/>
  <c r="DT7" i="19" s="1"/>
  <c r="CA13" i="19"/>
  <c r="CA7" i="19" s="1"/>
  <c r="EM13" i="14"/>
  <c r="DK13" i="14"/>
  <c r="DX13" i="14"/>
  <c r="EL13" i="14"/>
  <c r="BF13" i="14"/>
  <c r="DX13" i="19"/>
  <c r="DX7" i="19" s="1"/>
  <c r="EG13" i="14"/>
  <c r="DF13" i="19"/>
  <c r="DF7" i="19" s="1"/>
  <c r="DQ13" i="14"/>
  <c r="DE13" i="14"/>
  <c r="ER13" i="19"/>
  <c r="ER7" i="19" s="1"/>
  <c r="ER10" i="15" s="1"/>
  <c r="BL13" i="14"/>
  <c r="AJ22" i="19" l="1"/>
  <c r="AJ13" i="19" s="1"/>
  <c r="AJ7" i="19" s="1"/>
  <c r="EH13" i="14"/>
  <c r="J14" i="14"/>
  <c r="AO14" i="14"/>
  <c r="AC15" i="14"/>
  <c r="G15" i="14"/>
  <c r="G18" i="14"/>
  <c r="AC18" i="14"/>
  <c r="CC13" i="14"/>
  <c r="V13" i="14" s="1"/>
  <c r="V14" i="14"/>
  <c r="AH14" i="14"/>
  <c r="AH13" i="14" s="1"/>
  <c r="DM13" i="14"/>
  <c r="AF14" i="14"/>
  <c r="AF13" i="14" s="1"/>
  <c r="DG13" i="14"/>
  <c r="AC16" i="14"/>
  <c r="G16" i="14"/>
  <c r="Q15" i="14"/>
  <c r="D15" i="14"/>
  <c r="F16" i="14"/>
  <c r="Y16" i="14"/>
  <c r="S22" i="19"/>
  <c r="BT13" i="19"/>
  <c r="EE13" i="14"/>
  <c r="AN14" i="14"/>
  <c r="AN13" i="14" s="1"/>
  <c r="V22" i="19"/>
  <c r="CC13" i="19"/>
  <c r="BE13" i="14"/>
  <c r="N13" i="14" s="1"/>
  <c r="N14" i="14"/>
  <c r="AB22" i="19"/>
  <c r="CU13" i="19"/>
  <c r="CT10" i="15"/>
  <c r="EG10" i="15"/>
  <c r="AQ14" i="14"/>
  <c r="AQ13" i="14" s="1"/>
  <c r="EN13" i="14"/>
  <c r="O22" i="19"/>
  <c r="BH13" i="19"/>
  <c r="AG16" i="14"/>
  <c r="H16" i="14"/>
  <c r="AO16" i="14"/>
  <c r="J16" i="14"/>
  <c r="DB10" i="15"/>
  <c r="BK11" i="15"/>
  <c r="AM22" i="19"/>
  <c r="AM13" i="19" s="1"/>
  <c r="AM7" i="19" s="1"/>
  <c r="CU11" i="15"/>
  <c r="AP10" i="15"/>
  <c r="CQ10" i="15"/>
  <c r="AK18" i="14"/>
  <c r="I18" i="14"/>
  <c r="U19" i="14"/>
  <c r="E19" i="14"/>
  <c r="DX10" i="15"/>
  <c r="DT10" i="15"/>
  <c r="CZ10" i="15"/>
  <c r="D18" i="14"/>
  <c r="Q18" i="14"/>
  <c r="CO13" i="14"/>
  <c r="Z13" i="14" s="1"/>
  <c r="Z14" i="14"/>
  <c r="BD10" i="15"/>
  <c r="AO19" i="14"/>
  <c r="J19" i="14"/>
  <c r="AD22" i="19"/>
  <c r="AD13" i="19" s="1"/>
  <c r="AD7" i="19" s="1"/>
  <c r="DA13" i="19"/>
  <c r="DA7" i="19" s="1"/>
  <c r="BB13" i="14"/>
  <c r="M14" i="14"/>
  <c r="C14" i="14"/>
  <c r="AG18" i="14"/>
  <c r="H18" i="14"/>
  <c r="DJ13" i="14"/>
  <c r="AG14" i="14"/>
  <c r="H14" i="14"/>
  <c r="ED10" i="15"/>
  <c r="AR14" i="14"/>
  <c r="AR13" i="14" s="1"/>
  <c r="EQ13" i="14"/>
  <c r="F19" i="14"/>
  <c r="Y19" i="14"/>
  <c r="EF10" i="15"/>
  <c r="E15" i="14"/>
  <c r="U15" i="14"/>
  <c r="AM14" i="14"/>
  <c r="AM13" i="14" s="1"/>
  <c r="EB13" i="14"/>
  <c r="DV13" i="14"/>
  <c r="AK14" i="14"/>
  <c r="I14" i="14"/>
  <c r="DY13" i="14"/>
  <c r="AL14" i="14"/>
  <c r="AL13" i="14" s="1"/>
  <c r="DE10" i="15"/>
  <c r="DA11" i="15"/>
  <c r="BW11" i="15"/>
  <c r="AJ11" i="15"/>
  <c r="DS10" i="15"/>
  <c r="CI11" i="15"/>
  <c r="CX11" i="15"/>
  <c r="BE11" i="15"/>
  <c r="AP22" i="19"/>
  <c r="AP13" i="19" s="1"/>
  <c r="AP7" i="19" s="1"/>
  <c r="AA22" i="19"/>
  <c r="CR13" i="19"/>
  <c r="D22" i="19"/>
  <c r="Q22" i="19"/>
  <c r="BN13" i="19"/>
  <c r="Y18" i="14"/>
  <c r="F18" i="14"/>
  <c r="M22" i="19"/>
  <c r="C22" i="19"/>
  <c r="BB13" i="19"/>
  <c r="CR13" i="14"/>
  <c r="AA13" i="14" s="1"/>
  <c r="AA14" i="14"/>
  <c r="DD13" i="14"/>
  <c r="AE14" i="14"/>
  <c r="AE13" i="14" s="1"/>
  <c r="CV10" i="15"/>
  <c r="BV10" i="15"/>
  <c r="CP13" i="19"/>
  <c r="Z22" i="19"/>
  <c r="EA10" i="15"/>
  <c r="H22" i="19"/>
  <c r="H13" i="19" s="1"/>
  <c r="H7" i="19" s="1"/>
  <c r="AG22" i="19"/>
  <c r="AG13" i="19" s="1"/>
  <c r="AG7" i="19" s="1"/>
  <c r="DJ13" i="19"/>
  <c r="DJ7" i="19" s="1"/>
  <c r="X14" i="14"/>
  <c r="CI13" i="14"/>
  <c r="X13" i="14" s="1"/>
  <c r="U17" i="14"/>
  <c r="E17" i="14"/>
  <c r="U18" i="14"/>
  <c r="E18" i="14"/>
  <c r="BT13" i="14"/>
  <c r="S13" i="14" s="1"/>
  <c r="S14" i="14"/>
  <c r="T22" i="19"/>
  <c r="BW13" i="19"/>
  <c r="AN22" i="19"/>
  <c r="AN13" i="19" s="1"/>
  <c r="AN7" i="19" s="1"/>
  <c r="DP11" i="15"/>
  <c r="C15" i="28"/>
  <c r="C6" i="28" s="1"/>
  <c r="BB6" i="28"/>
  <c r="W13" i="19"/>
  <c r="CF7" i="19"/>
  <c r="AR10" i="15"/>
  <c r="CP11" i="15"/>
  <c r="Z11" i="15" s="1"/>
  <c r="CM13" i="19"/>
  <c r="F22" i="19"/>
  <c r="Y22" i="19"/>
  <c r="BW13" i="14"/>
  <c r="T13" i="14" s="1"/>
  <c r="T14" i="14"/>
  <c r="G17" i="14"/>
  <c r="AC17" i="14"/>
  <c r="M18" i="14"/>
  <c r="C18" i="14"/>
  <c r="M15" i="14"/>
  <c r="C15" i="14"/>
  <c r="Y15" i="14"/>
  <c r="F15" i="14"/>
  <c r="BU10" i="15"/>
  <c r="U22" i="19"/>
  <c r="E22" i="19"/>
  <c r="BZ13" i="19"/>
  <c r="AG15" i="14"/>
  <c r="H15" i="14"/>
  <c r="CL13" i="14"/>
  <c r="F14" i="14"/>
  <c r="Y14" i="14"/>
  <c r="AH22" i="19"/>
  <c r="AH13" i="19" s="1"/>
  <c r="AH7" i="19" s="1"/>
  <c r="DM13" i="19"/>
  <c r="DM7" i="19" s="1"/>
  <c r="DZ11" i="15"/>
  <c r="AL11" i="15" s="1"/>
  <c r="W11" i="15"/>
  <c r="DV11" i="15"/>
  <c r="W22" i="19"/>
  <c r="AR22" i="19"/>
  <c r="AR13" i="19" s="1"/>
  <c r="AR7" i="19" s="1"/>
  <c r="D15" i="28"/>
  <c r="D6" i="28" s="1"/>
  <c r="BN6" i="28"/>
  <c r="G22" i="19"/>
  <c r="G13" i="19" s="1"/>
  <c r="G7" i="19" s="1"/>
  <c r="AC22" i="19"/>
  <c r="AC13" i="19" s="1"/>
  <c r="AC7" i="19" s="1"/>
  <c r="CX13" i="19"/>
  <c r="CX7" i="19" s="1"/>
  <c r="N22" i="19"/>
  <c r="BE13" i="19"/>
  <c r="BS10" i="15"/>
  <c r="CM6" i="28"/>
  <c r="F15" i="28"/>
  <c r="F6" i="28" s="1"/>
  <c r="CY10" i="15"/>
  <c r="CW10" i="15"/>
  <c r="AG17" i="14"/>
  <c r="H17" i="14"/>
  <c r="D16" i="14"/>
  <c r="Q16" i="14"/>
  <c r="DK10" i="15"/>
  <c r="AE22" i="19"/>
  <c r="AE13" i="19" s="1"/>
  <c r="AE7" i="19" s="1"/>
  <c r="DD13" i="19"/>
  <c r="DD7" i="19" s="1"/>
  <c r="BX10" i="15"/>
  <c r="C17" i="14"/>
  <c r="M17" i="14"/>
  <c r="BF10" i="15"/>
  <c r="DR10" i="15"/>
  <c r="J22" i="19"/>
  <c r="J13" i="19" s="1"/>
  <c r="J7" i="19" s="1"/>
  <c r="AO22" i="19"/>
  <c r="AO13" i="19" s="1"/>
  <c r="AO7" i="19" s="1"/>
  <c r="EH13" i="19"/>
  <c r="EH7" i="19" s="1"/>
  <c r="EH10" i="15" s="1"/>
  <c r="CF13" i="14"/>
  <c r="W13" i="14" s="1"/>
  <c r="W14" i="14"/>
  <c r="BK13" i="14"/>
  <c r="P13" i="14" s="1"/>
  <c r="P14" i="14"/>
  <c r="AK17" i="14"/>
  <c r="I17" i="14"/>
  <c r="AG19" i="14"/>
  <c r="H19" i="14"/>
  <c r="AO15" i="14"/>
  <c r="J15" i="14"/>
  <c r="AK22" i="19"/>
  <c r="AK13" i="19" s="1"/>
  <c r="AK7" i="19" s="1"/>
  <c r="I22" i="19"/>
  <c r="I13" i="19" s="1"/>
  <c r="I7" i="19" s="1"/>
  <c r="DV13" i="19"/>
  <c r="DV7" i="19" s="1"/>
  <c r="Q14" i="14"/>
  <c r="BN13" i="14"/>
  <c r="D14" i="14"/>
  <c r="CL10" i="15"/>
  <c r="DH11" i="15"/>
  <c r="AF11" i="15" s="1"/>
  <c r="AM11" i="15"/>
  <c r="BP10" i="15"/>
  <c r="BJ10" i="15"/>
  <c r="DZ13" i="19"/>
  <c r="DZ7" i="19" s="1"/>
  <c r="AL22" i="19"/>
  <c r="AL13" i="19" s="1"/>
  <c r="AL7" i="19" s="1"/>
  <c r="BH11" i="15"/>
  <c r="DD11" i="15"/>
  <c r="BO10" i="15"/>
  <c r="DF10" i="15"/>
  <c r="Q17" i="14"/>
  <c r="D17" i="14"/>
  <c r="AK15" i="14"/>
  <c r="I15" i="14"/>
  <c r="CA10" i="15"/>
  <c r="D19" i="14"/>
  <c r="Q19" i="14"/>
  <c r="I16" i="14"/>
  <c r="AK16" i="14"/>
  <c r="I19" i="14"/>
  <c r="AK19" i="14"/>
  <c r="AC14" i="14"/>
  <c r="G14" i="14"/>
  <c r="CX13" i="14"/>
  <c r="CU13" i="14"/>
  <c r="AB13" i="14" s="1"/>
  <c r="AB14" i="14"/>
  <c r="CE10" i="15"/>
  <c r="AQ22" i="19"/>
  <c r="AQ13" i="19" s="1"/>
  <c r="AQ7" i="19" s="1"/>
  <c r="EN13" i="19"/>
  <c r="EN7" i="19" s="1"/>
  <c r="EN10" i="15" s="1"/>
  <c r="DN10" i="15"/>
  <c r="CD10" i="15"/>
  <c r="CN10" i="15"/>
  <c r="CJ10" i="15"/>
  <c r="CB10" i="15"/>
  <c r="AI22" i="19"/>
  <c r="AI13" i="19" s="1"/>
  <c r="AI7" i="19" s="1"/>
  <c r="DP13" i="19"/>
  <c r="DP7" i="19" s="1"/>
  <c r="BG10" i="15"/>
  <c r="R22" i="19"/>
  <c r="BQ13" i="19"/>
  <c r="BR10" i="15"/>
  <c r="E15" i="28"/>
  <c r="E6" i="28" s="1"/>
  <c r="BZ6" i="28"/>
  <c r="DJ11" i="15"/>
  <c r="BQ11" i="15"/>
  <c r="CR11" i="15"/>
  <c r="BC10" i="15"/>
  <c r="BQ13" i="14"/>
  <c r="R13" i="14" s="1"/>
  <c r="R14" i="14"/>
  <c r="EE10" i="15"/>
  <c r="CK10" i="15"/>
  <c r="AJ14" i="14"/>
  <c r="AJ13" i="14" s="1"/>
  <c r="DS13" i="14"/>
  <c r="M16" i="14"/>
  <c r="C16" i="14"/>
  <c r="BH13" i="14"/>
  <c r="O13" i="14" s="1"/>
  <c r="O14" i="14"/>
  <c r="DL10" i="15"/>
  <c r="AI14" i="14"/>
  <c r="AI13" i="14" s="1"/>
  <c r="DP13" i="14"/>
  <c r="CH10" i="15"/>
  <c r="AO17" i="14"/>
  <c r="J17" i="14"/>
  <c r="Y17" i="14"/>
  <c r="F17" i="14"/>
  <c r="P22" i="19"/>
  <c r="BK13" i="19"/>
  <c r="U16" i="14"/>
  <c r="E16" i="14"/>
  <c r="C19" i="14"/>
  <c r="M19" i="14"/>
  <c r="BL10" i="15"/>
  <c r="AD14" i="14"/>
  <c r="AD13" i="14" s="1"/>
  <c r="DA13" i="14"/>
  <c r="X22" i="19"/>
  <c r="CI13" i="19"/>
  <c r="BZ13" i="14"/>
  <c r="U14" i="14"/>
  <c r="E14" i="14"/>
  <c r="DH13" i="19"/>
  <c r="DH7" i="19" s="1"/>
  <c r="AF22" i="19"/>
  <c r="AF13" i="19" s="1"/>
  <c r="AF7" i="19" s="1"/>
  <c r="AO18" i="14"/>
  <c r="J18" i="14"/>
  <c r="G19" i="14"/>
  <c r="AC19" i="14"/>
  <c r="EK13" i="14"/>
  <c r="AP14" i="14"/>
  <c r="AP13" i="14" s="1"/>
  <c r="EC10" i="15"/>
  <c r="BT11" i="15"/>
  <c r="AN11" i="15"/>
  <c r="CC11" i="15"/>
  <c r="AO11" i="15"/>
  <c r="J11" i="15"/>
  <c r="DM11" i="15"/>
  <c r="EB10" i="15"/>
  <c r="H13" i="14" l="1"/>
  <c r="DH10" i="15"/>
  <c r="AA11" i="15"/>
  <c r="AM10" i="15"/>
  <c r="V11" i="15"/>
  <c r="AG11" i="15"/>
  <c r="H11" i="15"/>
  <c r="BN11" i="15"/>
  <c r="M13" i="19"/>
  <c r="C13" i="19"/>
  <c r="C7" i="19" s="1"/>
  <c r="BB7" i="19"/>
  <c r="AJ10" i="15"/>
  <c r="AA13" i="19"/>
  <c r="CR7" i="19"/>
  <c r="P13" i="19"/>
  <c r="BK7" i="19"/>
  <c r="DZ10" i="15"/>
  <c r="DD10" i="15"/>
  <c r="BB11" i="15"/>
  <c r="AD11" i="15"/>
  <c r="I13" i="14"/>
  <c r="C13" i="14"/>
  <c r="M13" i="14"/>
  <c r="P11" i="15"/>
  <c r="O13" i="19"/>
  <c r="BH7" i="19"/>
  <c r="AN10" i="15"/>
  <c r="N13" i="19"/>
  <c r="BE7" i="19"/>
  <c r="AK13" i="14"/>
  <c r="DA10" i="15"/>
  <c r="AB11" i="15"/>
  <c r="AH11" i="15"/>
  <c r="AO10" i="15"/>
  <c r="J10" i="15"/>
  <c r="CP7" i="19"/>
  <c r="Z13" i="19"/>
  <c r="AG13" i="14"/>
  <c r="AB13" i="19"/>
  <c r="CU7" i="19"/>
  <c r="S13" i="19"/>
  <c r="BT7" i="19"/>
  <c r="DP10" i="15"/>
  <c r="AE11" i="15"/>
  <c r="D13" i="14"/>
  <c r="Q13" i="14"/>
  <c r="DJ10" i="15"/>
  <c r="AC11" i="15"/>
  <c r="G11" i="15"/>
  <c r="E13" i="14"/>
  <c r="U13" i="14"/>
  <c r="R11" i="15"/>
  <c r="AQ10" i="15"/>
  <c r="G13" i="14"/>
  <c r="CX10" i="15"/>
  <c r="E13" i="19"/>
  <c r="E7" i="19" s="1"/>
  <c r="U13" i="19"/>
  <c r="BZ7" i="19"/>
  <c r="AI11" i="15"/>
  <c r="D13" i="19"/>
  <c r="D7" i="19" s="1"/>
  <c r="Q13" i="19"/>
  <c r="BN7" i="19"/>
  <c r="X11" i="15"/>
  <c r="AO13" i="14"/>
  <c r="CM11" i="15"/>
  <c r="F13" i="14"/>
  <c r="Y13" i="14"/>
  <c r="T13" i="19"/>
  <c r="BW7" i="19"/>
  <c r="X13" i="19"/>
  <c r="CI7" i="19"/>
  <c r="AC13" i="14"/>
  <c r="DV10" i="15"/>
  <c r="DM10" i="15"/>
  <c r="T11" i="15"/>
  <c r="J13" i="14"/>
  <c r="BZ11" i="15"/>
  <c r="S11" i="15"/>
  <c r="R13" i="19"/>
  <c r="BQ7" i="19"/>
  <c r="O11" i="15"/>
  <c r="I11" i="15"/>
  <c r="AK11" i="15"/>
  <c r="CM7" i="19"/>
  <c r="F13" i="19"/>
  <c r="F7" i="19" s="1"/>
  <c r="Y13" i="19"/>
  <c r="W7" i="19"/>
  <c r="CF10" i="15"/>
  <c r="N11" i="15"/>
  <c r="V13" i="19"/>
  <c r="CC7" i="19"/>
  <c r="AK10" i="15" l="1"/>
  <c r="I10" i="15"/>
  <c r="AI10" i="15"/>
  <c r="M7" i="19"/>
  <c r="BB10" i="15"/>
  <c r="CC10" i="15"/>
  <c r="V7" i="19"/>
  <c r="R7" i="19"/>
  <c r="BQ10" i="15"/>
  <c r="AD10" i="15"/>
  <c r="AE10" i="15"/>
  <c r="W10" i="15"/>
  <c r="CP10" i="15"/>
  <c r="Z7" i="19"/>
  <c r="M11" i="15"/>
  <c r="C11" i="15"/>
  <c r="AH10" i="15"/>
  <c r="Q7" i="19"/>
  <c r="BN10" i="15"/>
  <c r="AB7" i="19"/>
  <c r="CU10" i="15"/>
  <c r="O7" i="19"/>
  <c r="BH10" i="15"/>
  <c r="AL10" i="15"/>
  <c r="S7" i="19"/>
  <c r="BT10" i="15"/>
  <c r="E11" i="15"/>
  <c r="U11" i="15"/>
  <c r="CI10" i="15"/>
  <c r="X7" i="19"/>
  <c r="Y11" i="15"/>
  <c r="F11" i="15"/>
  <c r="N7" i="19"/>
  <c r="BE10" i="15"/>
  <c r="D11" i="15"/>
  <c r="Q11" i="15"/>
  <c r="BZ10" i="15"/>
  <c r="U7" i="19"/>
  <c r="AA7" i="19"/>
  <c r="CR10" i="15"/>
  <c r="CM10" i="15"/>
  <c r="Y7" i="19"/>
  <c r="BW10" i="15"/>
  <c r="T7" i="19"/>
  <c r="AC10" i="15"/>
  <c r="G10" i="15"/>
  <c r="H10" i="15"/>
  <c r="AG10" i="15"/>
  <c r="P7" i="19"/>
  <c r="BK10" i="15"/>
  <c r="AF10" i="15"/>
  <c r="S10" i="15" l="1"/>
  <c r="P10" i="15"/>
  <c r="F10" i="15"/>
  <c r="Y10" i="15"/>
  <c r="E10" i="15"/>
  <c r="U10" i="15"/>
  <c r="O10" i="15"/>
  <c r="Q10" i="15"/>
  <c r="D10" i="15"/>
  <c r="R10" i="15"/>
  <c r="M10" i="15"/>
  <c r="C10" i="15"/>
  <c r="AA10" i="15"/>
  <c r="Z10" i="15"/>
  <c r="T10" i="15"/>
  <c r="X10" i="15"/>
  <c r="AB10" i="15"/>
  <c r="N10" i="15"/>
  <c r="V10" i="15"/>
  <c r="EX13" i="19" l="1"/>
  <c r="EX7" i="19" s="1"/>
  <c r="EX10" i="15" s="1"/>
  <c r="FA13" i="19"/>
  <c r="FA7" i="19" s="1"/>
  <c r="FA10" i="15" s="1"/>
  <c r="EV13" i="19"/>
  <c r="EV7" i="19" s="1"/>
  <c r="EV10" i="15" s="1"/>
  <c r="EY13" i="19"/>
  <c r="EY7" i="19" s="1"/>
  <c r="EY10" i="15" s="1"/>
  <c r="FB13" i="19"/>
  <c r="FB7" i="19" s="1"/>
  <c r="FB10" i="15" s="1"/>
  <c r="EU13" i="19"/>
  <c r="EU7" i="19" s="1"/>
  <c r="EU10" i="15" s="1"/>
  <c r="AV22" i="19" l="1"/>
  <c r="AV13" i="19" s="1"/>
  <c r="AV7" i="19" s="1"/>
  <c r="FC13" i="19"/>
  <c r="FC7" i="19" s="1"/>
  <c r="FC10" i="15" s="1"/>
  <c r="AV10" i="15" s="1"/>
  <c r="AT22" i="19"/>
  <c r="AT13" i="19" s="1"/>
  <c r="AT7" i="19" s="1"/>
  <c r="EW13" i="19"/>
  <c r="EW7" i="19" s="1"/>
  <c r="EW10" i="15" s="1"/>
  <c r="AT10" i="15" s="1"/>
  <c r="AU22" i="19"/>
  <c r="AU13" i="19" s="1"/>
  <c r="AU7" i="19" s="1"/>
  <c r="EZ13" i="19"/>
  <c r="EZ7" i="19" s="1"/>
  <c r="EZ10" i="15" s="1"/>
  <c r="AU10" i="15" s="1"/>
  <c r="K22" i="19" l="1"/>
  <c r="K13" i="19" s="1"/>
  <c r="K7" i="19" s="1"/>
  <c r="AS22" i="19"/>
  <c r="AS13" i="19" s="1"/>
  <c r="AS7" i="19" s="1"/>
  <c r="ET13" i="19"/>
  <c r="ET7" i="19" s="1"/>
  <c r="ET10" i="15" s="1"/>
  <c r="AS10" i="15" l="1"/>
  <c r="K10" i="15"/>
  <c r="AV31" i="22" l="1"/>
  <c r="AT31" i="22"/>
  <c r="AU31" i="22"/>
  <c r="AT29" i="22" l="1"/>
  <c r="AS31" i="22"/>
  <c r="K31" i="22"/>
  <c r="K29" i="22"/>
  <c r="AS29" i="22"/>
  <c r="AU29" i="22"/>
  <c r="AV29" i="22"/>
  <c r="EX39" i="22"/>
  <c r="FA39" i="22"/>
  <c r="FB39" i="22"/>
  <c r="FE39" i="22"/>
  <c r="AU35" i="20" l="1"/>
  <c r="EW39" i="22"/>
  <c r="ET39" i="22"/>
  <c r="AT35" i="20"/>
  <c r="AV35" i="20"/>
  <c r="EU39" i="22"/>
  <c r="FD39" i="22"/>
  <c r="EY39" i="22"/>
  <c r="EV39" i="22"/>
  <c r="EV28" i="22"/>
  <c r="EV25" i="22" s="1"/>
  <c r="EV23" i="22" s="1"/>
  <c r="EV25" i="15" s="1"/>
  <c r="FA28" i="22"/>
  <c r="FA25" i="22" s="1"/>
  <c r="FA23" i="22" s="1"/>
  <c r="FA25" i="15" s="1"/>
  <c r="FE28" i="22"/>
  <c r="FE25" i="22" s="1"/>
  <c r="FE23" i="22" s="1"/>
  <c r="FE25" i="15" s="1"/>
  <c r="FD28" i="22"/>
  <c r="FD25" i="22" s="1"/>
  <c r="FD23" i="22" l="1"/>
  <c r="FD25" i="15" s="1"/>
  <c r="AF35" i="20"/>
  <c r="AU46" i="22"/>
  <c r="AU39" i="22" s="1"/>
  <c r="EZ39" i="22"/>
  <c r="AP35" i="20"/>
  <c r="AE35" i="20"/>
  <c r="AH35" i="20"/>
  <c r="AG35" i="20"/>
  <c r="H35" i="20"/>
  <c r="AS35" i="20"/>
  <c r="K35" i="20"/>
  <c r="AV46" i="22"/>
  <c r="AV39" i="22" s="1"/>
  <c r="FC39" i="22"/>
  <c r="J35" i="20"/>
  <c r="AO35" i="20"/>
  <c r="AI35" i="20"/>
  <c r="AC35" i="20"/>
  <c r="G35" i="20"/>
  <c r="AS46" i="22"/>
  <c r="AS39" i="22" s="1"/>
  <c r="K46" i="22"/>
  <c r="K39" i="22" s="1"/>
  <c r="AD35" i="20"/>
  <c r="AR35" i="20"/>
  <c r="AQ35" i="20"/>
  <c r="EW28" i="22"/>
  <c r="AJ35" i="20"/>
  <c r="AT46" i="22"/>
  <c r="AT39" i="22" s="1"/>
  <c r="DB45" i="20"/>
  <c r="DL45" i="20"/>
  <c r="DE45" i="20"/>
  <c r="DR45" i="20"/>
  <c r="DQ45" i="20"/>
  <c r="DN45" i="20"/>
  <c r="DF45" i="20"/>
  <c r="EY28" i="22"/>
  <c r="EY25" i="22" s="1"/>
  <c r="EY23" i="22" s="1"/>
  <c r="EY25" i="15" s="1"/>
  <c r="EX28" i="22"/>
  <c r="EX25" i="22" s="1"/>
  <c r="EX23" i="22" s="1"/>
  <c r="EX25" i="15" s="1"/>
  <c r="FB28" i="22"/>
  <c r="FB25" i="22" s="1"/>
  <c r="FB23" i="22" s="1"/>
  <c r="FB25" i="15" s="1"/>
  <c r="EU28" i="22"/>
  <c r="EU25" i="22" s="1"/>
  <c r="EU23" i="22" s="1"/>
  <c r="EU25" i="15" s="1"/>
  <c r="EP15" i="22" l="1"/>
  <c r="EO15" i="22"/>
  <c r="AT34" i="14"/>
  <c r="EL15" i="22"/>
  <c r="AU34" i="14"/>
  <c r="AV34" i="14"/>
  <c r="DJ45" i="20"/>
  <c r="DM45" i="20"/>
  <c r="CX45" i="20"/>
  <c r="EJ15" i="22"/>
  <c r="AR18" i="22"/>
  <c r="AU30" i="22"/>
  <c r="EZ28" i="22"/>
  <c r="AO18" i="22"/>
  <c r="J18" i="22"/>
  <c r="ER15" i="22"/>
  <c r="AP18" i="22"/>
  <c r="AS30" i="22"/>
  <c r="K30" i="22"/>
  <c r="ET28" i="22"/>
  <c r="EI15" i="22"/>
  <c r="AR17" i="22"/>
  <c r="EQ15" i="22"/>
  <c r="ES15" i="22"/>
  <c r="AQ18" i="22"/>
  <c r="DA45" i="20"/>
  <c r="AT28" i="22"/>
  <c r="AT25" i="22" s="1"/>
  <c r="AT23" i="22" s="1"/>
  <c r="EW25" i="22"/>
  <c r="EW23" i="22" s="1"/>
  <c r="EW25" i="15" s="1"/>
  <c r="AT25" i="15" s="1"/>
  <c r="AT30" i="22"/>
  <c r="J17" i="22"/>
  <c r="AO17" i="22"/>
  <c r="EH15" i="22"/>
  <c r="AP17" i="22"/>
  <c r="AP15" i="22" s="1"/>
  <c r="EK15" i="22"/>
  <c r="AV30" i="22"/>
  <c r="FC28" i="22"/>
  <c r="EM15" i="22"/>
  <c r="AQ17" i="22"/>
  <c r="EN15" i="22"/>
  <c r="AT51" i="20"/>
  <c r="DH45" i="20"/>
  <c r="DC45" i="20"/>
  <c r="CY45" i="20"/>
  <c r="AQ51" i="20"/>
  <c r="AL51" i="20"/>
  <c r="AO51" i="20"/>
  <c r="DO45" i="20"/>
  <c r="DT45" i="20"/>
  <c r="AM51" i="20"/>
  <c r="DB44" i="14"/>
  <c r="DQ44" i="14"/>
  <c r="DE44" i="14"/>
  <c r="DF44" i="14"/>
  <c r="AU51" i="20"/>
  <c r="AN51" i="20"/>
  <c r="DR44" i="14"/>
  <c r="DK45" i="20"/>
  <c r="DN44" i="14"/>
  <c r="CZ45" i="20"/>
  <c r="AV51" i="20"/>
  <c r="AP51" i="20"/>
  <c r="DL44" i="14"/>
  <c r="ES34" i="20"/>
  <c r="DU34" i="20"/>
  <c r="DI34" i="20"/>
  <c r="CZ34" i="20"/>
  <c r="DE34" i="20"/>
  <c r="DQ34" i="20"/>
  <c r="DH34" i="20"/>
  <c r="EO34" i="20"/>
  <c r="AS51" i="20" l="1"/>
  <c r="AO15" i="22"/>
  <c r="J15" i="22"/>
  <c r="AR24" i="20"/>
  <c r="I51" i="20"/>
  <c r="AP21" i="22"/>
  <c r="AH51" i="20"/>
  <c r="AH45" i="20" s="1"/>
  <c r="AP24" i="20"/>
  <c r="AQ15" i="22"/>
  <c r="AR15" i="22"/>
  <c r="H34" i="14"/>
  <c r="AG34" i="14"/>
  <c r="DA44" i="14"/>
  <c r="AR21" i="22"/>
  <c r="AQ21" i="22"/>
  <c r="AQ24" i="20"/>
  <c r="G51" i="20"/>
  <c r="AI51" i="20"/>
  <c r="AI45" i="20" s="1"/>
  <c r="DP45" i="20"/>
  <c r="J21" i="22"/>
  <c r="AO21" i="22"/>
  <c r="AI34" i="14"/>
  <c r="AJ34" i="14"/>
  <c r="DM34" i="20"/>
  <c r="AR34" i="14"/>
  <c r="DA34" i="20"/>
  <c r="AU28" i="22"/>
  <c r="AU25" i="22" s="1"/>
  <c r="AU23" i="22" s="1"/>
  <c r="EZ25" i="22"/>
  <c r="EZ23" i="22" s="1"/>
  <c r="EZ25" i="15" s="1"/>
  <c r="AU25" i="15" s="1"/>
  <c r="AD34" i="14"/>
  <c r="EN34" i="20"/>
  <c r="AE51" i="20"/>
  <c r="AE45" i="20" s="1"/>
  <c r="DD45" i="20"/>
  <c r="AP32" i="20"/>
  <c r="AD51" i="20"/>
  <c r="AD45" i="20" s="1"/>
  <c r="H51" i="20"/>
  <c r="AO32" i="20"/>
  <c r="J32" i="20"/>
  <c r="AF34" i="14"/>
  <c r="AH34" i="14"/>
  <c r="AQ34" i="14"/>
  <c r="DP34" i="20"/>
  <c r="AF51" i="20"/>
  <c r="DG45" i="20"/>
  <c r="DM44" i="14"/>
  <c r="J51" i="20"/>
  <c r="AG51" i="20"/>
  <c r="AG45" i="20" s="1"/>
  <c r="AO34" i="14"/>
  <c r="J34" i="14"/>
  <c r="AP34" i="14"/>
  <c r="AJ51" i="20"/>
  <c r="DS45" i="20"/>
  <c r="K51" i="20"/>
  <c r="AK51" i="20"/>
  <c r="AQ32" i="20"/>
  <c r="K28" i="22"/>
  <c r="K25" i="22" s="1"/>
  <c r="K23" i="22" s="1"/>
  <c r="AS28" i="22"/>
  <c r="AS25" i="22" s="1"/>
  <c r="AS23" i="22" s="1"/>
  <c r="ET25" i="22"/>
  <c r="ET23" i="22" s="1"/>
  <c r="ET25" i="15" s="1"/>
  <c r="AE34" i="14"/>
  <c r="AC34" i="14"/>
  <c r="G34" i="14"/>
  <c r="EK34" i="20"/>
  <c r="AR51" i="20"/>
  <c r="AR32" i="20"/>
  <c r="AV28" i="22"/>
  <c r="AV25" i="22" s="1"/>
  <c r="AV23" i="22" s="1"/>
  <c r="FC25" i="22"/>
  <c r="FC23" i="22" s="1"/>
  <c r="FC25" i="15" s="1"/>
  <c r="AV25" i="15" s="1"/>
  <c r="AC51" i="20"/>
  <c r="AC45" i="20" s="1"/>
  <c r="EP21" i="20"/>
  <c r="EO21" i="20"/>
  <c r="EL21" i="20"/>
  <c r="ES21" i="20"/>
  <c r="ER21" i="20"/>
  <c r="EI21" i="20"/>
  <c r="EM21" i="20"/>
  <c r="EJ21" i="20"/>
  <c r="DK44" i="14"/>
  <c r="AM51" i="14"/>
  <c r="AQ51" i="14"/>
  <c r="DO44" i="14"/>
  <c r="DC44" i="14"/>
  <c r="DT44" i="14"/>
  <c r="CY44" i="14"/>
  <c r="AP51" i="14"/>
  <c r="CZ44" i="14"/>
  <c r="DH44" i="14"/>
  <c r="AN51" i="14"/>
  <c r="AL51" i="14"/>
  <c r="DR34" i="20"/>
  <c r="DB34" i="20"/>
  <c r="EO33" i="14"/>
  <c r="DO34" i="20"/>
  <c r="DQ33" i="14"/>
  <c r="DE33" i="14"/>
  <c r="DK34" i="20"/>
  <c r="DF34" i="20"/>
  <c r="EM34" i="20"/>
  <c r="ER34" i="20"/>
  <c r="EJ34" i="20"/>
  <c r="DC34" i="20"/>
  <c r="EL34" i="20"/>
  <c r="DI33" i="14"/>
  <c r="EP34" i="20"/>
  <c r="CY34" i="20"/>
  <c r="ES33" i="14"/>
  <c r="EI34" i="20"/>
  <c r="EK33" i="14"/>
  <c r="DU33" i="14"/>
  <c r="CZ33" i="14"/>
  <c r="DL34" i="20"/>
  <c r="DN34" i="20"/>
  <c r="AN36" i="20"/>
  <c r="DH33" i="14"/>
  <c r="DT34" i="20"/>
  <c r="AR51" i="14" l="1"/>
  <c r="AL36" i="20"/>
  <c r="AM36" i="20"/>
  <c r="AQ36" i="20"/>
  <c r="AQ34" i="20" s="1"/>
  <c r="AK36" i="20"/>
  <c r="I36" i="20"/>
  <c r="AJ51" i="14"/>
  <c r="DS44" i="14"/>
  <c r="AP23" i="20"/>
  <c r="AP21" i="20" s="1"/>
  <c r="EK21" i="20"/>
  <c r="AD36" i="20"/>
  <c r="AD34" i="20" s="1"/>
  <c r="AG36" i="20"/>
  <c r="AG34" i="20" s="1"/>
  <c r="H36" i="20"/>
  <c r="H34" i="20" s="1"/>
  <c r="DJ34" i="20"/>
  <c r="AF36" i="20"/>
  <c r="AF34" i="20" s="1"/>
  <c r="DG34" i="20"/>
  <c r="AE51" i="14"/>
  <c r="AE44" i="14" s="1"/>
  <c r="DD44" i="14"/>
  <c r="AG51" i="14"/>
  <c r="AG44" i="14" s="1"/>
  <c r="H51" i="14"/>
  <c r="DJ44" i="14"/>
  <c r="AQ23" i="20"/>
  <c r="AQ21" i="20" s="1"/>
  <c r="EN21" i="20"/>
  <c r="DA33" i="14"/>
  <c r="AI51" i="14"/>
  <c r="AI44" i="14" s="1"/>
  <c r="DP44" i="14"/>
  <c r="AT51" i="14"/>
  <c r="AH51" i="14"/>
  <c r="AH44" i="14" s="1"/>
  <c r="AD51" i="14"/>
  <c r="AD44" i="14" s="1"/>
  <c r="AO36" i="20"/>
  <c r="AO34" i="20" s="1"/>
  <c r="J36" i="20"/>
  <c r="J34" i="20" s="1"/>
  <c r="EH34" i="20"/>
  <c r="J23" i="20"/>
  <c r="AO23" i="20"/>
  <c r="EH21" i="20"/>
  <c r="AH36" i="20"/>
  <c r="AH34" i="20" s="1"/>
  <c r="G36" i="20"/>
  <c r="G34" i="20" s="1"/>
  <c r="AC36" i="20"/>
  <c r="AC34" i="20" s="1"/>
  <c r="CX34" i="20"/>
  <c r="I51" i="14"/>
  <c r="AK51" i="14"/>
  <c r="J24" i="20"/>
  <c r="AO24" i="20"/>
  <c r="AJ36" i="20"/>
  <c r="AJ34" i="20" s="1"/>
  <c r="DS34" i="20"/>
  <c r="AO51" i="14"/>
  <c r="J51" i="14"/>
  <c r="AS25" i="15"/>
  <c r="K25" i="15"/>
  <c r="K34" i="14"/>
  <c r="AS34" i="14"/>
  <c r="DM33" i="14"/>
  <c r="AR36" i="20"/>
  <c r="AR34" i="20" s="1"/>
  <c r="EQ34" i="20"/>
  <c r="AE36" i="20"/>
  <c r="AE34" i="20" s="1"/>
  <c r="DD34" i="20"/>
  <c r="EN33" i="14"/>
  <c r="AF51" i="14"/>
  <c r="DG44" i="14"/>
  <c r="AC51" i="14"/>
  <c r="AC44" i="14" s="1"/>
  <c r="G51" i="14"/>
  <c r="CX44" i="14"/>
  <c r="AR23" i="20"/>
  <c r="AR21" i="20" s="1"/>
  <c r="EQ21" i="20"/>
  <c r="AP36" i="20"/>
  <c r="AP34" i="20" s="1"/>
  <c r="AI36" i="20"/>
  <c r="AI34" i="20" s="1"/>
  <c r="DP33" i="14"/>
  <c r="AS51" i="14"/>
  <c r="AV51" i="14"/>
  <c r="AU51" i="14"/>
  <c r="EI33" i="14"/>
  <c r="EJ33" i="14"/>
  <c r="CY33" i="14"/>
  <c r="EL33" i="14"/>
  <c r="DT33" i="14"/>
  <c r="DN33" i="14"/>
  <c r="EP33" i="14"/>
  <c r="EM33" i="14"/>
  <c r="DR33" i="14"/>
  <c r="AN35" i="14"/>
  <c r="DC33" i="14"/>
  <c r="ER33" i="14"/>
  <c r="DK33" i="14"/>
  <c r="DB33" i="14"/>
  <c r="DL33" i="14"/>
  <c r="DF33" i="14"/>
  <c r="DO33" i="14"/>
  <c r="AP41" i="14" l="1"/>
  <c r="AL35" i="14"/>
  <c r="AO21" i="20"/>
  <c r="AR42" i="20"/>
  <c r="AR41" i="20"/>
  <c r="AR41" i="14"/>
  <c r="J21" i="20"/>
  <c r="AQ42" i="20"/>
  <c r="AD35" i="14"/>
  <c r="AD33" i="14" s="1"/>
  <c r="AJ35" i="14"/>
  <c r="AJ33" i="14" s="1"/>
  <c r="DS33" i="14"/>
  <c r="AM35" i="14"/>
  <c r="AF35" i="14"/>
  <c r="AF33" i="14" s="1"/>
  <c r="DG33" i="14"/>
  <c r="AR31" i="14"/>
  <c r="AQ35" i="14"/>
  <c r="AQ33" i="14" s="1"/>
  <c r="AQ41" i="14"/>
  <c r="J31" i="14"/>
  <c r="AO31" i="14"/>
  <c r="K51" i="14"/>
  <c r="AR35" i="14"/>
  <c r="AR33" i="14" s="1"/>
  <c r="EQ33" i="14"/>
  <c r="AR33" i="20"/>
  <c r="AP31" i="14"/>
  <c r="AR23" i="14"/>
  <c r="AR40" i="14"/>
  <c r="AP42" i="20"/>
  <c r="AP33" i="20"/>
  <c r="AQ23" i="14"/>
  <c r="AP40" i="14"/>
  <c r="AQ40" i="14"/>
  <c r="AP35" i="14"/>
  <c r="AP33" i="14" s="1"/>
  <c r="J33" i="20"/>
  <c r="AO33" i="20"/>
  <c r="AQ33" i="20"/>
  <c r="AP23" i="14"/>
  <c r="AQ31" i="14"/>
  <c r="AP41" i="20"/>
  <c r="AQ41" i="20"/>
  <c r="AE35" i="14"/>
  <c r="AE33" i="14" s="1"/>
  <c r="DD33" i="14"/>
  <c r="AI35" i="14"/>
  <c r="AI33" i="14" s="1"/>
  <c r="AH35" i="14"/>
  <c r="AH33" i="14" s="1"/>
  <c r="EP20" i="14"/>
  <c r="ER20" i="14"/>
  <c r="EL20" i="14"/>
  <c r="EI20" i="14"/>
  <c r="EJ20" i="14"/>
  <c r="EO20" i="14"/>
  <c r="ES20" i="14"/>
  <c r="EM20" i="14"/>
  <c r="AP32" i="14" l="1"/>
  <c r="AG35" i="14"/>
  <c r="AG33" i="14" s="1"/>
  <c r="H35" i="14"/>
  <c r="H33" i="14" s="1"/>
  <c r="DJ33" i="14"/>
  <c r="AQ32" i="14"/>
  <c r="G35" i="14"/>
  <c r="G33" i="14" s="1"/>
  <c r="AC35" i="14"/>
  <c r="AC33" i="14" s="1"/>
  <c r="CX33" i="14"/>
  <c r="AQ22" i="14"/>
  <c r="AQ20" i="14" s="1"/>
  <c r="EN20" i="14"/>
  <c r="ES37" i="14"/>
  <c r="ES38" i="20"/>
  <c r="J22" i="14"/>
  <c r="AO22" i="14"/>
  <c r="EH20" i="14"/>
  <c r="EL37" i="14"/>
  <c r="EL38" i="20"/>
  <c r="EO37" i="14"/>
  <c r="EO38" i="20"/>
  <c r="EP37" i="14"/>
  <c r="EP38" i="20"/>
  <c r="AO23" i="14"/>
  <c r="J23" i="14"/>
  <c r="ER38" i="20"/>
  <c r="ER37" i="14"/>
  <c r="AR22" i="14"/>
  <c r="AR20" i="14" s="1"/>
  <c r="EQ20" i="14"/>
  <c r="EI37" i="14"/>
  <c r="EI38" i="20"/>
  <c r="AP22" i="14"/>
  <c r="AP20" i="14" s="1"/>
  <c r="EK20" i="14"/>
  <c r="I35" i="14"/>
  <c r="AK35" i="14"/>
  <c r="EM38" i="20"/>
  <c r="EM37" i="14"/>
  <c r="J35" i="14"/>
  <c r="J33" i="14" s="1"/>
  <c r="AO35" i="14"/>
  <c r="AO33" i="14" s="1"/>
  <c r="EH33" i="14"/>
  <c r="EJ37" i="14"/>
  <c r="EJ38" i="20"/>
  <c r="AR32" i="14"/>
  <c r="AO20" i="14" l="1"/>
  <c r="AP40" i="20"/>
  <c r="AP38" i="20" s="1"/>
  <c r="EK38" i="20"/>
  <c r="J40" i="20"/>
  <c r="AO40" i="20"/>
  <c r="EH38" i="20"/>
  <c r="J40" i="14"/>
  <c r="AO40" i="14"/>
  <c r="J41" i="14"/>
  <c r="AO41" i="14"/>
  <c r="J20" i="14"/>
  <c r="J42" i="20"/>
  <c r="AO42" i="20"/>
  <c r="AR39" i="14"/>
  <c r="AR37" i="14" s="1"/>
  <c r="EQ37" i="14"/>
  <c r="AO41" i="20"/>
  <c r="J41" i="20"/>
  <c r="J32" i="14"/>
  <c r="AO32" i="14"/>
  <c r="AQ39" i="14"/>
  <c r="AQ37" i="14" s="1"/>
  <c r="EN37" i="14"/>
  <c r="AR40" i="20"/>
  <c r="AR38" i="20" s="1"/>
  <c r="EQ38" i="20"/>
  <c r="AP39" i="14"/>
  <c r="AP37" i="14" s="1"/>
  <c r="EK37" i="14"/>
  <c r="AQ40" i="20"/>
  <c r="AQ38" i="20" s="1"/>
  <c r="EN38" i="20"/>
  <c r="AO39" i="14"/>
  <c r="J39" i="14"/>
  <c r="EH37" i="14"/>
  <c r="J37" i="14" l="1"/>
  <c r="AO38" i="20"/>
  <c r="J38" i="20"/>
  <c r="AO37" i="14"/>
  <c r="AH26" i="25" l="1"/>
  <c r="AI26" i="25"/>
  <c r="AG26" i="25"/>
  <c r="AG15" i="21" l="1"/>
  <c r="AH15" i="21"/>
  <c r="AI15" i="21"/>
  <c r="AR27" i="23" l="1"/>
  <c r="AQ27" i="23"/>
  <c r="AO27" i="23"/>
  <c r="J27" i="23"/>
  <c r="AP27" i="23"/>
  <c r="EP24" i="26"/>
  <c r="EP12" i="26" s="1"/>
  <c r="EP6" i="26" s="1"/>
  <c r="EO15" i="23"/>
  <c r="EO6" i="23" s="1"/>
  <c r="EI24" i="26"/>
  <c r="EI12" i="26" s="1"/>
  <c r="EI6" i="26" s="1"/>
  <c r="EO24" i="26"/>
  <c r="EO12" i="26" s="1"/>
  <c r="EO6" i="26" s="1"/>
  <c r="ES24" i="26"/>
  <c r="ES12" i="26" s="1"/>
  <c r="ES6" i="26" s="1"/>
  <c r="EM15" i="23"/>
  <c r="EM6" i="23" s="1"/>
  <c r="EI15" i="23"/>
  <c r="EI6" i="23" s="1"/>
  <c r="EJ24" i="26"/>
  <c r="EJ12" i="26" s="1"/>
  <c r="EJ6" i="26" s="1"/>
  <c r="EM24" i="26"/>
  <c r="EM12" i="26" s="1"/>
  <c r="EM6" i="26" s="1"/>
  <c r="ES15" i="23"/>
  <c r="ES6" i="23" s="1"/>
  <c r="ER15" i="23"/>
  <c r="ER6" i="23" s="1"/>
  <c r="EL15" i="23"/>
  <c r="EL6" i="23" s="1"/>
  <c r="EJ15" i="23"/>
  <c r="EJ6" i="23" s="1"/>
  <c r="EL24" i="26"/>
  <c r="EL12" i="26" s="1"/>
  <c r="EL6" i="26" s="1"/>
  <c r="EP15" i="23"/>
  <c r="EP6" i="23" s="1"/>
  <c r="EH15" i="23"/>
  <c r="EH6" i="23" s="1"/>
  <c r="ER24" i="26"/>
  <c r="ER12" i="26" s="1"/>
  <c r="ER6" i="26" s="1"/>
  <c r="ES61" i="23" l="1"/>
  <c r="ES15" i="15"/>
  <c r="ES60" i="23"/>
  <c r="EH61" i="23"/>
  <c r="EH60" i="23"/>
  <c r="EH15" i="15"/>
  <c r="EL15" i="15"/>
  <c r="EL60" i="23"/>
  <c r="EL61" i="23"/>
  <c r="EM60" i="23"/>
  <c r="EM61" i="23"/>
  <c r="EM15" i="15"/>
  <c r="EL16" i="15"/>
  <c r="EM16" i="15"/>
  <c r="AP29" i="23"/>
  <c r="AP15" i="23" s="1"/>
  <c r="AP6" i="23" s="1"/>
  <c r="EO60" i="23"/>
  <c r="EO15" i="15"/>
  <c r="EO61" i="23"/>
  <c r="AP25" i="26"/>
  <c r="EK24" i="26"/>
  <c r="J29" i="23"/>
  <c r="J15" i="23" s="1"/>
  <c r="J6" i="23" s="1"/>
  <c r="AO29" i="23"/>
  <c r="AO15" i="23" s="1"/>
  <c r="AO6" i="23" s="1"/>
  <c r="ER15" i="15"/>
  <c r="ER39" i="15" s="1"/>
  <c r="ER60" i="23"/>
  <c r="ER61" i="23"/>
  <c r="ES60" i="26"/>
  <c r="ES16" i="15"/>
  <c r="ES40" i="15" s="1"/>
  <c r="EN15" i="23"/>
  <c r="EN6" i="23" s="1"/>
  <c r="AQ29" i="23"/>
  <c r="AQ15" i="23" s="1"/>
  <c r="AQ6" i="23" s="1"/>
  <c r="EO16" i="15"/>
  <c r="AR29" i="23"/>
  <c r="AR15" i="23" s="1"/>
  <c r="AR6" i="23" s="1"/>
  <c r="EJ16" i="15"/>
  <c r="EP16" i="15"/>
  <c r="ER16" i="15"/>
  <c r="EQ24" i="26"/>
  <c r="AR25" i="26"/>
  <c r="EP15" i="15"/>
  <c r="EP60" i="23"/>
  <c r="EP61" i="23"/>
  <c r="EI16" i="15"/>
  <c r="EQ15" i="23"/>
  <c r="EQ6" i="23" s="1"/>
  <c r="AQ25" i="26"/>
  <c r="EN24" i="26"/>
  <c r="J25" i="26"/>
  <c r="EH24" i="26"/>
  <c r="AO25" i="26"/>
  <c r="EJ60" i="23"/>
  <c r="EJ15" i="15"/>
  <c r="EJ61" i="23"/>
  <c r="EI15" i="15"/>
  <c r="EI60" i="23"/>
  <c r="EI61" i="23"/>
  <c r="EK15" i="23"/>
  <c r="EK6" i="23" s="1"/>
  <c r="ES62" i="23" l="1"/>
  <c r="ES63" i="23" s="1"/>
  <c r="J60" i="23"/>
  <c r="J61" i="23"/>
  <c r="AQ60" i="23"/>
  <c r="AQ61" i="23"/>
  <c r="EL62" i="23"/>
  <c r="EJ62" i="23"/>
  <c r="EN61" i="23"/>
  <c r="EN60" i="23"/>
  <c r="EN15" i="15"/>
  <c r="AP24" i="26"/>
  <c r="AP12" i="26" s="1"/>
  <c r="AP6" i="26" s="1"/>
  <c r="EK12" i="26"/>
  <c r="EK6" i="26" s="1"/>
  <c r="EL39" i="15"/>
  <c r="EJ39" i="15"/>
  <c r="AR60" i="23"/>
  <c r="AR61" i="23"/>
  <c r="AO15" i="15"/>
  <c r="EH39" i="15"/>
  <c r="EK61" i="23"/>
  <c r="EK60" i="23"/>
  <c r="EK15" i="15"/>
  <c r="EH12" i="26"/>
  <c r="EH6" i="26" s="1"/>
  <c r="J24" i="26"/>
  <c r="J12" i="26" s="1"/>
  <c r="J6" i="26" s="1"/>
  <c r="AO24" i="26"/>
  <c r="AO12" i="26" s="1"/>
  <c r="AO6" i="26" s="1"/>
  <c r="EP62" i="23"/>
  <c r="EH62" i="23"/>
  <c r="EP39" i="15"/>
  <c r="EO39" i="15"/>
  <c r="EM39" i="15"/>
  <c r="EI62" i="23"/>
  <c r="AQ24" i="26"/>
  <c r="AQ12" i="26" s="1"/>
  <c r="AQ6" i="26" s="1"/>
  <c r="EN12" i="26"/>
  <c r="EN6" i="26" s="1"/>
  <c r="ER62" i="23"/>
  <c r="EO62" i="23"/>
  <c r="EI39" i="15"/>
  <c r="EQ12" i="26"/>
  <c r="EQ6" i="26" s="1"/>
  <c r="AR24" i="26"/>
  <c r="AR12" i="26" s="1"/>
  <c r="AR6" i="26" s="1"/>
  <c r="ER56" i="15"/>
  <c r="EM62" i="23"/>
  <c r="ES39" i="15"/>
  <c r="EQ61" i="23"/>
  <c r="EQ15" i="15"/>
  <c r="EQ60" i="23"/>
  <c r="AO61" i="23"/>
  <c r="AO60" i="23"/>
  <c r="AP60" i="23"/>
  <c r="AP61" i="23"/>
  <c r="EL54" i="26"/>
  <c r="EL48" i="26" s="1"/>
  <c r="EL30" i="26" s="1"/>
  <c r="EP54" i="26"/>
  <c r="EP48" i="26" s="1"/>
  <c r="EP30" i="26" s="1"/>
  <c r="EJ54" i="26"/>
  <c r="EJ48" i="26" s="1"/>
  <c r="EJ30" i="26" s="1"/>
  <c r="ER54" i="26"/>
  <c r="ER48" i="26" s="1"/>
  <c r="ER30" i="26" s="1"/>
  <c r="EM54" i="26"/>
  <c r="EM48" i="26" s="1"/>
  <c r="EM30" i="26" s="1"/>
  <c r="EI54" i="26"/>
  <c r="EI48" i="26" s="1"/>
  <c r="EI30" i="26" s="1"/>
  <c r="EO54" i="26"/>
  <c r="EO48" i="26" s="1"/>
  <c r="EO30" i="26" s="1"/>
  <c r="AQ62" i="23" l="1"/>
  <c r="ES56" i="15"/>
  <c r="AP62" i="23"/>
  <c r="AR62" i="23"/>
  <c r="EM56" i="15"/>
  <c r="EJ56" i="15"/>
  <c r="EI56" i="15"/>
  <c r="EO56" i="15"/>
  <c r="EL56" i="15"/>
  <c r="EP56" i="15"/>
  <c r="EJ28" i="15"/>
  <c r="EJ60" i="26"/>
  <c r="EH16" i="15"/>
  <c r="EK16" i="15"/>
  <c r="EI28" i="15"/>
  <c r="EI60" i="26"/>
  <c r="AO62" i="23"/>
  <c r="EK39" i="15"/>
  <c r="AP15" i="15"/>
  <c r="EO28" i="15"/>
  <c r="EO60" i="26"/>
  <c r="EH56" i="15"/>
  <c r="AO39" i="15"/>
  <c r="AO56" i="15" s="1"/>
  <c r="ER28" i="15"/>
  <c r="ER60" i="26"/>
  <c r="EL28" i="15"/>
  <c r="EL60" i="26"/>
  <c r="EK62" i="23"/>
  <c r="AQ15" i="15"/>
  <c r="EN39" i="15"/>
  <c r="EH54" i="26"/>
  <c r="AO55" i="26"/>
  <c r="J55" i="26"/>
  <c r="EM28" i="15"/>
  <c r="EM60" i="26"/>
  <c r="EN62" i="23"/>
  <c r="EP28" i="15"/>
  <c r="EP60" i="26"/>
  <c r="EQ62" i="23"/>
  <c r="J15" i="15"/>
  <c r="EN54" i="26"/>
  <c r="AQ55" i="26"/>
  <c r="EK54" i="26"/>
  <c r="AP55" i="26"/>
  <c r="AR55" i="26"/>
  <c r="EQ54" i="26"/>
  <c r="EQ39" i="15"/>
  <c r="AR15" i="15"/>
  <c r="EQ16" i="15"/>
  <c r="EN16" i="15"/>
  <c r="J62" i="23"/>
  <c r="J39" i="15" l="1"/>
  <c r="AR16" i="15"/>
  <c r="EN56" i="15"/>
  <c r="AQ39" i="15"/>
  <c r="AQ56" i="15" s="1"/>
  <c r="AO16" i="15"/>
  <c r="J16" i="15"/>
  <c r="AP39" i="15"/>
  <c r="AP56" i="15" s="1"/>
  <c r="EK56" i="15"/>
  <c r="EN48" i="26"/>
  <c r="EN30" i="26" s="1"/>
  <c r="AQ54" i="26"/>
  <c r="AQ48" i="26" s="1"/>
  <c r="AQ30" i="26" s="1"/>
  <c r="AQ60" i="26" s="1"/>
  <c r="ER40" i="15"/>
  <c r="EQ56" i="15"/>
  <c r="AR39" i="15"/>
  <c r="AR56" i="15" s="1"/>
  <c r="EM40" i="15"/>
  <c r="EI40" i="15"/>
  <c r="EJ40" i="15"/>
  <c r="EQ48" i="26"/>
  <c r="EQ30" i="26" s="1"/>
  <c r="AR54" i="26"/>
  <c r="AR48" i="26" s="1"/>
  <c r="AR30" i="26" s="1"/>
  <c r="AR60" i="26" s="1"/>
  <c r="EO40" i="15"/>
  <c r="EL40" i="15"/>
  <c r="AP54" i="26"/>
  <c r="AP48" i="26" s="1"/>
  <c r="AP30" i="26" s="1"/>
  <c r="AP60" i="26" s="1"/>
  <c r="EK48" i="26"/>
  <c r="EK30" i="26" s="1"/>
  <c r="AQ16" i="15"/>
  <c r="EP40" i="15"/>
  <c r="EH48" i="26"/>
  <c r="EH30" i="26" s="1"/>
  <c r="J54" i="26"/>
  <c r="J48" i="26" s="1"/>
  <c r="J30" i="26" s="1"/>
  <c r="J60" i="26" s="1"/>
  <c r="AO54" i="26"/>
  <c r="AO48" i="26" s="1"/>
  <c r="AO30" i="26" s="1"/>
  <c r="AO60" i="26" s="1"/>
  <c r="AP16" i="15"/>
  <c r="J56" i="15" l="1"/>
  <c r="EK28" i="15"/>
  <c r="EK60" i="26"/>
  <c r="EQ28" i="15"/>
  <c r="EQ60" i="26"/>
  <c r="EN28" i="15"/>
  <c r="EN60" i="26"/>
  <c r="EH28" i="15"/>
  <c r="EH60" i="26"/>
  <c r="AQ28" i="15" l="1"/>
  <c r="EN40" i="15"/>
  <c r="AR28" i="15"/>
  <c r="EQ40" i="15"/>
  <c r="AO28" i="15"/>
  <c r="J28" i="15"/>
  <c r="EH40" i="15"/>
  <c r="AP28" i="15"/>
  <c r="EK40" i="15"/>
  <c r="AR40" i="15" l="1"/>
  <c r="AR57" i="15" s="1"/>
  <c r="AQ40" i="15"/>
  <c r="AQ57" i="15" s="1"/>
  <c r="AP40" i="15"/>
  <c r="J57" i="15"/>
  <c r="AP57" i="15"/>
  <c r="J40" i="15"/>
  <c r="AO40" i="15"/>
  <c r="AO57" i="15" s="1"/>
  <c r="AX18" i="19" l="1"/>
  <c r="L18" i="19"/>
  <c r="FJ14" i="19"/>
  <c r="AX14" i="19" l="1"/>
  <c r="L14" i="19"/>
  <c r="AX18" i="20" l="1"/>
  <c r="L18" i="20"/>
  <c r="FJ14" i="20"/>
  <c r="AX14" i="20" l="1"/>
  <c r="L14" i="20"/>
  <c r="L17" i="14" l="1"/>
  <c r="FJ13" i="14"/>
  <c r="AX17" i="14"/>
  <c r="AX13" i="14" l="1"/>
  <c r="L13" i="14"/>
  <c r="AA26" i="25"/>
  <c r="AD26" i="25" l="1"/>
  <c r="N26" i="25"/>
  <c r="V26" i="25"/>
  <c r="S26" i="25"/>
  <c r="U26" i="25"/>
  <c r="Z26" i="25"/>
  <c r="W26" i="25"/>
  <c r="X26" i="25"/>
  <c r="O26" i="25"/>
  <c r="AE26" i="25"/>
  <c r="R26" i="25"/>
  <c r="M26" i="25"/>
  <c r="Y26" i="25"/>
  <c r="T26" i="25"/>
  <c r="AC26" i="25"/>
  <c r="P26" i="25"/>
  <c r="D26" i="25" l="1"/>
  <c r="Q26" i="25"/>
  <c r="AD15" i="21"/>
  <c r="V15" i="21"/>
  <c r="C26" i="25"/>
  <c r="S15" i="21"/>
  <c r="N15" i="21"/>
  <c r="AA15" i="21"/>
  <c r="E26" i="25"/>
  <c r="AC15" i="21"/>
  <c r="Q15" i="21"/>
  <c r="Z15" i="21"/>
  <c r="M15" i="21"/>
  <c r="T15" i="21"/>
  <c r="E15" i="21" l="1"/>
  <c r="R15" i="21"/>
  <c r="W15" i="21"/>
  <c r="O15" i="21"/>
  <c r="P15" i="21"/>
  <c r="Y15" i="21"/>
  <c r="C15" i="21"/>
  <c r="X15" i="21"/>
  <c r="D15" i="21"/>
  <c r="AE15" i="21"/>
  <c r="U15" i="21"/>
  <c r="AN17" i="21" l="1"/>
  <c r="BG12" i="21"/>
  <c r="BG6" i="21" s="1"/>
  <c r="BV12" i="21"/>
  <c r="BV6" i="21" s="1"/>
  <c r="CY12" i="21"/>
  <c r="CY6" i="21" s="1"/>
  <c r="BJ12" i="21"/>
  <c r="BJ6" i="21" s="1"/>
  <c r="DL12" i="21"/>
  <c r="DL6" i="21" s="1"/>
  <c r="DG12" i="21"/>
  <c r="DG6" i="21" s="1"/>
  <c r="CZ12" i="21"/>
  <c r="CZ6" i="21" s="1"/>
  <c r="BD12" i="21"/>
  <c r="BD6" i="21" s="1"/>
  <c r="CK12" i="21"/>
  <c r="CK6" i="21" s="1"/>
  <c r="CH12" i="21"/>
  <c r="CH6" i="21" s="1"/>
  <c r="BM12" i="21"/>
  <c r="BM6" i="21" s="1"/>
  <c r="DH12" i="21"/>
  <c r="DH6" i="21" s="1"/>
  <c r="DN12" i="21"/>
  <c r="DN6" i="21" s="1"/>
  <c r="BR12" i="21"/>
  <c r="BR6" i="21" s="1"/>
  <c r="CQ12" i="21"/>
  <c r="CQ6" i="21" s="1"/>
  <c r="DK12" i="21"/>
  <c r="DK6" i="21" s="1"/>
  <c r="BO12" i="21"/>
  <c r="BO6" i="21" s="1"/>
  <c r="DC12" i="21"/>
  <c r="DC6" i="21" s="1"/>
  <c r="BQ12" i="21" l="1"/>
  <c r="CH12" i="15"/>
  <c r="CH36" i="15" s="1"/>
  <c r="CH38" i="21"/>
  <c r="CH37" i="21"/>
  <c r="CO12" i="21"/>
  <c r="DS12" i="21"/>
  <c r="DS6" i="21" s="1"/>
  <c r="DP12" i="21"/>
  <c r="DP6" i="21" s="1"/>
  <c r="DG38" i="21"/>
  <c r="DG37" i="21"/>
  <c r="DG12" i="15"/>
  <c r="BV38" i="21"/>
  <c r="BV37" i="21"/>
  <c r="BV12" i="15"/>
  <c r="BV36" i="15" s="1"/>
  <c r="BR12" i="15"/>
  <c r="BR36" i="15" s="1"/>
  <c r="BR38" i="21"/>
  <c r="BR37" i="21"/>
  <c r="CF12" i="21"/>
  <c r="DC12" i="15"/>
  <c r="DC36" i="15" s="1"/>
  <c r="DC37" i="21"/>
  <c r="DC38" i="21"/>
  <c r="BO37" i="21"/>
  <c r="BO12" i="15"/>
  <c r="BO36" i="15" s="1"/>
  <c r="BO38" i="21"/>
  <c r="DL12" i="15"/>
  <c r="DL36" i="15" s="1"/>
  <c r="DL37" i="21"/>
  <c r="DL38" i="21"/>
  <c r="BZ12" i="21"/>
  <c r="CI12" i="21"/>
  <c r="BG37" i="21"/>
  <c r="BG12" i="15"/>
  <c r="BG36" i="15" s="1"/>
  <c r="BG38" i="21"/>
  <c r="BH12" i="21"/>
  <c r="AG17" i="21"/>
  <c r="AG12" i="21" s="1"/>
  <c r="AG6" i="21" s="1"/>
  <c r="DJ12" i="21"/>
  <c r="DJ6" i="21" s="1"/>
  <c r="BB12" i="21"/>
  <c r="DK38" i="21"/>
  <c r="DK37" i="21"/>
  <c r="DK12" i="15"/>
  <c r="DK36" i="15" s="1"/>
  <c r="DN37" i="21"/>
  <c r="DN12" i="15"/>
  <c r="DN36" i="15" s="1"/>
  <c r="DN38" i="21"/>
  <c r="BM37" i="21"/>
  <c r="BM12" i="15"/>
  <c r="BM36" i="15" s="1"/>
  <c r="BM38" i="21"/>
  <c r="CK38" i="21"/>
  <c r="CK12" i="15"/>
  <c r="CK36" i="15" s="1"/>
  <c r="CK37" i="21"/>
  <c r="BD12" i="15"/>
  <c r="BD36" i="15" s="1"/>
  <c r="BD38" i="21"/>
  <c r="BD37" i="21"/>
  <c r="CZ37" i="21"/>
  <c r="CZ38" i="21"/>
  <c r="CZ12" i="15"/>
  <c r="CZ36" i="15" s="1"/>
  <c r="BJ38" i="21"/>
  <c r="BJ37" i="21"/>
  <c r="BJ12" i="15"/>
  <c r="BJ36" i="15" s="1"/>
  <c r="CY37" i="21"/>
  <c r="CY38" i="21"/>
  <c r="CY12" i="15"/>
  <c r="CY36" i="15" s="1"/>
  <c r="CQ12" i="15"/>
  <c r="CQ36" i="15" s="1"/>
  <c r="CQ38" i="21"/>
  <c r="CQ37" i="21"/>
  <c r="CU12" i="21"/>
  <c r="DH12" i="15"/>
  <c r="DH36" i="15" s="1"/>
  <c r="DH38" i="21"/>
  <c r="DH37" i="21"/>
  <c r="DR12" i="21"/>
  <c r="DR6" i="21" s="1"/>
  <c r="CM12" i="21"/>
  <c r="CM6" i="21" s="1"/>
  <c r="BF12" i="21"/>
  <c r="BF6" i="21" s="1"/>
  <c r="BY12" i="21"/>
  <c r="BY6" i="21" s="1"/>
  <c r="DO12" i="21"/>
  <c r="DO6" i="21" s="1"/>
  <c r="CJ12" i="21"/>
  <c r="CJ6" i="21" s="1"/>
  <c r="BI12" i="21"/>
  <c r="BI6" i="21" s="1"/>
  <c r="CV12" i="21"/>
  <c r="CV6" i="21" s="1"/>
  <c r="DT12" i="21"/>
  <c r="DT6" i="21" s="1"/>
  <c r="BL12" i="21"/>
  <c r="BL6" i="21" s="1"/>
  <c r="AM17" i="21"/>
  <c r="DQ12" i="21"/>
  <c r="DQ6" i="21" s="1"/>
  <c r="CA12" i="21"/>
  <c r="CA6" i="21" s="1"/>
  <c r="CD12" i="21"/>
  <c r="CD6" i="21" s="1"/>
  <c r="CN12" i="21"/>
  <c r="CN6" i="21" s="1"/>
  <c r="AF17" i="21"/>
  <c r="CS12" i="21"/>
  <c r="CS6" i="21" s="1"/>
  <c r="DF12" i="21"/>
  <c r="DF6" i="21" s="1"/>
  <c r="CT12" i="21"/>
  <c r="CT6" i="21" s="1"/>
  <c r="BU12" i="21"/>
  <c r="BU6" i="21" s="1"/>
  <c r="CB12" i="21"/>
  <c r="CB6" i="21" s="1"/>
  <c r="BP12" i="21"/>
  <c r="BP6" i="21" s="1"/>
  <c r="BS12" i="21"/>
  <c r="BS6" i="21" s="1"/>
  <c r="CP12" i="21"/>
  <c r="CP6" i="21" s="1"/>
  <c r="BC12" i="21"/>
  <c r="BC6" i="21" s="1"/>
  <c r="BX12" i="21"/>
  <c r="BX6" i="21" s="1"/>
  <c r="CG12" i="21"/>
  <c r="CG6" i="21" s="1"/>
  <c r="DE12" i="21"/>
  <c r="DE6" i="21" s="1"/>
  <c r="CE12" i="21"/>
  <c r="CE6" i="21" s="1"/>
  <c r="DB12" i="21"/>
  <c r="DB6" i="21" s="1"/>
  <c r="DK53" i="15" l="1"/>
  <c r="BG53" i="15"/>
  <c r="CY53" i="15"/>
  <c r="BJ53" i="15"/>
  <c r="DN53" i="15"/>
  <c r="CK53" i="15"/>
  <c r="H17" i="21"/>
  <c r="CQ53" i="15"/>
  <c r="Z17" i="21"/>
  <c r="M17" i="21"/>
  <c r="DC53" i="15"/>
  <c r="BI12" i="15"/>
  <c r="BI36" i="15" s="1"/>
  <c r="BI37" i="21"/>
  <c r="BI38" i="21"/>
  <c r="DG36" i="15"/>
  <c r="CG37" i="21"/>
  <c r="CG38" i="21"/>
  <c r="CG12" i="15"/>
  <c r="CG36" i="15" s="1"/>
  <c r="BP12" i="15"/>
  <c r="BP36" i="15" s="1"/>
  <c r="BP38" i="21"/>
  <c r="BP37" i="21"/>
  <c r="CB12" i="15"/>
  <c r="CB36" i="15" s="1"/>
  <c r="CB38" i="21"/>
  <c r="CB37" i="21"/>
  <c r="CD12" i="15"/>
  <c r="CD36" i="15" s="1"/>
  <c r="CD38" i="21"/>
  <c r="CD37" i="21"/>
  <c r="CV12" i="15"/>
  <c r="CV36" i="15" s="1"/>
  <c r="CV37" i="21"/>
  <c r="CV38" i="21"/>
  <c r="O17" i="21"/>
  <c r="U17" i="21"/>
  <c r="DC39" i="21"/>
  <c r="DC40" i="21" s="1"/>
  <c r="BV39" i="21"/>
  <c r="BV40" i="21" s="1"/>
  <c r="AJ17" i="21"/>
  <c r="DF38" i="21"/>
  <c r="DF12" i="15"/>
  <c r="DF36" i="15" s="1"/>
  <c r="DF37" i="21"/>
  <c r="CM12" i="15"/>
  <c r="CM36" i="15" s="1"/>
  <c r="CM38" i="21"/>
  <c r="CM37" i="21"/>
  <c r="AA17" i="21"/>
  <c r="CR12" i="21"/>
  <c r="DH39" i="21"/>
  <c r="DH40" i="21" s="1"/>
  <c r="CZ39" i="21"/>
  <c r="CZ40" i="21" s="1"/>
  <c r="BM53" i="15"/>
  <c r="M12" i="21"/>
  <c r="BB6" i="21"/>
  <c r="Z12" i="21"/>
  <c r="CO6" i="21"/>
  <c r="AE17" i="21"/>
  <c r="AE12" i="21" s="1"/>
  <c r="AE6" i="21" s="1"/>
  <c r="DD12" i="21"/>
  <c r="DD6" i="21" s="1"/>
  <c r="BD39" i="21"/>
  <c r="BD40" i="21" s="1"/>
  <c r="D17" i="21"/>
  <c r="Q17" i="21"/>
  <c r="BN12" i="21"/>
  <c r="BU12" i="15"/>
  <c r="BU36" i="15" s="1"/>
  <c r="BU37" i="21"/>
  <c r="BU38" i="21"/>
  <c r="CS37" i="21"/>
  <c r="CS38" i="21"/>
  <c r="CS12" i="15"/>
  <c r="CS36" i="15" s="1"/>
  <c r="DH53" i="15"/>
  <c r="CY39" i="21"/>
  <c r="CY40" i="21" s="1"/>
  <c r="C17" i="21"/>
  <c r="BG39" i="21"/>
  <c r="BG40" i="21" s="1"/>
  <c r="DL53" i="15"/>
  <c r="W17" i="21"/>
  <c r="DG39" i="21"/>
  <c r="DG40" i="21" s="1"/>
  <c r="CH39" i="21"/>
  <c r="CH40" i="21" s="1"/>
  <c r="T17" i="21"/>
  <c r="BW12" i="21"/>
  <c r="BM39" i="21"/>
  <c r="BM40" i="21" s="1"/>
  <c r="DB12" i="15"/>
  <c r="DB36" i="15" s="1"/>
  <c r="DB37" i="21"/>
  <c r="DB38" i="21"/>
  <c r="BS38" i="21"/>
  <c r="BS37" i="21"/>
  <c r="BS12" i="15"/>
  <c r="AL17" i="21"/>
  <c r="CA38" i="21"/>
  <c r="CA12" i="15"/>
  <c r="CA36" i="15" s="1"/>
  <c r="CA37" i="21"/>
  <c r="BL38" i="21"/>
  <c r="BL12" i="15"/>
  <c r="BL36" i="15" s="1"/>
  <c r="BL37" i="21"/>
  <c r="CJ12" i="15"/>
  <c r="CJ36" i="15" s="1"/>
  <c r="CJ38" i="21"/>
  <c r="CJ37" i="21"/>
  <c r="BF38" i="21"/>
  <c r="BF37" i="21"/>
  <c r="BF12" i="15"/>
  <c r="BF36" i="15" s="1"/>
  <c r="N17" i="21"/>
  <c r="BE12" i="21"/>
  <c r="CU6" i="21"/>
  <c r="BD53" i="15"/>
  <c r="DJ38" i="21"/>
  <c r="DJ12" i="15"/>
  <c r="DJ37" i="21"/>
  <c r="X12" i="21"/>
  <c r="CI6" i="21"/>
  <c r="BR39" i="21"/>
  <c r="BR40" i="21" s="1"/>
  <c r="BX37" i="21"/>
  <c r="BX12" i="15"/>
  <c r="BX36" i="15" s="1"/>
  <c r="BX38" i="21"/>
  <c r="P17" i="21"/>
  <c r="BK12" i="21"/>
  <c r="CE12" i="15"/>
  <c r="CE36" i="15" s="1"/>
  <c r="CE38" i="21"/>
  <c r="CE37" i="21"/>
  <c r="CN37" i="21"/>
  <c r="CN38" i="21"/>
  <c r="CN12" i="15"/>
  <c r="CN36" i="15" s="1"/>
  <c r="DQ37" i="21"/>
  <c r="DQ12" i="15"/>
  <c r="DQ36" i="15" s="1"/>
  <c r="DQ38" i="21"/>
  <c r="DT38" i="21"/>
  <c r="DT12" i="15"/>
  <c r="DT36" i="15" s="1"/>
  <c r="DT37" i="21"/>
  <c r="DO38" i="21"/>
  <c r="DO37" i="21"/>
  <c r="DO12" i="15"/>
  <c r="DO36" i="15" s="1"/>
  <c r="DR38" i="21"/>
  <c r="DR12" i="15"/>
  <c r="DR36" i="15" s="1"/>
  <c r="DR37" i="21"/>
  <c r="AB17" i="21"/>
  <c r="BJ39" i="21"/>
  <c r="BJ40" i="21" s="1"/>
  <c r="CK39" i="21"/>
  <c r="CK40" i="21" s="1"/>
  <c r="DN39" i="21"/>
  <c r="DN40" i="21" s="1"/>
  <c r="X17" i="21"/>
  <c r="BO53" i="15"/>
  <c r="DP12" i="15"/>
  <c r="DP37" i="21"/>
  <c r="DP38" i="21"/>
  <c r="CH53" i="15"/>
  <c r="W12" i="21"/>
  <c r="CF6" i="21"/>
  <c r="AD17" i="21"/>
  <c r="AD12" i="21" s="1"/>
  <c r="AD6" i="21" s="1"/>
  <c r="DA12" i="21"/>
  <c r="DA6" i="21" s="1"/>
  <c r="AH17" i="21"/>
  <c r="AH12" i="21" s="1"/>
  <c r="AH6" i="21" s="1"/>
  <c r="DM12" i="21"/>
  <c r="DM6" i="21" s="1"/>
  <c r="DE38" i="21"/>
  <c r="DE37" i="21"/>
  <c r="DE12" i="15"/>
  <c r="DE36" i="15" s="1"/>
  <c r="BC37" i="21"/>
  <c r="BC12" i="15"/>
  <c r="BC36" i="15" s="1"/>
  <c r="BC38" i="21"/>
  <c r="V17" i="21"/>
  <c r="CC12" i="21"/>
  <c r="E12" i="21" s="1"/>
  <c r="E6" i="21" s="1"/>
  <c r="CT37" i="21"/>
  <c r="CT12" i="15"/>
  <c r="CT36" i="15" s="1"/>
  <c r="CT38" i="21"/>
  <c r="AK17" i="21"/>
  <c r="I17" i="21"/>
  <c r="CQ39" i="21"/>
  <c r="CQ40" i="21" s="1"/>
  <c r="AG38" i="21"/>
  <c r="AG37" i="21"/>
  <c r="U12" i="21"/>
  <c r="BZ6" i="21"/>
  <c r="BO39" i="21"/>
  <c r="BO40" i="21" s="1"/>
  <c r="BR53" i="15"/>
  <c r="AI17" i="21"/>
  <c r="AI12" i="21" s="1"/>
  <c r="AI6" i="21" s="1"/>
  <c r="R12" i="21"/>
  <c r="BQ6" i="21"/>
  <c r="DL39" i="21"/>
  <c r="DL40" i="21" s="1"/>
  <c r="S17" i="21"/>
  <c r="BT12" i="21"/>
  <c r="Y17" i="21"/>
  <c r="F17" i="21"/>
  <c r="CL12" i="21"/>
  <c r="CP12" i="15"/>
  <c r="CP36" i="15" s="1"/>
  <c r="CP38" i="21"/>
  <c r="CP37" i="21"/>
  <c r="G17" i="21"/>
  <c r="AC17" i="21"/>
  <c r="AC12" i="21" s="1"/>
  <c r="AC6" i="21" s="1"/>
  <c r="CX12" i="21"/>
  <c r="CX6" i="21" s="1"/>
  <c r="BY38" i="21"/>
  <c r="BY12" i="15"/>
  <c r="BY36" i="15" s="1"/>
  <c r="BY37" i="21"/>
  <c r="CZ53" i="15"/>
  <c r="DK39" i="21"/>
  <c r="DK40" i="21" s="1"/>
  <c r="O12" i="21"/>
  <c r="BH6" i="21"/>
  <c r="E17" i="21"/>
  <c r="BV53" i="15"/>
  <c r="DS12" i="15"/>
  <c r="DS38" i="21"/>
  <c r="DS37" i="21"/>
  <c r="R17" i="21"/>
  <c r="CG53" i="15" l="1"/>
  <c r="DE53" i="15"/>
  <c r="DO53" i="15"/>
  <c r="BC53" i="15"/>
  <c r="BX53" i="15"/>
  <c r="CV53" i="15"/>
  <c r="CE53" i="15"/>
  <c r="BF53" i="15"/>
  <c r="CD53" i="15"/>
  <c r="BI53" i="15"/>
  <c r="CA53" i="15"/>
  <c r="DB53" i="15"/>
  <c r="CM53" i="15"/>
  <c r="CT53" i="15"/>
  <c r="DQ53" i="15"/>
  <c r="BP53" i="15"/>
  <c r="CJ53" i="15"/>
  <c r="E37" i="21"/>
  <c r="E38" i="21"/>
  <c r="DS39" i="21"/>
  <c r="DS40" i="21" s="1"/>
  <c r="CP39" i="21"/>
  <c r="CP40" i="21" s="1"/>
  <c r="U6" i="21"/>
  <c r="BZ12" i="15"/>
  <c r="BZ37" i="21"/>
  <c r="BZ38" i="21"/>
  <c r="BC39" i="21"/>
  <c r="BC40" i="21" s="1"/>
  <c r="CF37" i="21"/>
  <c r="CF12" i="15"/>
  <c r="W6" i="21"/>
  <c r="CF38" i="21"/>
  <c r="DR53" i="15"/>
  <c r="CI12" i="15"/>
  <c r="X6" i="21"/>
  <c r="CI37" i="21"/>
  <c r="CI38" i="21"/>
  <c r="N12" i="21"/>
  <c r="BE6" i="21"/>
  <c r="BL39" i="21"/>
  <c r="BL40" i="21" s="1"/>
  <c r="BS39" i="21"/>
  <c r="BS40" i="21" s="1"/>
  <c r="DD12" i="15"/>
  <c r="DD37" i="21"/>
  <c r="DD38" i="21"/>
  <c r="AD37" i="21"/>
  <c r="AD38" i="21"/>
  <c r="CS39" i="21"/>
  <c r="CS40" i="21" s="1"/>
  <c r="P12" i="21"/>
  <c r="BK6" i="21"/>
  <c r="BL53" i="15"/>
  <c r="BU39" i="21"/>
  <c r="BU40" i="21" s="1"/>
  <c r="AE37" i="21"/>
  <c r="AE38" i="21"/>
  <c r="DF39" i="21"/>
  <c r="DF40" i="21" s="1"/>
  <c r="CB39" i="21"/>
  <c r="CB40" i="21" s="1"/>
  <c r="CG39" i="21"/>
  <c r="CG40" i="21" s="1"/>
  <c r="BS36" i="15"/>
  <c r="DS36" i="15"/>
  <c r="BY39" i="21"/>
  <c r="BY40" i="21" s="1"/>
  <c r="CP53" i="15"/>
  <c r="BQ38" i="21"/>
  <c r="BQ12" i="15"/>
  <c r="BQ37" i="21"/>
  <c r="R6" i="21"/>
  <c r="DE39" i="21"/>
  <c r="DE40" i="21" s="1"/>
  <c r="DQ39" i="21"/>
  <c r="DQ40" i="21" s="1"/>
  <c r="DJ39" i="21"/>
  <c r="DJ40" i="21" s="1"/>
  <c r="BU53" i="15"/>
  <c r="CO12" i="15"/>
  <c r="CO38" i="21"/>
  <c r="CO37" i="21"/>
  <c r="Z6" i="21"/>
  <c r="DF53" i="15"/>
  <c r="T12" i="21"/>
  <c r="BW6" i="21"/>
  <c r="BY53" i="15"/>
  <c r="Y12" i="21"/>
  <c r="CL6" i="21"/>
  <c r="AG39" i="21"/>
  <c r="AG40" i="21" s="1"/>
  <c r="CT39" i="21"/>
  <c r="CT40" i="21" s="1"/>
  <c r="DO39" i="21"/>
  <c r="DO40" i="21" s="1"/>
  <c r="CN53" i="15"/>
  <c r="DJ36" i="15"/>
  <c r="AG12" i="15"/>
  <c r="BF39" i="21"/>
  <c r="BF40" i="21" s="1"/>
  <c r="CA39" i="21"/>
  <c r="CA40" i="21" s="1"/>
  <c r="DB39" i="21"/>
  <c r="DB40" i="21" s="1"/>
  <c r="Q12" i="21"/>
  <c r="D12" i="21"/>
  <c r="D6" i="21" s="1"/>
  <c r="BN6" i="21"/>
  <c r="CB53" i="15"/>
  <c r="DG53" i="15"/>
  <c r="DR39" i="21"/>
  <c r="DR40" i="21" s="1"/>
  <c r="AI37" i="21"/>
  <c r="AI38" i="21"/>
  <c r="V12" i="21"/>
  <c r="CC6" i="21"/>
  <c r="DM37" i="21"/>
  <c r="DM38" i="21"/>
  <c r="DM12" i="15"/>
  <c r="DP39" i="21"/>
  <c r="DP40" i="21" s="1"/>
  <c r="BB12" i="15"/>
  <c r="BB38" i="21"/>
  <c r="BB37" i="21"/>
  <c r="M6" i="21"/>
  <c r="AA12" i="21"/>
  <c r="CR6" i="21"/>
  <c r="CV39" i="21"/>
  <c r="CV40" i="21" s="1"/>
  <c r="BP39" i="21"/>
  <c r="BP40" i="21" s="1"/>
  <c r="O6" i="21"/>
  <c r="BH12" i="15"/>
  <c r="BH37" i="21"/>
  <c r="BH38" i="21"/>
  <c r="CX38" i="21"/>
  <c r="CX37" i="21"/>
  <c r="CX12" i="15"/>
  <c r="AH37" i="21"/>
  <c r="AH38" i="21"/>
  <c r="AI12" i="15"/>
  <c r="DP36" i="15"/>
  <c r="DT39" i="21"/>
  <c r="DT40" i="21" s="1"/>
  <c r="CN39" i="21"/>
  <c r="CN40" i="21" s="1"/>
  <c r="BX39" i="21"/>
  <c r="BX40" i="21" s="1"/>
  <c r="CJ39" i="21"/>
  <c r="CJ40" i="21" s="1"/>
  <c r="CS53" i="15"/>
  <c r="C12" i="21"/>
  <c r="C6" i="21" s="1"/>
  <c r="BI39" i="21"/>
  <c r="BI40" i="21" s="1"/>
  <c r="AC38" i="21"/>
  <c r="AC37" i="21"/>
  <c r="S12" i="21"/>
  <c r="BT6" i="21"/>
  <c r="DA37" i="21"/>
  <c r="DA38" i="21"/>
  <c r="DA12" i="15"/>
  <c r="DT53" i="15"/>
  <c r="CE39" i="21"/>
  <c r="CE40" i="21" s="1"/>
  <c r="CU38" i="21"/>
  <c r="CU37" i="21"/>
  <c r="CU12" i="15"/>
  <c r="CM39" i="21"/>
  <c r="CM40" i="21" s="1"/>
  <c r="CD39" i="21"/>
  <c r="CD40" i="21" s="1"/>
  <c r="AP17" i="21"/>
  <c r="AI39" i="21" l="1"/>
  <c r="AI40" i="21" s="1"/>
  <c r="AD39" i="21"/>
  <c r="AD40" i="21" s="1"/>
  <c r="AE39" i="21"/>
  <c r="AE40" i="21" s="1"/>
  <c r="BS53" i="15"/>
  <c r="AH39" i="21"/>
  <c r="AH40" i="21" s="1"/>
  <c r="AO17" i="21"/>
  <c r="O12" i="15"/>
  <c r="BH36" i="15"/>
  <c r="Z37" i="21"/>
  <c r="Z38" i="21"/>
  <c r="AC39" i="21"/>
  <c r="AC40" i="21" s="1"/>
  <c r="O38" i="21"/>
  <c r="O37" i="21"/>
  <c r="BB39" i="21"/>
  <c r="BB40" i="21" s="1"/>
  <c r="DM39" i="21"/>
  <c r="DM40" i="21" s="1"/>
  <c r="CL38" i="21"/>
  <c r="Y6" i="21"/>
  <c r="CL12" i="15"/>
  <c r="CL37" i="21"/>
  <c r="CO39" i="21"/>
  <c r="CO40" i="21" s="1"/>
  <c r="BE12" i="15"/>
  <c r="BE37" i="21"/>
  <c r="N6" i="21"/>
  <c r="BE38" i="21"/>
  <c r="W38" i="21"/>
  <c r="W37" i="21"/>
  <c r="U38" i="21"/>
  <c r="U37" i="21"/>
  <c r="M38" i="21"/>
  <c r="M37" i="21"/>
  <c r="DJ53" i="15"/>
  <c r="AG36" i="15"/>
  <c r="AG53" i="15" s="1"/>
  <c r="CC37" i="21"/>
  <c r="V6" i="21"/>
  <c r="CC12" i="15"/>
  <c r="CC38" i="21"/>
  <c r="W12" i="15"/>
  <c r="CF36" i="15"/>
  <c r="AL27" i="20"/>
  <c r="DA36" i="15"/>
  <c r="AD12" i="15"/>
  <c r="CX36" i="15"/>
  <c r="AC12" i="15"/>
  <c r="M12" i="15"/>
  <c r="BB36" i="15"/>
  <c r="BB53" i="15" s="1"/>
  <c r="CO36" i="15"/>
  <c r="Z12" i="15"/>
  <c r="BK38" i="21"/>
  <c r="P6" i="21"/>
  <c r="BK12" i="15"/>
  <c r="BK37" i="21"/>
  <c r="DD39" i="21"/>
  <c r="DD40" i="21" s="1"/>
  <c r="CF39" i="21"/>
  <c r="CF40" i="21" s="1"/>
  <c r="BZ36" i="15"/>
  <c r="U12" i="15"/>
  <c r="AQ17" i="21"/>
  <c r="CX39" i="21"/>
  <c r="CX40" i="21" s="1"/>
  <c r="AE12" i="15"/>
  <c r="DD36" i="15"/>
  <c r="CI39" i="21"/>
  <c r="CI40" i="21" s="1"/>
  <c r="CU36" i="15"/>
  <c r="DA39" i="21"/>
  <c r="DA40" i="21" s="1"/>
  <c r="C38" i="21"/>
  <c r="C37" i="21"/>
  <c r="Q6" i="21"/>
  <c r="BN12" i="15"/>
  <c r="BN37" i="21"/>
  <c r="BN38" i="21"/>
  <c r="T6" i="21"/>
  <c r="BW38" i="21"/>
  <c r="BW37" i="21"/>
  <c r="BW12" i="15"/>
  <c r="R38" i="21"/>
  <c r="R37" i="21"/>
  <c r="DS53" i="15"/>
  <c r="X38" i="21"/>
  <c r="X37" i="21"/>
  <c r="CU39" i="21"/>
  <c r="CU40" i="21" s="1"/>
  <c r="AA6" i="21"/>
  <c r="CR12" i="15"/>
  <c r="CR38" i="21"/>
  <c r="CR37" i="21"/>
  <c r="D38" i="21"/>
  <c r="D37" i="21"/>
  <c r="BQ39" i="21"/>
  <c r="BQ40" i="21" s="1"/>
  <c r="X12" i="15"/>
  <c r="CI36" i="15"/>
  <c r="BT37" i="21"/>
  <c r="BT12" i="15"/>
  <c r="S6" i="21"/>
  <c r="BT38" i="21"/>
  <c r="AI36" i="15"/>
  <c r="AI53" i="15" s="1"/>
  <c r="DP53" i="15"/>
  <c r="BH39" i="21"/>
  <c r="BH40" i="21" s="1"/>
  <c r="AH12" i="15"/>
  <c r="DM36" i="15"/>
  <c r="BQ36" i="15"/>
  <c r="R12" i="15"/>
  <c r="BZ39" i="21"/>
  <c r="BZ40" i="21" s="1"/>
  <c r="E39" i="21"/>
  <c r="E40" i="21" s="1"/>
  <c r="R39" i="21" l="1"/>
  <c r="R40" i="21" s="1"/>
  <c r="W39" i="21"/>
  <c r="W40" i="21" s="1"/>
  <c r="O39" i="21"/>
  <c r="O40" i="21" s="1"/>
  <c r="X39" i="21"/>
  <c r="X40" i="21" s="1"/>
  <c r="Z39" i="21"/>
  <c r="Z40" i="21" s="1"/>
  <c r="AL26" i="14"/>
  <c r="V12" i="15"/>
  <c r="CC36" i="15"/>
  <c r="U39" i="21"/>
  <c r="U40" i="21" s="1"/>
  <c r="BQ53" i="15"/>
  <c r="R36" i="15"/>
  <c r="R53" i="15" s="1"/>
  <c r="CR36" i="15"/>
  <c r="AA12" i="15"/>
  <c r="BN39" i="21"/>
  <c r="BN40" i="21" s="1"/>
  <c r="CU53" i="15"/>
  <c r="DA53" i="15"/>
  <c r="AD36" i="15"/>
  <c r="AD53" i="15" s="1"/>
  <c r="V37" i="21"/>
  <c r="V38" i="21"/>
  <c r="T37" i="21"/>
  <c r="T38" i="21"/>
  <c r="AC36" i="15"/>
  <c r="AC53" i="15" s="1"/>
  <c r="CX53" i="15"/>
  <c r="N12" i="15"/>
  <c r="BE36" i="15"/>
  <c r="AA37" i="21"/>
  <c r="AA38" i="21"/>
  <c r="Q12" i="15"/>
  <c r="BN36" i="15"/>
  <c r="D12" i="15"/>
  <c r="BK39" i="21"/>
  <c r="BK40" i="21" s="1"/>
  <c r="C12" i="15"/>
  <c r="CC39" i="21"/>
  <c r="CC40" i="21" s="1"/>
  <c r="CL39" i="21"/>
  <c r="CL40" i="21" s="1"/>
  <c r="S38" i="21"/>
  <c r="S37" i="21"/>
  <c r="Q37" i="21"/>
  <c r="Q38" i="21"/>
  <c r="E12" i="15"/>
  <c r="P12" i="15"/>
  <c r="BK36" i="15"/>
  <c r="M36" i="15"/>
  <c r="M53" i="15" s="1"/>
  <c r="CL36" i="15"/>
  <c r="Y12" i="15"/>
  <c r="O36" i="15"/>
  <c r="O53" i="15" s="1"/>
  <c r="BH53" i="15"/>
  <c r="CR39" i="21"/>
  <c r="CR40" i="21" s="1"/>
  <c r="CO53" i="15"/>
  <c r="Z36" i="15"/>
  <c r="Z53" i="15" s="1"/>
  <c r="DM53" i="15"/>
  <c r="AH36" i="15"/>
  <c r="AH53" i="15" s="1"/>
  <c r="S12" i="15"/>
  <c r="BT36" i="15"/>
  <c r="D39" i="21"/>
  <c r="D40" i="21" s="1"/>
  <c r="BW36" i="15"/>
  <c r="T12" i="15"/>
  <c r="C39" i="21"/>
  <c r="C40" i="21" s="1"/>
  <c r="P37" i="21"/>
  <c r="P38" i="21"/>
  <c r="CF53" i="15"/>
  <c r="W36" i="15"/>
  <c r="W53" i="15" s="1"/>
  <c r="Y38" i="21"/>
  <c r="Y37" i="21"/>
  <c r="BT39" i="21"/>
  <c r="BT40" i="21" s="1"/>
  <c r="BW39" i="21"/>
  <c r="BW40" i="21" s="1"/>
  <c r="AE36" i="15"/>
  <c r="AE53" i="15" s="1"/>
  <c r="DD53" i="15"/>
  <c r="U36" i="15"/>
  <c r="U53" i="15" s="1"/>
  <c r="BZ53" i="15"/>
  <c r="N37" i="21"/>
  <c r="N38" i="21"/>
  <c r="X36" i="15"/>
  <c r="X53" i="15" s="1"/>
  <c r="CI53" i="15"/>
  <c r="M39" i="21"/>
  <c r="M40" i="21" s="1"/>
  <c r="BE39" i="21"/>
  <c r="BE40" i="21" s="1"/>
  <c r="AP27" i="20"/>
  <c r="AO27" i="20" l="1"/>
  <c r="T39" i="21"/>
  <c r="T40" i="21" s="1"/>
  <c r="P39" i="21"/>
  <c r="P40" i="21" s="1"/>
  <c r="AA39" i="21"/>
  <c r="AA40" i="21" s="1"/>
  <c r="V39" i="21"/>
  <c r="V40" i="21" s="1"/>
  <c r="N39" i="21"/>
  <c r="N40" i="21" s="1"/>
  <c r="E36" i="15"/>
  <c r="S39" i="21"/>
  <c r="S40" i="21" s="1"/>
  <c r="AQ27" i="20"/>
  <c r="BT53" i="15"/>
  <c r="S36" i="15"/>
  <c r="S53" i="15" s="1"/>
  <c r="Q36" i="15"/>
  <c r="Q53" i="15" s="1"/>
  <c r="BN53" i="15"/>
  <c r="D36" i="15"/>
  <c r="P36" i="15"/>
  <c r="P53" i="15" s="1"/>
  <c r="BK53" i="15"/>
  <c r="Y39" i="21"/>
  <c r="Y40" i="21" s="1"/>
  <c r="Q39" i="21"/>
  <c r="Q40" i="21" s="1"/>
  <c r="V36" i="15"/>
  <c r="V53" i="15" s="1"/>
  <c r="CC53" i="15"/>
  <c r="T36" i="15"/>
  <c r="T53" i="15" s="1"/>
  <c r="BW53" i="15"/>
  <c r="Y36" i="15"/>
  <c r="Y53" i="15" s="1"/>
  <c r="CL53" i="15"/>
  <c r="C36" i="15"/>
  <c r="N36" i="15"/>
  <c r="N53" i="15" s="1"/>
  <c r="BE53" i="15"/>
  <c r="CR53" i="15"/>
  <c r="AA36" i="15"/>
  <c r="AA53" i="15" s="1"/>
  <c r="AP26" i="14"/>
  <c r="AQ26" i="14" l="1"/>
  <c r="AO26" i="14"/>
  <c r="J17" i="21" l="1"/>
  <c r="AR17" i="21"/>
  <c r="J27" i="20" l="1"/>
  <c r="AR27" i="20"/>
  <c r="AR26" i="14" l="1"/>
  <c r="J26" i="14"/>
  <c r="DW28" i="22"/>
  <c r="DW25" i="22" s="1"/>
  <c r="DW23" i="22" s="1"/>
  <c r="DW25" i="15" s="1"/>
  <c r="DX28" i="22"/>
  <c r="DX25" i="22" s="1"/>
  <c r="DX23" i="22" s="1"/>
  <c r="DX25" i="15" s="1"/>
  <c r="DZ28" i="22"/>
  <c r="DZ25" i="22" s="1"/>
  <c r="DZ23" i="22" s="1"/>
  <c r="DZ25" i="15" s="1"/>
  <c r="EA28" i="22"/>
  <c r="EA25" i="22" s="1"/>
  <c r="EA23" i="22" s="1"/>
  <c r="EA25" i="15" s="1"/>
  <c r="EC28" i="22"/>
  <c r="EC25" i="22" s="1"/>
  <c r="EC23" i="22" s="1"/>
  <c r="EC25" i="15" s="1"/>
  <c r="ED28" i="22"/>
  <c r="ED25" i="22" s="1"/>
  <c r="ED23" i="22" s="1"/>
  <c r="ED25" i="15" s="1"/>
  <c r="EF28" i="22"/>
  <c r="EF25" i="22" s="1"/>
  <c r="EF23" i="22" s="1"/>
  <c r="EF25" i="15" s="1"/>
  <c r="EG28" i="22"/>
  <c r="EG25" i="22" s="1"/>
  <c r="EG23" i="22" s="1"/>
  <c r="EG25" i="15" s="1"/>
  <c r="AL29" i="22" l="1"/>
  <c r="AL28" i="22" s="1"/>
  <c r="AL25" i="22" s="1"/>
  <c r="AL23" i="22" s="1"/>
  <c r="DY28" i="22"/>
  <c r="DY25" i="22" s="1"/>
  <c r="DY23" i="22" s="1"/>
  <c r="DY25" i="15" s="1"/>
  <c r="AL25" i="15" s="1"/>
  <c r="EE28" i="22"/>
  <c r="EE25" i="22" s="1"/>
  <c r="EE23" i="22" s="1"/>
  <c r="EE25" i="15" s="1"/>
  <c r="AN25" i="15" s="1"/>
  <c r="AN29" i="22"/>
  <c r="AN28" i="22" s="1"/>
  <c r="AN25" i="22" s="1"/>
  <c r="AN23" i="22" s="1"/>
  <c r="I29" i="22"/>
  <c r="I28" i="22" s="1"/>
  <c r="I25" i="22" s="1"/>
  <c r="I23" i="22" s="1"/>
  <c r="AK29" i="22"/>
  <c r="AK28" i="22" s="1"/>
  <c r="AK25" i="22" s="1"/>
  <c r="AK23" i="22" s="1"/>
  <c r="DV28" i="22"/>
  <c r="DV25" i="22" s="1"/>
  <c r="DV23" i="22" s="1"/>
  <c r="DV25" i="15" s="1"/>
  <c r="EB28" i="22"/>
  <c r="EB25" i="22" s="1"/>
  <c r="EB23" i="22" s="1"/>
  <c r="EB25" i="15" s="1"/>
  <c r="AM25" i="15" s="1"/>
  <c r="AM29" i="22"/>
  <c r="AM28" i="22" s="1"/>
  <c r="AM25" i="22" s="1"/>
  <c r="AM23" i="22" s="1"/>
  <c r="AK25" i="15" l="1"/>
  <c r="I25" i="15"/>
  <c r="DW34" i="20"/>
  <c r="DZ34" i="20"/>
  <c r="EC34" i="20"/>
  <c r="DX34" i="20"/>
  <c r="ED34" i="20"/>
  <c r="EA34" i="20"/>
  <c r="EG34" i="20"/>
  <c r="EF34" i="20"/>
  <c r="DV34" i="20" l="1"/>
  <c r="AK35" i="20"/>
  <c r="AK34" i="20" s="1"/>
  <c r="I35" i="20"/>
  <c r="I34" i="20" s="1"/>
  <c r="EB34" i="20"/>
  <c r="AM35" i="20"/>
  <c r="AM34" i="20" s="1"/>
  <c r="AN35" i="20"/>
  <c r="AN34" i="20" s="1"/>
  <c r="EE34" i="20"/>
  <c r="DY34" i="20"/>
  <c r="AL35" i="20"/>
  <c r="AL34" i="20" s="1"/>
  <c r="DZ33" i="14" l="1"/>
  <c r="ED33" i="14"/>
  <c r="EG33" i="14"/>
  <c r="EA33" i="14"/>
  <c r="EC33" i="14"/>
  <c r="DW33" i="14"/>
  <c r="EF33" i="14"/>
  <c r="DX33" i="14"/>
  <c r="DV33" i="14" l="1"/>
  <c r="I34" i="14"/>
  <c r="I33" i="14" s="1"/>
  <c r="AK34" i="14"/>
  <c r="AK33" i="14" s="1"/>
  <c r="AM34" i="14"/>
  <c r="AM33" i="14" s="1"/>
  <c r="EB33" i="14"/>
  <c r="AL34" i="14"/>
  <c r="AL33" i="14" s="1"/>
  <c r="DY33" i="14"/>
  <c r="AN34" i="14"/>
  <c r="AN33" i="14" s="1"/>
  <c r="EE33" i="14"/>
  <c r="FK34" i="20" l="1"/>
  <c r="FJ34" i="20"/>
  <c r="FJ33" i="14" l="1"/>
  <c r="FK33" i="14"/>
  <c r="AX36" i="20" l="1"/>
  <c r="FI34" i="20"/>
  <c r="AX34" i="20" s="1"/>
  <c r="AX35" i="14" l="1"/>
  <c r="FI33" i="14"/>
  <c r="AX33" i="14" s="1"/>
  <c r="FH34" i="20" l="1"/>
  <c r="FG34" i="20"/>
  <c r="FH33" i="14" l="1"/>
  <c r="FG33" i="14"/>
  <c r="AW36" i="20" l="1"/>
  <c r="L36" i="20"/>
  <c r="FF34" i="20"/>
  <c r="AW34" i="20" l="1"/>
  <c r="L34" i="20"/>
  <c r="AW35" i="14" l="1"/>
  <c r="L35" i="14"/>
  <c r="FF33" i="14"/>
  <c r="AW33" i="14" l="1"/>
  <c r="L33" i="14"/>
  <c r="FM13" i="19"/>
  <c r="FM7" i="19" s="1"/>
  <c r="FM10" i="15" l="1"/>
  <c r="AY26" i="28" l="1"/>
  <c r="AY15" i="28" s="1"/>
  <c r="AY6" i="28" s="1"/>
  <c r="FL15" i="28"/>
  <c r="FL6" i="28" s="1"/>
  <c r="FJ15" i="28"/>
  <c r="FJ6" i="28" s="1"/>
  <c r="AY24" i="19" l="1"/>
  <c r="AY13" i="19" s="1"/>
  <c r="AY7" i="19" s="1"/>
  <c r="FL13" i="19"/>
  <c r="FL7" i="19" s="1"/>
  <c r="FJ11" i="15"/>
  <c r="FL11" i="15"/>
  <c r="FI15" i="28"/>
  <c r="FI6" i="28" s="1"/>
  <c r="FJ13" i="19"/>
  <c r="FJ7" i="19" s="1"/>
  <c r="FH15" i="28"/>
  <c r="FH6" i="28" s="1"/>
  <c r="FG15" i="28"/>
  <c r="FG6" i="28" s="1"/>
  <c r="FK15" i="28"/>
  <c r="FK6" i="28" s="1"/>
  <c r="AY11" i="15" l="1"/>
  <c r="AW26" i="28"/>
  <c r="AW15" i="28" s="1"/>
  <c r="AW6" i="28" s="1"/>
  <c r="FF15" i="28"/>
  <c r="FK11" i="15"/>
  <c r="FG11" i="15"/>
  <c r="FI13" i="19"/>
  <c r="FI7" i="19" s="1"/>
  <c r="FH11" i="15"/>
  <c r="FI11" i="15"/>
  <c r="FL10" i="15"/>
  <c r="FJ10" i="15"/>
  <c r="AX26" i="28"/>
  <c r="AX15" i="28" s="1"/>
  <c r="AX6" i="28" s="1"/>
  <c r="FH13" i="19"/>
  <c r="FH7" i="19" s="1"/>
  <c r="FK13" i="19"/>
  <c r="FK7" i="19" s="1"/>
  <c r="FG13" i="19"/>
  <c r="FG7" i="19" s="1"/>
  <c r="AX24" i="19" l="1"/>
  <c r="AX13" i="19" s="1"/>
  <c r="AX7" i="19" s="1"/>
  <c r="FF6" i="28"/>
  <c r="FH10" i="15"/>
  <c r="AX11" i="15"/>
  <c r="AY10" i="15"/>
  <c r="AW24" i="19"/>
  <c r="AW13" i="19" s="1"/>
  <c r="AW7" i="19" s="1"/>
  <c r="FF13" i="19"/>
  <c r="FF7" i="19" s="1"/>
  <c r="FI10" i="15"/>
  <c r="FG10" i="15"/>
  <c r="FK10" i="15"/>
  <c r="AX10" i="15" l="1"/>
  <c r="FF10" i="15"/>
  <c r="FF11" i="15"/>
  <c r="AW10" i="15" l="1"/>
  <c r="AW11" i="15"/>
  <c r="FP15" i="28" l="1"/>
  <c r="AZ26" i="28"/>
  <c r="AZ15" i="28" s="1"/>
  <c r="AZ6" i="28" s="1"/>
  <c r="L26" i="28"/>
  <c r="AZ24" i="19" l="1"/>
  <c r="AZ13" i="19" s="1"/>
  <c r="AZ7" i="19" s="1"/>
  <c r="FP13" i="19"/>
  <c r="FP7" i="19" s="1"/>
  <c r="L24" i="19"/>
  <c r="L13" i="19" s="1"/>
  <c r="L7" i="19" s="1"/>
  <c r="FP6" i="28"/>
  <c r="L15" i="28"/>
  <c r="FP10" i="15" l="1"/>
  <c r="FP11" i="15"/>
  <c r="L6" i="28"/>
  <c r="AZ11" i="15" l="1"/>
  <c r="L11" i="15"/>
  <c r="AZ10" i="15"/>
  <c r="L10" i="15"/>
  <c r="EG30" i="28" l="1"/>
  <c r="DV30" i="28" l="1"/>
  <c r="EG13" i="22"/>
  <c r="EG7" i="22" s="1"/>
  <c r="EG28" i="19"/>
  <c r="EG48" i="22" l="1"/>
  <c r="EG13" i="15"/>
  <c r="EG37" i="15" s="1"/>
  <c r="EG49" i="22"/>
  <c r="DV28" i="19"/>
  <c r="EF45" i="25"/>
  <c r="EF36" i="25" s="1"/>
  <c r="EG54" i="15" l="1"/>
  <c r="DU45" i="25"/>
  <c r="EG50" i="22"/>
  <c r="DV31" i="20" l="1"/>
  <c r="DU36" i="25"/>
  <c r="EG31" i="20"/>
  <c r="EG30" i="14" l="1"/>
  <c r="DV30" i="14" l="1"/>
  <c r="ES30" i="28" l="1"/>
  <c r="ES13" i="22"/>
  <c r="ES7" i="22" s="1"/>
  <c r="EQ30" i="28"/>
  <c r="ES28" i="19"/>
  <c r="ER30" i="28"/>
  <c r="ES48" i="22" l="1"/>
  <c r="ES49" i="22"/>
  <c r="ES13" i="15"/>
  <c r="ES37" i="15" s="1"/>
  <c r="AR25" i="25"/>
  <c r="AR38" i="28"/>
  <c r="AR30" i="28" s="1"/>
  <c r="ER13" i="22"/>
  <c r="ER7" i="22" s="1"/>
  <c r="ER45" i="25"/>
  <c r="ER36" i="25" s="1"/>
  <c r="ER28" i="19"/>
  <c r="ES54" i="15" l="1"/>
  <c r="ES50" i="22"/>
  <c r="AR19" i="22"/>
  <c r="AR13" i="22" s="1"/>
  <c r="AR7" i="22" s="1"/>
  <c r="EQ13" i="22"/>
  <c r="EQ7" i="22" s="1"/>
  <c r="ER13" i="15"/>
  <c r="ER37" i="15" s="1"/>
  <c r="ER49" i="22"/>
  <c r="ER48" i="22"/>
  <c r="AR34" i="19"/>
  <c r="AR28" i="19" s="1"/>
  <c r="EQ28" i="19"/>
  <c r="ES31" i="20"/>
  <c r="EQ45" i="25"/>
  <c r="EQ36" i="25" s="1"/>
  <c r="ER50" i="22" l="1"/>
  <c r="ER54" i="15"/>
  <c r="AR47" i="25"/>
  <c r="EP45" i="25"/>
  <c r="EQ48" i="22"/>
  <c r="EQ49" i="22"/>
  <c r="EQ13" i="15"/>
  <c r="AR49" i="22"/>
  <c r="AR48" i="22"/>
  <c r="AR50" i="22" l="1"/>
  <c r="EQ31" i="20"/>
  <c r="AR45" i="25"/>
  <c r="AR36" i="25" s="1"/>
  <c r="EP36" i="25"/>
  <c r="EQ37" i="15"/>
  <c r="AR13" i="15"/>
  <c r="EQ50" i="22"/>
  <c r="ER31" i="20"/>
  <c r="ER30" i="14"/>
  <c r="EQ54" i="15" l="1"/>
  <c r="AR37" i="15"/>
  <c r="AR54" i="15" s="1"/>
  <c r="ES30" i="14"/>
  <c r="AR37" i="20"/>
  <c r="AR31" i="20" s="1"/>
  <c r="AR36" i="14" l="1"/>
  <c r="AR30" i="14" s="1"/>
  <c r="EQ30" i="14"/>
  <c r="DZ30" i="28"/>
  <c r="ED30" i="28"/>
  <c r="EM30" i="28"/>
  <c r="EI30" i="28"/>
  <c r="EP30" i="28"/>
  <c r="DX30" i="28"/>
  <c r="EL30" i="28"/>
  <c r="EA30" i="28"/>
  <c r="EC30" i="28"/>
  <c r="EO30" i="28"/>
  <c r="EJ30" i="28"/>
  <c r="DW30" i="28" l="1"/>
  <c r="AK38" i="28"/>
  <c r="AK30" i="28" s="1"/>
  <c r="AQ38" i="28"/>
  <c r="AQ30" i="28" s="1"/>
  <c r="EN30" i="28"/>
  <c r="AQ25" i="25"/>
  <c r="AO38" i="28"/>
  <c r="AO30" i="28" s="1"/>
  <c r="EH30" i="28"/>
  <c r="AM25" i="25"/>
  <c r="AO25" i="25"/>
  <c r="AM38" i="28"/>
  <c r="AM30" i="28" s="1"/>
  <c r="EB30" i="28"/>
  <c r="DX13" i="22"/>
  <c r="DX7" i="22" s="1"/>
  <c r="EC13" i="22"/>
  <c r="EC7" i="22" s="1"/>
  <c r="ED13" i="22"/>
  <c r="ED7" i="22" s="1"/>
  <c r="EJ13" i="22"/>
  <c r="EJ7" i="22" s="1"/>
  <c r="EP13" i="22"/>
  <c r="EP7" i="22" s="1"/>
  <c r="DZ13" i="22"/>
  <c r="DZ7" i="22" s="1"/>
  <c r="DW13" i="22"/>
  <c r="DW7" i="22" s="1"/>
  <c r="EA13" i="22"/>
  <c r="EA7" i="22" s="1"/>
  <c r="EI13" i="22"/>
  <c r="EI7" i="22" s="1"/>
  <c r="EM13" i="22"/>
  <c r="EM7" i="22" s="1"/>
  <c r="EO13" i="22"/>
  <c r="EO7" i="22" s="1"/>
  <c r="EL13" i="22"/>
  <c r="EL7" i="22" s="1"/>
  <c r="EO28" i="19"/>
  <c r="EP28" i="19"/>
  <c r="ED28" i="19"/>
  <c r="EJ28" i="19"/>
  <c r="EA28" i="19"/>
  <c r="EC28" i="19"/>
  <c r="EI28" i="19"/>
  <c r="EL28" i="19"/>
  <c r="EM28" i="19"/>
  <c r="DZ28" i="19"/>
  <c r="DX28" i="19"/>
  <c r="DW49" i="22" l="1"/>
  <c r="DW48" i="22"/>
  <c r="DW13" i="15"/>
  <c r="DW37" i="15" s="1"/>
  <c r="DX13" i="15"/>
  <c r="DX37" i="15" s="1"/>
  <c r="DX49" i="22"/>
  <c r="DX48" i="22"/>
  <c r="DW28" i="19"/>
  <c r="AK34" i="19"/>
  <c r="AK28" i="19" s="1"/>
  <c r="AQ34" i="19"/>
  <c r="AQ28" i="19" s="1"/>
  <c r="EN28" i="19"/>
  <c r="DZ13" i="15"/>
  <c r="DZ37" i="15" s="1"/>
  <c r="DZ49" i="22"/>
  <c r="DZ48" i="22"/>
  <c r="AM19" i="22"/>
  <c r="AM13" i="22" s="1"/>
  <c r="AM7" i="22" s="1"/>
  <c r="EB13" i="22"/>
  <c r="EB7" i="22" s="1"/>
  <c r="EL13" i="15"/>
  <c r="EL37" i="15" s="1"/>
  <c r="EL49" i="22"/>
  <c r="EL48" i="22"/>
  <c r="EP49" i="22"/>
  <c r="EP13" i="15"/>
  <c r="EP37" i="15" s="1"/>
  <c r="EP48" i="22"/>
  <c r="EO48" i="22"/>
  <c r="EO13" i="15"/>
  <c r="EO37" i="15" s="1"/>
  <c r="EO49" i="22"/>
  <c r="AO19" i="22"/>
  <c r="AO13" i="22" s="1"/>
  <c r="AO7" i="22" s="1"/>
  <c r="EH13" i="22"/>
  <c r="EH7" i="22" s="1"/>
  <c r="AQ19" i="22"/>
  <c r="AQ13" i="22" s="1"/>
  <c r="AQ7" i="22" s="1"/>
  <c r="EN13" i="22"/>
  <c r="EN7" i="22" s="1"/>
  <c r="EJ49" i="22"/>
  <c r="EJ13" i="15"/>
  <c r="EJ37" i="15" s="1"/>
  <c r="EJ48" i="22"/>
  <c r="AM34" i="19"/>
  <c r="AM28" i="19" s="1"/>
  <c r="EB28" i="19"/>
  <c r="EM13" i="15"/>
  <c r="EM37" i="15" s="1"/>
  <c r="EM49" i="22"/>
  <c r="EM48" i="22"/>
  <c r="ED13" i="15"/>
  <c r="ED37" i="15" s="1"/>
  <c r="ED49" i="22"/>
  <c r="ED48" i="22"/>
  <c r="EA48" i="22"/>
  <c r="EA13" i="15"/>
  <c r="EA37" i="15" s="1"/>
  <c r="EA49" i="22"/>
  <c r="AO34" i="19"/>
  <c r="AO28" i="19" s="1"/>
  <c r="EH28" i="19"/>
  <c r="EI49" i="22"/>
  <c r="EI13" i="15"/>
  <c r="EI37" i="15" s="1"/>
  <c r="EI48" i="22"/>
  <c r="EC49" i="22"/>
  <c r="EC13" i="15"/>
  <c r="EC37" i="15" s="1"/>
  <c r="EC48" i="22"/>
  <c r="EK45" i="25"/>
  <c r="EK36" i="25" s="1"/>
  <c r="EB45" i="25"/>
  <c r="EB36" i="25" s="1"/>
  <c r="EC45" i="25"/>
  <c r="EC36" i="25" s="1"/>
  <c r="EL45" i="25"/>
  <c r="EL36" i="25" s="1"/>
  <c r="EI45" i="25"/>
  <c r="EI36" i="25" s="1"/>
  <c r="EO45" i="25"/>
  <c r="EO36" i="25" s="1"/>
  <c r="EN45" i="25"/>
  <c r="EN36" i="25" s="1"/>
  <c r="DW45" i="25"/>
  <c r="DW36" i="25" s="1"/>
  <c r="DY45" i="25"/>
  <c r="DY36" i="25" s="1"/>
  <c r="EH45" i="25"/>
  <c r="EH36" i="25" s="1"/>
  <c r="DZ45" i="25"/>
  <c r="DZ36" i="25" s="1"/>
  <c r="EL54" i="15" l="1"/>
  <c r="DW54" i="15"/>
  <c r="EI54" i="15"/>
  <c r="EM54" i="15"/>
  <c r="DX54" i="15"/>
  <c r="EC54" i="15"/>
  <c r="EA54" i="15"/>
  <c r="EJ50" i="22"/>
  <c r="EP50" i="22"/>
  <c r="EJ54" i="15"/>
  <c r="EP54" i="15"/>
  <c r="DZ50" i="22"/>
  <c r="EH48" i="22"/>
  <c r="EH49" i="22"/>
  <c r="EH13" i="15"/>
  <c r="AQ47" i="25"/>
  <c r="EM45" i="25"/>
  <c r="ED54" i="15"/>
  <c r="AO49" i="22"/>
  <c r="AO48" i="22"/>
  <c r="DX50" i="22"/>
  <c r="ED50" i="22"/>
  <c r="AM47" i="25"/>
  <c r="EA45" i="25"/>
  <c r="EC50" i="22"/>
  <c r="EM50" i="22"/>
  <c r="EN49" i="22"/>
  <c r="EN13" i="15"/>
  <c r="EN48" i="22"/>
  <c r="EL50" i="22"/>
  <c r="DZ54" i="15"/>
  <c r="AQ49" i="22"/>
  <c r="AQ48" i="22"/>
  <c r="EO54" i="15"/>
  <c r="EO50" i="22"/>
  <c r="EI50" i="22"/>
  <c r="EA50" i="22"/>
  <c r="EB49" i="22"/>
  <c r="EB13" i="15"/>
  <c r="EB48" i="22"/>
  <c r="DW50" i="22"/>
  <c r="AO47" i="25"/>
  <c r="EG45" i="25"/>
  <c r="DV45" i="25"/>
  <c r="AK47" i="25"/>
  <c r="AM49" i="22"/>
  <c r="AM48" i="22"/>
  <c r="ED31" i="20"/>
  <c r="DX31" i="20"/>
  <c r="EP31" i="20"/>
  <c r="EI31" i="20"/>
  <c r="AQ50" i="22" l="1"/>
  <c r="AM50" i="22"/>
  <c r="DV36" i="25"/>
  <c r="AK45" i="25"/>
  <c r="AK36" i="25" s="1"/>
  <c r="EB37" i="15"/>
  <c r="AM13" i="15"/>
  <c r="EN50" i="22"/>
  <c r="AO45" i="25"/>
  <c r="AO36" i="25" s="1"/>
  <c r="EG36" i="25"/>
  <c r="AQ13" i="15"/>
  <c r="EN37" i="15"/>
  <c r="AQ45" i="25"/>
  <c r="AQ36" i="25" s="1"/>
  <c r="EM36" i="25"/>
  <c r="EB50" i="22"/>
  <c r="EH37" i="15"/>
  <c r="AO13" i="15"/>
  <c r="AO50" i="22"/>
  <c r="EH50" i="22"/>
  <c r="AM45" i="25"/>
  <c r="AM36" i="25" s="1"/>
  <c r="EA36" i="25"/>
  <c r="EL31" i="20"/>
  <c r="EJ31" i="20"/>
  <c r="EM31" i="20"/>
  <c r="EA31" i="20"/>
  <c r="DZ31" i="20"/>
  <c r="EM30" i="14"/>
  <c r="EJ30" i="14"/>
  <c r="EC31" i="20"/>
  <c r="EO31" i="20"/>
  <c r="EL30" i="14"/>
  <c r="DW31" i="20" l="1"/>
  <c r="AK37" i="20"/>
  <c r="AK31" i="20" s="1"/>
  <c r="AQ37" i="20"/>
  <c r="AQ31" i="20" s="1"/>
  <c r="EN31" i="20"/>
  <c r="AO37" i="20"/>
  <c r="AO31" i="20" s="1"/>
  <c r="EH31" i="20"/>
  <c r="AQ37" i="15"/>
  <c r="AQ54" i="15" s="1"/>
  <c r="EN54" i="15"/>
  <c r="AM37" i="15"/>
  <c r="AM54" i="15" s="1"/>
  <c r="EB54" i="15"/>
  <c r="AM37" i="20"/>
  <c r="AM31" i="20" s="1"/>
  <c r="EB31" i="20"/>
  <c r="EN30" i="14"/>
  <c r="EH54" i="15"/>
  <c r="AO37" i="15"/>
  <c r="AO54" i="15" s="1"/>
  <c r="EP30" i="14"/>
  <c r="EO30" i="14"/>
  <c r="EC30" i="14"/>
  <c r="EA30" i="14"/>
  <c r="DZ30" i="14"/>
  <c r="AQ36" i="14" l="1"/>
  <c r="AQ30" i="14" s="1"/>
  <c r="DX30" i="14"/>
  <c r="EI30" i="14"/>
  <c r="EB30" i="14"/>
  <c r="DW30" i="14"/>
  <c r="ED30" i="14"/>
  <c r="EH30" i="14"/>
  <c r="AO36" i="14" l="1"/>
  <c r="AO30" i="14" s="1"/>
  <c r="AM36" i="14"/>
  <c r="AM30" i="14" s="1"/>
  <c r="AK36" i="14"/>
  <c r="AK30" i="14" s="1"/>
  <c r="BP30" i="28"/>
  <c r="CM30" i="28"/>
  <c r="CP30" i="28"/>
  <c r="CN30" i="28"/>
  <c r="CS30" i="28"/>
  <c r="CE30" i="28"/>
  <c r="CH30" i="28"/>
  <c r="CV30" i="28"/>
  <c r="BO30" i="28"/>
  <c r="CV28" i="28" l="1"/>
  <c r="CV53" i="28"/>
  <c r="CN28" i="28"/>
  <c r="CN53" i="28"/>
  <c r="CF30" i="28"/>
  <c r="CP28" i="28"/>
  <c r="CP53" i="28"/>
  <c r="CH28" i="28"/>
  <c r="CH53" i="28"/>
  <c r="CE28" i="28"/>
  <c r="CE53" i="28"/>
  <c r="CM28" i="28"/>
  <c r="CM53" i="28"/>
  <c r="CS28" i="28"/>
  <c r="CS53" i="28"/>
  <c r="CC30" i="28"/>
  <c r="BP28" i="28"/>
  <c r="BP53" i="28"/>
  <c r="CU30" i="28"/>
  <c r="BO28" i="28"/>
  <c r="BO53" i="28"/>
  <c r="BW30" i="28"/>
  <c r="BO28" i="19"/>
  <c r="CQ30" i="28"/>
  <c r="BI30" i="28"/>
  <c r="CE28" i="19"/>
  <c r="DF30" i="28"/>
  <c r="BX30" i="28"/>
  <c r="CN28" i="19"/>
  <c r="BL30" i="28"/>
  <c r="BP28" i="19"/>
  <c r="CV28" i="19"/>
  <c r="DQ30" i="28"/>
  <c r="CB30" i="28"/>
  <c r="BR30" i="28"/>
  <c r="DK30" i="28"/>
  <c r="DC30" i="28"/>
  <c r="BC30" i="28"/>
  <c r="BD30" i="28"/>
  <c r="CA30" i="28"/>
  <c r="CH28" i="19"/>
  <c r="CT30" i="28"/>
  <c r="BS30" i="28"/>
  <c r="CJ30" i="28"/>
  <c r="DL30" i="28"/>
  <c r="CD30" i="28"/>
  <c r="BV30" i="28"/>
  <c r="CS28" i="19"/>
  <c r="CP28" i="19"/>
  <c r="BF30" i="28"/>
  <c r="DT30" i="28"/>
  <c r="BJ30" i="28"/>
  <c r="CG30" i="28"/>
  <c r="CM28" i="19"/>
  <c r="BG30" i="28"/>
  <c r="DN30" i="28"/>
  <c r="BU30" i="28"/>
  <c r="AA38" i="28" l="1"/>
  <c r="AA30" i="28" s="1"/>
  <c r="AA28" i="28" s="1"/>
  <c r="AA52" i="28" s="1"/>
  <c r="CR30" i="28"/>
  <c r="CB28" i="28"/>
  <c r="CB53" i="28"/>
  <c r="CU28" i="19"/>
  <c r="BP26" i="19"/>
  <c r="BP45" i="19"/>
  <c r="BX28" i="28"/>
  <c r="BX53" i="28"/>
  <c r="CQ28" i="28"/>
  <c r="CQ53" i="28"/>
  <c r="BO23" i="15"/>
  <c r="BO35" i="15" s="1"/>
  <c r="BO52" i="28"/>
  <c r="CS23" i="15"/>
  <c r="CS35" i="15" s="1"/>
  <c r="CS52" i="28"/>
  <c r="CP23" i="15"/>
  <c r="CP35" i="15" s="1"/>
  <c r="CP52" i="28"/>
  <c r="BF28" i="28"/>
  <c r="BF53" i="28"/>
  <c r="DD30" i="28"/>
  <c r="BU28" i="28"/>
  <c r="BU53" i="28"/>
  <c r="CP26" i="19"/>
  <c r="CP45" i="19"/>
  <c r="O38" i="28"/>
  <c r="O30" i="28" s="1"/>
  <c r="O28" i="28" s="1"/>
  <c r="O52" i="28" s="1"/>
  <c r="BH30" i="28"/>
  <c r="BS28" i="28"/>
  <c r="BS53" i="28"/>
  <c r="BC28" i="28"/>
  <c r="BC53" i="28"/>
  <c r="DC28" i="28"/>
  <c r="DC53" i="28"/>
  <c r="CU28" i="28"/>
  <c r="CU53" i="28"/>
  <c r="CF28" i="28"/>
  <c r="CF53" i="28"/>
  <c r="BV28" i="28"/>
  <c r="BV53" i="28"/>
  <c r="N38" i="28"/>
  <c r="N30" i="28" s="1"/>
  <c r="N28" i="28" s="1"/>
  <c r="N52" i="28" s="1"/>
  <c r="BE30" i="28"/>
  <c r="BW28" i="19"/>
  <c r="CF28" i="19"/>
  <c r="DA30" i="28"/>
  <c r="DQ28" i="28"/>
  <c r="DQ53" i="28"/>
  <c r="BL28" i="28"/>
  <c r="BL53" i="28"/>
  <c r="DF28" i="28"/>
  <c r="DF53" i="28"/>
  <c r="CM23" i="15"/>
  <c r="CM35" i="15" s="1"/>
  <c r="CM52" i="28"/>
  <c r="W38" i="28"/>
  <c r="W30" i="28" s="1"/>
  <c r="W28" i="28" s="1"/>
  <c r="W52" i="28" s="1"/>
  <c r="CA28" i="28"/>
  <c r="CA53" i="28"/>
  <c r="DS30" i="28"/>
  <c r="CD28" i="28"/>
  <c r="CD53" i="28"/>
  <c r="CT28" i="28"/>
  <c r="CT53" i="28"/>
  <c r="BO26" i="19"/>
  <c r="BO45" i="19"/>
  <c r="BJ28" i="28"/>
  <c r="BJ53" i="28"/>
  <c r="Z38" i="28"/>
  <c r="Z30" i="28" s="1"/>
  <c r="Z28" i="28" s="1"/>
  <c r="Z52" i="28" s="1"/>
  <c r="CO30" i="28"/>
  <c r="CI30" i="28"/>
  <c r="DT28" i="28"/>
  <c r="DT53" i="28"/>
  <c r="BD28" i="28"/>
  <c r="BD53" i="28"/>
  <c r="CC28" i="19"/>
  <c r="CV26" i="19"/>
  <c r="CV45" i="19"/>
  <c r="CN26" i="19"/>
  <c r="CN45" i="19"/>
  <c r="CE26" i="19"/>
  <c r="CE45" i="19"/>
  <c r="BP23" i="15"/>
  <c r="BP35" i="15" s="1"/>
  <c r="BP52" i="28"/>
  <c r="CE23" i="15"/>
  <c r="CE35" i="15" s="1"/>
  <c r="CE52" i="28"/>
  <c r="CN23" i="15"/>
  <c r="CN35" i="15" s="1"/>
  <c r="CN52" i="28"/>
  <c r="CJ28" i="28"/>
  <c r="CJ53" i="28"/>
  <c r="BG28" i="28"/>
  <c r="BG53" i="28"/>
  <c r="CS26" i="19"/>
  <c r="CS45" i="19"/>
  <c r="DL28" i="28"/>
  <c r="DL53" i="28"/>
  <c r="CH26" i="19"/>
  <c r="CH45" i="19"/>
  <c r="DK28" i="28"/>
  <c r="DK53" i="28"/>
  <c r="BW28" i="28"/>
  <c r="BW53" i="28"/>
  <c r="CC28" i="28"/>
  <c r="CC53" i="28"/>
  <c r="V53" i="28" s="1"/>
  <c r="CM26" i="19"/>
  <c r="CM45" i="19"/>
  <c r="DN28" i="28"/>
  <c r="DN53" i="28"/>
  <c r="CG28" i="28"/>
  <c r="CG53" i="28"/>
  <c r="BK30" i="28"/>
  <c r="BR28" i="28"/>
  <c r="BR53" i="28"/>
  <c r="R38" i="28"/>
  <c r="R30" i="28" s="1"/>
  <c r="BQ30" i="28"/>
  <c r="S38" i="28"/>
  <c r="S30" i="28" s="1"/>
  <c r="BT30" i="28"/>
  <c r="BI28" i="28"/>
  <c r="BI53" i="28"/>
  <c r="V38" i="28"/>
  <c r="V30" i="28" s="1"/>
  <c r="V28" i="28" s="1"/>
  <c r="V52" i="28" s="1"/>
  <c r="CH23" i="15"/>
  <c r="CH35" i="15" s="1"/>
  <c r="CH52" i="28"/>
  <c r="CV23" i="15"/>
  <c r="CV35" i="15" s="1"/>
  <c r="CV52" i="28"/>
  <c r="DT28" i="19"/>
  <c r="BV28" i="19"/>
  <c r="CJ28" i="19"/>
  <c r="DE30" i="28"/>
  <c r="BC28" i="19"/>
  <c r="DC28" i="19"/>
  <c r="CB28" i="19"/>
  <c r="BX28" i="19"/>
  <c r="CG45" i="25"/>
  <c r="CG36" i="25" s="1"/>
  <c r="CG34" i="25" s="1"/>
  <c r="CH26" i="15" s="1"/>
  <c r="CM45" i="25"/>
  <c r="CM36" i="25" s="1"/>
  <c r="CM34" i="25" s="1"/>
  <c r="CN26" i="15" s="1"/>
  <c r="CY30" i="28"/>
  <c r="BD28" i="19"/>
  <c r="DQ28" i="19"/>
  <c r="CZ30" i="28"/>
  <c r="BO45" i="25"/>
  <c r="BO36" i="25" s="1"/>
  <c r="BO34" i="25" s="1"/>
  <c r="BP26" i="15" s="1"/>
  <c r="DF28" i="19"/>
  <c r="BG28" i="19"/>
  <c r="CG28" i="19"/>
  <c r="CA28" i="19"/>
  <c r="BR28" i="19"/>
  <c r="CQ28" i="19"/>
  <c r="DN28" i="19"/>
  <c r="CD28" i="19"/>
  <c r="DR30" i="28"/>
  <c r="CU45" i="25"/>
  <c r="CU36" i="25" s="1"/>
  <c r="CU34" i="25" s="1"/>
  <c r="CV26" i="15" s="1"/>
  <c r="DO30" i="28"/>
  <c r="CD45" i="25"/>
  <c r="CD36" i="25" s="1"/>
  <c r="CD34" i="25" s="1"/>
  <c r="CE26" i="15" s="1"/>
  <c r="DB30" i="28"/>
  <c r="CL45" i="25"/>
  <c r="CL36" i="25" s="1"/>
  <c r="CL34" i="25" s="1"/>
  <c r="CM26" i="15" s="1"/>
  <c r="BJ28" i="19"/>
  <c r="BF28" i="19"/>
  <c r="BS28" i="19"/>
  <c r="CR45" i="25"/>
  <c r="CR36" i="25" s="1"/>
  <c r="CR34" i="25" s="1"/>
  <c r="CS26" i="15" s="1"/>
  <c r="DL28" i="19"/>
  <c r="DK28" i="19"/>
  <c r="BI28" i="19"/>
  <c r="BU28" i="19"/>
  <c r="DH30" i="28"/>
  <c r="CO45" i="25"/>
  <c r="CO36" i="25" s="1"/>
  <c r="CO34" i="25" s="1"/>
  <c r="CP26" i="15" s="1"/>
  <c r="CT28" i="19"/>
  <c r="BL28" i="19"/>
  <c r="BN45" i="25"/>
  <c r="BN36" i="25" s="1"/>
  <c r="BN34" i="25" s="1"/>
  <c r="BO26" i="15" s="1"/>
  <c r="CV52" i="15" l="1"/>
  <c r="BP52" i="15"/>
  <c r="S53" i="28"/>
  <c r="CH52" i="15"/>
  <c r="CE52" i="15"/>
  <c r="CP52" i="15"/>
  <c r="CY28" i="28"/>
  <c r="CY53" i="28"/>
  <c r="CG23" i="15"/>
  <c r="CG35" i="15" s="1"/>
  <c r="CG52" i="28"/>
  <c r="CS22" i="15"/>
  <c r="CS34" i="15" s="1"/>
  <c r="CS44" i="19"/>
  <c r="BU26" i="19"/>
  <c r="BU45" i="19"/>
  <c r="AA34" i="19"/>
  <c r="CR28" i="19"/>
  <c r="BK28" i="19"/>
  <c r="DS28" i="19"/>
  <c r="DN26" i="19"/>
  <c r="DN45" i="19"/>
  <c r="N34" i="19"/>
  <c r="BE28" i="19"/>
  <c r="CG26" i="19"/>
  <c r="CG45" i="19"/>
  <c r="DE28" i="28"/>
  <c r="DE53" i="28"/>
  <c r="CH54" i="28"/>
  <c r="CH55" i="28" s="1"/>
  <c r="BQ28" i="28"/>
  <c r="BQ53" i="28"/>
  <c r="R53" i="28" s="1"/>
  <c r="BP54" i="28"/>
  <c r="BP55" i="28" s="1"/>
  <c r="CC26" i="19"/>
  <c r="V28" i="19"/>
  <c r="CC45" i="19"/>
  <c r="CO28" i="28"/>
  <c r="CO53" i="28"/>
  <c r="Z53" i="28" s="1"/>
  <c r="CM52" i="15"/>
  <c r="AD38" i="28"/>
  <c r="AD30" i="28" s="1"/>
  <c r="BV23" i="15"/>
  <c r="BV35" i="15" s="1"/>
  <c r="BV52" i="28"/>
  <c r="BC23" i="15"/>
  <c r="BC35" i="15" s="1"/>
  <c r="BC52" i="28"/>
  <c r="BU23" i="15"/>
  <c r="BU35" i="15" s="1"/>
  <c r="BU52" i="28"/>
  <c r="CS52" i="15"/>
  <c r="BP22" i="15"/>
  <c r="BP44" i="19"/>
  <c r="BL26" i="19"/>
  <c r="BL45" i="19"/>
  <c r="BW23" i="15"/>
  <c r="BW52" i="28"/>
  <c r="CV22" i="15"/>
  <c r="CV34" i="15" s="1"/>
  <c r="CV44" i="19"/>
  <c r="CT23" i="15"/>
  <c r="CT35" i="15" s="1"/>
  <c r="CT52" i="28"/>
  <c r="CM54" i="28"/>
  <c r="CM55" i="28" s="1"/>
  <c r="DA28" i="28"/>
  <c r="DA53" i="28"/>
  <c r="CS54" i="28"/>
  <c r="CS55" i="28" s="1"/>
  <c r="DH28" i="28"/>
  <c r="DH53" i="28"/>
  <c r="R34" i="19"/>
  <c r="BQ28" i="19"/>
  <c r="DD28" i="19"/>
  <c r="DO28" i="28"/>
  <c r="DO53" i="28"/>
  <c r="DF26" i="19"/>
  <c r="DF45" i="19"/>
  <c r="O34" i="19"/>
  <c r="BH28" i="19"/>
  <c r="DN23" i="15"/>
  <c r="DN35" i="15" s="1"/>
  <c r="DN52" i="28"/>
  <c r="DK23" i="15"/>
  <c r="DK35" i="15" s="1"/>
  <c r="DK52" i="28"/>
  <c r="BG23" i="15"/>
  <c r="BG35" i="15" s="1"/>
  <c r="BG52" i="28"/>
  <c r="V34" i="19"/>
  <c r="CD23" i="15"/>
  <c r="CD35" i="15" s="1"/>
  <c r="CD52" i="28"/>
  <c r="W28" i="19"/>
  <c r="CF26" i="19"/>
  <c r="CF45" i="19"/>
  <c r="W53" i="28"/>
  <c r="DD28" i="28"/>
  <c r="DD53" i="28"/>
  <c r="BO54" i="28"/>
  <c r="BO55" i="28" s="1"/>
  <c r="CU26" i="19"/>
  <c r="CU45" i="19"/>
  <c r="BF26" i="19"/>
  <c r="BF45" i="19"/>
  <c r="DA28" i="19"/>
  <c r="CT26" i="19"/>
  <c r="CT45" i="19"/>
  <c r="M38" i="28"/>
  <c r="M30" i="28" s="1"/>
  <c r="M28" i="28" s="1"/>
  <c r="M52" i="28" s="1"/>
  <c r="BB30" i="28"/>
  <c r="DR28" i="28"/>
  <c r="DR53" i="28"/>
  <c r="CQ26" i="19"/>
  <c r="CQ45" i="19"/>
  <c r="CB45" i="25"/>
  <c r="DG30" i="28"/>
  <c r="CT45" i="25"/>
  <c r="CJ26" i="19"/>
  <c r="CJ45" i="19"/>
  <c r="DS28" i="28"/>
  <c r="DS53" i="28"/>
  <c r="DF23" i="15"/>
  <c r="DF35" i="15" s="1"/>
  <c r="DF52" i="28"/>
  <c r="W34" i="19"/>
  <c r="CF23" i="15"/>
  <c r="CF52" i="28"/>
  <c r="BS23" i="15"/>
  <c r="BS35" i="15" s="1"/>
  <c r="BS52" i="28"/>
  <c r="AE38" i="28"/>
  <c r="AE30" i="28" s="1"/>
  <c r="BO52" i="15"/>
  <c r="DC26" i="19"/>
  <c r="DC45" i="19"/>
  <c r="CE45" i="25"/>
  <c r="DK26" i="19"/>
  <c r="DK45" i="19"/>
  <c r="AC38" i="28"/>
  <c r="AC30" i="28" s="1"/>
  <c r="CX30" i="28"/>
  <c r="BG26" i="19"/>
  <c r="BG45" i="19"/>
  <c r="BR23" i="15"/>
  <c r="BR35" i="15" s="1"/>
  <c r="BR52" i="28"/>
  <c r="CM22" i="15"/>
  <c r="CM34" i="15" s="1"/>
  <c r="CM44" i="19"/>
  <c r="CH22" i="15"/>
  <c r="CH34" i="15" s="1"/>
  <c r="CH44" i="19"/>
  <c r="CJ23" i="15"/>
  <c r="CJ35" i="15" s="1"/>
  <c r="CJ52" i="28"/>
  <c r="CE22" i="15"/>
  <c r="CE34" i="15" s="1"/>
  <c r="CE44" i="19"/>
  <c r="BD23" i="15"/>
  <c r="BD35" i="15" s="1"/>
  <c r="BD52" i="28"/>
  <c r="BJ23" i="15"/>
  <c r="BJ35" i="15" s="1"/>
  <c r="BJ52" i="28"/>
  <c r="BW26" i="19"/>
  <c r="BW45" i="19"/>
  <c r="BH28" i="28"/>
  <c r="BH53" i="28"/>
  <c r="O53" i="28" s="1"/>
  <c r="DQ26" i="19"/>
  <c r="DQ45" i="19"/>
  <c r="BV45" i="25"/>
  <c r="S34" i="19"/>
  <c r="BT28" i="19"/>
  <c r="CI28" i="19"/>
  <c r="BV26" i="19"/>
  <c r="BV45" i="19"/>
  <c r="BK28" i="28"/>
  <c r="BK53" i="28"/>
  <c r="CN54" i="28"/>
  <c r="CN55" i="28" s="1"/>
  <c r="BL23" i="15"/>
  <c r="BL35" i="15" s="1"/>
  <c r="BL52" i="28"/>
  <c r="CU23" i="15"/>
  <c r="CU52" i="28"/>
  <c r="BF23" i="15"/>
  <c r="BF35" i="15" s="1"/>
  <c r="BF52" i="28"/>
  <c r="CQ23" i="15"/>
  <c r="CQ35" i="15" s="1"/>
  <c r="CQ52" i="28"/>
  <c r="CB23" i="15"/>
  <c r="CB35" i="15" s="1"/>
  <c r="CB52" i="28"/>
  <c r="AH38" i="28"/>
  <c r="AH30" i="28" s="1"/>
  <c r="DM30" i="28"/>
  <c r="BJ26" i="19"/>
  <c r="BJ45" i="19"/>
  <c r="BI26" i="19"/>
  <c r="BI45" i="19"/>
  <c r="DL26" i="19"/>
  <c r="DL45" i="19"/>
  <c r="BS26" i="19"/>
  <c r="BS45" i="19"/>
  <c r="DB28" i="28"/>
  <c r="DB53" i="28"/>
  <c r="CZ28" i="28"/>
  <c r="CZ53" i="28"/>
  <c r="BD26" i="19"/>
  <c r="BD45" i="19"/>
  <c r="BX26" i="19"/>
  <c r="BX45" i="19"/>
  <c r="CB26" i="19"/>
  <c r="CB45" i="19"/>
  <c r="BI23" i="15"/>
  <c r="BI35" i="15" s="1"/>
  <c r="BI52" i="28"/>
  <c r="CC23" i="15"/>
  <c r="CC52" i="28"/>
  <c r="DL23" i="15"/>
  <c r="DL35" i="15" s="1"/>
  <c r="DL52" i="28"/>
  <c r="CN52" i="15"/>
  <c r="CN22" i="15"/>
  <c r="CN44" i="19"/>
  <c r="DT23" i="15"/>
  <c r="DT35" i="15" s="1"/>
  <c r="DT52" i="28"/>
  <c r="BO22" i="15"/>
  <c r="BO44" i="19"/>
  <c r="CA23" i="15"/>
  <c r="CA35" i="15" s="1"/>
  <c r="CA52" i="28"/>
  <c r="BE28" i="28"/>
  <c r="BE53" i="28"/>
  <c r="N53" i="28" s="1"/>
  <c r="CP54" i="28"/>
  <c r="CP55" i="28" s="1"/>
  <c r="CR28" i="28"/>
  <c r="CR53" i="28"/>
  <c r="AA53" i="28" s="1"/>
  <c r="BR26" i="19"/>
  <c r="BR45" i="19"/>
  <c r="Z34" i="19"/>
  <c r="CO28" i="19"/>
  <c r="CD26" i="19"/>
  <c r="CD45" i="19"/>
  <c r="AG38" i="28"/>
  <c r="AG30" i="28" s="1"/>
  <c r="DJ30" i="28"/>
  <c r="CA26" i="19"/>
  <c r="CA45" i="19"/>
  <c r="AI38" i="28"/>
  <c r="AI30" i="28" s="1"/>
  <c r="DP30" i="28"/>
  <c r="BC26" i="19"/>
  <c r="BC45" i="19"/>
  <c r="DT26" i="19"/>
  <c r="DT45" i="19"/>
  <c r="CV54" i="28"/>
  <c r="CV55" i="28" s="1"/>
  <c r="BT28" i="28"/>
  <c r="BT53" i="28"/>
  <c r="CE54" i="28"/>
  <c r="CE55" i="28" s="1"/>
  <c r="CI28" i="28"/>
  <c r="CI53" i="28"/>
  <c r="DQ23" i="15"/>
  <c r="DQ35" i="15" s="1"/>
  <c r="DQ52" i="28"/>
  <c r="DC23" i="15"/>
  <c r="DC35" i="15" s="1"/>
  <c r="DC52" i="28"/>
  <c r="CP22" i="15"/>
  <c r="CP34" i="15" s="1"/>
  <c r="CP44" i="19"/>
  <c r="BX23" i="15"/>
  <c r="BX35" i="15" s="1"/>
  <c r="BX52" i="28"/>
  <c r="CN31" i="20"/>
  <c r="CN29" i="20" s="1"/>
  <c r="CN21" i="15" s="1"/>
  <c r="DR28" i="19"/>
  <c r="BQ45" i="25"/>
  <c r="BQ36" i="25" s="1"/>
  <c r="BQ34" i="25" s="1"/>
  <c r="BR26" i="15" s="1"/>
  <c r="DP45" i="25"/>
  <c r="DP36" i="25" s="1"/>
  <c r="DP34" i="25" s="1"/>
  <c r="DQ26" i="15" s="1"/>
  <c r="DB45" i="25"/>
  <c r="DB36" i="25" s="1"/>
  <c r="DB34" i="25" s="1"/>
  <c r="DC26" i="15" s="1"/>
  <c r="CS45" i="25"/>
  <c r="CS36" i="25" s="1"/>
  <c r="CS34" i="25" s="1"/>
  <c r="CT26" i="15" s="1"/>
  <c r="BR45" i="25"/>
  <c r="BR36" i="25" s="1"/>
  <c r="BR34" i="25" s="1"/>
  <c r="BS26" i="15" s="1"/>
  <c r="BI45" i="25"/>
  <c r="BI36" i="25" s="1"/>
  <c r="BI34" i="25" s="1"/>
  <c r="BJ26" i="15" s="1"/>
  <c r="CC45" i="25"/>
  <c r="CC36" i="25" s="1"/>
  <c r="CC34" i="25" s="1"/>
  <c r="CD26" i="15" s="1"/>
  <c r="CF45" i="25"/>
  <c r="CF36" i="25" s="1"/>
  <c r="CF34" i="25" s="1"/>
  <c r="CG26" i="15" s="1"/>
  <c r="CY28" i="19"/>
  <c r="CA45" i="25"/>
  <c r="CA36" i="25" s="1"/>
  <c r="CA34" i="25" s="1"/>
  <c r="CB26" i="15" s="1"/>
  <c r="CI45" i="25"/>
  <c r="CI36" i="25" s="1"/>
  <c r="CI34" i="25" s="1"/>
  <c r="CJ26" i="15" s="1"/>
  <c r="BK45" i="25"/>
  <c r="BK36" i="25" s="1"/>
  <c r="BK34" i="25" s="1"/>
  <c r="BL26" i="15" s="1"/>
  <c r="DH28" i="19"/>
  <c r="DJ45" i="25"/>
  <c r="DJ36" i="25" s="1"/>
  <c r="DJ34" i="25" s="1"/>
  <c r="DK26" i="15" s="1"/>
  <c r="BZ45" i="25"/>
  <c r="BZ36" i="25" s="1"/>
  <c r="BZ34" i="25" s="1"/>
  <c r="CA26" i="15" s="1"/>
  <c r="BH45" i="25"/>
  <c r="BH36" i="25" s="1"/>
  <c r="BH34" i="25" s="1"/>
  <c r="BI26" i="15" s="1"/>
  <c r="DB28" i="19"/>
  <c r="BU45" i="25"/>
  <c r="BU36" i="25" s="1"/>
  <c r="BU34" i="25" s="1"/>
  <c r="BV26" i="15" s="1"/>
  <c r="DK45" i="25"/>
  <c r="DK36" i="25" s="1"/>
  <c r="DK34" i="25" s="1"/>
  <c r="DL26" i="15" s="1"/>
  <c r="CP45" i="25"/>
  <c r="CP36" i="25" s="1"/>
  <c r="CP34" i="25" s="1"/>
  <c r="CQ26" i="15" s="1"/>
  <c r="BW45" i="25"/>
  <c r="BW36" i="25" s="1"/>
  <c r="BW34" i="25" s="1"/>
  <c r="BX26" i="15" s="1"/>
  <c r="BC45" i="25"/>
  <c r="BC36" i="25" s="1"/>
  <c r="BC34" i="25" s="1"/>
  <c r="BD26" i="15" s="1"/>
  <c r="DE28" i="19"/>
  <c r="BT45" i="25"/>
  <c r="BT36" i="25" s="1"/>
  <c r="BT34" i="25" s="1"/>
  <c r="BU26" i="15" s="1"/>
  <c r="DO28" i="19"/>
  <c r="DM45" i="25"/>
  <c r="DM36" i="25" s="1"/>
  <c r="DM34" i="25" s="1"/>
  <c r="DN26" i="15" s="1"/>
  <c r="BF45" i="25"/>
  <c r="BF36" i="25" s="1"/>
  <c r="BF34" i="25" s="1"/>
  <c r="BG26" i="15" s="1"/>
  <c r="CZ28" i="19"/>
  <c r="BB45" i="25"/>
  <c r="BB36" i="25" s="1"/>
  <c r="BB34" i="25" s="1"/>
  <c r="BC26" i="15" s="1"/>
  <c r="BE45" i="25"/>
  <c r="BE36" i="25" s="1"/>
  <c r="BE34" i="25" s="1"/>
  <c r="BF26" i="15" s="1"/>
  <c r="DE45" i="25"/>
  <c r="DE36" i="25" s="1"/>
  <c r="DE34" i="25" s="1"/>
  <c r="DF26" i="15" s="1"/>
  <c r="DS45" i="25"/>
  <c r="DS36" i="25" s="1"/>
  <c r="DS34" i="25" s="1"/>
  <c r="DT26" i="15" s="1"/>
  <c r="BD52" i="15" l="1"/>
  <c r="CM51" i="15"/>
  <c r="DQ52" i="15"/>
  <c r="DT52" i="15"/>
  <c r="DN52" i="15"/>
  <c r="CG52" i="15"/>
  <c r="DL52" i="15"/>
  <c r="CD52" i="15"/>
  <c r="CB52" i="15"/>
  <c r="DF52" i="15"/>
  <c r="DC52" i="15"/>
  <c r="CQ52" i="15"/>
  <c r="BJ52" i="15"/>
  <c r="CH51" i="15"/>
  <c r="W45" i="19"/>
  <c r="CV51" i="15"/>
  <c r="BS52" i="15"/>
  <c r="DK52" i="15"/>
  <c r="BU52" i="15"/>
  <c r="V45" i="19"/>
  <c r="CS51" i="15"/>
  <c r="DL22" i="15"/>
  <c r="DL34" i="15" s="1"/>
  <c r="DL44" i="19"/>
  <c r="CI26" i="19"/>
  <c r="CI45" i="19"/>
  <c r="DA26" i="19"/>
  <c r="DA45" i="19"/>
  <c r="BH26" i="19"/>
  <c r="O28" i="19"/>
  <c r="BH45" i="19"/>
  <c r="O45" i="19" s="1"/>
  <c r="CZ26" i="19"/>
  <c r="CZ45" i="19"/>
  <c r="M34" i="19"/>
  <c r="BB28" i="19"/>
  <c r="AG34" i="19"/>
  <c r="AG28" i="19" s="1"/>
  <c r="DJ28" i="19"/>
  <c r="DB26" i="19"/>
  <c r="DB45" i="19"/>
  <c r="Y38" i="28"/>
  <c r="Y30" i="28" s="1"/>
  <c r="Y28" i="28" s="1"/>
  <c r="Y52" i="28" s="1"/>
  <c r="CL30" i="28"/>
  <c r="DQ54" i="28"/>
  <c r="DQ55" i="28" s="1"/>
  <c r="Z28" i="19"/>
  <c r="CO26" i="19"/>
  <c r="CO45" i="19"/>
  <c r="Z45" i="19" s="1"/>
  <c r="CN46" i="19"/>
  <c r="CN47" i="19" s="1"/>
  <c r="BI52" i="15"/>
  <c r="CQ54" i="28"/>
  <c r="CQ55" i="28" s="1"/>
  <c r="BL52" i="15"/>
  <c r="DQ22" i="15"/>
  <c r="DQ34" i="15" s="1"/>
  <c r="DQ44" i="19"/>
  <c r="BD54" i="28"/>
  <c r="BD55" i="28" s="1"/>
  <c r="CM46" i="19"/>
  <c r="CM47" i="19" s="1"/>
  <c r="DC22" i="15"/>
  <c r="DC44" i="19"/>
  <c r="DF54" i="28"/>
  <c r="DF55" i="28" s="1"/>
  <c r="DG28" i="28"/>
  <c r="DG53" i="28"/>
  <c r="AD34" i="19"/>
  <c r="AD28" i="19" s="1"/>
  <c r="BC52" i="15"/>
  <c r="DS26" i="19"/>
  <c r="DS45" i="19"/>
  <c r="CS46" i="19"/>
  <c r="CS47" i="19" s="1"/>
  <c r="CH45" i="25"/>
  <c r="AI28" i="28"/>
  <c r="AI52" i="28" s="1"/>
  <c r="AI53" i="28"/>
  <c r="BD22" i="15"/>
  <c r="BD44" i="19"/>
  <c r="BC54" i="28"/>
  <c r="BC55" i="28" s="1"/>
  <c r="BU22" i="15"/>
  <c r="BU34" i="15" s="1"/>
  <c r="BU44" i="19"/>
  <c r="AH34" i="19"/>
  <c r="AH28" i="19" s="1"/>
  <c r="DM28" i="19"/>
  <c r="DO26" i="19"/>
  <c r="DO45" i="19"/>
  <c r="DR45" i="25"/>
  <c r="CA22" i="15"/>
  <c r="CA34" i="15" s="1"/>
  <c r="CA44" i="19"/>
  <c r="BE23" i="15"/>
  <c r="BE52" i="28"/>
  <c r="CN34" i="15"/>
  <c r="CZ23" i="15"/>
  <c r="CZ35" i="15" s="1"/>
  <c r="CZ52" i="28"/>
  <c r="BI22" i="15"/>
  <c r="BI34" i="15" s="1"/>
  <c r="BI44" i="19"/>
  <c r="AC28" i="28"/>
  <c r="AC52" i="28" s="1"/>
  <c r="AC53" i="28"/>
  <c r="DD23" i="15"/>
  <c r="DD52" i="28"/>
  <c r="BG54" i="28"/>
  <c r="BG55" i="28" s="1"/>
  <c r="CT54" i="28"/>
  <c r="CT55" i="28" s="1"/>
  <c r="BL22" i="15"/>
  <c r="BL44" i="19"/>
  <c r="BV54" i="28"/>
  <c r="BV55" i="28" s="1"/>
  <c r="CC22" i="15"/>
  <c r="V26" i="19"/>
  <c r="CC44" i="19"/>
  <c r="DE23" i="15"/>
  <c r="DE35" i="15" s="1"/>
  <c r="DE52" i="28"/>
  <c r="BI54" i="28"/>
  <c r="BI55" i="28" s="1"/>
  <c r="BL54" i="28"/>
  <c r="BL55" i="28" s="1"/>
  <c r="CX28" i="28"/>
  <c r="CX53" i="28"/>
  <c r="BQ26" i="19"/>
  <c r="R28" i="19"/>
  <c r="BQ45" i="19"/>
  <c r="R45" i="19" s="1"/>
  <c r="BW35" i="15"/>
  <c r="DN22" i="15"/>
  <c r="DN44" i="19"/>
  <c r="O47" i="25"/>
  <c r="BG45" i="25"/>
  <c r="AA47" i="25"/>
  <c r="CQ45" i="25"/>
  <c r="BJ45" i="25"/>
  <c r="DC45" i="25"/>
  <c r="AI34" i="19"/>
  <c r="AI28" i="19" s="1"/>
  <c r="DP28" i="19"/>
  <c r="DG28" i="19"/>
  <c r="CF31" i="20"/>
  <c r="BX54" i="28"/>
  <c r="BX55" i="28" s="1"/>
  <c r="DJ28" i="28"/>
  <c r="DJ53" i="28"/>
  <c r="CA54" i="28"/>
  <c r="CA55" i="28" s="1"/>
  <c r="CB22" i="15"/>
  <c r="CB44" i="19"/>
  <c r="BF54" i="28"/>
  <c r="BF55" i="28" s="1"/>
  <c r="BT26" i="19"/>
  <c r="S28" i="19"/>
  <c r="BT45" i="19"/>
  <c r="S45" i="19" s="1"/>
  <c r="BH23" i="15"/>
  <c r="BH52" i="28"/>
  <c r="CE46" i="19"/>
  <c r="CE47" i="19" s="1"/>
  <c r="BR54" i="28"/>
  <c r="BR55" i="28" s="1"/>
  <c r="AE28" i="28"/>
  <c r="AE52" i="28" s="1"/>
  <c r="AE53" i="28"/>
  <c r="V45" i="25"/>
  <c r="CB36" i="25"/>
  <c r="BB28" i="28"/>
  <c r="BB53" i="28"/>
  <c r="M53" i="28" s="1"/>
  <c r="BF22" i="15"/>
  <c r="BF34" i="15" s="1"/>
  <c r="BF44" i="19"/>
  <c r="BG52" i="15"/>
  <c r="DF22" i="15"/>
  <c r="DF44" i="19"/>
  <c r="DH23" i="15"/>
  <c r="DH35" i="15" s="1"/>
  <c r="DH52" i="28"/>
  <c r="CT52" i="15"/>
  <c r="BP46" i="19"/>
  <c r="BP47" i="19" s="1"/>
  <c r="BV52" i="15"/>
  <c r="BK26" i="19"/>
  <c r="BK45" i="19"/>
  <c r="CG54" i="28"/>
  <c r="CG55" i="28" s="1"/>
  <c r="U38" i="28"/>
  <c r="U30" i="28" s="1"/>
  <c r="U28" i="28" s="1"/>
  <c r="U52" i="28" s="1"/>
  <c r="BZ30" i="28"/>
  <c r="S28" i="28"/>
  <c r="S52" i="28" s="1"/>
  <c r="BT23" i="15"/>
  <c r="BT52" i="28"/>
  <c r="DR23" i="15"/>
  <c r="DR35" i="15" s="1"/>
  <c r="DR52" i="28"/>
  <c r="Z47" i="25"/>
  <c r="CN45" i="25"/>
  <c r="BX52" i="15"/>
  <c r="CI23" i="15"/>
  <c r="CI52" i="28"/>
  <c r="DT22" i="15"/>
  <c r="DT44" i="19"/>
  <c r="BR22" i="15"/>
  <c r="BR44" i="19"/>
  <c r="CA52" i="15"/>
  <c r="DL54" i="28"/>
  <c r="DL55" i="28" s="1"/>
  <c r="DB23" i="15"/>
  <c r="DB35" i="15" s="1"/>
  <c r="DB52" i="28"/>
  <c r="BJ22" i="15"/>
  <c r="BJ44" i="19"/>
  <c r="BF52" i="15"/>
  <c r="CE51" i="15"/>
  <c r="BR52" i="15"/>
  <c r="DK22" i="15"/>
  <c r="DK44" i="19"/>
  <c r="BS54" i="28"/>
  <c r="BS55" i="28" s="1"/>
  <c r="DS23" i="15"/>
  <c r="DS52" i="28"/>
  <c r="V47" i="25"/>
  <c r="DK54" i="28"/>
  <c r="DK55" i="28" s="1"/>
  <c r="CV46" i="19"/>
  <c r="CV47" i="19" s="1"/>
  <c r="BP34" i="15"/>
  <c r="AD28" i="28"/>
  <c r="AD52" i="28" s="1"/>
  <c r="AD53" i="28"/>
  <c r="CG22" i="15"/>
  <c r="CG44" i="19"/>
  <c r="DH26" i="19"/>
  <c r="DH45" i="19"/>
  <c r="S47" i="25"/>
  <c r="BS45" i="25"/>
  <c r="CP46" i="19"/>
  <c r="CP47" i="19" s="1"/>
  <c r="AG28" i="28"/>
  <c r="AG52" i="28" s="1"/>
  <c r="AG53" i="28"/>
  <c r="BO46" i="19"/>
  <c r="BO47" i="19" s="1"/>
  <c r="BX22" i="15"/>
  <c r="BX34" i="15" s="1"/>
  <c r="BX44" i="19"/>
  <c r="DM28" i="28"/>
  <c r="DM53" i="28"/>
  <c r="CU54" i="28"/>
  <c r="BK23" i="15"/>
  <c r="BK52" i="28"/>
  <c r="BV36" i="25"/>
  <c r="CJ54" i="28"/>
  <c r="CJ55" i="28" s="1"/>
  <c r="W45" i="25"/>
  <c r="CE36" i="25"/>
  <c r="W26" i="19"/>
  <c r="CF22" i="15"/>
  <c r="CF44" i="19"/>
  <c r="DO23" i="15"/>
  <c r="DO35" i="15" s="1"/>
  <c r="DO52" i="28"/>
  <c r="BE26" i="19"/>
  <c r="N28" i="19"/>
  <c r="BE45" i="19"/>
  <c r="N45" i="19" s="1"/>
  <c r="CR26" i="19"/>
  <c r="AA28" i="19"/>
  <c r="CR45" i="19"/>
  <c r="AA45" i="19" s="1"/>
  <c r="Q38" i="28"/>
  <c r="Q30" i="28" s="1"/>
  <c r="BN30" i="28"/>
  <c r="DE26" i="19"/>
  <c r="DE45" i="19"/>
  <c r="CP51" i="15"/>
  <c r="BC22" i="15"/>
  <c r="BC34" i="15" s="1"/>
  <c r="BC44" i="19"/>
  <c r="CR23" i="15"/>
  <c r="CR52" i="28"/>
  <c r="BO34" i="15"/>
  <c r="CC54" i="28"/>
  <c r="BS22" i="15"/>
  <c r="BS34" i="15" s="1"/>
  <c r="BS44" i="19"/>
  <c r="AH28" i="28"/>
  <c r="AH52" i="28" s="1"/>
  <c r="AH53" i="28"/>
  <c r="CU35" i="15"/>
  <c r="BW22" i="15"/>
  <c r="BW44" i="19"/>
  <c r="CJ52" i="15"/>
  <c r="W47" i="25"/>
  <c r="CF54" i="28"/>
  <c r="CJ22" i="15"/>
  <c r="CJ44" i="19"/>
  <c r="CQ22" i="15"/>
  <c r="CQ44" i="19"/>
  <c r="CU22" i="15"/>
  <c r="CU44" i="19"/>
  <c r="DN54" i="28"/>
  <c r="DN55" i="28" s="1"/>
  <c r="DD26" i="19"/>
  <c r="DD45" i="19"/>
  <c r="BW54" i="28"/>
  <c r="BU54" i="28"/>
  <c r="R28" i="28"/>
  <c r="R52" i="28" s="1"/>
  <c r="BQ23" i="15"/>
  <c r="BQ52" i="28"/>
  <c r="CY23" i="15"/>
  <c r="CY35" i="15" s="1"/>
  <c r="CY52" i="28"/>
  <c r="DR26" i="19"/>
  <c r="DR45" i="19"/>
  <c r="N47" i="25"/>
  <c r="BD45" i="25"/>
  <c r="AC34" i="19"/>
  <c r="AC28" i="19" s="1"/>
  <c r="CX28" i="19"/>
  <c r="CY26" i="19"/>
  <c r="CY45" i="19"/>
  <c r="R47" i="25"/>
  <c r="BP45" i="25"/>
  <c r="CZ45" i="25"/>
  <c r="DC54" i="28"/>
  <c r="DC55" i="28" s="1"/>
  <c r="DP28" i="28"/>
  <c r="DP53" i="28"/>
  <c r="CD22" i="15"/>
  <c r="CD44" i="19"/>
  <c r="DT54" i="28"/>
  <c r="DT55" i="28" s="1"/>
  <c r="V23" i="15"/>
  <c r="CC35" i="15"/>
  <c r="CB54" i="28"/>
  <c r="CB55" i="28" s="1"/>
  <c r="BV22" i="15"/>
  <c r="BV34" i="15" s="1"/>
  <c r="BV44" i="19"/>
  <c r="BJ54" i="28"/>
  <c r="BJ55" i="28" s="1"/>
  <c r="CH46" i="19"/>
  <c r="CH47" i="19" s="1"/>
  <c r="BG22" i="15"/>
  <c r="BG44" i="19"/>
  <c r="W23" i="15"/>
  <c r="CF35" i="15"/>
  <c r="CT36" i="25"/>
  <c r="CT22" i="15"/>
  <c r="CT44" i="19"/>
  <c r="CD54" i="28"/>
  <c r="CD55" i="28" s="1"/>
  <c r="AE34" i="19"/>
  <c r="AE28" i="19" s="1"/>
  <c r="DA23" i="15"/>
  <c r="DA52" i="28"/>
  <c r="CO23" i="15"/>
  <c r="CO52" i="28"/>
  <c r="CH31" i="20"/>
  <c r="CH29" i="20" s="1"/>
  <c r="CH21" i="15" s="1"/>
  <c r="BP31" i="20"/>
  <c r="BP29" i="20" s="1"/>
  <c r="BP21" i="15" s="1"/>
  <c r="BL31" i="20"/>
  <c r="BL29" i="20" s="1"/>
  <c r="BL21" i="15" s="1"/>
  <c r="CG31" i="20"/>
  <c r="CG29" i="20" s="1"/>
  <c r="CG21" i="15" s="1"/>
  <c r="DF31" i="20"/>
  <c r="DF29" i="20" s="1"/>
  <c r="DF21" i="15" s="1"/>
  <c r="BG31" i="20"/>
  <c r="BG29" i="20" s="1"/>
  <c r="BG21" i="15" s="1"/>
  <c r="DC31" i="20"/>
  <c r="DC29" i="20" s="1"/>
  <c r="DC21" i="15" s="1"/>
  <c r="DN31" i="20"/>
  <c r="DN29" i="20" s="1"/>
  <c r="DN21" i="15" s="1"/>
  <c r="CE31" i="20"/>
  <c r="CE29" i="20" s="1"/>
  <c r="CE21" i="15" s="1"/>
  <c r="CH30" i="14"/>
  <c r="CH28" i="14" s="1"/>
  <c r="CH20" i="15" s="1"/>
  <c r="CP31" i="20"/>
  <c r="CP29" i="20" s="1"/>
  <c r="CP21" i="15" s="1"/>
  <c r="DD45" i="25"/>
  <c r="DD36" i="25" s="1"/>
  <c r="DD34" i="25" s="1"/>
  <c r="DE26" i="15" s="1"/>
  <c r="DG45" i="25"/>
  <c r="DG36" i="25" s="1"/>
  <c r="DG34" i="25" s="1"/>
  <c r="DH26" i="15" s="1"/>
  <c r="DQ45" i="25"/>
  <c r="DQ36" i="25" s="1"/>
  <c r="DQ34" i="25" s="1"/>
  <c r="DR26" i="15" s="1"/>
  <c r="CY45" i="25"/>
  <c r="CY36" i="25" s="1"/>
  <c r="CY34" i="25" s="1"/>
  <c r="CZ26" i="15" s="1"/>
  <c r="CX45" i="25"/>
  <c r="CX36" i="25" s="1"/>
  <c r="CX34" i="25" s="1"/>
  <c r="CY26" i="15" s="1"/>
  <c r="BO31" i="20"/>
  <c r="BO29" i="20" s="1"/>
  <c r="BO21" i="15" s="1"/>
  <c r="CM31" i="20"/>
  <c r="CM29" i="20" s="1"/>
  <c r="CM21" i="15" s="1"/>
  <c r="DN45" i="25"/>
  <c r="DN36" i="25" s="1"/>
  <c r="DN34" i="25" s="1"/>
  <c r="DO26" i="15" s="1"/>
  <c r="DA45" i="25"/>
  <c r="DA36" i="25" s="1"/>
  <c r="DA34" i="25" s="1"/>
  <c r="DB26" i="15" s="1"/>
  <c r="CS31" i="20"/>
  <c r="CS29" i="20" s="1"/>
  <c r="CS21" i="15" s="1"/>
  <c r="BP30" i="14"/>
  <c r="BP28" i="14" s="1"/>
  <c r="BP20" i="15" s="1"/>
  <c r="CV31" i="20"/>
  <c r="CV29" i="20" s="1"/>
  <c r="CV21" i="15" s="1"/>
  <c r="AH54" i="28" l="1"/>
  <c r="AH55" i="28" s="1"/>
  <c r="CN51" i="15"/>
  <c r="AI54" i="28"/>
  <c r="AI55" i="28" s="1"/>
  <c r="BO51" i="15"/>
  <c r="AD54" i="28"/>
  <c r="AD55" i="28" s="1"/>
  <c r="AE54" i="28"/>
  <c r="AE55" i="28" s="1"/>
  <c r="BP51" i="15"/>
  <c r="BU51" i="15"/>
  <c r="BV51" i="15"/>
  <c r="DE52" i="15"/>
  <c r="DR52" i="15"/>
  <c r="BI51" i="15"/>
  <c r="CA51" i="15"/>
  <c r="CY52" i="15"/>
  <c r="AE47" i="25"/>
  <c r="DO52" i="15"/>
  <c r="CZ52" i="15"/>
  <c r="BS51" i="15"/>
  <c r="V35" i="15"/>
  <c r="V52" i="15" s="1"/>
  <c r="CC52" i="15"/>
  <c r="CC55" i="28"/>
  <c r="V54" i="28"/>
  <c r="V55" i="28" s="1"/>
  <c r="DN46" i="19"/>
  <c r="DN47" i="19" s="1"/>
  <c r="DA54" i="28"/>
  <c r="DA55" i="28" s="1"/>
  <c r="S54" i="28"/>
  <c r="S55" i="28" s="1"/>
  <c r="BU55" i="28"/>
  <c r="CU46" i="19"/>
  <c r="DO54" i="28"/>
  <c r="DO55" i="28" s="1"/>
  <c r="DH22" i="15"/>
  <c r="DH44" i="19"/>
  <c r="BJ34" i="15"/>
  <c r="DT46" i="19"/>
  <c r="DT47" i="19" s="1"/>
  <c r="BZ28" i="28"/>
  <c r="BZ53" i="28"/>
  <c r="U53" i="28" s="1"/>
  <c r="DN34" i="15"/>
  <c r="BI46" i="19"/>
  <c r="BI47" i="19" s="1"/>
  <c r="CA46" i="19"/>
  <c r="CA47" i="19" s="1"/>
  <c r="DM26" i="19"/>
  <c r="DM45" i="19"/>
  <c r="DC34" i="15"/>
  <c r="Q34" i="19"/>
  <c r="BN28" i="19"/>
  <c r="CF55" i="28"/>
  <c r="W54" i="28"/>
  <c r="W55" i="28" s="1"/>
  <c r="BE22" i="15"/>
  <c r="N26" i="19"/>
  <c r="BE44" i="19"/>
  <c r="BK35" i="15"/>
  <c r="DS35" i="15"/>
  <c r="BJ46" i="19"/>
  <c r="BJ47" i="19" s="1"/>
  <c r="BK22" i="15"/>
  <c r="BK44" i="19"/>
  <c r="DF34" i="15"/>
  <c r="DO22" i="15"/>
  <c r="DO34" i="15" s="1"/>
  <c r="DO44" i="19"/>
  <c r="BD34" i="15"/>
  <c r="DC46" i="19"/>
  <c r="DC47" i="19" s="1"/>
  <c r="BH22" i="15"/>
  <c r="O26" i="19"/>
  <c r="BH44" i="19"/>
  <c r="CU31" i="20"/>
  <c r="M47" i="25"/>
  <c r="BA45" i="25"/>
  <c r="Y34" i="19"/>
  <c r="CL28" i="19"/>
  <c r="BW31" i="20"/>
  <c r="AD23" i="15"/>
  <c r="DA35" i="15"/>
  <c r="CF52" i="15"/>
  <c r="W35" i="15"/>
  <c r="W52" i="15" s="1"/>
  <c r="AD45" i="25"/>
  <c r="AD36" i="25" s="1"/>
  <c r="AD34" i="25" s="1"/>
  <c r="CZ36" i="25"/>
  <c r="CZ34" i="25" s="1"/>
  <c r="DA26" i="15" s="1"/>
  <c r="CX26" i="19"/>
  <c r="CX45" i="19"/>
  <c r="CU55" i="28"/>
  <c r="AG54" i="28"/>
  <c r="AG55" i="28" s="1"/>
  <c r="DB54" i="28"/>
  <c r="DB55" i="28" s="1"/>
  <c r="DT34" i="15"/>
  <c r="BF46" i="19"/>
  <c r="BF47" i="19" s="1"/>
  <c r="BT22" i="15"/>
  <c r="S26" i="19"/>
  <c r="BT44" i="19"/>
  <c r="DJ23" i="15"/>
  <c r="DJ52" i="28"/>
  <c r="DG26" i="19"/>
  <c r="DG45" i="19"/>
  <c r="BJ36" i="25"/>
  <c r="BW52" i="15"/>
  <c r="V22" i="15"/>
  <c r="CC34" i="15"/>
  <c r="AH26" i="19"/>
  <c r="AH44" i="19" s="1"/>
  <c r="AH45" i="19"/>
  <c r="AD26" i="19"/>
  <c r="AD44" i="19" s="1"/>
  <c r="AD45" i="19"/>
  <c r="DB22" i="15"/>
  <c r="DB44" i="19"/>
  <c r="DA22" i="15"/>
  <c r="DA44" i="19"/>
  <c r="Z23" i="15"/>
  <c r="CO35" i="15"/>
  <c r="W36" i="25"/>
  <c r="CE34" i="25"/>
  <c r="BR34" i="15"/>
  <c r="V44" i="19"/>
  <c r="CC46" i="19"/>
  <c r="N23" i="15"/>
  <c r="BE35" i="15"/>
  <c r="DS22" i="15"/>
  <c r="DS44" i="19"/>
  <c r="M28" i="19"/>
  <c r="BB26" i="19"/>
  <c r="BB45" i="19"/>
  <c r="M45" i="19" s="1"/>
  <c r="CC30" i="14"/>
  <c r="CC31" i="20"/>
  <c r="AE26" i="19"/>
  <c r="AE44" i="19" s="1"/>
  <c r="AE45" i="19"/>
  <c r="AD47" i="25"/>
  <c r="DR22" i="15"/>
  <c r="DR44" i="19"/>
  <c r="CU34" i="15"/>
  <c r="CR54" i="28"/>
  <c r="CF46" i="19"/>
  <c r="W44" i="19"/>
  <c r="DK46" i="19"/>
  <c r="DK47" i="19" s="1"/>
  <c r="DB52" i="15"/>
  <c r="CI54" i="28"/>
  <c r="BF51" i="15"/>
  <c r="DD54" i="28"/>
  <c r="DD55" i="28" s="1"/>
  <c r="CZ54" i="28"/>
  <c r="CZ55" i="28" s="1"/>
  <c r="DR36" i="25"/>
  <c r="DR34" i="25" s="1"/>
  <c r="DS26" i="15" s="1"/>
  <c r="BU46" i="19"/>
  <c r="BU47" i="19" s="1"/>
  <c r="CH36" i="25"/>
  <c r="CT34" i="25"/>
  <c r="CX23" i="15"/>
  <c r="CX52" i="28"/>
  <c r="DF45" i="25"/>
  <c r="BT31" i="20"/>
  <c r="BV46" i="19"/>
  <c r="BV47" i="19" s="1"/>
  <c r="CD46" i="19"/>
  <c r="CD47" i="19" s="1"/>
  <c r="R45" i="25"/>
  <c r="BP36" i="25"/>
  <c r="AC26" i="19"/>
  <c r="AC44" i="19" s="1"/>
  <c r="AC45" i="19"/>
  <c r="CY54" i="28"/>
  <c r="CY55" i="28" s="1"/>
  <c r="BW55" i="28"/>
  <c r="CQ46" i="19"/>
  <c r="CQ47" i="19" s="1"/>
  <c r="BW46" i="19"/>
  <c r="BS46" i="19"/>
  <c r="BS47" i="19" s="1"/>
  <c r="AA23" i="15"/>
  <c r="CR35" i="15"/>
  <c r="W22" i="15"/>
  <c r="CF34" i="15"/>
  <c r="DM23" i="15"/>
  <c r="DM52" i="28"/>
  <c r="CG46" i="19"/>
  <c r="CG47" i="19" s="1"/>
  <c r="DK34" i="15"/>
  <c r="CI35" i="15"/>
  <c r="DR54" i="28"/>
  <c r="DR55" i="28" s="1"/>
  <c r="AA45" i="25"/>
  <c r="CQ36" i="25"/>
  <c r="AE23" i="15"/>
  <c r="DD35" i="15"/>
  <c r="CZ22" i="15"/>
  <c r="CZ44" i="19"/>
  <c r="AI47" i="25"/>
  <c r="DO45" i="25"/>
  <c r="U34" i="19"/>
  <c r="BZ28" i="19"/>
  <c r="BG46" i="19"/>
  <c r="BG47" i="19" s="1"/>
  <c r="CD34" i="15"/>
  <c r="N45" i="25"/>
  <c r="BD36" i="25"/>
  <c r="CQ34" i="15"/>
  <c r="BC46" i="19"/>
  <c r="BC47" i="19" s="1"/>
  <c r="DE22" i="15"/>
  <c r="DE34" i="15" s="1"/>
  <c r="DE44" i="19"/>
  <c r="AA26" i="19"/>
  <c r="CR22" i="15"/>
  <c r="CR44" i="19"/>
  <c r="BV34" i="25"/>
  <c r="BX46" i="19"/>
  <c r="BX47" i="19" s="1"/>
  <c r="S45" i="25"/>
  <c r="BS36" i="25"/>
  <c r="CG34" i="15"/>
  <c r="DH54" i="28"/>
  <c r="DH55" i="28" s="1"/>
  <c r="BB23" i="15"/>
  <c r="BB52" i="28"/>
  <c r="CB46" i="19"/>
  <c r="CB47" i="19" s="1"/>
  <c r="CF29" i="20"/>
  <c r="W31" i="20"/>
  <c r="DP26" i="19"/>
  <c r="DP45" i="19"/>
  <c r="BL46" i="19"/>
  <c r="BL47" i="19" s="1"/>
  <c r="DG23" i="15"/>
  <c r="DG52" i="28"/>
  <c r="DJ26" i="19"/>
  <c r="DJ45" i="19"/>
  <c r="CI22" i="15"/>
  <c r="CI44" i="19"/>
  <c r="CU52" i="15"/>
  <c r="AG47" i="25"/>
  <c r="DI45" i="25"/>
  <c r="AH47" i="25"/>
  <c r="DL45" i="25"/>
  <c r="CT46" i="19"/>
  <c r="CT47" i="19" s="1"/>
  <c r="BG34" i="15"/>
  <c r="BQ54" i="28"/>
  <c r="DD22" i="15"/>
  <c r="DD44" i="19"/>
  <c r="CJ46" i="19"/>
  <c r="CJ47" i="19" s="1"/>
  <c r="BW34" i="15"/>
  <c r="BC51" i="15"/>
  <c r="BN28" i="28"/>
  <c r="BN53" i="28"/>
  <c r="Q53" i="28" s="1"/>
  <c r="BX51" i="15"/>
  <c r="Z45" i="25"/>
  <c r="CN36" i="25"/>
  <c r="BT54" i="28"/>
  <c r="BT55" i="28" s="1"/>
  <c r="DH52" i="15"/>
  <c r="V36" i="25"/>
  <c r="CB34" i="25"/>
  <c r="BH54" i="28"/>
  <c r="CB34" i="15"/>
  <c r="W37" i="20"/>
  <c r="AI26" i="19"/>
  <c r="AI44" i="19" s="1"/>
  <c r="AI45" i="19"/>
  <c r="O45" i="25"/>
  <c r="BG36" i="25"/>
  <c r="BQ22" i="15"/>
  <c r="R26" i="19"/>
  <c r="BQ44" i="19"/>
  <c r="DE54" i="28"/>
  <c r="DE55" i="28" s="1"/>
  <c r="BL34" i="15"/>
  <c r="DQ46" i="19"/>
  <c r="DQ47" i="19" s="1"/>
  <c r="CL28" i="28"/>
  <c r="CL53" i="28"/>
  <c r="Y53" i="28" s="1"/>
  <c r="DL46" i="19"/>
  <c r="DL47" i="19" s="1"/>
  <c r="BW30" i="14"/>
  <c r="AC47" i="25"/>
  <c r="CW45" i="25"/>
  <c r="CO54" i="28"/>
  <c r="CT34" i="15"/>
  <c r="DP23" i="15"/>
  <c r="DP52" i="28"/>
  <c r="CY22" i="15"/>
  <c r="CY44" i="19"/>
  <c r="R23" i="15"/>
  <c r="BQ35" i="15"/>
  <c r="CJ34" i="15"/>
  <c r="BK54" i="28"/>
  <c r="DS54" i="28"/>
  <c r="DS55" i="28" s="1"/>
  <c r="BR46" i="19"/>
  <c r="BR47" i="19" s="1"/>
  <c r="S23" i="15"/>
  <c r="BT35" i="15"/>
  <c r="DF46" i="19"/>
  <c r="DF47" i="19" s="1"/>
  <c r="O23" i="15"/>
  <c r="BH35" i="15"/>
  <c r="AE45" i="25"/>
  <c r="AE36" i="25" s="1"/>
  <c r="AE34" i="25" s="1"/>
  <c r="DC36" i="25"/>
  <c r="DC34" i="25" s="1"/>
  <c r="DD26" i="15" s="1"/>
  <c r="AC54" i="28"/>
  <c r="AC55" i="28" s="1"/>
  <c r="BE54" i="28"/>
  <c r="BD46" i="19"/>
  <c r="BD47" i="19" s="1"/>
  <c r="DQ51" i="15"/>
  <c r="Z26" i="19"/>
  <c r="CO22" i="15"/>
  <c r="CO44" i="19"/>
  <c r="AG26" i="19"/>
  <c r="AG44" i="19" s="1"/>
  <c r="AG45" i="19"/>
  <c r="DL51" i="15"/>
  <c r="CN30" i="14"/>
  <c r="CN28" i="14" s="1"/>
  <c r="CN20" i="15" s="1"/>
  <c r="CJ31" i="20"/>
  <c r="CJ29" i="20" s="1"/>
  <c r="CJ21" i="15" s="1"/>
  <c r="DT31" i="20"/>
  <c r="DT29" i="20" s="1"/>
  <c r="DT21" i="15" s="1"/>
  <c r="BD31" i="20"/>
  <c r="BD29" i="20" s="1"/>
  <c r="BD21" i="15" s="1"/>
  <c r="CB31" i="20"/>
  <c r="CB29" i="20" s="1"/>
  <c r="CB21" i="15" s="1"/>
  <c r="BR31" i="20"/>
  <c r="BR29" i="20" s="1"/>
  <c r="BR21" i="15" s="1"/>
  <c r="BJ31" i="20"/>
  <c r="BJ29" i="20" s="1"/>
  <c r="BJ21" i="15" s="1"/>
  <c r="DK31" i="20"/>
  <c r="DK29" i="20" s="1"/>
  <c r="DK21" i="15" s="1"/>
  <c r="CZ31" i="20"/>
  <c r="CZ29" i="20" s="1"/>
  <c r="CZ21" i="15" s="1"/>
  <c r="DH31" i="20"/>
  <c r="DH29" i="20" s="1"/>
  <c r="DH21" i="15" s="1"/>
  <c r="CD31" i="20"/>
  <c r="CD29" i="20" s="1"/>
  <c r="CD21" i="15" s="1"/>
  <c r="BS31" i="20"/>
  <c r="BS29" i="20" s="1"/>
  <c r="BS21" i="15" s="1"/>
  <c r="BO30" i="14"/>
  <c r="BO28" i="14" s="1"/>
  <c r="BO20" i="15" s="1"/>
  <c r="DK30" i="14"/>
  <c r="DK28" i="14" s="1"/>
  <c r="DK20" i="15" s="1"/>
  <c r="BR30" i="14"/>
  <c r="BR28" i="14" s="1"/>
  <c r="BR20" i="15" s="1"/>
  <c r="BJ30" i="14"/>
  <c r="BJ28" i="14" s="1"/>
  <c r="BJ20" i="15" s="1"/>
  <c r="BC31" i="20"/>
  <c r="BC29" i="20" s="1"/>
  <c r="BC21" i="15" s="1"/>
  <c r="DL31" i="20"/>
  <c r="DL29" i="20" s="1"/>
  <c r="DL21" i="15" s="1"/>
  <c r="DQ31" i="20"/>
  <c r="DQ29" i="20" s="1"/>
  <c r="DQ21" i="15" s="1"/>
  <c r="CA31" i="20"/>
  <c r="CA29" i="20" s="1"/>
  <c r="CA21" i="15" s="1"/>
  <c r="BD30" i="14"/>
  <c r="BD28" i="14" s="1"/>
  <c r="BD20" i="15" s="1"/>
  <c r="CP30" i="14"/>
  <c r="CP28" i="14" s="1"/>
  <c r="CP20" i="15" s="1"/>
  <c r="CQ31" i="20"/>
  <c r="CQ29" i="20" s="1"/>
  <c r="CQ21" i="15" s="1"/>
  <c r="BF31" i="20"/>
  <c r="BF29" i="20" s="1"/>
  <c r="BF21" i="15" s="1"/>
  <c r="BV31" i="20"/>
  <c r="BV29" i="20" s="1"/>
  <c r="BV21" i="15" s="1"/>
  <c r="BI31" i="20"/>
  <c r="BI29" i="20" s="1"/>
  <c r="BI21" i="15" s="1"/>
  <c r="CV30" i="14"/>
  <c r="CV28" i="14" s="1"/>
  <c r="CV20" i="15" s="1"/>
  <c r="CD30" i="14"/>
  <c r="CD28" i="14" s="1"/>
  <c r="CD20" i="15" s="1"/>
  <c r="BX31" i="20"/>
  <c r="BX29" i="20" s="1"/>
  <c r="BX21" i="15" s="1"/>
  <c r="BU31" i="20"/>
  <c r="BU29" i="20" s="1"/>
  <c r="BU21" i="15" s="1"/>
  <c r="CM30" i="14"/>
  <c r="CM28" i="14" s="1"/>
  <c r="CM20" i="15" s="1"/>
  <c r="CB30" i="14"/>
  <c r="CB28" i="14" s="1"/>
  <c r="CB20" i="15" s="1"/>
  <c r="CT31" i="20"/>
  <c r="CT29" i="20" s="1"/>
  <c r="CT21" i="15" s="1"/>
  <c r="CS30" i="14"/>
  <c r="CS28" i="14" s="1"/>
  <c r="CS20" i="15" s="1"/>
  <c r="CJ30" i="14"/>
  <c r="CJ28" i="14" s="1"/>
  <c r="CJ20" i="15" s="1"/>
  <c r="DT30" i="14"/>
  <c r="DT28" i="14" s="1"/>
  <c r="DT20" i="15" s="1"/>
  <c r="CE30" i="14"/>
  <c r="CE28" i="14" s="1"/>
  <c r="CE20" i="15" s="1"/>
  <c r="BL51" i="15" l="1"/>
  <c r="CD51" i="15"/>
  <c r="BJ51" i="15"/>
  <c r="BG51" i="15"/>
  <c r="DC51" i="15"/>
  <c r="DN51" i="15"/>
  <c r="AI46" i="19"/>
  <c r="AI47" i="19" s="1"/>
  <c r="DF51" i="15"/>
  <c r="CJ51" i="15"/>
  <c r="CT51" i="15"/>
  <c r="DK51" i="15"/>
  <c r="BR51" i="15"/>
  <c r="CB51" i="15"/>
  <c r="CQ51" i="15"/>
  <c r="AD46" i="19"/>
  <c r="AD47" i="19" s="1"/>
  <c r="DT51" i="15"/>
  <c r="AE46" i="19"/>
  <c r="AE47" i="19" s="1"/>
  <c r="CG51" i="15"/>
  <c r="AH46" i="19"/>
  <c r="AH47" i="19" s="1"/>
  <c r="BD51" i="15"/>
  <c r="V36" i="14"/>
  <c r="CI31" i="20"/>
  <c r="BK55" i="28"/>
  <c r="CC28" i="14"/>
  <c r="V30" i="14"/>
  <c r="CF26" i="15"/>
  <c r="W34" i="25"/>
  <c r="CU29" i="20"/>
  <c r="N37" i="20"/>
  <c r="BE31" i="20"/>
  <c r="BT52" i="15"/>
  <c r="S35" i="15"/>
  <c r="S52" i="15" s="1"/>
  <c r="DJ22" i="15"/>
  <c r="DJ44" i="19"/>
  <c r="S22" i="15"/>
  <c r="BT34" i="15"/>
  <c r="DM22" i="15"/>
  <c r="DM44" i="19"/>
  <c r="CR30" i="14"/>
  <c r="CF30" i="14"/>
  <c r="AE26" i="15"/>
  <c r="AI23" i="15"/>
  <c r="DP35" i="15"/>
  <c r="BW28" i="14"/>
  <c r="CN34" i="25"/>
  <c r="Z36" i="25"/>
  <c r="CR46" i="19"/>
  <c r="AA44" i="19"/>
  <c r="DD52" i="15"/>
  <c r="AE35" i="15"/>
  <c r="AE52" i="15" s="1"/>
  <c r="AC46" i="19"/>
  <c r="AC47" i="19" s="1"/>
  <c r="S37" i="20"/>
  <c r="CO52" i="15"/>
  <c r="Z35" i="15"/>
  <c r="Z52" i="15" s="1"/>
  <c r="BH46" i="19"/>
  <c r="O44" i="19"/>
  <c r="DO51" i="15"/>
  <c r="DS52" i="15"/>
  <c r="BZ23" i="15"/>
  <c r="BZ52" i="28"/>
  <c r="DS34" i="15"/>
  <c r="Q47" i="25"/>
  <c r="BM45" i="25"/>
  <c r="U28" i="19"/>
  <c r="BZ26" i="19"/>
  <c r="BZ45" i="19"/>
  <c r="U45" i="19" s="1"/>
  <c r="W34" i="15"/>
  <c r="W46" i="15" s="1"/>
  <c r="CF51" i="15"/>
  <c r="BW47" i="19"/>
  <c r="CU26" i="15"/>
  <c r="CI55" i="28"/>
  <c r="DR34" i="15"/>
  <c r="N35" i="15"/>
  <c r="N52" i="15" s="1"/>
  <c r="BE52" i="15"/>
  <c r="BJ34" i="25"/>
  <c r="CL26" i="19"/>
  <c r="Y28" i="19"/>
  <c r="CL45" i="19"/>
  <c r="Y45" i="19" s="1"/>
  <c r="DS31" i="20"/>
  <c r="DS29" i="20" s="1"/>
  <c r="DS21" i="15" s="1"/>
  <c r="BK31" i="20"/>
  <c r="DD31" i="20"/>
  <c r="DD29" i="20" s="1"/>
  <c r="DD21" i="15" s="1"/>
  <c r="CO30" i="14"/>
  <c r="O37" i="20"/>
  <c r="BH31" i="20"/>
  <c r="R22" i="15"/>
  <c r="BQ34" i="15"/>
  <c r="BH55" i="28"/>
  <c r="O54" i="28"/>
  <c r="O55" i="28" s="1"/>
  <c r="DG54" i="28"/>
  <c r="DG55" i="28" s="1"/>
  <c r="CF21" i="15"/>
  <c r="W29" i="20"/>
  <c r="AA22" i="15"/>
  <c r="CR34" i="15"/>
  <c r="N36" i="25"/>
  <c r="BD34" i="25"/>
  <c r="R36" i="25"/>
  <c r="BP34" i="25"/>
  <c r="CH34" i="25"/>
  <c r="CR55" i="28"/>
  <c r="AA54" i="28"/>
  <c r="AA55" i="28" s="1"/>
  <c r="V46" i="19"/>
  <c r="V47" i="19" s="1"/>
  <c r="CC47" i="19"/>
  <c r="Q28" i="19"/>
  <c r="BN26" i="19"/>
  <c r="BN45" i="19"/>
  <c r="Q45" i="19" s="1"/>
  <c r="BQ55" i="28"/>
  <c r="R54" i="28"/>
  <c r="R55" i="28" s="1"/>
  <c r="DR46" i="19"/>
  <c r="DR47" i="19" s="1"/>
  <c r="CL23" i="15"/>
  <c r="CL52" i="28"/>
  <c r="BW26" i="15"/>
  <c r="CI52" i="15"/>
  <c r="AD26" i="15"/>
  <c r="DH34" i="15"/>
  <c r="R37" i="20"/>
  <c r="BQ31" i="20"/>
  <c r="Y47" i="25"/>
  <c r="CK45" i="25"/>
  <c r="R35" i="15"/>
  <c r="R52" i="15" s="1"/>
  <c r="BQ52" i="15"/>
  <c r="BG34" i="25"/>
  <c r="O36" i="25"/>
  <c r="CI46" i="19"/>
  <c r="DG35" i="15"/>
  <c r="S36" i="25"/>
  <c r="BS34" i="25"/>
  <c r="AI45" i="25"/>
  <c r="AI36" i="25" s="1"/>
  <c r="AI34" i="25" s="1"/>
  <c r="DO36" i="25"/>
  <c r="DO34" i="25" s="1"/>
  <c r="DP26" i="15" s="1"/>
  <c r="CQ34" i="25"/>
  <c r="AA36" i="25"/>
  <c r="CR52" i="15"/>
  <c r="AA35" i="15"/>
  <c r="AA52" i="15" s="1"/>
  <c r="DF36" i="25"/>
  <c r="DF34" i="25" s="1"/>
  <c r="DG26" i="15" s="1"/>
  <c r="DA46" i="19"/>
  <c r="DA47" i="19" s="1"/>
  <c r="CC51" i="15"/>
  <c r="V34" i="15"/>
  <c r="V51" i="15" s="1"/>
  <c r="DG22" i="15"/>
  <c r="DG44" i="19"/>
  <c r="O22" i="15"/>
  <c r="BH34" i="15"/>
  <c r="BK52" i="15"/>
  <c r="Z37" i="20"/>
  <c r="CO31" i="20"/>
  <c r="O35" i="15"/>
  <c r="O52" i="15" s="1"/>
  <c r="BH52" i="15"/>
  <c r="CC26" i="15"/>
  <c r="V34" i="25"/>
  <c r="DD46" i="19"/>
  <c r="DD47" i="19" s="1"/>
  <c r="AH45" i="25"/>
  <c r="AH36" i="25" s="1"/>
  <c r="AH34" i="25" s="1"/>
  <c r="DL36" i="25"/>
  <c r="DL34" i="25" s="1"/>
  <c r="DM26" i="15" s="1"/>
  <c r="DE46" i="19"/>
  <c r="DE47" i="19" s="1"/>
  <c r="CU51" i="15"/>
  <c r="V31" i="20"/>
  <c r="CC29" i="20"/>
  <c r="BB22" i="15"/>
  <c r="M26" i="19"/>
  <c r="BB44" i="19"/>
  <c r="AD22" i="15"/>
  <c r="DA34" i="15"/>
  <c r="DJ54" i="28"/>
  <c r="DJ55" i="28" s="1"/>
  <c r="DA52" i="15"/>
  <c r="AD35" i="15"/>
  <c r="AD52" i="15" s="1"/>
  <c r="M45" i="25"/>
  <c r="BA36" i="25"/>
  <c r="BK46" i="19"/>
  <c r="Z22" i="15"/>
  <c r="CO34" i="15"/>
  <c r="DH46" i="19"/>
  <c r="DH47" i="19" s="1"/>
  <c r="DA30" i="14"/>
  <c r="DA28" i="14" s="1"/>
  <c r="DA20" i="15" s="1"/>
  <c r="DG31" i="20"/>
  <c r="DG29" i="20" s="1"/>
  <c r="DG21" i="15" s="1"/>
  <c r="CX31" i="20"/>
  <c r="CX29" i="20" s="1"/>
  <c r="CX21" i="15" s="1"/>
  <c r="AG46" i="19"/>
  <c r="AG47" i="19" s="1"/>
  <c r="BE55" i="28"/>
  <c r="N54" i="28"/>
  <c r="N55" i="28" s="1"/>
  <c r="Z54" i="28"/>
  <c r="Z55" i="28" s="1"/>
  <c r="CO55" i="28"/>
  <c r="Q28" i="28"/>
  <c r="Q52" i="28" s="1"/>
  <c r="BN23" i="15"/>
  <c r="BN52" i="28"/>
  <c r="AE22" i="15"/>
  <c r="DD34" i="15"/>
  <c r="CI34" i="15"/>
  <c r="BB54" i="28"/>
  <c r="DE51" i="15"/>
  <c r="CZ46" i="19"/>
  <c r="CZ47" i="19" s="1"/>
  <c r="CX54" i="28"/>
  <c r="CX55" i="28" s="1"/>
  <c r="V37" i="20"/>
  <c r="DB46" i="19"/>
  <c r="DB47" i="19" s="1"/>
  <c r="AG23" i="15"/>
  <c r="DJ35" i="15"/>
  <c r="N44" i="19"/>
  <c r="BE46" i="19"/>
  <c r="CU30" i="14"/>
  <c r="U47" i="25"/>
  <c r="BY45" i="25"/>
  <c r="DA31" i="20"/>
  <c r="DA29" i="20" s="1"/>
  <c r="DA21" i="15" s="1"/>
  <c r="CY34" i="15"/>
  <c r="BW51" i="15"/>
  <c r="AH23" i="15"/>
  <c r="DM35" i="15"/>
  <c r="W46" i="19"/>
  <c r="W47" i="19" s="1"/>
  <c r="CF47" i="19"/>
  <c r="CX22" i="15"/>
  <c r="CX44" i="19"/>
  <c r="N22" i="15"/>
  <c r="BE34" i="15"/>
  <c r="DP54" i="28"/>
  <c r="DP55" i="28" s="1"/>
  <c r="R44" i="19"/>
  <c r="BQ46" i="19"/>
  <c r="DP22" i="15"/>
  <c r="DP44" i="19"/>
  <c r="S31" i="20"/>
  <c r="BT29" i="20"/>
  <c r="DO46" i="19"/>
  <c r="DO47" i="19" s="1"/>
  <c r="CO46" i="19"/>
  <c r="Z44" i="19"/>
  <c r="CY46" i="19"/>
  <c r="CY47" i="19" s="1"/>
  <c r="AC45" i="25"/>
  <c r="AC36" i="25" s="1"/>
  <c r="AC34" i="25" s="1"/>
  <c r="CW36" i="25"/>
  <c r="CW34" i="25" s="1"/>
  <c r="CX26" i="15" s="1"/>
  <c r="AG45" i="25"/>
  <c r="AG36" i="25" s="1"/>
  <c r="AG34" i="25" s="1"/>
  <c r="DI36" i="25"/>
  <c r="DI34" i="25" s="1"/>
  <c r="DJ26" i="15" s="1"/>
  <c r="M23" i="15"/>
  <c r="BB35" i="15"/>
  <c r="CZ34" i="15"/>
  <c r="DM54" i="28"/>
  <c r="DM55" i="28" s="1"/>
  <c r="AC23" i="15"/>
  <c r="CX35" i="15"/>
  <c r="DS46" i="19"/>
  <c r="DS47" i="19" s="1"/>
  <c r="DB34" i="15"/>
  <c r="BT46" i="19"/>
  <c r="S44" i="19"/>
  <c r="BW29" i="20"/>
  <c r="BK34" i="15"/>
  <c r="CU47" i="19"/>
  <c r="DN30" i="14"/>
  <c r="DN28" i="14" s="1"/>
  <c r="DN20" i="15" s="1"/>
  <c r="BL30" i="14"/>
  <c r="BL28" i="14" s="1"/>
  <c r="BL20" i="15" s="1"/>
  <c r="DF30" i="14"/>
  <c r="DF28" i="14" s="1"/>
  <c r="DF20" i="15" s="1"/>
  <c r="BG30" i="14"/>
  <c r="BG28" i="14" s="1"/>
  <c r="BG20" i="15" s="1"/>
  <c r="DR31" i="20"/>
  <c r="DR29" i="20" s="1"/>
  <c r="DR21" i="15" s="1"/>
  <c r="DO31" i="20"/>
  <c r="DO29" i="20" s="1"/>
  <c r="DO21" i="15" s="1"/>
  <c r="CY31" i="20"/>
  <c r="CY29" i="20" s="1"/>
  <c r="CY21" i="15" s="1"/>
  <c r="BS30" i="14"/>
  <c r="BS28" i="14" s="1"/>
  <c r="BS20" i="15" s="1"/>
  <c r="CT30" i="14"/>
  <c r="CT28" i="14" s="1"/>
  <c r="CT20" i="15" s="1"/>
  <c r="DO30" i="14"/>
  <c r="DO28" i="14" s="1"/>
  <c r="DO20" i="15" s="1"/>
  <c r="BC30" i="14"/>
  <c r="BC28" i="14" s="1"/>
  <c r="BC20" i="15" s="1"/>
  <c r="BU30" i="14"/>
  <c r="BU28" i="14" s="1"/>
  <c r="BU20" i="15" s="1"/>
  <c r="BV30" i="14"/>
  <c r="BV28" i="14" s="1"/>
  <c r="BV20" i="15" s="1"/>
  <c r="BF30" i="14"/>
  <c r="BF28" i="14" s="1"/>
  <c r="BF20" i="15" s="1"/>
  <c r="CQ30" i="14"/>
  <c r="CQ28" i="14" s="1"/>
  <c r="CQ20" i="15" s="1"/>
  <c r="CA30" i="14"/>
  <c r="CA28" i="14" s="1"/>
  <c r="CA20" i="15" s="1"/>
  <c r="DR30" i="14"/>
  <c r="DR28" i="14" s="1"/>
  <c r="DR20" i="15" s="1"/>
  <c r="BI30" i="14"/>
  <c r="BI28" i="14" s="1"/>
  <c r="BI20" i="15" s="1"/>
  <c r="CY30" i="14"/>
  <c r="CY28" i="14" s="1"/>
  <c r="CY20" i="15" s="1"/>
  <c r="DL30" i="14"/>
  <c r="DL28" i="14" s="1"/>
  <c r="DL20" i="15" s="1"/>
  <c r="DE31" i="20"/>
  <c r="DE29" i="20" s="1"/>
  <c r="DE21" i="15" s="1"/>
  <c r="DQ30" i="14"/>
  <c r="DQ28" i="14" s="1"/>
  <c r="DQ20" i="15" s="1"/>
  <c r="DB31" i="20"/>
  <c r="DB29" i="20" s="1"/>
  <c r="DB21" i="15" s="1"/>
  <c r="DR51" i="15" l="1"/>
  <c r="CZ51" i="15"/>
  <c r="DB51" i="15"/>
  <c r="CY51" i="15"/>
  <c r="DH51" i="15"/>
  <c r="W51" i="15"/>
  <c r="V46" i="15"/>
  <c r="AE37" i="20"/>
  <c r="AE31" i="20" s="1"/>
  <c r="AE29" i="20" s="1"/>
  <c r="CU28" i="14"/>
  <c r="Q23" i="15"/>
  <c r="BN35" i="15"/>
  <c r="BH47" i="19"/>
  <c r="O46" i="19"/>
  <c r="O47" i="19" s="1"/>
  <c r="DJ46" i="19"/>
  <c r="DJ47" i="19" s="1"/>
  <c r="DD30" i="14"/>
  <c r="DD28" i="14" s="1"/>
  <c r="DD20" i="15" s="1"/>
  <c r="U37" i="20"/>
  <c r="BZ31" i="20"/>
  <c r="BW21" i="15"/>
  <c r="BQ47" i="19"/>
  <c r="R46" i="19"/>
  <c r="R47" i="19" s="1"/>
  <c r="CX46" i="19"/>
  <c r="CX47" i="19" s="1"/>
  <c r="M54" i="28"/>
  <c r="M55" i="28" s="1"/>
  <c r="BB55" i="28"/>
  <c r="AA37" i="20"/>
  <c r="CR31" i="20"/>
  <c r="AH26" i="15"/>
  <c r="BT26" i="15"/>
  <c r="S34" i="25"/>
  <c r="BH26" i="15"/>
  <c r="O34" i="25"/>
  <c r="W21" i="15"/>
  <c r="O31" i="20"/>
  <c r="BH29" i="20"/>
  <c r="BK29" i="20"/>
  <c r="U26" i="19"/>
  <c r="BZ22" i="15"/>
  <c r="BZ44" i="19"/>
  <c r="BW20" i="15"/>
  <c r="AA30" i="14"/>
  <c r="CR28" i="14"/>
  <c r="AG22" i="15"/>
  <c r="DJ34" i="15"/>
  <c r="W26" i="15"/>
  <c r="BZ54" i="28"/>
  <c r="AI35" i="15"/>
  <c r="AI52" i="15" s="1"/>
  <c r="DP52" i="15"/>
  <c r="AA36" i="14"/>
  <c r="BQ29" i="20"/>
  <c r="R31" i="20"/>
  <c r="S46" i="19"/>
  <c r="S47" i="19" s="1"/>
  <c r="BT47" i="19"/>
  <c r="AD21" i="15"/>
  <c r="N46" i="19"/>
  <c r="N47" i="19" s="1"/>
  <c r="BE47" i="19"/>
  <c r="BK47" i="19"/>
  <c r="CC21" i="15"/>
  <c r="V29" i="20"/>
  <c r="CO29" i="20"/>
  <c r="Z31" i="20"/>
  <c r="DG46" i="19"/>
  <c r="DG47" i="19" s="1"/>
  <c r="DG52" i="15"/>
  <c r="N34" i="25"/>
  <c r="BE26" i="15"/>
  <c r="CO28" i="14"/>
  <c r="Z30" i="14"/>
  <c r="Q45" i="25"/>
  <c r="BM36" i="25"/>
  <c r="U23" i="15"/>
  <c r="BZ35" i="15"/>
  <c r="DM46" i="19"/>
  <c r="DM47" i="19" s="1"/>
  <c r="CC20" i="15"/>
  <c r="V20" i="15" s="1"/>
  <c r="V28" i="14"/>
  <c r="Z46" i="19"/>
  <c r="Z47" i="19" s="1"/>
  <c r="CO47" i="19"/>
  <c r="BK30" i="14"/>
  <c r="AC22" i="15"/>
  <c r="CX34" i="15"/>
  <c r="S36" i="14"/>
  <c r="BT30" i="14"/>
  <c r="M35" i="15"/>
  <c r="M52" i="15" s="1"/>
  <c r="BB52" i="15"/>
  <c r="AD37" i="20"/>
  <c r="AD31" i="20" s="1"/>
  <c r="AD29" i="20" s="1"/>
  <c r="BA34" i="25"/>
  <c r="M36" i="25"/>
  <c r="DA51" i="15"/>
  <c r="AD34" i="15"/>
  <c r="AD51" i="15" s="1"/>
  <c r="DG34" i="15"/>
  <c r="CL54" i="28"/>
  <c r="BN22" i="15"/>
  <c r="Q26" i="19"/>
  <c r="BN44" i="19"/>
  <c r="CI26" i="15"/>
  <c r="Z36" i="14"/>
  <c r="AH22" i="15"/>
  <c r="DM34" i="15"/>
  <c r="N31" i="20"/>
  <c r="BE29" i="20"/>
  <c r="BX30" i="14"/>
  <c r="DC30" i="14"/>
  <c r="DC28" i="14" s="1"/>
  <c r="DC20" i="15" s="1"/>
  <c r="CI51" i="15"/>
  <c r="BK26" i="15"/>
  <c r="M37" i="20"/>
  <c r="BB31" i="20"/>
  <c r="R36" i="14"/>
  <c r="BQ30" i="14"/>
  <c r="O36" i="14"/>
  <c r="BH30" i="14"/>
  <c r="AI37" i="20"/>
  <c r="AI31" i="20" s="1"/>
  <c r="AI29" i="20" s="1"/>
  <c r="DP31" i="20"/>
  <c r="DP29" i="20" s="1"/>
  <c r="DP21" i="15" s="1"/>
  <c r="BK51" i="15"/>
  <c r="AC35" i="15"/>
  <c r="AC52" i="15" s="1"/>
  <c r="CX52" i="15"/>
  <c r="S29" i="20"/>
  <c r="BT21" i="15"/>
  <c r="AH35" i="15"/>
  <c r="AH52" i="15" s="1"/>
  <c r="DM52" i="15"/>
  <c r="U45" i="25"/>
  <c r="BY36" i="25"/>
  <c r="DD51" i="15"/>
  <c r="AE34" i="15"/>
  <c r="AE46" i="15" s="1"/>
  <c r="AC21" i="15"/>
  <c r="Y23" i="15"/>
  <c r="CL35" i="15"/>
  <c r="AA34" i="15"/>
  <c r="AA46" i="15" s="1"/>
  <c r="CR51" i="15"/>
  <c r="AA46" i="19"/>
  <c r="AA47" i="19" s="1"/>
  <c r="CR47" i="19"/>
  <c r="S34" i="15"/>
  <c r="S51" i="15" s="1"/>
  <c r="BT51" i="15"/>
  <c r="AI36" i="14"/>
  <c r="AI30" i="14" s="1"/>
  <c r="AI28" i="14" s="1"/>
  <c r="DP30" i="14"/>
  <c r="DP28" i="14" s="1"/>
  <c r="DP20" i="15" s="1"/>
  <c r="AI20" i="15" s="1"/>
  <c r="AI22" i="15"/>
  <c r="DP34" i="15"/>
  <c r="CL22" i="15"/>
  <c r="Y26" i="19"/>
  <c r="CL44" i="19"/>
  <c r="AC26" i="15"/>
  <c r="M22" i="15"/>
  <c r="BB34" i="15"/>
  <c r="AG37" i="20"/>
  <c r="AG31" i="20" s="1"/>
  <c r="AG29" i="20" s="1"/>
  <c r="DJ31" i="20"/>
  <c r="DJ29" i="20" s="1"/>
  <c r="DJ21" i="15" s="1"/>
  <c r="DS30" i="14"/>
  <c r="DS28" i="14" s="1"/>
  <c r="DS20" i="15" s="1"/>
  <c r="Q37" i="20"/>
  <c r="BN31" i="20"/>
  <c r="AH36" i="14"/>
  <c r="AH30" i="14" s="1"/>
  <c r="AH28" i="14" s="1"/>
  <c r="DM30" i="14"/>
  <c r="DM28" i="14" s="1"/>
  <c r="DM20" i="15" s="1"/>
  <c r="AH20" i="15" s="1"/>
  <c r="N34" i="15"/>
  <c r="N46" i="15" s="1"/>
  <c r="BE51" i="15"/>
  <c r="CO51" i="15"/>
  <c r="Z34" i="15"/>
  <c r="Z46" i="15" s="1"/>
  <c r="V26" i="15"/>
  <c r="CR26" i="15"/>
  <c r="AA34" i="25"/>
  <c r="BQ26" i="15"/>
  <c r="R34" i="25"/>
  <c r="BQ51" i="15"/>
  <c r="R34" i="15"/>
  <c r="R51" i="15" s="1"/>
  <c r="CF28" i="14"/>
  <c r="CI29" i="20"/>
  <c r="N36" i="14"/>
  <c r="BE30" i="14"/>
  <c r="CI30" i="14"/>
  <c r="AH37" i="20"/>
  <c r="AH31" i="20" s="1"/>
  <c r="AH29" i="20" s="1"/>
  <c r="DM31" i="20"/>
  <c r="DM29" i="20" s="1"/>
  <c r="DM21" i="15" s="1"/>
  <c r="AG26" i="15"/>
  <c r="DP46" i="19"/>
  <c r="DP47" i="19" s="1"/>
  <c r="DJ52" i="15"/>
  <c r="AG35" i="15"/>
  <c r="AG52" i="15" s="1"/>
  <c r="BN54" i="28"/>
  <c r="AC37" i="20"/>
  <c r="AC31" i="20" s="1"/>
  <c r="AC29" i="20" s="1"/>
  <c r="BB46" i="19"/>
  <c r="M44" i="19"/>
  <c r="BH51" i="15"/>
  <c r="O34" i="15"/>
  <c r="O46" i="15" s="1"/>
  <c r="AI26" i="15"/>
  <c r="CI47" i="19"/>
  <c r="Y45" i="25"/>
  <c r="CK36" i="25"/>
  <c r="AE21" i="15"/>
  <c r="DS51" i="15"/>
  <c r="CO26" i="15"/>
  <c r="Z34" i="25"/>
  <c r="CU21" i="15"/>
  <c r="DH30" i="14"/>
  <c r="DH28" i="14" s="1"/>
  <c r="DH20" i="15" s="1"/>
  <c r="DE30" i="14"/>
  <c r="DE28" i="14" s="1"/>
  <c r="DE20" i="15" s="1"/>
  <c r="AA51" i="15" l="1"/>
  <c r="S46" i="15"/>
  <c r="AA28" i="14"/>
  <c r="CR20" i="15"/>
  <c r="AA20" i="15" s="1"/>
  <c r="O26" i="15"/>
  <c r="DB30" i="14"/>
  <c r="DB28" i="14" s="1"/>
  <c r="DB20" i="15" s="1"/>
  <c r="AD36" i="14"/>
  <c r="AD30" i="14" s="1"/>
  <c r="AD28" i="14" s="1"/>
  <c r="CX30" i="14"/>
  <c r="CX28" i="14" s="1"/>
  <c r="CX20" i="15" s="1"/>
  <c r="N30" i="14"/>
  <c r="BE28" i="14"/>
  <c r="AI34" i="15"/>
  <c r="AI46" i="15" s="1"/>
  <c r="DP51" i="15"/>
  <c r="R30" i="14"/>
  <c r="BQ28" i="14"/>
  <c r="BT28" i="14"/>
  <c r="S30" i="14"/>
  <c r="R46" i="15"/>
  <c r="BZ52" i="15"/>
  <c r="U35" i="15"/>
  <c r="U52" i="15" s="1"/>
  <c r="CO20" i="15"/>
  <c r="Z20" i="15" s="1"/>
  <c r="Z28" i="14"/>
  <c r="BK21" i="15"/>
  <c r="CR29" i="20"/>
  <c r="AA31" i="20"/>
  <c r="BN52" i="15"/>
  <c r="Q35" i="15"/>
  <c r="Q52" i="15" s="1"/>
  <c r="AG21" i="15"/>
  <c r="DM51" i="15"/>
  <c r="AH34" i="15"/>
  <c r="AH46" i="15" s="1"/>
  <c r="DG30" i="14"/>
  <c r="DG28" i="14" s="1"/>
  <c r="DG20" i="15" s="1"/>
  <c r="CL55" i="28"/>
  <c r="Y54" i="28"/>
  <c r="Y55" i="28" s="1"/>
  <c r="N26" i="15"/>
  <c r="BH21" i="15"/>
  <c r="O29" i="20"/>
  <c r="S26" i="15"/>
  <c r="AE20" i="15"/>
  <c r="Z26" i="15"/>
  <c r="Y36" i="25"/>
  <c r="CK34" i="25"/>
  <c r="R26" i="15"/>
  <c r="BN29" i="20"/>
  <c r="Q31" i="20"/>
  <c r="BB46" i="15"/>
  <c r="M34" i="15"/>
  <c r="M46" i="15" s="1"/>
  <c r="CL46" i="19"/>
  <c r="Y44" i="19"/>
  <c r="CG30" i="14"/>
  <c r="W36" i="14"/>
  <c r="BB29" i="20"/>
  <c r="M31" i="20"/>
  <c r="CX51" i="15"/>
  <c r="AC34" i="15"/>
  <c r="AC51" i="15" s="1"/>
  <c r="Z29" i="20"/>
  <c r="CO21" i="15"/>
  <c r="AE36" i="14"/>
  <c r="AE30" i="14" s="1"/>
  <c r="AE28" i="14" s="1"/>
  <c r="Q36" i="14"/>
  <c r="BN30" i="14"/>
  <c r="M36" i="14"/>
  <c r="BB30" i="14"/>
  <c r="BN55" i="28"/>
  <c r="Q54" i="28"/>
  <c r="Q55" i="28" s="1"/>
  <c r="AE51" i="15"/>
  <c r="BB51" i="15"/>
  <c r="S21" i="15"/>
  <c r="M34" i="25"/>
  <c r="BB26" i="15"/>
  <c r="BM34" i="25"/>
  <c r="Q36" i="25"/>
  <c r="DJ51" i="15"/>
  <c r="AG34" i="15"/>
  <c r="AG46" i="15" s="1"/>
  <c r="BZ46" i="19"/>
  <c r="U44" i="19"/>
  <c r="AD46" i="15"/>
  <c r="Q22" i="15"/>
  <c r="BN34" i="15"/>
  <c r="CZ30" i="14"/>
  <c r="CZ28" i="14" s="1"/>
  <c r="CZ20" i="15" s="1"/>
  <c r="AH21" i="15"/>
  <c r="CI21" i="15"/>
  <c r="AA26" i="15"/>
  <c r="AI21" i="15"/>
  <c r="BX28" i="14"/>
  <c r="Q44" i="19"/>
  <c r="BN46" i="19"/>
  <c r="DG51" i="15"/>
  <c r="V21" i="15"/>
  <c r="O51" i="15"/>
  <c r="CU20" i="15"/>
  <c r="Y37" i="20"/>
  <c r="CL31" i="20"/>
  <c r="CF20" i="15"/>
  <c r="Y22" i="15"/>
  <c r="CL34" i="15"/>
  <c r="Y35" i="15"/>
  <c r="Y52" i="15" s="1"/>
  <c r="CL52" i="15"/>
  <c r="BE21" i="15"/>
  <c r="N29" i="20"/>
  <c r="U22" i="15"/>
  <c r="BZ34" i="15"/>
  <c r="N51" i="15"/>
  <c r="BB47" i="19"/>
  <c r="M46" i="19"/>
  <c r="M47" i="19" s="1"/>
  <c r="AG36" i="14"/>
  <c r="AG30" i="14" s="1"/>
  <c r="AG28" i="14" s="1"/>
  <c r="DJ30" i="14"/>
  <c r="DJ28" i="14" s="1"/>
  <c r="DJ20" i="15" s="1"/>
  <c r="CI28" i="14"/>
  <c r="Z51" i="15"/>
  <c r="U36" i="25"/>
  <c r="BY34" i="25"/>
  <c r="O30" i="14"/>
  <c r="BH28" i="14"/>
  <c r="BK28" i="14"/>
  <c r="R29" i="20"/>
  <c r="BQ21" i="15"/>
  <c r="BZ55" i="28"/>
  <c r="U54" i="28"/>
  <c r="U55" i="28" s="1"/>
  <c r="BZ29" i="20"/>
  <c r="U31" i="20"/>
  <c r="AC46" i="15" l="1"/>
  <c r="AC36" i="14"/>
  <c r="AC30" i="14" s="1"/>
  <c r="AC28" i="14" s="1"/>
  <c r="U36" i="14"/>
  <c r="BZ30" i="14"/>
  <c r="BK20" i="15"/>
  <c r="BZ21" i="15"/>
  <c r="U29" i="20"/>
  <c r="BB21" i="15"/>
  <c r="M29" i="20"/>
  <c r="Y46" i="19"/>
  <c r="Y47" i="19" s="1"/>
  <c r="CL47" i="19"/>
  <c r="CI20" i="15"/>
  <c r="BZ51" i="15"/>
  <c r="U34" i="15"/>
  <c r="U51" i="15" s="1"/>
  <c r="N21" i="15"/>
  <c r="M51" i="15"/>
  <c r="BB28" i="14"/>
  <c r="M30" i="14"/>
  <c r="Z21" i="15"/>
  <c r="CL26" i="15"/>
  <c r="Y34" i="25"/>
  <c r="O21" i="15"/>
  <c r="CR21" i="15"/>
  <c r="AA29" i="20"/>
  <c r="AD20" i="15"/>
  <c r="BQ20" i="15"/>
  <c r="R20" i="15" s="1"/>
  <c r="R28" i="14"/>
  <c r="BN51" i="15"/>
  <c r="Q34" i="15"/>
  <c r="Q46" i="15" s="1"/>
  <c r="Q34" i="25"/>
  <c r="BN26" i="15"/>
  <c r="AI51" i="15"/>
  <c r="N28" i="14"/>
  <c r="BE20" i="15"/>
  <c r="N20" i="15" s="1"/>
  <c r="CL29" i="20"/>
  <c r="Y31" i="20"/>
  <c r="R21" i="15"/>
  <c r="U46" i="15"/>
  <c r="BN47" i="19"/>
  <c r="Q46" i="19"/>
  <c r="Q47" i="19" s="1"/>
  <c r="U46" i="19"/>
  <c r="U47" i="19" s="1"/>
  <c r="BZ47" i="19"/>
  <c r="Q30" i="14"/>
  <c r="BN28" i="14"/>
  <c r="S28" i="14"/>
  <c r="BT20" i="15"/>
  <c r="BH20" i="15"/>
  <c r="O20" i="15" s="1"/>
  <c r="O28" i="14"/>
  <c r="CG28" i="14"/>
  <c r="W30" i="14"/>
  <c r="U34" i="25"/>
  <c r="BZ26" i="15"/>
  <c r="AG51" i="15"/>
  <c r="Y34" i="15"/>
  <c r="Y46" i="15" s="1"/>
  <c r="CL51" i="15"/>
  <c r="M26" i="15"/>
  <c r="AH51" i="15"/>
  <c r="AC20" i="15"/>
  <c r="BX20" i="15"/>
  <c r="AG20" i="15"/>
  <c r="Q51" i="15"/>
  <c r="BN21" i="15"/>
  <c r="Q29" i="20"/>
  <c r="Q21" i="15" l="1"/>
  <c r="AA21" i="15"/>
  <c r="U26" i="15"/>
  <c r="Q28" i="14"/>
  <c r="BN20" i="15"/>
  <c r="Y36" i="14"/>
  <c r="CL30" i="14"/>
  <c r="CG20" i="15"/>
  <c r="W28" i="14"/>
  <c r="Q26" i="15"/>
  <c r="M28" i="14"/>
  <c r="BB20" i="15"/>
  <c r="S20" i="15"/>
  <c r="M21" i="15"/>
  <c r="BZ28" i="14"/>
  <c r="U30" i="14"/>
  <c r="U21" i="15"/>
  <c r="Y29" i="20"/>
  <c r="CL21" i="15"/>
  <c r="Y26" i="15"/>
  <c r="Y51" i="15"/>
  <c r="EF30" i="28"/>
  <c r="AL38" i="28" l="1"/>
  <c r="AL30" i="28" s="1"/>
  <c r="DY30" i="28"/>
  <c r="I38" i="28"/>
  <c r="I30" i="28" s="1"/>
  <c r="AP25" i="25"/>
  <c r="J25" i="25"/>
  <c r="W20" i="15"/>
  <c r="AN38" i="28"/>
  <c r="AN30" i="28" s="1"/>
  <c r="EE30" i="28"/>
  <c r="AN25" i="25"/>
  <c r="BZ20" i="15"/>
  <c r="U28" i="14"/>
  <c r="M20" i="15"/>
  <c r="Y21" i="15"/>
  <c r="AP38" i="28"/>
  <c r="AP30" i="28" s="1"/>
  <c r="EK30" i="28"/>
  <c r="J38" i="28"/>
  <c r="J30" i="28" s="1"/>
  <c r="Y30" i="14"/>
  <c r="CL28" i="14"/>
  <c r="AL25" i="25"/>
  <c r="Q20" i="15"/>
  <c r="EF13" i="22"/>
  <c r="EF7" i="22" s="1"/>
  <c r="EF28" i="19"/>
  <c r="AN34" i="19" l="1"/>
  <c r="AN28" i="19" s="1"/>
  <c r="EE28" i="19"/>
  <c r="AL19" i="22"/>
  <c r="AL13" i="22" s="1"/>
  <c r="AL7" i="22" s="1"/>
  <c r="DY13" i="22"/>
  <c r="DY7" i="22" s="1"/>
  <c r="U20" i="15"/>
  <c r="AP19" i="22"/>
  <c r="AP13" i="22" s="1"/>
  <c r="AP7" i="22" s="1"/>
  <c r="EK13" i="22"/>
  <c r="EK7" i="22" s="1"/>
  <c r="J19" i="22"/>
  <c r="J13" i="22" s="1"/>
  <c r="J7" i="22" s="1"/>
  <c r="AN19" i="22"/>
  <c r="AN13" i="22" s="1"/>
  <c r="AN7" i="22" s="1"/>
  <c r="EE13" i="22"/>
  <c r="EE7" i="22" s="1"/>
  <c r="AP34" i="19"/>
  <c r="AP28" i="19" s="1"/>
  <c r="EK28" i="19"/>
  <c r="J34" i="19"/>
  <c r="J28" i="19" s="1"/>
  <c r="AL34" i="19"/>
  <c r="AL28" i="19" s="1"/>
  <c r="DY28" i="19"/>
  <c r="I34" i="19"/>
  <c r="I28" i="19" s="1"/>
  <c r="CL20" i="15"/>
  <c r="Y28" i="14"/>
  <c r="EF13" i="15"/>
  <c r="EF37" i="15" s="1"/>
  <c r="EF48" i="22"/>
  <c r="EF49" i="22"/>
  <c r="EE45" i="25"/>
  <c r="EE36" i="25" s="1"/>
  <c r="EF54" i="15" l="1"/>
  <c r="EE49" i="22"/>
  <c r="EE48" i="22"/>
  <c r="EE13" i="15"/>
  <c r="EF50" i="22"/>
  <c r="AL47" i="25"/>
  <c r="DX45" i="25"/>
  <c r="I47" i="25"/>
  <c r="Y20" i="15"/>
  <c r="AN49" i="22"/>
  <c r="AN48" i="22"/>
  <c r="DY13" i="15"/>
  <c r="DY49" i="22"/>
  <c r="DY48" i="22"/>
  <c r="AP47" i="25"/>
  <c r="EJ45" i="25"/>
  <c r="J47" i="25"/>
  <c r="AN47" i="25"/>
  <c r="ED45" i="25"/>
  <c r="AL48" i="22"/>
  <c r="AL49" i="22"/>
  <c r="J49" i="22"/>
  <c r="J48" i="22"/>
  <c r="AP48" i="22"/>
  <c r="AP49" i="22"/>
  <c r="EK13" i="15"/>
  <c r="EK48" i="22"/>
  <c r="EK49" i="22"/>
  <c r="AL50" i="22" l="1"/>
  <c r="AN50" i="22"/>
  <c r="AP45" i="25"/>
  <c r="AP36" i="25" s="1"/>
  <c r="EJ36" i="25"/>
  <c r="J45" i="25"/>
  <c r="J36" i="25" s="1"/>
  <c r="J50" i="22"/>
  <c r="EE37" i="15"/>
  <c r="AN13" i="15"/>
  <c r="DY50" i="22"/>
  <c r="EE50" i="22"/>
  <c r="AP50" i="22"/>
  <c r="EK50" i="22"/>
  <c r="AL45" i="25"/>
  <c r="AL36" i="25" s="1"/>
  <c r="DX36" i="25"/>
  <c r="I45" i="25"/>
  <c r="I36" i="25" s="1"/>
  <c r="AP13" i="15"/>
  <c r="EK37" i="15"/>
  <c r="J13" i="15"/>
  <c r="DY37" i="15"/>
  <c r="AL13" i="15"/>
  <c r="AN45" i="25"/>
  <c r="AN36" i="25" s="1"/>
  <c r="ED36" i="25"/>
  <c r="EF31" i="20"/>
  <c r="AN37" i="20" l="1"/>
  <c r="AN31" i="20" s="1"/>
  <c r="EE31" i="20"/>
  <c r="AP37" i="20"/>
  <c r="AP31" i="20" s="1"/>
  <c r="EK31" i="20"/>
  <c r="J37" i="20"/>
  <c r="J31" i="20" s="1"/>
  <c r="AL37" i="15"/>
  <c r="AL54" i="15" s="1"/>
  <c r="DY54" i="15"/>
  <c r="AP37" i="15"/>
  <c r="AP54" i="15" s="1"/>
  <c r="EK54" i="15"/>
  <c r="J54" i="15" s="1"/>
  <c r="J37" i="15"/>
  <c r="AN37" i="15"/>
  <c r="AN54" i="15" s="1"/>
  <c r="EE54" i="15"/>
  <c r="AL37" i="20"/>
  <c r="AL31" i="20" s="1"/>
  <c r="DY31" i="20"/>
  <c r="I37" i="20"/>
  <c r="I31" i="20" s="1"/>
  <c r="EF30" i="14"/>
  <c r="AL36" i="14" l="1"/>
  <c r="AL30" i="14" s="1"/>
  <c r="DY30" i="14"/>
  <c r="I36" i="14"/>
  <c r="I30" i="14" s="1"/>
  <c r="AP36" i="14"/>
  <c r="AP30" i="14" s="1"/>
  <c r="EK30" i="14"/>
  <c r="J36" i="14"/>
  <c r="J30" i="14" s="1"/>
  <c r="AN36" i="14"/>
  <c r="AN30" i="14" s="1"/>
  <c r="EE30" i="14"/>
  <c r="AR69" i="23" l="1"/>
  <c r="AR70" i="23"/>
  <c r="AR66" i="14" l="1"/>
  <c r="AR71" i="23"/>
  <c r="AR65" i="14"/>
  <c r="Z69" i="23"/>
  <c r="AA69" i="23"/>
  <c r="AR67" i="14" l="1"/>
  <c r="AB69" i="23"/>
  <c r="AB65" i="14" l="1"/>
  <c r="Z65" i="14"/>
  <c r="AA65" i="14"/>
  <c r="T69" i="23"/>
  <c r="AQ69" i="23"/>
  <c r="AQ70" i="23"/>
  <c r="O70" i="23"/>
  <c r="AB70" i="23" l="1"/>
  <c r="AD70" i="23"/>
  <c r="AM70" i="23"/>
  <c r="S69" i="23"/>
  <c r="AH70" i="23"/>
  <c r="AJ70" i="23"/>
  <c r="Z70" i="23"/>
  <c r="N70" i="23"/>
  <c r="W70" i="23"/>
  <c r="V70" i="23"/>
  <c r="AE70" i="23"/>
  <c r="R70" i="23"/>
  <c r="P70" i="23"/>
  <c r="AJ69" i="23"/>
  <c r="V69" i="23"/>
  <c r="N69" i="23"/>
  <c r="AC70" i="23"/>
  <c r="G70" i="23"/>
  <c r="T70" i="23"/>
  <c r="AA70" i="23"/>
  <c r="X69" i="23"/>
  <c r="AP69" i="23"/>
  <c r="AI69" i="23"/>
  <c r="AD69" i="23"/>
  <c r="AG70" i="23"/>
  <c r="H70" i="23"/>
  <c r="D70" i="23"/>
  <c r="Q70" i="23"/>
  <c r="C70" i="23"/>
  <c r="M70" i="23"/>
  <c r="P69" i="23"/>
  <c r="AE69" i="23"/>
  <c r="AK69" i="23"/>
  <c r="I69" i="23"/>
  <c r="W69" i="23"/>
  <c r="AP70" i="23"/>
  <c r="X70" i="23"/>
  <c r="AG69" i="23"/>
  <c r="H69" i="23"/>
  <c r="O69" i="23"/>
  <c r="AN70" i="23"/>
  <c r="Y69" i="23"/>
  <c r="F69" i="23"/>
  <c r="D69" i="23"/>
  <c r="Q69" i="23"/>
  <c r="AF69" i="23"/>
  <c r="AL69" i="23"/>
  <c r="E70" i="23"/>
  <c r="U70" i="23"/>
  <c r="C69" i="23"/>
  <c r="M69" i="23"/>
  <c r="AM69" i="23"/>
  <c r="Y70" i="23"/>
  <c r="F70" i="23"/>
  <c r="AL70" i="23"/>
  <c r="AO70" i="23"/>
  <c r="J70" i="23"/>
  <c r="I70" i="23"/>
  <c r="AK70" i="23"/>
  <c r="AF70" i="23"/>
  <c r="S70" i="23"/>
  <c r="J69" i="23"/>
  <c r="AO69" i="23"/>
  <c r="AH69" i="23"/>
  <c r="R69" i="23"/>
  <c r="E69" i="23"/>
  <c r="U69" i="23"/>
  <c r="AI70" i="23"/>
  <c r="AC69" i="23"/>
  <c r="G69" i="23"/>
  <c r="AN69" i="23"/>
  <c r="AQ66" i="14"/>
  <c r="AQ65" i="14"/>
  <c r="AQ71" i="23"/>
  <c r="AD66" i="14" l="1"/>
  <c r="R71" i="23"/>
  <c r="AF66" i="14"/>
  <c r="AN66" i="14"/>
  <c r="W65" i="14"/>
  <c r="S65" i="14"/>
  <c r="R65" i="14"/>
  <c r="AA66" i="14"/>
  <c r="T65" i="14"/>
  <c r="AJ65" i="14"/>
  <c r="AI65" i="14"/>
  <c r="AM65" i="14"/>
  <c r="AO71" i="23"/>
  <c r="X65" i="14"/>
  <c r="AI66" i="14"/>
  <c r="AP66" i="14"/>
  <c r="N66" i="14"/>
  <c r="P66" i="14"/>
  <c r="AI71" i="23"/>
  <c r="C66" i="14"/>
  <c r="M66" i="14"/>
  <c r="T66" i="14"/>
  <c r="V66" i="14"/>
  <c r="AH65" i="14"/>
  <c r="H71" i="23"/>
  <c r="AG71" i="23"/>
  <c r="AG65" i="14"/>
  <c r="H65" i="14"/>
  <c r="AH66" i="14"/>
  <c r="AJ71" i="23"/>
  <c r="AN71" i="23"/>
  <c r="AP71" i="23"/>
  <c r="J71" i="23"/>
  <c r="S66" i="14"/>
  <c r="I66" i="14"/>
  <c r="AK66" i="14"/>
  <c r="O71" i="23"/>
  <c r="V71" i="23"/>
  <c r="AH71" i="23"/>
  <c r="F71" i="23"/>
  <c r="Y71" i="23"/>
  <c r="AN65" i="14"/>
  <c r="AP65" i="14"/>
  <c r="AO65" i="14"/>
  <c r="J65" i="14"/>
  <c r="D66" i="14"/>
  <c r="Q66" i="14"/>
  <c r="O65" i="14"/>
  <c r="AO66" i="14"/>
  <c r="J66" i="14"/>
  <c r="AD71" i="23"/>
  <c r="V65" i="14"/>
  <c r="AJ66" i="14"/>
  <c r="AC66" i="14"/>
  <c r="G66" i="14"/>
  <c r="T71" i="23"/>
  <c r="Y65" i="14"/>
  <c r="F65" i="14"/>
  <c r="AM71" i="23"/>
  <c r="E65" i="14"/>
  <c r="U65" i="14"/>
  <c r="H66" i="14"/>
  <c r="AG66" i="14"/>
  <c r="Z71" i="23"/>
  <c r="W66" i="14"/>
  <c r="N71" i="23"/>
  <c r="C65" i="14"/>
  <c r="M65" i="14"/>
  <c r="AF71" i="23"/>
  <c r="AE66" i="14"/>
  <c r="AD65" i="14"/>
  <c r="O66" i="14"/>
  <c r="AL71" i="23"/>
  <c r="Z66" i="14"/>
  <c r="N65" i="14"/>
  <c r="M71" i="23"/>
  <c r="C71" i="23"/>
  <c r="AF65" i="14"/>
  <c r="U71" i="23"/>
  <c r="E71" i="23"/>
  <c r="AB71" i="23"/>
  <c r="AK71" i="23"/>
  <c r="Q71" i="23"/>
  <c r="D71" i="23"/>
  <c r="W71" i="23"/>
  <c r="S71" i="23"/>
  <c r="I71" i="23"/>
  <c r="X71" i="23"/>
  <c r="R66" i="14"/>
  <c r="AL65" i="14"/>
  <c r="AE71" i="23"/>
  <c r="AA71" i="23"/>
  <c r="X66" i="14"/>
  <c r="U66" i="14"/>
  <c r="E66" i="14"/>
  <c r="AB66" i="14"/>
  <c r="D65" i="14"/>
  <c r="Q65" i="14"/>
  <c r="P71" i="23"/>
  <c r="AC71" i="23"/>
  <c r="G71" i="23"/>
  <c r="F66" i="14"/>
  <c r="Y66" i="14"/>
  <c r="AL66" i="14"/>
  <c r="I65" i="14"/>
  <c r="AK65" i="14"/>
  <c r="AM66" i="14"/>
  <c r="AC65" i="14"/>
  <c r="G65" i="14"/>
  <c r="AE65" i="14"/>
  <c r="P65" i="14"/>
  <c r="AQ67" i="14"/>
  <c r="AP67" i="14" l="1"/>
  <c r="AF67" i="14"/>
  <c r="V67" i="14"/>
  <c r="AH67" i="14"/>
  <c r="D67" i="14"/>
  <c r="Q67" i="14"/>
  <c r="AO67" i="14"/>
  <c r="J67" i="14"/>
  <c r="X67" i="14"/>
  <c r="AI67" i="14"/>
  <c r="AE67" i="14"/>
  <c r="AL67" i="14"/>
  <c r="AD67" i="14"/>
  <c r="O67" i="14"/>
  <c r="E67" i="14"/>
  <c r="U67" i="14"/>
  <c r="S67" i="14"/>
  <c r="AM67" i="14"/>
  <c r="C67" i="14"/>
  <c r="M67" i="14"/>
  <c r="AG67" i="14"/>
  <c r="H67" i="14"/>
  <c r="W67" i="14"/>
  <c r="AJ67" i="14"/>
  <c r="AN67" i="14"/>
  <c r="G67" i="14"/>
  <c r="AC67" i="14"/>
  <c r="Y67" i="14"/>
  <c r="F67" i="14"/>
  <c r="AB67" i="14"/>
  <c r="N67" i="14"/>
  <c r="T67" i="14"/>
  <c r="P67" i="14"/>
  <c r="AK67" i="14"/>
  <c r="I67" i="14"/>
  <c r="R67" i="14"/>
  <c r="AA67" i="14"/>
  <c r="Z67" i="14"/>
  <c r="DW66" i="23"/>
  <c r="DW63" i="23" s="1"/>
  <c r="EJ66" i="23"/>
  <c r="EJ63" i="23" s="1"/>
  <c r="DT66" i="23"/>
  <c r="DT63" i="23" s="1"/>
  <c r="BU66" i="23"/>
  <c r="BU63" i="23" s="1"/>
  <c r="CJ66" i="23"/>
  <c r="CJ63" i="23" s="1"/>
  <c r="CB66" i="23"/>
  <c r="CB63" i="23" s="1"/>
  <c r="DP66" i="23" l="1"/>
  <c r="DP63" i="23" s="1"/>
  <c r="EH66" i="23"/>
  <c r="EH63" i="23" s="1"/>
  <c r="EN66" i="23"/>
  <c r="EN63" i="23" s="1"/>
  <c r="CB61" i="14"/>
  <c r="BU61" i="14"/>
  <c r="CJ61" i="14"/>
  <c r="DT61" i="14"/>
  <c r="EJ61" i="14"/>
  <c r="DW61" i="14"/>
  <c r="BY66" i="23"/>
  <c r="BY63" i="23" s="1"/>
  <c r="BC66" i="23"/>
  <c r="BC63" i="23" s="1"/>
  <c r="ED66" i="23"/>
  <c r="ED63" i="23" s="1"/>
  <c r="CQ66" i="23"/>
  <c r="CQ63" i="23" s="1"/>
  <c r="BF66" i="23"/>
  <c r="BF63" i="23" s="1"/>
  <c r="CG66" i="23"/>
  <c r="CG63" i="23" s="1"/>
  <c r="CZ66" i="23"/>
  <c r="CZ63" i="23" s="1"/>
  <c r="DH66" i="23"/>
  <c r="DH63" i="23" s="1"/>
  <c r="EL66" i="23"/>
  <c r="EL63" i="23" s="1"/>
  <c r="DF66" i="23"/>
  <c r="DF63" i="23" s="1"/>
  <c r="CN66" i="23"/>
  <c r="CN63" i="23" s="1"/>
  <c r="CH66" i="23"/>
  <c r="CH63" i="23" s="1"/>
  <c r="DQ66" i="23"/>
  <c r="DQ63" i="23" s="1"/>
  <c r="BX66" i="23"/>
  <c r="BX63" i="23" s="1"/>
  <c r="DR66" i="23"/>
  <c r="DR63" i="23" s="1"/>
  <c r="EC66" i="23"/>
  <c r="EC63" i="23" s="1"/>
  <c r="DB66" i="23"/>
  <c r="DB63" i="23" s="1"/>
  <c r="BS66" i="23"/>
  <c r="BS63" i="23" s="1"/>
  <c r="CW66" i="23"/>
  <c r="CW63" i="23" s="1"/>
  <c r="BD66" i="23"/>
  <c r="BD63" i="23" s="1"/>
  <c r="DL66" i="23"/>
  <c r="DL63" i="23" s="1"/>
  <c r="DO66" i="23"/>
  <c r="DO63" i="23" s="1"/>
  <c r="CK66" i="23"/>
  <c r="CK63" i="23" s="1"/>
  <c r="DE66" i="23"/>
  <c r="DE63" i="23" s="1"/>
  <c r="BL66" i="23"/>
  <c r="BL63" i="23" s="1"/>
  <c r="BG66" i="23"/>
  <c r="BG63" i="23" s="1"/>
  <c r="EG66" i="23"/>
  <c r="EG63" i="23" s="1"/>
  <c r="CT66" i="23"/>
  <c r="CT63" i="23" s="1"/>
  <c r="EM66" i="23"/>
  <c r="EM63" i="23" s="1"/>
  <c r="DX66" i="23"/>
  <c r="DX63" i="23" s="1"/>
  <c r="DK66" i="23"/>
  <c r="DK63" i="23" s="1"/>
  <c r="BR66" i="23"/>
  <c r="BR63" i="23" s="1"/>
  <c r="EO66" i="23"/>
  <c r="EO63" i="23" s="1"/>
  <c r="BP66" i="23"/>
  <c r="BP63" i="23" s="1"/>
  <c r="EI66" i="23"/>
  <c r="EI63" i="23" s="1"/>
  <c r="EF66" i="23"/>
  <c r="EF63" i="23" s="1"/>
  <c r="BI66" i="23"/>
  <c r="BI63" i="23" s="1"/>
  <c r="DN66" i="23"/>
  <c r="DN63" i="23" s="1"/>
  <c r="BO66" i="23"/>
  <c r="BO63" i="23" s="1"/>
  <c r="CE66" i="23"/>
  <c r="CE63" i="23" s="1"/>
  <c r="CM66" i="23"/>
  <c r="CM63" i="23" s="1"/>
  <c r="CD66" i="23"/>
  <c r="CD63" i="23" s="1"/>
  <c r="CS66" i="23"/>
  <c r="CS63" i="23" s="1"/>
  <c r="BJ66" i="23"/>
  <c r="BJ63" i="23" s="1"/>
  <c r="EP66" i="23"/>
  <c r="EP63" i="23" s="1"/>
  <c r="ER66" i="23"/>
  <c r="ER63" i="23" s="1"/>
  <c r="EA66" i="23"/>
  <c r="EA63" i="23" s="1"/>
  <c r="CA66" i="23"/>
  <c r="CA63" i="23" s="1"/>
  <c r="DU66" i="23"/>
  <c r="DU63" i="23" s="1"/>
  <c r="DI66" i="23"/>
  <c r="DI63" i="23" s="1"/>
  <c r="DC66" i="23"/>
  <c r="DC63" i="23" s="1"/>
  <c r="DZ66" i="23"/>
  <c r="DZ63" i="23" s="1"/>
  <c r="CV66" i="23"/>
  <c r="CV63" i="23" s="1"/>
  <c r="BV66" i="23"/>
  <c r="BV63" i="23" s="1"/>
  <c r="CY66" i="23"/>
  <c r="CY63" i="23" s="1"/>
  <c r="CP66" i="23"/>
  <c r="CP63" i="23" s="1"/>
  <c r="BM66" i="23"/>
  <c r="BM63" i="23" s="1"/>
  <c r="EQ66" i="23" l="1"/>
  <c r="EQ63" i="23" s="1"/>
  <c r="AR73" i="23"/>
  <c r="AR66" i="23" s="1"/>
  <c r="AR63" i="23" s="1"/>
  <c r="DY66" i="23"/>
  <c r="DY63" i="23" s="1"/>
  <c r="AL73" i="23"/>
  <c r="AL66" i="23" s="1"/>
  <c r="AL63" i="23" s="1"/>
  <c r="DA66" i="23"/>
  <c r="DA63" i="23" s="1"/>
  <c r="AD73" i="23"/>
  <c r="AD66" i="23" s="1"/>
  <c r="AD63" i="23" s="1"/>
  <c r="CX66" i="23"/>
  <c r="CX63" i="23" s="1"/>
  <c r="G73" i="23"/>
  <c r="G66" i="23" s="1"/>
  <c r="G63" i="23" s="1"/>
  <c r="AC73" i="23"/>
  <c r="AC66" i="23" s="1"/>
  <c r="AC63" i="23" s="1"/>
  <c r="DD66" i="23"/>
  <c r="DD63" i="23" s="1"/>
  <c r="AE73" i="23"/>
  <c r="AE66" i="23" s="1"/>
  <c r="AE63" i="23" s="1"/>
  <c r="BB66" i="23"/>
  <c r="BB63" i="23" s="1"/>
  <c r="M73" i="23"/>
  <c r="M66" i="23" s="1"/>
  <c r="M63" i="23" s="1"/>
  <c r="C73" i="23"/>
  <c r="CU66" i="23"/>
  <c r="CU63" i="23" s="1"/>
  <c r="AB73" i="23"/>
  <c r="AB66" i="23" s="1"/>
  <c r="AB63" i="23" s="1"/>
  <c r="CL66" i="23"/>
  <c r="CL63" i="23" s="1"/>
  <c r="F73" i="23"/>
  <c r="F66" i="23" s="1"/>
  <c r="F63" i="23" s="1"/>
  <c r="Y73" i="23"/>
  <c r="Y66" i="23" s="1"/>
  <c r="Y63" i="23" s="1"/>
  <c r="CR66" i="23"/>
  <c r="CR63" i="23" s="1"/>
  <c r="AA73" i="23"/>
  <c r="AA66" i="23" s="1"/>
  <c r="AA63" i="23" s="1"/>
  <c r="AO73" i="23"/>
  <c r="AO66" i="23" s="1"/>
  <c r="AO63" i="23" s="1"/>
  <c r="BE66" i="23"/>
  <c r="BE63" i="23" s="1"/>
  <c r="N73" i="23"/>
  <c r="N66" i="23" s="1"/>
  <c r="N63" i="23" s="1"/>
  <c r="DS66" i="23"/>
  <c r="DS63" i="23" s="1"/>
  <c r="AJ73" i="23"/>
  <c r="AJ66" i="23" s="1"/>
  <c r="AJ63" i="23" s="1"/>
  <c r="CC66" i="23"/>
  <c r="CC63" i="23" s="1"/>
  <c r="V73" i="23"/>
  <c r="V66" i="23" s="1"/>
  <c r="V63" i="23" s="1"/>
  <c r="EE66" i="23"/>
  <c r="EE63" i="23" s="1"/>
  <c r="AN73" i="23"/>
  <c r="AN66" i="23" s="1"/>
  <c r="AN63" i="23" s="1"/>
  <c r="BW66" i="23"/>
  <c r="BW63" i="23" s="1"/>
  <c r="T73" i="23"/>
  <c r="T66" i="23" s="1"/>
  <c r="T63" i="23" s="1"/>
  <c r="CF66" i="23"/>
  <c r="CF63" i="23" s="1"/>
  <c r="W73" i="23"/>
  <c r="W66" i="23" s="1"/>
  <c r="W63" i="23" s="1"/>
  <c r="BT66" i="23"/>
  <c r="BT63" i="23" s="1"/>
  <c r="S73" i="23"/>
  <c r="S66" i="23" s="1"/>
  <c r="S63" i="23" s="1"/>
  <c r="DG66" i="23"/>
  <c r="DG63" i="23" s="1"/>
  <c r="AF73" i="23"/>
  <c r="AF66" i="23" s="1"/>
  <c r="AF63" i="23" s="1"/>
  <c r="EK66" i="23"/>
  <c r="EK63" i="23" s="1"/>
  <c r="AP73" i="23"/>
  <c r="AP66" i="23" s="1"/>
  <c r="AP63" i="23" s="1"/>
  <c r="DV66" i="23"/>
  <c r="DV63" i="23" s="1"/>
  <c r="I73" i="23"/>
  <c r="I66" i="23" s="1"/>
  <c r="I63" i="23" s="1"/>
  <c r="AK73" i="23"/>
  <c r="AK66" i="23" s="1"/>
  <c r="AK63" i="23" s="1"/>
  <c r="BZ66" i="23"/>
  <c r="BZ63" i="23" s="1"/>
  <c r="U73" i="23"/>
  <c r="U66" i="23" s="1"/>
  <c r="U63" i="23" s="1"/>
  <c r="E73" i="23"/>
  <c r="E66" i="23" s="1"/>
  <c r="E63" i="23" s="1"/>
  <c r="BQ66" i="23"/>
  <c r="BQ63" i="23" s="1"/>
  <c r="R73" i="23"/>
  <c r="R66" i="23" s="1"/>
  <c r="R63" i="23" s="1"/>
  <c r="DM66" i="23"/>
  <c r="DM63" i="23" s="1"/>
  <c r="AH73" i="23"/>
  <c r="AH66" i="23" s="1"/>
  <c r="AH63" i="23" s="1"/>
  <c r="BH66" i="23"/>
  <c r="BH63" i="23" s="1"/>
  <c r="O73" i="23"/>
  <c r="O66" i="23" s="1"/>
  <c r="O63" i="23" s="1"/>
  <c r="BN66" i="23"/>
  <c r="BN63" i="23" s="1"/>
  <c r="D73" i="23"/>
  <c r="D66" i="23" s="1"/>
  <c r="D63" i="23" s="1"/>
  <c r="Q73" i="23"/>
  <c r="Q66" i="23" s="1"/>
  <c r="Q63" i="23" s="1"/>
  <c r="AI73" i="23"/>
  <c r="AI66" i="23" s="1"/>
  <c r="AI63" i="23" s="1"/>
  <c r="J73" i="23"/>
  <c r="BK66" i="23"/>
  <c r="BK63" i="23" s="1"/>
  <c r="P73" i="23"/>
  <c r="P66" i="23" s="1"/>
  <c r="P63" i="23" s="1"/>
  <c r="EB66" i="23"/>
  <c r="EB63" i="23" s="1"/>
  <c r="AM73" i="23"/>
  <c r="AM66" i="23" s="1"/>
  <c r="AM63" i="23" s="1"/>
  <c r="DJ66" i="23"/>
  <c r="DJ63" i="23" s="1"/>
  <c r="AG73" i="23"/>
  <c r="AG66" i="23" s="1"/>
  <c r="AG63" i="23" s="1"/>
  <c r="H73" i="23"/>
  <c r="H66" i="23" s="1"/>
  <c r="H63" i="23" s="1"/>
  <c r="CO66" i="23"/>
  <c r="CO63" i="23" s="1"/>
  <c r="Z73" i="23"/>
  <c r="Z66" i="23" s="1"/>
  <c r="Z63" i="23" s="1"/>
  <c r="EN61" i="14"/>
  <c r="CI66" i="23"/>
  <c r="CI63" i="23" s="1"/>
  <c r="X73" i="23"/>
  <c r="X66" i="23" s="1"/>
  <c r="X63" i="23" s="1"/>
  <c r="EH61" i="14"/>
  <c r="DP61" i="14"/>
  <c r="AQ73" i="23"/>
  <c r="AQ66" i="23" s="1"/>
  <c r="AQ63" i="23" s="1"/>
  <c r="CV61" i="14"/>
  <c r="DI61" i="14"/>
  <c r="BO61" i="14"/>
  <c r="EF61" i="14"/>
  <c r="EG61" i="14"/>
  <c r="DO61" i="14"/>
  <c r="CW61" i="14"/>
  <c r="DR61" i="14"/>
  <c r="CG61" i="14"/>
  <c r="CY61" i="14"/>
  <c r="DZ61" i="14"/>
  <c r="DU61" i="14"/>
  <c r="EA61" i="14"/>
  <c r="BJ61" i="14"/>
  <c r="ES61" i="14"/>
  <c r="DN61" i="14"/>
  <c r="EI61" i="14"/>
  <c r="AO74" i="23"/>
  <c r="EO61" i="14"/>
  <c r="EM61" i="14"/>
  <c r="BG61" i="14"/>
  <c r="DL61" i="14"/>
  <c r="DB61" i="14"/>
  <c r="BX61" i="14"/>
  <c r="DH61" i="14"/>
  <c r="BF61" i="14"/>
  <c r="CQ61" i="14"/>
  <c r="BM61" i="14"/>
  <c r="CA61" i="14"/>
  <c r="ER61" i="14"/>
  <c r="CS61" i="14"/>
  <c r="CM61" i="14"/>
  <c r="BP61" i="14"/>
  <c r="Q74" i="23"/>
  <c r="BR61" i="14"/>
  <c r="DK61" i="14"/>
  <c r="BL61" i="14"/>
  <c r="CK61" i="14"/>
  <c r="BS61" i="14"/>
  <c r="DQ61" i="14"/>
  <c r="CH61" i="14"/>
  <c r="DF61" i="14"/>
  <c r="CZ61" i="14"/>
  <c r="ED61" i="14"/>
  <c r="BY61" i="14"/>
  <c r="CP61" i="14"/>
  <c r="BV61" i="14"/>
  <c r="DC61" i="14"/>
  <c r="EP61" i="14"/>
  <c r="CD61" i="14"/>
  <c r="CE61" i="14"/>
  <c r="BI61" i="14"/>
  <c r="S74" i="23"/>
  <c r="DX61" i="14"/>
  <c r="CT61" i="14"/>
  <c r="DE61" i="14"/>
  <c r="AN74" i="23"/>
  <c r="BD61" i="14"/>
  <c r="EC61" i="14"/>
  <c r="CN61" i="14"/>
  <c r="EL61" i="14"/>
  <c r="BC61" i="14"/>
  <c r="O74" i="23" l="1"/>
  <c r="AI74" i="23"/>
  <c r="W74" i="23"/>
  <c r="AJ74" i="23"/>
  <c r="T74" i="23"/>
  <c r="AQ74" i="23"/>
  <c r="N74" i="23"/>
  <c r="AR74" i="23"/>
  <c r="AB74" i="23"/>
  <c r="R74" i="23"/>
  <c r="Z69" i="14"/>
  <c r="Z61" i="14" s="1"/>
  <c r="CO61" i="14"/>
  <c r="AM74" i="23"/>
  <c r="U69" i="14"/>
  <c r="U61" i="14" s="1"/>
  <c r="E69" i="14"/>
  <c r="E61" i="14" s="1"/>
  <c r="BZ61" i="14"/>
  <c r="AR69" i="14"/>
  <c r="AR61" i="14" s="1"/>
  <c r="EQ61" i="14"/>
  <c r="D74" i="23"/>
  <c r="AG69" i="14"/>
  <c r="AG61" i="14" s="1"/>
  <c r="H69" i="14"/>
  <c r="H61" i="14" s="1"/>
  <c r="DJ61" i="14"/>
  <c r="AH74" i="23"/>
  <c r="AQ69" i="14"/>
  <c r="AQ61" i="14" s="1"/>
  <c r="D69" i="14"/>
  <c r="D61" i="14" s="1"/>
  <c r="Q69" i="14"/>
  <c r="Q61" i="14" s="1"/>
  <c r="BN61" i="14"/>
  <c r="W69" i="14"/>
  <c r="W61" i="14" s="1"/>
  <c r="CF61" i="14"/>
  <c r="AM69" i="14"/>
  <c r="AM61" i="14" s="1"/>
  <c r="EB61" i="14"/>
  <c r="N69" i="14"/>
  <c r="N61" i="14" s="1"/>
  <c r="BE61" i="14"/>
  <c r="AD74" i="23"/>
  <c r="V74" i="23"/>
  <c r="AB69" i="14"/>
  <c r="AB61" i="14" s="1"/>
  <c r="CU61" i="14"/>
  <c r="G69" i="14"/>
  <c r="G61" i="14" s="1"/>
  <c r="AC69" i="14"/>
  <c r="AC61" i="14" s="1"/>
  <c r="CX61" i="14"/>
  <c r="F74" i="23"/>
  <c r="Y74" i="23"/>
  <c r="H74" i="23"/>
  <c r="AG74" i="23"/>
  <c r="AE69" i="14"/>
  <c r="AE61" i="14" s="1"/>
  <c r="DD61" i="14"/>
  <c r="I74" i="23"/>
  <c r="AK74" i="23"/>
  <c r="AI69" i="14"/>
  <c r="AI61" i="14" s="1"/>
  <c r="AC74" i="23"/>
  <c r="G74" i="23"/>
  <c r="AD69" i="14"/>
  <c r="AD61" i="14" s="1"/>
  <c r="DA61" i="14"/>
  <c r="V69" i="14"/>
  <c r="V61" i="14" s="1"/>
  <c r="CC61" i="14"/>
  <c r="AF74" i="23"/>
  <c r="AE74" i="23"/>
  <c r="AK69" i="14"/>
  <c r="AK61" i="14" s="1"/>
  <c r="I69" i="14"/>
  <c r="I61" i="14" s="1"/>
  <c r="DV61" i="14"/>
  <c r="J66" i="23"/>
  <c r="J63" i="23" s="1"/>
  <c r="AH69" i="14"/>
  <c r="AH61" i="14" s="1"/>
  <c r="DM61" i="14"/>
  <c r="AN69" i="14"/>
  <c r="AN61" i="14" s="1"/>
  <c r="EE61" i="14"/>
  <c r="S69" i="14"/>
  <c r="S61" i="14" s="1"/>
  <c r="BT61" i="14"/>
  <c r="R69" i="14"/>
  <c r="R61" i="14" s="1"/>
  <c r="BQ61" i="14"/>
  <c r="U74" i="23"/>
  <c r="AF69" i="14"/>
  <c r="AF61" i="14" s="1"/>
  <c r="DG61" i="14"/>
  <c r="Y69" i="14"/>
  <c r="Y61" i="14" s="1"/>
  <c r="F69" i="14"/>
  <c r="F61" i="14" s="1"/>
  <c r="CL61" i="14"/>
  <c r="AO69" i="14"/>
  <c r="AO61" i="14" s="1"/>
  <c r="AA74" i="23"/>
  <c r="AJ69" i="14"/>
  <c r="AJ61" i="14" s="1"/>
  <c r="DS61" i="14"/>
  <c r="AL69" i="14"/>
  <c r="AL61" i="14" s="1"/>
  <c r="DY61" i="14"/>
  <c r="P74" i="23"/>
  <c r="C74" i="23"/>
  <c r="M74" i="23"/>
  <c r="J69" i="14"/>
  <c r="J61" i="14" s="1"/>
  <c r="J74" i="23"/>
  <c r="T69" i="14"/>
  <c r="T61" i="14" s="1"/>
  <c r="BW61" i="14"/>
  <c r="O69" i="14"/>
  <c r="O61" i="14" s="1"/>
  <c r="BH61" i="14"/>
  <c r="AA69" i="14"/>
  <c r="AA61" i="14" s="1"/>
  <c r="CR61" i="14"/>
  <c r="AL74" i="23"/>
  <c r="AP74" i="23"/>
  <c r="X74" i="23"/>
  <c r="M69" i="14"/>
  <c r="M61" i="14" s="1"/>
  <c r="C69" i="14"/>
  <c r="C61" i="14" s="1"/>
  <c r="BB61" i="14"/>
  <c r="P69" i="14"/>
  <c r="P61" i="14" s="1"/>
  <c r="BK61" i="14"/>
  <c r="E74" i="23"/>
  <c r="Z74" i="23"/>
  <c r="AP69" i="14"/>
  <c r="AP61" i="14" s="1"/>
  <c r="EK61" i="14"/>
  <c r="X69" i="14"/>
  <c r="X61" i="14" s="1"/>
  <c r="CI61" i="14"/>
  <c r="C66" i="23"/>
  <c r="C63" i="23" s="1"/>
  <c r="AO70" i="14"/>
  <c r="AH70" i="14" l="1"/>
  <c r="AB70" i="14"/>
  <c r="AI70" i="14"/>
  <c r="AQ70" i="14"/>
  <c r="AN70" i="14"/>
  <c r="AL70" i="14"/>
  <c r="O70" i="14"/>
  <c r="Z70" i="14"/>
  <c r="U70" i="14"/>
  <c r="E70" i="14"/>
  <c r="AM70" i="14"/>
  <c r="AJ70" i="14"/>
  <c r="T70" i="14"/>
  <c r="AD70" i="14"/>
  <c r="I70" i="14"/>
  <c r="AK70" i="14"/>
  <c r="D70" i="14"/>
  <c r="Q70" i="14"/>
  <c r="W70" i="14"/>
  <c r="M70" i="14"/>
  <c r="C70" i="14"/>
  <c r="J70" i="14"/>
  <c r="AA70" i="14"/>
  <c r="Y70" i="14"/>
  <c r="F70" i="14"/>
  <c r="AC70" i="14"/>
  <c r="G70" i="14"/>
  <c r="N70" i="14"/>
  <c r="X70" i="14"/>
  <c r="AE70" i="14"/>
  <c r="R70" i="14"/>
  <c r="H70" i="14"/>
  <c r="AG70" i="14"/>
  <c r="AR70" i="14"/>
  <c r="AP70" i="14"/>
  <c r="P70" i="14"/>
  <c r="AF70" i="14"/>
  <c r="S70" i="14"/>
  <c r="V70" i="14"/>
  <c r="AY27" i="21" l="1"/>
  <c r="AZ27" i="21" l="1"/>
  <c r="FP21" i="21"/>
  <c r="FP19" i="21" s="1"/>
  <c r="FP24" i="15" s="1"/>
  <c r="AX27" i="21"/>
  <c r="FK39" i="26"/>
  <c r="FK32" i="26" s="1"/>
  <c r="FK30" i="26" s="1"/>
  <c r="FK28" i="15" s="1"/>
  <c r="FN39" i="26"/>
  <c r="FN32" i="26" s="1"/>
  <c r="FN30" i="26" s="1"/>
  <c r="FN28" i="15" s="1"/>
  <c r="FH39" i="26"/>
  <c r="FH32" i="26" s="1"/>
  <c r="FH30" i="26" s="1"/>
  <c r="FH28" i="15" s="1"/>
  <c r="FP39" i="26"/>
  <c r="FP32" i="26" s="1"/>
  <c r="FP30" i="26" s="1"/>
  <c r="FP28" i="15" s="1"/>
  <c r="FJ39" i="26"/>
  <c r="FJ32" i="26" s="1"/>
  <c r="FJ30" i="26" s="1"/>
  <c r="FJ28" i="15" s="1"/>
  <c r="FG39" i="26"/>
  <c r="FG32" i="26" s="1"/>
  <c r="FG30" i="26" s="1"/>
  <c r="FG28" i="15" s="1"/>
  <c r="FM39" i="26"/>
  <c r="FM32" i="26" s="1"/>
  <c r="FM30" i="26" s="1"/>
  <c r="FM28" i="15" s="1"/>
  <c r="AY40" i="26" l="1"/>
  <c r="FL39" i="26"/>
  <c r="FI39" i="26"/>
  <c r="AX40" i="26"/>
  <c r="AW27" i="21"/>
  <c r="L27" i="21"/>
  <c r="AZ40" i="26"/>
  <c r="FO39" i="26"/>
  <c r="AZ39" i="26" l="1"/>
  <c r="FO32" i="26"/>
  <c r="AX39" i="26"/>
  <c r="FI32" i="26"/>
  <c r="AY39" i="26"/>
  <c r="FL32" i="26"/>
  <c r="AX32" i="26" l="1"/>
  <c r="FI30" i="26"/>
  <c r="FL30" i="26"/>
  <c r="AY32" i="26"/>
  <c r="FO30" i="26"/>
  <c r="AZ32" i="26"/>
  <c r="AZ30" i="26" l="1"/>
  <c r="FO28" i="15"/>
  <c r="AY30" i="26"/>
  <c r="FL28" i="15"/>
  <c r="FI28" i="15"/>
  <c r="AX30" i="26"/>
  <c r="AW40" i="26"/>
  <c r="L40" i="26"/>
  <c r="FF39" i="26"/>
  <c r="AY28" i="15" l="1"/>
  <c r="AZ28" i="15"/>
  <c r="AX28" i="15"/>
  <c r="FF32" i="26"/>
  <c r="L39" i="26"/>
  <c r="AW39" i="26"/>
  <c r="AW32" i="26" s="1"/>
  <c r="AW30" i="26" s="1"/>
  <c r="L32" i="26" l="1"/>
  <c r="FF30" i="26"/>
  <c r="FF28" i="15" l="1"/>
  <c r="L30" i="26"/>
  <c r="AZ22" i="21" l="1"/>
  <c r="L28" i="15"/>
  <c r="AW28" i="15"/>
  <c r="AZ23" i="21"/>
  <c r="FO21" i="21" l="1"/>
  <c r="FO19" i="21" s="1"/>
  <c r="FO24" i="15" s="1"/>
  <c r="AZ32" i="20"/>
  <c r="AZ21" i="21"/>
  <c r="AZ19" i="21" s="1"/>
  <c r="AZ24" i="15" l="1"/>
  <c r="AZ31" i="14" l="1"/>
  <c r="AZ33" i="20"/>
  <c r="AZ32" i="14"/>
  <c r="FM21" i="21" l="1"/>
  <c r="FM19" i="21" s="1"/>
  <c r="FM24" i="15" s="1"/>
  <c r="FN21" i="21"/>
  <c r="FN19" i="21" s="1"/>
  <c r="FN24" i="15" s="1"/>
  <c r="L22" i="21" l="1"/>
  <c r="AW22" i="21"/>
  <c r="AX22" i="21"/>
  <c r="AY22" i="21"/>
  <c r="FG21" i="21"/>
  <c r="FG19" i="21" s="1"/>
  <c r="FG24" i="15" s="1"/>
  <c r="FI21" i="21"/>
  <c r="FI19" i="21" s="1"/>
  <c r="FI24" i="15" s="1"/>
  <c r="FH21" i="21"/>
  <c r="FH19" i="21" s="1"/>
  <c r="FH24" i="15" s="1"/>
  <c r="FJ21" i="21"/>
  <c r="FJ19" i="21" s="1"/>
  <c r="FJ24" i="15" s="1"/>
  <c r="FK21" i="21"/>
  <c r="FK19" i="21" s="1"/>
  <c r="FK24" i="15" s="1"/>
  <c r="AY23" i="21"/>
  <c r="FF21" i="21"/>
  <c r="FF19" i="21" s="1"/>
  <c r="FF24" i="15" s="1"/>
  <c r="AW24" i="15" l="1"/>
  <c r="AX24" i="15"/>
  <c r="AX32" i="20"/>
  <c r="AY32" i="20"/>
  <c r="FL21" i="21"/>
  <c r="FL19" i="21" s="1"/>
  <c r="FL24" i="15" s="1"/>
  <c r="AY21" i="21"/>
  <c r="AY19" i="21" s="1"/>
  <c r="AX23" i="21"/>
  <c r="AX21" i="21" s="1"/>
  <c r="AX19" i="21" s="1"/>
  <c r="AW23" i="21"/>
  <c r="AW21" i="21" s="1"/>
  <c r="AW19" i="21" s="1"/>
  <c r="L23" i="21"/>
  <c r="L21" i="21" s="1"/>
  <c r="L19" i="21" s="1"/>
  <c r="AY24" i="15" l="1"/>
  <c r="L24" i="15"/>
  <c r="AW32" i="20"/>
  <c r="L32" i="20"/>
  <c r="AY31" i="14" l="1"/>
  <c r="L33" i="20"/>
  <c r="AW33" i="20"/>
  <c r="AX33" i="20"/>
  <c r="AY33" i="20"/>
  <c r="AX31" i="14"/>
  <c r="AY32" i="14"/>
  <c r="L31" i="14" l="1"/>
  <c r="AW31" i="14"/>
  <c r="AX32" i="14"/>
  <c r="AW32" i="14" l="1"/>
  <c r="L32" i="14"/>
  <c r="FE39" i="26" l="1"/>
  <c r="FE32" i="26" s="1"/>
  <c r="FE30" i="26" s="1"/>
  <c r="FE28" i="15" s="1"/>
  <c r="K22" i="21" l="1"/>
  <c r="AU22" i="21"/>
  <c r="AV22" i="21"/>
  <c r="AS22" i="21"/>
  <c r="AT22" i="21"/>
  <c r="EV24" i="21"/>
  <c r="EY39" i="26"/>
  <c r="EY32" i="26" s="1"/>
  <c r="EY30" i="26" s="1"/>
  <c r="EY28" i="15" s="1"/>
  <c r="EY24" i="21"/>
  <c r="EX24" i="21"/>
  <c r="EX39" i="26"/>
  <c r="EX32" i="26" s="1"/>
  <c r="EX30" i="26" s="1"/>
  <c r="EX28" i="15" s="1"/>
  <c r="FD24" i="21"/>
  <c r="FE24" i="21"/>
  <c r="FD39" i="26"/>
  <c r="FD32" i="26" s="1"/>
  <c r="FD30" i="26" s="1"/>
  <c r="FD28" i="15" s="1"/>
  <c r="EV39" i="26"/>
  <c r="EV32" i="26" s="1"/>
  <c r="EV30" i="26" s="1"/>
  <c r="EV28" i="15" s="1"/>
  <c r="EU39" i="26"/>
  <c r="EU32" i="26" s="1"/>
  <c r="EU30" i="26" s="1"/>
  <c r="EU28" i="15" s="1"/>
  <c r="EU24" i="21"/>
  <c r="FB24" i="21"/>
  <c r="FB39" i="26"/>
  <c r="FB32" i="26" s="1"/>
  <c r="FB30" i="26" s="1"/>
  <c r="FB28" i="15" s="1"/>
  <c r="FA24" i="21"/>
  <c r="FA39" i="26"/>
  <c r="FA32" i="26" s="1"/>
  <c r="FA30" i="26" s="1"/>
  <c r="FA28" i="15" s="1"/>
  <c r="EY21" i="21" l="1"/>
  <c r="EY19" i="21" s="1"/>
  <c r="EY24" i="15" s="1"/>
  <c r="AT23" i="21"/>
  <c r="FA21" i="21"/>
  <c r="FA19" i="21" s="1"/>
  <c r="FA24" i="15" s="1"/>
  <c r="FB21" i="21"/>
  <c r="FB19" i="21" s="1"/>
  <c r="FB24" i="15" s="1"/>
  <c r="AV27" i="21"/>
  <c r="AT27" i="21"/>
  <c r="FD21" i="21"/>
  <c r="FD19" i="21" s="1"/>
  <c r="FD24" i="15" s="1"/>
  <c r="K23" i="21"/>
  <c r="AU23" i="21"/>
  <c r="EW39" i="26"/>
  <c r="AT40" i="26"/>
  <c r="EU21" i="21"/>
  <c r="EU19" i="21" s="1"/>
  <c r="EU24" i="15" s="1"/>
  <c r="FE21" i="21"/>
  <c r="FE19" i="21" s="1"/>
  <c r="FE24" i="15" s="1"/>
  <c r="AT26" i="21"/>
  <c r="EW24" i="21"/>
  <c r="AT24" i="21" s="1"/>
  <c r="AT21" i="21" s="1"/>
  <c r="AT19" i="21" s="1"/>
  <c r="EX21" i="21"/>
  <c r="EX19" i="21" s="1"/>
  <c r="EX24" i="15" s="1"/>
  <c r="AU26" i="21"/>
  <c r="EZ24" i="21"/>
  <c r="AU24" i="21" s="1"/>
  <c r="AU40" i="26"/>
  <c r="EZ39" i="26"/>
  <c r="AV40" i="26"/>
  <c r="FC39" i="26"/>
  <c r="AV23" i="21"/>
  <c r="AS23" i="21"/>
  <c r="AU27" i="21"/>
  <c r="FC24" i="21"/>
  <c r="AV24" i="21" s="1"/>
  <c r="AV26" i="21"/>
  <c r="EV21" i="21"/>
  <c r="EV19" i="21" s="1"/>
  <c r="EV24" i="15" s="1"/>
  <c r="AU21" i="21" l="1"/>
  <c r="AU19" i="21" s="1"/>
  <c r="AU32" i="20"/>
  <c r="AS32" i="20"/>
  <c r="AU25" i="25"/>
  <c r="EW21" i="21"/>
  <c r="EW19" i="21" s="1"/>
  <c r="EW24" i="15" s="1"/>
  <c r="AT24" i="15" s="1"/>
  <c r="AU47" i="25"/>
  <c r="EZ32" i="26"/>
  <c r="EZ30" i="26" s="1"/>
  <c r="EZ28" i="15" s="1"/>
  <c r="AU39" i="26"/>
  <c r="AU32" i="26" s="1"/>
  <c r="AU30" i="26" s="1"/>
  <c r="AV32" i="20"/>
  <c r="K32" i="20"/>
  <c r="ET24" i="21"/>
  <c r="K26" i="21"/>
  <c r="AS26" i="21"/>
  <c r="AT32" i="20"/>
  <c r="FC32" i="26"/>
  <c r="FC30" i="26" s="1"/>
  <c r="FC28" i="15" s="1"/>
  <c r="AV39" i="26"/>
  <c r="AV32" i="26" s="1"/>
  <c r="AV30" i="26" s="1"/>
  <c r="AT25" i="25"/>
  <c r="AS27" i="21"/>
  <c r="K27" i="21"/>
  <c r="AS47" i="25"/>
  <c r="AS25" i="25"/>
  <c r="AT47" i="25"/>
  <c r="AV21" i="21"/>
  <c r="AV19" i="21" s="1"/>
  <c r="AT39" i="26"/>
  <c r="AT32" i="26" s="1"/>
  <c r="AT30" i="26" s="1"/>
  <c r="EW32" i="26"/>
  <c r="EW30" i="26" s="1"/>
  <c r="EW28" i="15" s="1"/>
  <c r="EZ21" i="21"/>
  <c r="EZ19" i="21" s="1"/>
  <c r="EZ24" i="15" s="1"/>
  <c r="FC21" i="21"/>
  <c r="FC19" i="21" s="1"/>
  <c r="FC24" i="15" s="1"/>
  <c r="EV34" i="20"/>
  <c r="EU34" i="20"/>
  <c r="FB34" i="20"/>
  <c r="FD34" i="20"/>
  <c r="FE34" i="20"/>
  <c r="EY34" i="20"/>
  <c r="FA34" i="20"/>
  <c r="EX34" i="20"/>
  <c r="AU21" i="22" l="1"/>
  <c r="AU24" i="15"/>
  <c r="AV28" i="15"/>
  <c r="AU28" i="15"/>
  <c r="AT19" i="22"/>
  <c r="AT28" i="15"/>
  <c r="AT33" i="20"/>
  <c r="AU33" i="20"/>
  <c r="AS19" i="22"/>
  <c r="FC34" i="20"/>
  <c r="AV34" i="20" s="1"/>
  <c r="AV36" i="20"/>
  <c r="K33" i="20"/>
  <c r="AS33" i="20"/>
  <c r="AU19" i="22"/>
  <c r="K21" i="22"/>
  <c r="AS21" i="22"/>
  <c r="K24" i="21"/>
  <c r="K21" i="21" s="1"/>
  <c r="K19" i="21" s="1"/>
  <c r="AS24" i="21"/>
  <c r="AS21" i="21" s="1"/>
  <c r="AS19" i="21" s="1"/>
  <c r="ET21" i="21"/>
  <c r="ET19" i="21" s="1"/>
  <c r="ET24" i="15" s="1"/>
  <c r="AV33" i="20"/>
  <c r="AT36" i="20"/>
  <c r="EW34" i="20"/>
  <c r="AT34" i="20" s="1"/>
  <c r="AV21" i="22"/>
  <c r="AV24" i="15"/>
  <c r="EZ34" i="20"/>
  <c r="AU34" i="20" s="1"/>
  <c r="AU36" i="20"/>
  <c r="AT21" i="22"/>
  <c r="EV33" i="14"/>
  <c r="FE33" i="14"/>
  <c r="FD33" i="14"/>
  <c r="FB33" i="14"/>
  <c r="EX33" i="14"/>
  <c r="FA33" i="14"/>
  <c r="EY33" i="14"/>
  <c r="EU33" i="14"/>
  <c r="AU31" i="14" l="1"/>
  <c r="AS31" i="14"/>
  <c r="AT32" i="14"/>
  <c r="AV31" i="14"/>
  <c r="AU32" i="14"/>
  <c r="AS36" i="20"/>
  <c r="ET34" i="20"/>
  <c r="K36" i="20"/>
  <c r="EZ33" i="14"/>
  <c r="AU35" i="14"/>
  <c r="ET39" i="26"/>
  <c r="AS40" i="26"/>
  <c r="K40" i="26"/>
  <c r="AS24" i="15"/>
  <c r="K24" i="15"/>
  <c r="AT35" i="14"/>
  <c r="EW33" i="14"/>
  <c r="AT33" i="14" s="1"/>
  <c r="AT31" i="14"/>
  <c r="K31" i="14"/>
  <c r="AV32" i="14"/>
  <c r="AV35" i="14"/>
  <c r="FC33" i="14"/>
  <c r="AV33" i="14" s="1"/>
  <c r="AU33" i="14" l="1"/>
  <c r="K32" i="14"/>
  <c r="AS32" i="14"/>
  <c r="ET33" i="14"/>
  <c r="AS35" i="14"/>
  <c r="K35" i="14"/>
  <c r="AS34" i="20"/>
  <c r="K34" i="20"/>
  <c r="K39" i="26"/>
  <c r="K32" i="26" s="1"/>
  <c r="K30" i="26" s="1"/>
  <c r="AS39" i="26"/>
  <c r="AS32" i="26" s="1"/>
  <c r="AS30" i="26" s="1"/>
  <c r="ET32" i="26"/>
  <c r="ET30" i="26" s="1"/>
  <c r="ET28" i="15" s="1"/>
  <c r="AS28" i="15" l="1"/>
  <c r="K28" i="15"/>
  <c r="AS33" i="14"/>
  <c r="K33" i="14"/>
  <c r="K57" i="15" l="1"/>
  <c r="L57" i="15"/>
  <c r="FQ26" i="26" l="1"/>
  <c r="AZ21" i="22" l="1"/>
  <c r="AX21" i="22"/>
  <c r="L21" i="22"/>
  <c r="AW21" i="22"/>
  <c r="AY21" i="22"/>
  <c r="AZ20" i="22" l="1"/>
  <c r="L20" i="22" l="1"/>
  <c r="AW20" i="22"/>
  <c r="AX20" i="22"/>
  <c r="AY20" i="22"/>
  <c r="AX16" i="21" l="1"/>
  <c r="AY16" i="21" l="1"/>
  <c r="AZ16" i="21"/>
  <c r="AW16" i="21"/>
  <c r="L16" i="21"/>
  <c r="AY26" i="20" l="1"/>
  <c r="AX26" i="20"/>
  <c r="AZ26" i="20"/>
  <c r="FK26" i="26" l="1"/>
  <c r="AW26" i="20"/>
  <c r="L26" i="20"/>
  <c r="FP26" i="26" l="1"/>
  <c r="FM26" i="26"/>
  <c r="FJ26" i="26"/>
  <c r="FF26" i="26"/>
  <c r="FH26" i="26"/>
  <c r="FN26" i="26"/>
  <c r="FG26" i="26"/>
  <c r="AZ25" i="14"/>
  <c r="AX25" i="14" l="1"/>
  <c r="FI26" i="26"/>
  <c r="AX26" i="26" s="1"/>
  <c r="AX27" i="26"/>
  <c r="AY27" i="26"/>
  <c r="FL26" i="26"/>
  <c r="AY26" i="26" s="1"/>
  <c r="AW27" i="26"/>
  <c r="AY25" i="14"/>
  <c r="FO26" i="26"/>
  <c r="AZ26" i="26" s="1"/>
  <c r="AZ27" i="26"/>
  <c r="L27" i="26"/>
  <c r="L25" i="14" l="1"/>
  <c r="AW25" i="14"/>
  <c r="L26" i="26"/>
  <c r="FV42" i="28" l="1"/>
  <c r="FR42" i="28"/>
  <c r="FT42" i="28"/>
  <c r="FU42" i="28"/>
  <c r="FS38" i="19" l="1"/>
  <c r="FU38" i="19"/>
  <c r="FS42" i="28"/>
  <c r="BA44" i="28"/>
  <c r="BA42" i="28" s="1"/>
  <c r="FQ62" i="25"/>
  <c r="FQ56" i="25" s="1"/>
  <c r="FR38" i="19" l="1"/>
  <c r="FU12" i="21"/>
  <c r="FU6" i="21" s="1"/>
  <c r="FU12" i="15" s="1"/>
  <c r="FR12" i="21"/>
  <c r="FR6" i="21" s="1"/>
  <c r="FS62" i="25"/>
  <c r="FS56" i="25" s="1"/>
  <c r="FR62" i="25"/>
  <c r="FR56" i="25" s="1"/>
  <c r="FT62" i="25"/>
  <c r="FT56" i="25" s="1"/>
  <c r="FT12" i="21"/>
  <c r="FT6" i="21" s="1"/>
  <c r="FT38" i="19"/>
  <c r="FS12" i="21"/>
  <c r="FS6" i="21" s="1"/>
  <c r="FU36" i="15" l="1"/>
  <c r="FT37" i="21"/>
  <c r="FT38" i="21"/>
  <c r="FT12" i="15"/>
  <c r="FT36" i="15" s="1"/>
  <c r="FT53" i="15" s="1"/>
  <c r="FR12" i="15"/>
  <c r="FR38" i="21"/>
  <c r="FR37" i="21"/>
  <c r="FS45" i="20"/>
  <c r="BA15" i="21"/>
  <c r="BA12" i="21" s="1"/>
  <c r="BA6" i="21" s="1"/>
  <c r="FS37" i="21"/>
  <c r="FS38" i="21"/>
  <c r="FS12" i="15"/>
  <c r="FS36" i="15" s="1"/>
  <c r="FS53" i="15" s="1"/>
  <c r="FU38" i="21"/>
  <c r="FU37" i="21"/>
  <c r="FT45" i="20"/>
  <c r="BA40" i="19"/>
  <c r="BA38" i="19" s="1"/>
  <c r="FU45" i="20"/>
  <c r="FV30" i="28"/>
  <c r="FU30" i="28"/>
  <c r="FR36" i="15" l="1"/>
  <c r="BA12" i="15"/>
  <c r="FU53" i="15"/>
  <c r="FS44" i="14"/>
  <c r="FU39" i="21"/>
  <c r="FU40" i="21" s="1"/>
  <c r="FR53" i="15"/>
  <c r="FU28" i="28"/>
  <c r="FU53" i="28"/>
  <c r="FR39" i="21"/>
  <c r="FR40" i="21" s="1"/>
  <c r="FV28" i="28"/>
  <c r="FV52" i="28" s="1"/>
  <c r="FV53" i="28"/>
  <c r="FS39" i="21"/>
  <c r="FS40" i="21" s="1"/>
  <c r="BA37" i="21"/>
  <c r="BA38" i="21"/>
  <c r="FT44" i="14"/>
  <c r="FT39" i="21"/>
  <c r="FT40" i="21" s="1"/>
  <c r="BA39" i="21" l="1"/>
  <c r="BA40" i="21" s="1"/>
  <c r="BA36" i="15"/>
  <c r="BA53" i="15"/>
  <c r="FU52" i="28"/>
  <c r="FU54" i="28" s="1"/>
  <c r="FU55" i="28" s="1"/>
  <c r="FU23" i="15"/>
  <c r="FU35" i="15" s="1"/>
  <c r="FU52" i="15" s="1"/>
  <c r="FU28" i="19"/>
  <c r="BA50" i="20"/>
  <c r="BA45" i="20" s="1"/>
  <c r="FR45" i="20"/>
  <c r="FV54" i="28"/>
  <c r="FV55" i="28" s="1"/>
  <c r="FT24" i="25"/>
  <c r="FT12" i="25" s="1"/>
  <c r="FT6" i="25" s="1"/>
  <c r="FU14" i="15" s="1"/>
  <c r="FU26" i="19" l="1"/>
  <c r="FU45" i="19"/>
  <c r="FT45" i="25"/>
  <c r="FT36" i="25" s="1"/>
  <c r="FT34" i="25" s="1"/>
  <c r="FU13" i="22"/>
  <c r="FU7" i="22" s="1"/>
  <c r="FU13" i="15" s="1"/>
  <c r="FT68" i="25" l="1"/>
  <c r="FU26" i="15"/>
  <c r="FU37" i="15"/>
  <c r="FR44" i="14"/>
  <c r="BA44" i="14" s="1"/>
  <c r="BA50" i="14"/>
  <c r="FU44" i="19"/>
  <c r="FU22" i="15"/>
  <c r="FU49" i="22"/>
  <c r="FU48" i="22"/>
  <c r="FU13" i="20"/>
  <c r="FU7" i="20" s="1"/>
  <c r="FU9" i="15" s="1"/>
  <c r="FU31" i="20"/>
  <c r="FU29" i="20" s="1"/>
  <c r="FU21" i="15" s="1"/>
  <c r="FU34" i="15" l="1"/>
  <c r="FU51" i="15" s="1"/>
  <c r="FU54" i="15"/>
  <c r="FU46" i="19"/>
  <c r="FU47" i="19" s="1"/>
  <c r="FU38" i="15"/>
  <c r="FU33" i="15"/>
  <c r="FU55" i="20"/>
  <c r="FU56" i="20"/>
  <c r="FU50" i="22"/>
  <c r="FU50" i="15" l="1"/>
  <c r="FU45" i="15"/>
  <c r="FU46" i="15"/>
  <c r="FU44" i="15"/>
  <c r="FU57" i="20"/>
  <c r="FU58" i="20" s="1"/>
  <c r="EG24" i="25" l="1"/>
  <c r="EH42" i="28"/>
  <c r="EH28" i="28" s="1"/>
  <c r="EH53" i="28"/>
  <c r="EH12" i="21" l="1"/>
  <c r="EH6" i="21" s="1"/>
  <c r="EG12" i="25"/>
  <c r="EG6" i="25" s="1"/>
  <c r="EH52" i="28"/>
  <c r="EH23" i="15"/>
  <c r="EG62" i="25" l="1"/>
  <c r="EH13" i="20"/>
  <c r="EH7" i="20" s="1"/>
  <c r="EH9" i="15" s="1"/>
  <c r="EH14" i="15"/>
  <c r="EH38" i="21"/>
  <c r="EH12" i="15"/>
  <c r="EH37" i="21"/>
  <c r="EH35" i="15"/>
  <c r="EH54" i="28"/>
  <c r="EH55" i="28" s="1"/>
  <c r="EH38" i="19"/>
  <c r="EH26" i="19" s="1"/>
  <c r="EH45" i="19"/>
  <c r="EH39" i="21" l="1"/>
  <c r="EH40" i="21" s="1"/>
  <c r="EH36" i="15"/>
  <c r="EG56" i="25"/>
  <c r="EG34" i="25" s="1"/>
  <c r="FQ38" i="19"/>
  <c r="EH44" i="19"/>
  <c r="EH22" i="15"/>
  <c r="EH52" i="15"/>
  <c r="FQ42" i="28"/>
  <c r="EH53" i="15" l="1"/>
  <c r="EH26" i="15"/>
  <c r="EG68" i="25"/>
  <c r="FP62" i="25"/>
  <c r="FP56" i="25" s="1"/>
  <c r="EH34" i="15"/>
  <c r="EH46" i="19"/>
  <c r="EH47" i="19" s="1"/>
  <c r="EH12" i="14"/>
  <c r="EH6" i="14" s="1"/>
  <c r="EH45" i="20"/>
  <c r="EH29" i="20" s="1"/>
  <c r="EH56" i="20"/>
  <c r="EH38" i="15" l="1"/>
  <c r="EH56" i="14"/>
  <c r="EH8" i="15"/>
  <c r="EH21" i="15"/>
  <c r="EH55" i="20"/>
  <c r="EH51" i="15"/>
  <c r="FQ44" i="14" l="1"/>
  <c r="FQ45" i="20"/>
  <c r="EH33" i="15"/>
  <c r="EH57" i="20"/>
  <c r="EH58" i="20" s="1"/>
  <c r="EH44" i="14"/>
  <c r="EH28" i="14" s="1"/>
  <c r="EH20" i="15" l="1"/>
  <c r="EH55" i="14"/>
  <c r="EH50" i="15"/>
  <c r="EH45" i="15"/>
  <c r="FP42" i="28" l="1"/>
  <c r="EH57" i="14"/>
  <c r="EH58" i="14" s="1"/>
  <c r="EH32" i="15"/>
  <c r="FO62" i="25" l="1"/>
  <c r="FO56" i="25" s="1"/>
  <c r="FP38" i="19"/>
  <c r="EH46" i="15"/>
  <c r="EH49" i="15"/>
  <c r="EH44" i="15"/>
  <c r="FP45" i="20" l="1"/>
  <c r="AZ40" i="19" l="1"/>
  <c r="AZ38" i="19" s="1"/>
  <c r="FO38" i="19"/>
  <c r="FO42" i="28"/>
  <c r="AZ44" i="28"/>
  <c r="AZ42" i="28" s="1"/>
  <c r="FP44" i="14"/>
  <c r="FN62" i="25" l="1"/>
  <c r="AZ63" i="25"/>
  <c r="AZ62" i="25" l="1"/>
  <c r="FN56" i="25"/>
  <c r="AZ56" i="25" s="1"/>
  <c r="AZ50" i="20"/>
  <c r="AZ45" i="20" s="1"/>
  <c r="FO45" i="20"/>
  <c r="AZ50" i="14" l="1"/>
  <c r="FO44" i="14"/>
  <c r="AZ44" i="14" s="1"/>
  <c r="AJ44" i="28" l="1"/>
  <c r="AJ42" i="28" s="1"/>
  <c r="DU42" i="28"/>
  <c r="H44" i="28"/>
  <c r="H42" i="28" s="1"/>
  <c r="AF26" i="25"/>
  <c r="G26" i="25"/>
  <c r="DI42" i="28"/>
  <c r="G44" i="28"/>
  <c r="G42" i="28" s="1"/>
  <c r="AF44" i="28"/>
  <c r="AF42" i="28" s="1"/>
  <c r="AB26" i="25"/>
  <c r="F26" i="25"/>
  <c r="AJ26" i="25"/>
  <c r="H26" i="25"/>
  <c r="CW42" i="28"/>
  <c r="AB44" i="28"/>
  <c r="AB42" i="28" s="1"/>
  <c r="F44" i="28"/>
  <c r="F42" i="28" s="1"/>
  <c r="DT62" i="25" l="1"/>
  <c r="H63" i="25"/>
  <c r="AJ63" i="25"/>
  <c r="DI12" i="21"/>
  <c r="DI6" i="21" s="1"/>
  <c r="G15" i="21"/>
  <c r="G12" i="21" s="1"/>
  <c r="G6" i="21" s="1"/>
  <c r="AF15" i="21"/>
  <c r="AF12" i="21" s="1"/>
  <c r="AF6" i="21" s="1"/>
  <c r="DU38" i="19"/>
  <c r="H40" i="19"/>
  <c r="H38" i="19" s="1"/>
  <c r="AJ40" i="19"/>
  <c r="AJ38" i="19" s="1"/>
  <c r="CW12" i="21"/>
  <c r="F15" i="21"/>
  <c r="AB15" i="21"/>
  <c r="G40" i="19"/>
  <c r="G38" i="19" s="1"/>
  <c r="DI38" i="19"/>
  <c r="AF40" i="19"/>
  <c r="AF38" i="19" s="1"/>
  <c r="DH62" i="25"/>
  <c r="G63" i="25"/>
  <c r="AF63" i="25"/>
  <c r="DU12" i="21"/>
  <c r="DU6" i="21" s="1"/>
  <c r="H15" i="21"/>
  <c r="H12" i="21" s="1"/>
  <c r="H6" i="21" s="1"/>
  <c r="AJ15" i="21"/>
  <c r="AJ12" i="21" s="1"/>
  <c r="AJ6" i="21" s="1"/>
  <c r="AB40" i="19"/>
  <c r="F40" i="19"/>
  <c r="CW38" i="19"/>
  <c r="H38" i="21" l="1"/>
  <c r="H37" i="21"/>
  <c r="DU38" i="21"/>
  <c r="DU37" i="21"/>
  <c r="DU12" i="15"/>
  <c r="AF38" i="21"/>
  <c r="AF37" i="21"/>
  <c r="CV62" i="25"/>
  <c r="AB63" i="25"/>
  <c r="F63" i="25"/>
  <c r="G37" i="21"/>
  <c r="G38" i="21"/>
  <c r="DH56" i="25"/>
  <c r="AF62" i="25"/>
  <c r="AF56" i="25" s="1"/>
  <c r="G62" i="25"/>
  <c r="G56" i="25" s="1"/>
  <c r="CW6" i="21"/>
  <c r="AB12" i="21"/>
  <c r="F12" i="21"/>
  <c r="F6" i="21" s="1"/>
  <c r="DI12" i="15"/>
  <c r="DI37" i="21"/>
  <c r="DI38" i="21"/>
  <c r="F38" i="19"/>
  <c r="AB38" i="19"/>
  <c r="AJ37" i="21"/>
  <c r="AJ38" i="21"/>
  <c r="DT56" i="25"/>
  <c r="AJ62" i="25"/>
  <c r="AJ56" i="25" s="1"/>
  <c r="H62" i="25"/>
  <c r="H56" i="25" s="1"/>
  <c r="AF39" i="21" l="1"/>
  <c r="AF40" i="21" s="1"/>
  <c r="DU39" i="21"/>
  <c r="DU40" i="21" s="1"/>
  <c r="AJ39" i="21"/>
  <c r="AJ40" i="21" s="1"/>
  <c r="CW45" i="20"/>
  <c r="F50" i="20"/>
  <c r="AB50" i="20"/>
  <c r="CW38" i="21"/>
  <c r="CW37" i="21"/>
  <c r="CW12" i="15"/>
  <c r="AB6" i="21"/>
  <c r="DI39" i="21"/>
  <c r="DI40" i="21" s="1"/>
  <c r="DI36" i="15"/>
  <c r="AF12" i="15"/>
  <c r="G12" i="15"/>
  <c r="G39" i="21"/>
  <c r="G40" i="21" s="1"/>
  <c r="F37" i="21"/>
  <c r="F38" i="21"/>
  <c r="H39" i="21"/>
  <c r="H40" i="21" s="1"/>
  <c r="CV56" i="25"/>
  <c r="AB62" i="25"/>
  <c r="F62" i="25"/>
  <c r="DU36" i="15"/>
  <c r="AJ12" i="15"/>
  <c r="H12" i="15"/>
  <c r="DU53" i="15" l="1"/>
  <c r="H53" i="15" s="1"/>
  <c r="AJ36" i="15"/>
  <c r="AJ53" i="15" s="1"/>
  <c r="H36" i="15"/>
  <c r="AB37" i="21"/>
  <c r="AB38" i="21"/>
  <c r="AB45" i="20"/>
  <c r="F45" i="20"/>
  <c r="DU45" i="20"/>
  <c r="AJ50" i="20"/>
  <c r="AJ45" i="20" s="1"/>
  <c r="H50" i="20"/>
  <c r="H45" i="20" s="1"/>
  <c r="CW36" i="15"/>
  <c r="AB12" i="15"/>
  <c r="F12" i="15"/>
  <c r="DI45" i="20"/>
  <c r="G50" i="20"/>
  <c r="G45" i="20" s="1"/>
  <c r="AF50" i="20"/>
  <c r="AF45" i="20" s="1"/>
  <c r="DI53" i="15"/>
  <c r="AF36" i="15"/>
  <c r="AF53" i="15" s="1"/>
  <c r="G36" i="15"/>
  <c r="CW39" i="21"/>
  <c r="CW40" i="21" s="1"/>
  <c r="F39" i="21"/>
  <c r="F40" i="21" s="1"/>
  <c r="AB56" i="25"/>
  <c r="F56" i="25"/>
  <c r="G53" i="15" l="1"/>
  <c r="F53" i="15"/>
  <c r="C53" i="15"/>
  <c r="D53" i="15"/>
  <c r="E53" i="15"/>
  <c r="AB39" i="21"/>
  <c r="AB40" i="21" s="1"/>
  <c r="CW44" i="14"/>
  <c r="AB50" i="14"/>
  <c r="F50" i="14"/>
  <c r="CW53" i="15"/>
  <c r="AB36" i="15"/>
  <c r="AB53" i="15" s="1"/>
  <c r="F36" i="15"/>
  <c r="DU44" i="14" l="1"/>
  <c r="AJ50" i="14"/>
  <c r="AJ44" i="14" s="1"/>
  <c r="H50" i="14"/>
  <c r="H44" i="14" s="1"/>
  <c r="DI44" i="14"/>
  <c r="AF50" i="14"/>
  <c r="AF44" i="14" s="1"/>
  <c r="G50" i="14"/>
  <c r="G44" i="14" s="1"/>
  <c r="AB44" i="14"/>
  <c r="F44" i="14"/>
  <c r="EK24" i="25" l="1"/>
  <c r="EK12" i="25" s="1"/>
  <c r="EK6" i="25" s="1"/>
  <c r="EE24" i="25"/>
  <c r="EE12" i="25" s="1"/>
  <c r="EE6" i="25" s="1"/>
  <c r="EF24" i="25"/>
  <c r="EF12" i="25" s="1"/>
  <c r="EF6" i="25" s="1"/>
  <c r="ER24" i="25"/>
  <c r="ER12" i="25" s="1"/>
  <c r="ER6" i="25" s="1"/>
  <c r="EQ24" i="25"/>
  <c r="EQ12" i="25" s="1"/>
  <c r="EQ6" i="25" s="1"/>
  <c r="DY24" i="25"/>
  <c r="DY12" i="25" s="1"/>
  <c r="DY6" i="25" s="1"/>
  <c r="DW24" i="25"/>
  <c r="DW12" i="25" s="1"/>
  <c r="DW6" i="25" s="1"/>
  <c r="EL24" i="25"/>
  <c r="EL12" i="25" s="1"/>
  <c r="EL6" i="25" s="1"/>
  <c r="EC24" i="25"/>
  <c r="EC12" i="25" s="1"/>
  <c r="EC6" i="25" s="1"/>
  <c r="DV24" i="25"/>
  <c r="DV12" i="25" s="1"/>
  <c r="DV6" i="25" s="1"/>
  <c r="EI24" i="25"/>
  <c r="EI12" i="25" s="1"/>
  <c r="EI6" i="25" s="1"/>
  <c r="EB24" i="25"/>
  <c r="EB12" i="25" s="1"/>
  <c r="EB6" i="25" s="1"/>
  <c r="DZ24" i="25"/>
  <c r="DZ12" i="25" s="1"/>
  <c r="DZ6" i="25" s="1"/>
  <c r="EN24" i="25"/>
  <c r="EN12" i="25" s="1"/>
  <c r="EN6" i="25" s="1"/>
  <c r="EO24" i="25"/>
  <c r="EO12" i="25" s="1"/>
  <c r="EO6" i="25" s="1"/>
  <c r="EM14" i="15" l="1"/>
  <c r="EM12" i="21"/>
  <c r="EM6" i="21" s="1"/>
  <c r="EP14" i="15"/>
  <c r="EC42" i="28"/>
  <c r="EC28" i="28" s="1"/>
  <c r="EC53" i="28"/>
  <c r="AN44" i="28"/>
  <c r="EF42" i="28"/>
  <c r="EF28" i="28" s="1"/>
  <c r="EF53" i="28"/>
  <c r="DX14" i="15"/>
  <c r="DW42" i="28"/>
  <c r="DW28" i="28" s="1"/>
  <c r="DW53" i="28"/>
  <c r="ES14" i="15"/>
  <c r="EF14" i="15"/>
  <c r="AK26" i="25"/>
  <c r="I26" i="25"/>
  <c r="EL14" i="15"/>
  <c r="EC12" i="21"/>
  <c r="EC6" i="21" s="1"/>
  <c r="EL12" i="21"/>
  <c r="EL6" i="21" s="1"/>
  <c r="EP12" i="21"/>
  <c r="EP6" i="21" s="1"/>
  <c r="DX12" i="21"/>
  <c r="DX6" i="21" s="1"/>
  <c r="ES12" i="21"/>
  <c r="ES6" i="21" s="1"/>
  <c r="EF12" i="21"/>
  <c r="EF6" i="21" s="1"/>
  <c r="EC14" i="15"/>
  <c r="AP26" i="25"/>
  <c r="EJ24" i="25"/>
  <c r="DZ12" i="21"/>
  <c r="DZ6" i="21" s="1"/>
  <c r="EO14" i="15"/>
  <c r="EJ14" i="15"/>
  <c r="AN26" i="25"/>
  <c r="ED24" i="25"/>
  <c r="EG42" i="28"/>
  <c r="EG28" i="28" s="1"/>
  <c r="EG53" i="28"/>
  <c r="AL26" i="25"/>
  <c r="DX24" i="25"/>
  <c r="AQ26" i="25"/>
  <c r="EM24" i="25"/>
  <c r="ED42" i="28"/>
  <c r="ED28" i="28" s="1"/>
  <c r="ED53" i="28"/>
  <c r="AM26" i="25"/>
  <c r="EA24" i="25"/>
  <c r="DW14" i="15"/>
  <c r="ET42" i="28"/>
  <c r="EO12" i="21"/>
  <c r="EO6" i="21" s="1"/>
  <c r="EJ12" i="21"/>
  <c r="EJ6" i="21" s="1"/>
  <c r="DZ14" i="15"/>
  <c r="DW12" i="21"/>
  <c r="DW6" i="21" s="1"/>
  <c r="EA42" i="28"/>
  <c r="EA28" i="28" s="1"/>
  <c r="EA53" i="28"/>
  <c r="EA14" i="15"/>
  <c r="EH24" i="25"/>
  <c r="AO26" i="25"/>
  <c r="J26" i="25"/>
  <c r="ED14" i="15"/>
  <c r="AR26" i="25"/>
  <c r="EP24" i="25"/>
  <c r="ER14" i="15"/>
  <c r="EG14" i="15"/>
  <c r="DX42" i="28"/>
  <c r="DX28" i="28" s="1"/>
  <c r="DX53" i="28"/>
  <c r="DZ42" i="28"/>
  <c r="DZ28" i="28" s="1"/>
  <c r="DZ53" i="28"/>
  <c r="EE42" i="28"/>
  <c r="EE28" i="28" s="1"/>
  <c r="EE53" i="28"/>
  <c r="AL44" i="28"/>
  <c r="DY42" i="28"/>
  <c r="DY28" i="28" s="1"/>
  <c r="DY53" i="28"/>
  <c r="EA12" i="21"/>
  <c r="EA6" i="21" s="1"/>
  <c r="ED12" i="21"/>
  <c r="ED6" i="21" s="1"/>
  <c r="ER12" i="21"/>
  <c r="ER6" i="21" s="1"/>
  <c r="EG12" i="21"/>
  <c r="EG6" i="21" s="1"/>
  <c r="EQ42" i="28"/>
  <c r="EQ28" i="28" s="1"/>
  <c r="EQ53" i="28"/>
  <c r="AR44" i="28" l="1"/>
  <c r="EK62" i="25"/>
  <c r="EK56" i="25" s="1"/>
  <c r="EK34" i="25" s="1"/>
  <c r="DW13" i="20"/>
  <c r="DW7" i="20" s="1"/>
  <c r="DW23" i="15"/>
  <c r="DW35" i="15" s="1"/>
  <c r="DW52" i="28"/>
  <c r="EC62" i="25"/>
  <c r="EC56" i="25" s="1"/>
  <c r="EC34" i="25" s="1"/>
  <c r="EN62" i="25"/>
  <c r="EN56" i="25" s="1"/>
  <c r="EN34" i="25" s="1"/>
  <c r="DY62" i="25"/>
  <c r="DY56" i="25" s="1"/>
  <c r="DY34" i="25" s="1"/>
  <c r="EO13" i="20"/>
  <c r="EO7" i="20" s="1"/>
  <c r="EO9" i="15" s="1"/>
  <c r="ED12" i="15"/>
  <c r="ED37" i="21"/>
  <c r="ED38" i="21"/>
  <c r="ED38" i="19"/>
  <c r="ED26" i="19" s="1"/>
  <c r="ED45" i="19"/>
  <c r="EE23" i="15"/>
  <c r="EE52" i="28"/>
  <c r="AL24" i="25"/>
  <c r="AL12" i="25" s="1"/>
  <c r="AL6" i="25" s="1"/>
  <c r="DX12" i="25"/>
  <c r="DX6" i="25" s="1"/>
  <c r="DX38" i="21"/>
  <c r="DX37" i="21"/>
  <c r="DX12" i="15"/>
  <c r="EC38" i="21"/>
  <c r="EC37" i="21"/>
  <c r="EC12" i="15"/>
  <c r="EO12" i="15"/>
  <c r="EO36" i="15" s="1"/>
  <c r="EO37" i="21"/>
  <c r="EO38" i="21"/>
  <c r="ER62" i="25"/>
  <c r="ER56" i="25" s="1"/>
  <c r="ER34" i="25" s="1"/>
  <c r="AM44" i="28"/>
  <c r="EB42" i="28"/>
  <c r="EB28" i="28" s="1"/>
  <c r="EB53" i="28"/>
  <c r="EH12" i="25"/>
  <c r="EH6" i="25" s="1"/>
  <c r="AO24" i="25"/>
  <c r="AO12" i="25" s="1"/>
  <c r="AO6" i="25" s="1"/>
  <c r="J24" i="25"/>
  <c r="J12" i="25" s="1"/>
  <c r="J6" i="25" s="1"/>
  <c r="DW37" i="21"/>
  <c r="DW38" i="21"/>
  <c r="DW12" i="15"/>
  <c r="DW36" i="15" s="1"/>
  <c r="AL15" i="21"/>
  <c r="AL12" i="21" s="1"/>
  <c r="AL6" i="21" s="1"/>
  <c r="DY12" i="21"/>
  <c r="DY6" i="21" s="1"/>
  <c r="EG38" i="19"/>
  <c r="EG26" i="19" s="1"/>
  <c r="EG45" i="19"/>
  <c r="DX38" i="19"/>
  <c r="DX26" i="19" s="1"/>
  <c r="DX45" i="19"/>
  <c r="EN12" i="21"/>
  <c r="EN6" i="21" s="1"/>
  <c r="AQ15" i="21"/>
  <c r="AQ12" i="21" s="1"/>
  <c r="AQ6" i="21" s="1"/>
  <c r="EJ13" i="20"/>
  <c r="EJ7" i="20" s="1"/>
  <c r="EJ9" i="15" s="1"/>
  <c r="EB62" i="25"/>
  <c r="EB56" i="25" s="1"/>
  <c r="EB34" i="25" s="1"/>
  <c r="EG12" i="15"/>
  <c r="EG38" i="21"/>
  <c r="EG37" i="21"/>
  <c r="EI12" i="21"/>
  <c r="EI6" i="21" s="1"/>
  <c r="AO15" i="21"/>
  <c r="AO12" i="21" s="1"/>
  <c r="AO6" i="21" s="1"/>
  <c r="J15" i="21"/>
  <c r="J12" i="21" s="1"/>
  <c r="J6" i="21" s="1"/>
  <c r="AP15" i="21"/>
  <c r="AP12" i="21" s="1"/>
  <c r="AP6" i="21" s="1"/>
  <c r="EK12" i="21"/>
  <c r="EK6" i="21" s="1"/>
  <c r="AM24" i="25"/>
  <c r="AM12" i="25" s="1"/>
  <c r="AM6" i="25" s="1"/>
  <c r="EA12" i="25"/>
  <c r="EA6" i="25" s="1"/>
  <c r="I44" i="28"/>
  <c r="AK44" i="28"/>
  <c r="DV42" i="28"/>
  <c r="DV28" i="28" s="1"/>
  <c r="DV53" i="28"/>
  <c r="I15" i="21"/>
  <c r="I12" i="21" s="1"/>
  <c r="I6" i="21" s="1"/>
  <c r="AK15" i="21"/>
  <c r="AK12" i="21" s="1"/>
  <c r="AK6" i="21" s="1"/>
  <c r="DV12" i="21"/>
  <c r="DV6" i="21" s="1"/>
  <c r="EP37" i="21"/>
  <c r="EP12" i="15"/>
  <c r="EP38" i="21"/>
  <c r="AL40" i="19"/>
  <c r="DY38" i="19"/>
  <c r="DY26" i="19" s="1"/>
  <c r="DY45" i="19"/>
  <c r="EL62" i="25"/>
  <c r="EL56" i="25" s="1"/>
  <c r="EL34" i="25" s="1"/>
  <c r="EF13" i="20"/>
  <c r="EF7" i="20" s="1"/>
  <c r="EO62" i="25"/>
  <c r="EO56" i="25" s="1"/>
  <c r="EO34" i="25" s="1"/>
  <c r="DZ62" i="25"/>
  <c r="DZ56" i="25" s="1"/>
  <c r="DZ34" i="25" s="1"/>
  <c r="DZ13" i="20"/>
  <c r="DZ7" i="20" s="1"/>
  <c r="EA13" i="20"/>
  <c r="EA7" i="20" s="1"/>
  <c r="AR24" i="25"/>
  <c r="AR12" i="25" s="1"/>
  <c r="AR6" i="25" s="1"/>
  <c r="EP12" i="25"/>
  <c r="EP6" i="25" s="1"/>
  <c r="EE12" i="21"/>
  <c r="EE6" i="21" s="1"/>
  <c r="AN15" i="21"/>
  <c r="AN12" i="21" s="1"/>
  <c r="AN6" i="21" s="1"/>
  <c r="EG23" i="15"/>
  <c r="EG35" i="15" s="1"/>
  <c r="EG52" i="28"/>
  <c r="EF23" i="15"/>
  <c r="EF35" i="15" s="1"/>
  <c r="EF52" i="28"/>
  <c r="EM38" i="21"/>
  <c r="EM37" i="21"/>
  <c r="EM12" i="15"/>
  <c r="DW62" i="25"/>
  <c r="DW56" i="25" s="1"/>
  <c r="DW34" i="25" s="1"/>
  <c r="ES13" i="20"/>
  <c r="ES7" i="20" s="1"/>
  <c r="ES9" i="15" s="1"/>
  <c r="ER38" i="21"/>
  <c r="ER37" i="21"/>
  <c r="ER12" i="15"/>
  <c r="EA38" i="21"/>
  <c r="EA37" i="21"/>
  <c r="EA12" i="15"/>
  <c r="DZ23" i="15"/>
  <c r="DZ35" i="15" s="1"/>
  <c r="DZ52" i="28"/>
  <c r="ED12" i="25"/>
  <c r="ED6" i="25" s="1"/>
  <c r="AN24" i="25"/>
  <c r="AN12" i="25" s="1"/>
  <c r="AN6" i="25" s="1"/>
  <c r="DZ12" i="15"/>
  <c r="DZ38" i="21"/>
  <c r="DZ37" i="21"/>
  <c r="EF38" i="21"/>
  <c r="EF37" i="21"/>
  <c r="EF12" i="15"/>
  <c r="DW38" i="19"/>
  <c r="DW26" i="19" s="1"/>
  <c r="DW45" i="19"/>
  <c r="DZ38" i="19"/>
  <c r="DZ26" i="19" s="1"/>
  <c r="DZ45" i="19"/>
  <c r="AN42" i="28"/>
  <c r="AN28" i="28" s="1"/>
  <c r="AN52" i="28" s="1"/>
  <c r="AN53" i="28"/>
  <c r="EF62" i="25"/>
  <c r="EF56" i="25" s="1"/>
  <c r="EF34" i="25" s="1"/>
  <c r="EE62" i="25"/>
  <c r="EE56" i="25" s="1"/>
  <c r="EE34" i="25" s="1"/>
  <c r="EI62" i="25"/>
  <c r="EI56" i="25" s="1"/>
  <c r="EI34" i="25" s="1"/>
  <c r="DY23" i="15"/>
  <c r="DY52" i="28"/>
  <c r="EA23" i="15"/>
  <c r="EA35" i="15" s="1"/>
  <c r="EA52" i="28"/>
  <c r="AM15" i="21"/>
  <c r="AM12" i="21" s="1"/>
  <c r="AM6" i="21" s="1"/>
  <c r="EB12" i="21"/>
  <c r="EB6" i="21" s="1"/>
  <c r="EJ38" i="21"/>
  <c r="EJ12" i="15"/>
  <c r="EJ37" i="21"/>
  <c r="ED23" i="15"/>
  <c r="ED35" i="15" s="1"/>
  <c r="ED52" i="28"/>
  <c r="EQ62" i="25"/>
  <c r="EQ56" i="25" s="1"/>
  <c r="EQ34" i="25" s="1"/>
  <c r="DV62" i="25"/>
  <c r="DV56" i="25" s="1"/>
  <c r="DV34" i="25" s="1"/>
  <c r="ER13" i="20"/>
  <c r="ER7" i="20" s="1"/>
  <c r="ER9" i="15" s="1"/>
  <c r="AR15" i="21"/>
  <c r="AR12" i="21" s="1"/>
  <c r="AR6" i="21" s="1"/>
  <c r="EQ12" i="21"/>
  <c r="EQ6" i="21" s="1"/>
  <c r="AN40" i="19"/>
  <c r="EE38" i="19"/>
  <c r="EE26" i="19" s="1"/>
  <c r="EE45" i="19"/>
  <c r="AL42" i="28"/>
  <c r="AL28" i="28" s="1"/>
  <c r="AL52" i="28" s="1"/>
  <c r="AL53" i="28"/>
  <c r="DX23" i="15"/>
  <c r="DX35" i="15" s="1"/>
  <c r="DX52" i="28"/>
  <c r="EC38" i="19"/>
  <c r="EC26" i="19" s="1"/>
  <c r="EC45" i="19"/>
  <c r="EA38" i="19"/>
  <c r="EA26" i="19" s="1"/>
  <c r="EA45" i="19"/>
  <c r="AQ24" i="25"/>
  <c r="AQ12" i="25" s="1"/>
  <c r="AQ6" i="25" s="1"/>
  <c r="EM12" i="25"/>
  <c r="EM6" i="25" s="1"/>
  <c r="AP24" i="25"/>
  <c r="AP12" i="25" s="1"/>
  <c r="AP6" i="25" s="1"/>
  <c r="EJ12" i="25"/>
  <c r="EJ6" i="25" s="1"/>
  <c r="ES37" i="21"/>
  <c r="ES12" i="15"/>
  <c r="ES38" i="21"/>
  <c r="EL38" i="21"/>
  <c r="EL37" i="21"/>
  <c r="EL12" i="15"/>
  <c r="EC23" i="15"/>
  <c r="EC35" i="15" s="1"/>
  <c r="EC52" i="28"/>
  <c r="AR42" i="28"/>
  <c r="AR28" i="28" s="1"/>
  <c r="AR52" i="28" s="1"/>
  <c r="AR53" i="28"/>
  <c r="EO53" i="28"/>
  <c r="EO42" i="28"/>
  <c r="EO28" i="28" s="1"/>
  <c r="ES42" i="28"/>
  <c r="ES28" i="28" s="1"/>
  <c r="ES53" i="28"/>
  <c r="EQ23" i="15"/>
  <c r="EQ52" i="28"/>
  <c r="EP42" i="28"/>
  <c r="EP28" i="28" s="1"/>
  <c r="EP53" i="28"/>
  <c r="AQ44" i="28"/>
  <c r="EN42" i="28"/>
  <c r="EN28" i="28" s="1"/>
  <c r="EN53" i="28"/>
  <c r="EJ53" i="28"/>
  <c r="EJ42" i="28"/>
  <c r="EJ28" i="28" s="1"/>
  <c r="EM42" i="28"/>
  <c r="EM28" i="28" s="1"/>
  <c r="EM53" i="28"/>
  <c r="ER42" i="28"/>
  <c r="ER28" i="28" s="1"/>
  <c r="ER53" i="28"/>
  <c r="EI42" i="28"/>
  <c r="EI28" i="28" s="1"/>
  <c r="EI53" i="28"/>
  <c r="J44" i="28"/>
  <c r="AO44" i="28"/>
  <c r="EL53" i="28"/>
  <c r="EL42" i="28"/>
  <c r="EL28" i="28" s="1"/>
  <c r="EK42" i="28"/>
  <c r="EK28" i="28" s="1"/>
  <c r="AP44" i="28"/>
  <c r="EK53" i="28"/>
  <c r="AR54" i="28" l="1"/>
  <c r="AR55" i="28" s="1"/>
  <c r="ES39" i="21"/>
  <c r="ES40" i="21" s="1"/>
  <c r="DW53" i="15"/>
  <c r="AN54" i="28"/>
  <c r="AN55" i="28" s="1"/>
  <c r="AL54" i="28"/>
  <c r="AL55" i="28" s="1"/>
  <c r="DX52" i="15"/>
  <c r="EA52" i="15"/>
  <c r="EO53" i="15"/>
  <c r="ED52" i="15"/>
  <c r="EL39" i="21"/>
  <c r="EL40" i="21" s="1"/>
  <c r="AN38" i="19"/>
  <c r="AN26" i="19" s="1"/>
  <c r="AN44" i="19" s="1"/>
  <c r="AN45" i="19"/>
  <c r="EF26" i="15"/>
  <c r="EE68" i="25"/>
  <c r="AK42" i="28"/>
  <c r="AK28" i="28" s="1"/>
  <c r="AK52" i="28" s="1"/>
  <c r="AK53" i="28"/>
  <c r="AR63" i="25"/>
  <c r="EP62" i="25"/>
  <c r="ED13" i="20"/>
  <c r="ED7" i="20" s="1"/>
  <c r="EQ12" i="15"/>
  <c r="EQ38" i="21"/>
  <c r="EQ37" i="21"/>
  <c r="ER26" i="15"/>
  <c r="EQ68" i="25"/>
  <c r="AM38" i="21"/>
  <c r="AM37" i="21"/>
  <c r="DZ52" i="15"/>
  <c r="EF54" i="28"/>
  <c r="EF55" i="28" s="1"/>
  <c r="EG52" i="15"/>
  <c r="EP36" i="15"/>
  <c r="I42" i="28"/>
  <c r="I28" i="28" s="1"/>
  <c r="I52" i="28" s="1"/>
  <c r="I53" i="28"/>
  <c r="AQ38" i="21"/>
  <c r="AQ37" i="21"/>
  <c r="AL37" i="21"/>
  <c r="AL38" i="21"/>
  <c r="EB23" i="15"/>
  <c r="EB52" i="28"/>
  <c r="DX39" i="21"/>
  <c r="DX40" i="21" s="1"/>
  <c r="EL13" i="20"/>
  <c r="EL7" i="20" s="1"/>
  <c r="EL9" i="15" s="1"/>
  <c r="DZ54" i="28"/>
  <c r="DZ55" i="28" s="1"/>
  <c r="EK13" i="20"/>
  <c r="EK7" i="20" s="1"/>
  <c r="EK9" i="15" s="1"/>
  <c r="EO26" i="15"/>
  <c r="EN68" i="25"/>
  <c r="EG45" i="20"/>
  <c r="EG29" i="20" s="1"/>
  <c r="EG21" i="15" s="1"/>
  <c r="EA45" i="20"/>
  <c r="EA29" i="20" s="1"/>
  <c r="EA21" i="15" s="1"/>
  <c r="EA22" i="15"/>
  <c r="EA34" i="15" s="1"/>
  <c r="EA44" i="19"/>
  <c r="DX54" i="28"/>
  <c r="DX55" i="28" s="1"/>
  <c r="AR37" i="21"/>
  <c r="AR38" i="21"/>
  <c r="EA54" i="28"/>
  <c r="EA55" i="28" s="1"/>
  <c r="AM40" i="19"/>
  <c r="EB38" i="19"/>
  <c r="EB26" i="19" s="1"/>
  <c r="EB45" i="19"/>
  <c r="DZ22" i="15"/>
  <c r="DZ34" i="15" s="1"/>
  <c r="DZ44" i="19"/>
  <c r="DZ36" i="15"/>
  <c r="EA36" i="15"/>
  <c r="EF52" i="15"/>
  <c r="AN37" i="21"/>
  <c r="AN38" i="21"/>
  <c r="AR25" i="20"/>
  <c r="AR13" i="20" s="1"/>
  <c r="AR7" i="20" s="1"/>
  <c r="EQ13" i="20"/>
  <c r="EQ7" i="20" s="1"/>
  <c r="EQ9" i="15" s="1"/>
  <c r="EH62" i="25"/>
  <c r="J63" i="25"/>
  <c r="AO63" i="25"/>
  <c r="EP39" i="21"/>
  <c r="EP40" i="21" s="1"/>
  <c r="EB14" i="15"/>
  <c r="EG36" i="15"/>
  <c r="EC26" i="15"/>
  <c r="EB68" i="25"/>
  <c r="EN37" i="21"/>
  <c r="EN12" i="15"/>
  <c r="EN38" i="21"/>
  <c r="AM42" i="28"/>
  <c r="AM28" i="28" s="1"/>
  <c r="AM52" i="28" s="1"/>
  <c r="AM53" i="28"/>
  <c r="EB13" i="20"/>
  <c r="EB7" i="20" s="1"/>
  <c r="AL25" i="20"/>
  <c r="AL13" i="20" s="1"/>
  <c r="AL7" i="20" s="1"/>
  <c r="DY13" i="20"/>
  <c r="DY7" i="20" s="1"/>
  <c r="EE54" i="28"/>
  <c r="EE55" i="28" s="1"/>
  <c r="DW54" i="28"/>
  <c r="DW55" i="28" s="1"/>
  <c r="EC22" i="15"/>
  <c r="EC44" i="19"/>
  <c r="EB38" i="21"/>
  <c r="EB37" i="21"/>
  <c r="EB12" i="15"/>
  <c r="ED36" i="15"/>
  <c r="ES36" i="15"/>
  <c r="DW26" i="15"/>
  <c r="DV68" i="25"/>
  <c r="ED54" i="28"/>
  <c r="ED55" i="28" s="1"/>
  <c r="EG26" i="15"/>
  <c r="EF68" i="25"/>
  <c r="EA39" i="21"/>
  <c r="EA40" i="21" s="1"/>
  <c r="EE12" i="15"/>
  <c r="EE38" i="21"/>
  <c r="EE37" i="21"/>
  <c r="EM26" i="15"/>
  <c r="EL68" i="25"/>
  <c r="DV38" i="21"/>
  <c r="DV37" i="21"/>
  <c r="DV12" i="15"/>
  <c r="EK12" i="15"/>
  <c r="EK38" i="21"/>
  <c r="EK37" i="21"/>
  <c r="DY14" i="15"/>
  <c r="AN23" i="15"/>
  <c r="EE35" i="15"/>
  <c r="AL63" i="25"/>
  <c r="DX62" i="25"/>
  <c r="DW52" i="15"/>
  <c r="DZ9" i="15"/>
  <c r="EG39" i="21"/>
  <c r="EG40" i="21" s="1"/>
  <c r="DY12" i="15"/>
  <c r="DY37" i="21"/>
  <c r="DY38" i="21"/>
  <c r="ES26" i="15"/>
  <c r="ER68" i="25"/>
  <c r="DX36" i="15"/>
  <c r="EM13" i="20"/>
  <c r="EM7" i="20" s="1"/>
  <c r="EM9" i="15" s="1"/>
  <c r="EP13" i="20"/>
  <c r="EP7" i="20" s="1"/>
  <c r="EP9" i="15" s="1"/>
  <c r="EG13" i="20"/>
  <c r="EG7" i="20" s="1"/>
  <c r="AP63" i="25"/>
  <c r="EJ62" i="25"/>
  <c r="DY54" i="28"/>
  <c r="DY55" i="28" s="1"/>
  <c r="EJ26" i="15"/>
  <c r="EI68" i="25"/>
  <c r="DW22" i="15"/>
  <c r="DW44" i="19"/>
  <c r="EE14" i="15"/>
  <c r="DX26" i="15"/>
  <c r="DW68" i="25"/>
  <c r="EA26" i="15"/>
  <c r="DZ68" i="25"/>
  <c r="EP26" i="15"/>
  <c r="EO68" i="25"/>
  <c r="AK37" i="21"/>
  <c r="AK38" i="21"/>
  <c r="AP38" i="21"/>
  <c r="AP37" i="21"/>
  <c r="AK40" i="19"/>
  <c r="DV38" i="19"/>
  <c r="DV26" i="19" s="1"/>
  <c r="DV45" i="19"/>
  <c r="DW39" i="21"/>
  <c r="DW40" i="21" s="1"/>
  <c r="ET38" i="19"/>
  <c r="DW9" i="15"/>
  <c r="DW45" i="20"/>
  <c r="DW29" i="20" s="1"/>
  <c r="DW21" i="15" s="1"/>
  <c r="EC54" i="28"/>
  <c r="EC55" i="28" s="1"/>
  <c r="EK14" i="15"/>
  <c r="DU62" i="25"/>
  <c r="AK63" i="25"/>
  <c r="I63" i="25"/>
  <c r="ES62" i="25"/>
  <c r="EJ39" i="21"/>
  <c r="EJ40" i="21" s="1"/>
  <c r="AL23" i="15"/>
  <c r="DY35" i="15"/>
  <c r="EF36" i="15"/>
  <c r="ER36" i="15"/>
  <c r="EQ14" i="15"/>
  <c r="EA9" i="15"/>
  <c r="I38" i="21"/>
  <c r="I37" i="21"/>
  <c r="J38" i="21"/>
  <c r="J37" i="21"/>
  <c r="DX22" i="15"/>
  <c r="DX44" i="19"/>
  <c r="EE13" i="20"/>
  <c r="EE7" i="20" s="1"/>
  <c r="EC36" i="15"/>
  <c r="ED22" i="15"/>
  <c r="ED44" i="19"/>
  <c r="EG54" i="28"/>
  <c r="EG55" i="28" s="1"/>
  <c r="DX13" i="20"/>
  <c r="DX7" i="20" s="1"/>
  <c r="EC52" i="15"/>
  <c r="EJ36" i="15"/>
  <c r="AQ63" i="25"/>
  <c r="EM62" i="25"/>
  <c r="EF39" i="21"/>
  <c r="EF40" i="21" s="1"/>
  <c r="ER39" i="21"/>
  <c r="ER40" i="21" s="1"/>
  <c r="EM36" i="15"/>
  <c r="EN13" i="20"/>
  <c r="EN7" i="20" s="1"/>
  <c r="EN9" i="15" s="1"/>
  <c r="EF9" i="15"/>
  <c r="DY22" i="15"/>
  <c r="DY44" i="19"/>
  <c r="AO37" i="21"/>
  <c r="AO38" i="21"/>
  <c r="EO39" i="21"/>
  <c r="EO40" i="21" s="1"/>
  <c r="EC39" i="21"/>
  <c r="EC40" i="21" s="1"/>
  <c r="DZ26" i="15"/>
  <c r="DY68" i="25"/>
  <c r="ED26" i="15"/>
  <c r="EC68" i="25"/>
  <c r="EL26" i="15"/>
  <c r="EK68" i="25"/>
  <c r="DZ39" i="21"/>
  <c r="DZ40" i="21" s="1"/>
  <c r="EC13" i="20"/>
  <c r="EC7" i="20" s="1"/>
  <c r="EL36" i="15"/>
  <c r="EN14" i="15"/>
  <c r="EE22" i="15"/>
  <c r="EE44" i="19"/>
  <c r="ED62" i="25"/>
  <c r="AN63" i="25"/>
  <c r="EI13" i="20"/>
  <c r="EI7" i="20" s="1"/>
  <c r="EI9" i="15" s="1"/>
  <c r="AO9" i="15" s="1"/>
  <c r="AO25" i="20"/>
  <c r="AO13" i="20" s="1"/>
  <c r="AO7" i="20" s="1"/>
  <c r="EM39" i="21"/>
  <c r="EM40" i="21" s="1"/>
  <c r="AL38" i="19"/>
  <c r="AL26" i="19" s="1"/>
  <c r="AL44" i="19" s="1"/>
  <c r="AL45" i="19"/>
  <c r="DV23" i="15"/>
  <c r="DV52" i="28"/>
  <c r="EI38" i="21"/>
  <c r="EI12" i="15"/>
  <c r="EI37" i="21"/>
  <c r="AM63" i="25"/>
  <c r="EA62" i="25"/>
  <c r="EG22" i="15"/>
  <c r="EG44" i="19"/>
  <c r="EI14" i="15"/>
  <c r="I40" i="19"/>
  <c r="EF38" i="19"/>
  <c r="EF26" i="19" s="1"/>
  <c r="EF45" i="19"/>
  <c r="ED39" i="21"/>
  <c r="ED40" i="21" s="1"/>
  <c r="EL23" i="15"/>
  <c r="EL35" i="15" s="1"/>
  <c r="EL52" i="28"/>
  <c r="AQ42" i="28"/>
  <c r="AQ28" i="28" s="1"/>
  <c r="AQ52" i="28" s="1"/>
  <c r="AQ53" i="28"/>
  <c r="ES52" i="28"/>
  <c r="ES23" i="15"/>
  <c r="ES35" i="15" s="1"/>
  <c r="EP38" i="19"/>
  <c r="EP26" i="19" s="1"/>
  <c r="EP45" i="19"/>
  <c r="EM23" i="15"/>
  <c r="EM35" i="15" s="1"/>
  <c r="EM52" i="28"/>
  <c r="EO23" i="15"/>
  <c r="EO35" i="15" s="1"/>
  <c r="EO52" i="28"/>
  <c r="EQ45" i="19"/>
  <c r="AR40" i="19"/>
  <c r="EQ38" i="19"/>
  <c r="EQ26" i="19" s="1"/>
  <c r="AO42" i="28"/>
  <c r="AO28" i="28" s="1"/>
  <c r="AO52" i="28" s="1"/>
  <c r="AO53" i="28"/>
  <c r="EM38" i="19"/>
  <c r="EM26" i="19" s="1"/>
  <c r="EM45" i="19"/>
  <c r="EP23" i="15"/>
  <c r="EP35" i="15" s="1"/>
  <c r="EP52" i="28"/>
  <c r="EQ54" i="28"/>
  <c r="EQ55" i="28" s="1"/>
  <c r="EL38" i="19"/>
  <c r="EL26" i="19" s="1"/>
  <c r="EL45" i="19"/>
  <c r="EK38" i="19"/>
  <c r="EK26" i="19" s="1"/>
  <c r="EK45" i="19"/>
  <c r="AP40" i="19"/>
  <c r="J42" i="28"/>
  <c r="J28" i="28" s="1"/>
  <c r="J52" i="28" s="1"/>
  <c r="J53" i="28"/>
  <c r="EQ35" i="15"/>
  <c r="EI38" i="19"/>
  <c r="EI26" i="19" s="1"/>
  <c r="EI45" i="19"/>
  <c r="AO40" i="19"/>
  <c r="J40" i="19"/>
  <c r="ES38" i="19"/>
  <c r="ES26" i="19" s="1"/>
  <c r="ES45" i="19"/>
  <c r="ER23" i="15"/>
  <c r="ER35" i="15" s="1"/>
  <c r="ER52" i="28"/>
  <c r="EJ52" i="28"/>
  <c r="EJ23" i="15"/>
  <c r="EJ35" i="15" s="1"/>
  <c r="ER38" i="19"/>
  <c r="ER26" i="19" s="1"/>
  <c r="ER45" i="19"/>
  <c r="EK23" i="15"/>
  <c r="EK52" i="28"/>
  <c r="EI23" i="15"/>
  <c r="EI52" i="28"/>
  <c r="EJ38" i="19"/>
  <c r="EJ26" i="19" s="1"/>
  <c r="EJ45" i="19"/>
  <c r="EN38" i="19"/>
  <c r="EN26" i="19" s="1"/>
  <c r="EN45" i="19"/>
  <c r="AQ40" i="19"/>
  <c r="EO45" i="19"/>
  <c r="EO38" i="19"/>
  <c r="EO26" i="19" s="1"/>
  <c r="EN23" i="15"/>
  <c r="EN52" i="28"/>
  <c r="AP53" i="28"/>
  <c r="AP42" i="28"/>
  <c r="AP28" i="28" s="1"/>
  <c r="AP52" i="28" s="1"/>
  <c r="EL53" i="15" l="1"/>
  <c r="EF53" i="15"/>
  <c r="DZ53" i="15"/>
  <c r="EP53" i="15"/>
  <c r="AR39" i="21"/>
  <c r="AR40" i="21" s="1"/>
  <c r="ES54" i="28"/>
  <c r="ES55" i="28" s="1"/>
  <c r="DX53" i="15"/>
  <c r="EG53" i="15"/>
  <c r="AL39" i="21"/>
  <c r="AL40" i="21" s="1"/>
  <c r="AQ54" i="28"/>
  <c r="AQ55" i="28" s="1"/>
  <c r="EC53" i="15"/>
  <c r="AP39" i="21"/>
  <c r="AP40" i="21" s="1"/>
  <c r="AQ39" i="21"/>
  <c r="AQ40" i="21" s="1"/>
  <c r="AP54" i="28"/>
  <c r="AP55" i="28" s="1"/>
  <c r="EM53" i="15"/>
  <c r="EJ53" i="15"/>
  <c r="AM54" i="28"/>
  <c r="AM55" i="28" s="1"/>
  <c r="AN39" i="21"/>
  <c r="AN40" i="21" s="1"/>
  <c r="AM39" i="21"/>
  <c r="AM40" i="21" s="1"/>
  <c r="AN46" i="19"/>
  <c r="AN47" i="19" s="1"/>
  <c r="ES53" i="15"/>
  <c r="AL46" i="19"/>
  <c r="AL47" i="19" s="1"/>
  <c r="ER53" i="15"/>
  <c r="ED53" i="15"/>
  <c r="EA53" i="15"/>
  <c r="EJ52" i="15"/>
  <c r="DW55" i="20"/>
  <c r="DW56" i="20"/>
  <c r="AM25" i="20"/>
  <c r="AM13" i="20" s="1"/>
  <c r="AM7" i="20" s="1"/>
  <c r="AR23" i="15"/>
  <c r="EM52" i="15"/>
  <c r="J25" i="20"/>
  <c r="J13" i="20" s="1"/>
  <c r="J7" i="20" s="1"/>
  <c r="AQ9" i="15"/>
  <c r="AQ25" i="20"/>
  <c r="AQ13" i="20" s="1"/>
  <c r="AQ7" i="20" s="1"/>
  <c r="EE34" i="15"/>
  <c r="J39" i="21"/>
  <c r="J40" i="21" s="1"/>
  <c r="EG9" i="15"/>
  <c r="EG56" i="20"/>
  <c r="EG55" i="20"/>
  <c r="ED45" i="20"/>
  <c r="ED29" i="20" s="1"/>
  <c r="ED21" i="15" s="1"/>
  <c r="EG44" i="14"/>
  <c r="EG28" i="14" s="1"/>
  <c r="EG20" i="15" s="1"/>
  <c r="I38" i="19"/>
  <c r="I26" i="19" s="1"/>
  <c r="I44" i="19" s="1"/>
  <c r="I45" i="19"/>
  <c r="EI36" i="15"/>
  <c r="J12" i="15"/>
  <c r="AO12" i="15"/>
  <c r="DY46" i="19"/>
  <c r="DY47" i="19" s="1"/>
  <c r="DW57" i="20"/>
  <c r="DW58" i="20" s="1"/>
  <c r="AK39" i="21"/>
  <c r="AK40" i="21" s="1"/>
  <c r="EJ38" i="15"/>
  <c r="EE52" i="15"/>
  <c r="AN35" i="15"/>
  <c r="AN52" i="15" s="1"/>
  <c r="EG38" i="15"/>
  <c r="DZ51" i="15"/>
  <c r="EB54" i="28"/>
  <c r="EB55" i="28" s="1"/>
  <c r="DY45" i="20"/>
  <c r="DY29" i="20" s="1"/>
  <c r="DY21" i="15" s="1"/>
  <c r="EI39" i="21"/>
  <c r="EI40" i="21" s="1"/>
  <c r="AK62" i="25"/>
  <c r="AK56" i="25" s="1"/>
  <c r="AK34" i="25" s="1"/>
  <c r="DU56" i="25"/>
  <c r="DU34" i="25" s="1"/>
  <c r="DV26" i="15" s="1"/>
  <c r="EB45" i="20"/>
  <c r="EB29" i="20" s="1"/>
  <c r="EB21" i="15" s="1"/>
  <c r="DW12" i="14"/>
  <c r="DW6" i="14" s="1"/>
  <c r="AQ14" i="15"/>
  <c r="EL38" i="15"/>
  <c r="AL22" i="15"/>
  <c r="DY34" i="15"/>
  <c r="AQ62" i="25"/>
  <c r="AQ56" i="25" s="1"/>
  <c r="AQ34" i="25" s="1"/>
  <c r="AQ68" i="25" s="1"/>
  <c r="EM56" i="25"/>
  <c r="EM34" i="25" s="1"/>
  <c r="DX9" i="15"/>
  <c r="I39" i="21"/>
  <c r="I40" i="21" s="1"/>
  <c r="AP14" i="15"/>
  <c r="DV22" i="15"/>
  <c r="DV44" i="19"/>
  <c r="EM38" i="15"/>
  <c r="AM23" i="15"/>
  <c r="EB35" i="15"/>
  <c r="ER38" i="15"/>
  <c r="EF38" i="15"/>
  <c r="EF22" i="15"/>
  <c r="EF44" i="19"/>
  <c r="DZ46" i="19"/>
  <c r="DZ47" i="19" s="1"/>
  <c r="AO14" i="15"/>
  <c r="J14" i="15"/>
  <c r="DW33" i="15"/>
  <c r="AK38" i="19"/>
  <c r="AK26" i="19" s="1"/>
  <c r="AK44" i="19" s="1"/>
  <c r="AK45" i="19"/>
  <c r="EP38" i="15"/>
  <c r="DX38" i="15"/>
  <c r="ES38" i="15"/>
  <c r="EK39" i="21"/>
  <c r="EK40" i="21" s="1"/>
  <c r="EE39" i="21"/>
  <c r="EE40" i="21" s="1"/>
  <c r="EB36" i="15"/>
  <c r="AM12" i="15"/>
  <c r="ED55" i="20"/>
  <c r="ED56" i="20"/>
  <c r="ED9" i="15"/>
  <c r="AO39" i="21"/>
  <c r="AO40" i="21" s="1"/>
  <c r="ED34" i="15"/>
  <c r="EC12" i="14"/>
  <c r="EC6" i="14" s="1"/>
  <c r="DX45" i="20"/>
  <c r="DX29" i="20" s="1"/>
  <c r="DX21" i="15" s="1"/>
  <c r="EG46" i="19"/>
  <c r="EG47" i="19" s="1"/>
  <c r="ED38" i="15"/>
  <c r="EE9" i="15"/>
  <c r="EA56" i="20"/>
  <c r="EJ56" i="25"/>
  <c r="EJ34" i="25" s="1"/>
  <c r="AP62" i="25"/>
  <c r="AP56" i="25" s="1"/>
  <c r="AP34" i="25" s="1"/>
  <c r="AP68" i="25" s="1"/>
  <c r="AL14" i="15"/>
  <c r="EB39" i="21"/>
  <c r="EB40" i="21" s="1"/>
  <c r="EN36" i="15"/>
  <c r="AQ12" i="15"/>
  <c r="EH56" i="25"/>
  <c r="EH34" i="25" s="1"/>
  <c r="J62" i="25"/>
  <c r="J56" i="25" s="1"/>
  <c r="J34" i="25" s="1"/>
  <c r="J68" i="25" s="1"/>
  <c r="AO62" i="25"/>
  <c r="AO56" i="25" s="1"/>
  <c r="AO34" i="25" s="1"/>
  <c r="AO68" i="25" s="1"/>
  <c r="EB22" i="15"/>
  <c r="EB44" i="19"/>
  <c r="I54" i="28"/>
  <c r="I55" i="28" s="1"/>
  <c r="EQ39" i="21"/>
  <c r="EQ40" i="21" s="1"/>
  <c r="EG12" i="14"/>
  <c r="EG6" i="14" s="1"/>
  <c r="AR14" i="15"/>
  <c r="EF12" i="14"/>
  <c r="EF6" i="14" s="1"/>
  <c r="DW44" i="14"/>
  <c r="DW28" i="14" s="1"/>
  <c r="DW20" i="15" s="1"/>
  <c r="EA12" i="14"/>
  <c r="EA6" i="14" s="1"/>
  <c r="EG34" i="15"/>
  <c r="DV54" i="28"/>
  <c r="DV55" i="28" s="1"/>
  <c r="EC9" i="15"/>
  <c r="EC56" i="20"/>
  <c r="AN25" i="20"/>
  <c r="AN13" i="20" s="1"/>
  <c r="AN7" i="20" s="1"/>
  <c r="EA55" i="20"/>
  <c r="ES56" i="25"/>
  <c r="EA38" i="15"/>
  <c r="AN14" i="15"/>
  <c r="DY39" i="21"/>
  <c r="DY40" i="21" s="1"/>
  <c r="EK36" i="15"/>
  <c r="AP12" i="15"/>
  <c r="AN12" i="15"/>
  <c r="EE36" i="15"/>
  <c r="DW38" i="15"/>
  <c r="DY9" i="15"/>
  <c r="DY56" i="20"/>
  <c r="EN39" i="21"/>
  <c r="EN40" i="21" s="1"/>
  <c r="J9" i="15"/>
  <c r="AR9" i="15"/>
  <c r="AM38" i="19"/>
  <c r="AM26" i="19" s="1"/>
  <c r="AM44" i="19" s="1"/>
  <c r="AM45" i="19"/>
  <c r="EO38" i="15"/>
  <c r="I62" i="25"/>
  <c r="I56" i="25" s="1"/>
  <c r="I34" i="25" s="1"/>
  <c r="AM62" i="25"/>
  <c r="AM56" i="25" s="1"/>
  <c r="AM34" i="25" s="1"/>
  <c r="AM68" i="25" s="1"/>
  <c r="EA56" i="25"/>
  <c r="EA34" i="25" s="1"/>
  <c r="I23" i="15"/>
  <c r="AK23" i="15"/>
  <c r="DV35" i="15"/>
  <c r="ED56" i="25"/>
  <c r="ED34" i="25" s="1"/>
  <c r="AN62" i="25"/>
  <c r="AN56" i="25" s="1"/>
  <c r="AN34" i="25" s="1"/>
  <c r="AN68" i="25" s="1"/>
  <c r="DZ38" i="15"/>
  <c r="DX46" i="19"/>
  <c r="DX47" i="19" s="1"/>
  <c r="EA33" i="15"/>
  <c r="DW46" i="19"/>
  <c r="DW47" i="19" s="1"/>
  <c r="AL12" i="15"/>
  <c r="DY36" i="15"/>
  <c r="AK12" i="15"/>
  <c r="I12" i="15"/>
  <c r="DV36" i="15"/>
  <c r="EC46" i="19"/>
  <c r="EC47" i="19" s="1"/>
  <c r="EA46" i="19"/>
  <c r="EA47" i="19" s="1"/>
  <c r="AP9" i="15"/>
  <c r="EQ36" i="15"/>
  <c r="AR12" i="15"/>
  <c r="AK54" i="28"/>
  <c r="AK55" i="28" s="1"/>
  <c r="DZ44" i="14"/>
  <c r="DZ28" i="14" s="1"/>
  <c r="DZ20" i="15" s="1"/>
  <c r="DZ12" i="14"/>
  <c r="DZ6" i="14" s="1"/>
  <c r="EE56" i="20"/>
  <c r="EE46" i="19"/>
  <c r="EE47" i="19" s="1"/>
  <c r="ED46" i="19"/>
  <c r="ED47" i="19" s="1"/>
  <c r="DX34" i="15"/>
  <c r="DY52" i="15"/>
  <c r="AL35" i="15"/>
  <c r="AL52" i="15" s="1"/>
  <c r="DW34" i="15"/>
  <c r="DX56" i="25"/>
  <c r="DX34" i="25" s="1"/>
  <c r="AL62" i="25"/>
  <c r="AL56" i="25" s="1"/>
  <c r="AL34" i="25" s="1"/>
  <c r="AL68" i="25" s="1"/>
  <c r="DV39" i="21"/>
  <c r="DV40" i="21" s="1"/>
  <c r="EC34" i="15"/>
  <c r="EB9" i="15"/>
  <c r="EC38" i="15"/>
  <c r="AM14" i="15"/>
  <c r="EA51" i="15"/>
  <c r="AP25" i="20"/>
  <c r="AP13" i="20" s="1"/>
  <c r="AP7" i="20" s="1"/>
  <c r="EP56" i="25"/>
  <c r="EP34" i="25" s="1"/>
  <c r="AR62" i="25"/>
  <c r="AR56" i="25" s="1"/>
  <c r="AR34" i="25" s="1"/>
  <c r="AR68" i="25" s="1"/>
  <c r="EK44" i="19"/>
  <c r="EK22" i="15"/>
  <c r="EP54" i="28"/>
  <c r="EP55" i="28" s="1"/>
  <c r="EN54" i="28"/>
  <c r="EN55" i="28" s="1"/>
  <c r="EJ22" i="15"/>
  <c r="EJ44" i="19"/>
  <c r="EJ54" i="28"/>
  <c r="EJ55" i="28" s="1"/>
  <c r="EI22" i="15"/>
  <c r="EI44" i="19"/>
  <c r="EP52" i="15"/>
  <c r="EO54" i="28"/>
  <c r="EO55" i="28" s="1"/>
  <c r="EO12" i="14"/>
  <c r="EO6" i="14" s="1"/>
  <c r="AQ23" i="15"/>
  <c r="EN35" i="15"/>
  <c r="EI54" i="28"/>
  <c r="EI55" i="28" s="1"/>
  <c r="ER54" i="28"/>
  <c r="ER55" i="28" s="1"/>
  <c r="EO52" i="15"/>
  <c r="ES12" i="14"/>
  <c r="ES6" i="14" s="1"/>
  <c r="EO44" i="19"/>
  <c r="EO22" i="15"/>
  <c r="EI35" i="15"/>
  <c r="AO23" i="15"/>
  <c r="J23" i="15"/>
  <c r="ER52" i="15"/>
  <c r="EQ52" i="15"/>
  <c r="AR35" i="15"/>
  <c r="AR52" i="15" s="1"/>
  <c r="EM22" i="15"/>
  <c r="EM44" i="19"/>
  <c r="EM54" i="28"/>
  <c r="EM55" i="28" s="1"/>
  <c r="EK54" i="28"/>
  <c r="EK55" i="28" s="1"/>
  <c r="EJ12" i="14"/>
  <c r="EJ6" i="14" s="1"/>
  <c r="AQ38" i="19"/>
  <c r="AQ26" i="19" s="1"/>
  <c r="AQ44" i="19" s="1"/>
  <c r="AQ45" i="19"/>
  <c r="AP23" i="15"/>
  <c r="EK35" i="15"/>
  <c r="ES22" i="15"/>
  <c r="ES44" i="19"/>
  <c r="J54" i="28"/>
  <c r="J55" i="28" s="1"/>
  <c r="EL22" i="15"/>
  <c r="EL44" i="19"/>
  <c r="AO54" i="28"/>
  <c r="AO55" i="28" s="1"/>
  <c r="EL12" i="14"/>
  <c r="EL6" i="14" s="1"/>
  <c r="J38" i="19"/>
  <c r="J26" i="19" s="1"/>
  <c r="J44" i="19" s="1"/>
  <c r="J45" i="19"/>
  <c r="AP45" i="19"/>
  <c r="AP38" i="19"/>
  <c r="AP26" i="19" s="1"/>
  <c r="AP44" i="19" s="1"/>
  <c r="EQ22" i="15"/>
  <c r="EQ44" i="19"/>
  <c r="EP44" i="19"/>
  <c r="EP22" i="15"/>
  <c r="EL54" i="28"/>
  <c r="EL55" i="28" s="1"/>
  <c r="ER12" i="14"/>
  <c r="ER6" i="14" s="1"/>
  <c r="EN22" i="15"/>
  <c r="EN44" i="19"/>
  <c r="ER22" i="15"/>
  <c r="ER44" i="19"/>
  <c r="AO38" i="19"/>
  <c r="AO26" i="19" s="1"/>
  <c r="AO44" i="19" s="1"/>
  <c r="AO45" i="19"/>
  <c r="AR38" i="19"/>
  <c r="AR26" i="19" s="1"/>
  <c r="AR44" i="19" s="1"/>
  <c r="AR45" i="19"/>
  <c r="ES52" i="15"/>
  <c r="EL52" i="15"/>
  <c r="EC51" i="15" l="1"/>
  <c r="AM46" i="19"/>
  <c r="AM47" i="19" s="1"/>
  <c r="DX51" i="15"/>
  <c r="AQ46" i="19"/>
  <c r="AQ47" i="19" s="1"/>
  <c r="EG51" i="15"/>
  <c r="AR46" i="19"/>
  <c r="AR47" i="19" s="1"/>
  <c r="AP46" i="19"/>
  <c r="AP47" i="19" s="1"/>
  <c r="DW51" i="15"/>
  <c r="ED51" i="15"/>
  <c r="EB55" i="20"/>
  <c r="DY55" i="20"/>
  <c r="DY57" i="20" s="1"/>
  <c r="DY58" i="20" s="1"/>
  <c r="EB56" i="20"/>
  <c r="EI26" i="15"/>
  <c r="EH68" i="25"/>
  <c r="AM9" i="15"/>
  <c r="EB33" i="15"/>
  <c r="AL24" i="14"/>
  <c r="AL12" i="14" s="1"/>
  <c r="AL6" i="14" s="1"/>
  <c r="DY12" i="14"/>
  <c r="DY6" i="14" s="1"/>
  <c r="EE53" i="15"/>
  <c r="AN36" i="15"/>
  <c r="AN53" i="15" s="1"/>
  <c r="EK26" i="15"/>
  <c r="EJ68" i="25"/>
  <c r="AL34" i="15"/>
  <c r="AL46" i="15" s="1"/>
  <c r="DY51" i="15"/>
  <c r="AM50" i="20"/>
  <c r="EC45" i="20"/>
  <c r="EC29" i="20" s="1"/>
  <c r="AK26" i="15"/>
  <c r="AM35" i="15"/>
  <c r="AM52" i="15" s="1"/>
  <c r="EB52" i="15"/>
  <c r="EE26" i="15"/>
  <c r="ED68" i="25"/>
  <c r="ED57" i="20"/>
  <c r="ED58" i="20" s="1"/>
  <c r="ET45" i="20"/>
  <c r="ED33" i="15"/>
  <c r="EB12" i="14"/>
  <c r="EB6" i="14" s="1"/>
  <c r="EA44" i="14"/>
  <c r="EA28" i="14" s="1"/>
  <c r="EA20" i="15" s="1"/>
  <c r="ED44" i="14"/>
  <c r="ED28" i="14" s="1"/>
  <c r="ED20" i="15" s="1"/>
  <c r="DX12" i="14"/>
  <c r="DX6" i="14" s="1"/>
  <c r="EQ53" i="15"/>
  <c r="AR36" i="15"/>
  <c r="AR53" i="15" s="1"/>
  <c r="DV53" i="15"/>
  <c r="AK36" i="15"/>
  <c r="AK53" i="15" s="1"/>
  <c r="I36" i="15"/>
  <c r="DV52" i="15"/>
  <c r="AK35" i="15"/>
  <c r="AK52" i="15" s="1"/>
  <c r="I35" i="15"/>
  <c r="I52" i="15" s="1"/>
  <c r="AQ36" i="15"/>
  <c r="AQ53" i="15" s="1"/>
  <c r="EN53" i="15"/>
  <c r="AK46" i="19"/>
  <c r="AK47" i="19" s="1"/>
  <c r="DW8" i="15"/>
  <c r="DW55" i="14"/>
  <c r="DW56" i="14"/>
  <c r="DY26" i="15"/>
  <c r="DX68" i="25"/>
  <c r="EF8" i="15"/>
  <c r="EF44" i="14"/>
  <c r="EF28" i="14" s="1"/>
  <c r="EF20" i="15" s="1"/>
  <c r="EF45" i="20"/>
  <c r="EF29" i="20" s="1"/>
  <c r="EF56" i="20"/>
  <c r="DY44" i="14"/>
  <c r="DY28" i="14" s="1"/>
  <c r="DY20" i="15" s="1"/>
  <c r="EA50" i="15"/>
  <c r="EA45" i="15"/>
  <c r="EA8" i="15"/>
  <c r="EG56" i="14"/>
  <c r="EG8" i="15"/>
  <c r="EG32" i="15" s="1"/>
  <c r="EG55" i="14"/>
  <c r="EB46" i="19"/>
  <c r="EB47" i="19" s="1"/>
  <c r="AN9" i="15"/>
  <c r="AK50" i="20"/>
  <c r="AK45" i="20" s="1"/>
  <c r="AK29" i="20" s="1"/>
  <c r="I50" i="20"/>
  <c r="I45" i="20" s="1"/>
  <c r="I29" i="20" s="1"/>
  <c r="DV45" i="20"/>
  <c r="DV29" i="20" s="1"/>
  <c r="DV21" i="15" s="1"/>
  <c r="DW45" i="15"/>
  <c r="DW50" i="15"/>
  <c r="DV46" i="19"/>
  <c r="DV47" i="19" s="1"/>
  <c r="DX55" i="20"/>
  <c r="EG57" i="20"/>
  <c r="EG58" i="20" s="1"/>
  <c r="EC44" i="14"/>
  <c r="EC28" i="14" s="1"/>
  <c r="EC20" i="15" s="1"/>
  <c r="DY33" i="15"/>
  <c r="AL9" i="15"/>
  <c r="EK53" i="15"/>
  <c r="AP36" i="15"/>
  <c r="AP53" i="15" s="1"/>
  <c r="AM22" i="15"/>
  <c r="EB34" i="15"/>
  <c r="AM36" i="15"/>
  <c r="AM53" i="15" s="1"/>
  <c r="EB53" i="15"/>
  <c r="I22" i="15"/>
  <c r="AK22" i="15"/>
  <c r="DV34" i="15"/>
  <c r="DX33" i="15"/>
  <c r="EI53" i="15"/>
  <c r="AO36" i="15"/>
  <c r="AO53" i="15" s="1"/>
  <c r="J36" i="15"/>
  <c r="EE51" i="15"/>
  <c r="DZ55" i="14"/>
  <c r="DZ56" i="14"/>
  <c r="DZ8" i="15"/>
  <c r="DX44" i="14"/>
  <c r="DX28" i="14" s="1"/>
  <c r="DX20" i="15" s="1"/>
  <c r="AN50" i="20"/>
  <c r="AN45" i="20" s="1"/>
  <c r="AN29" i="20" s="1"/>
  <c r="AN55" i="20" s="1"/>
  <c r="EE45" i="20"/>
  <c r="EE29" i="20" s="1"/>
  <c r="EB26" i="15"/>
  <c r="EA68" i="25"/>
  <c r="EF46" i="19"/>
  <c r="EF47" i="19" s="1"/>
  <c r="DX56" i="20"/>
  <c r="EG33" i="15"/>
  <c r="ED12" i="14"/>
  <c r="ED6" i="14" s="1"/>
  <c r="EQ26" i="15"/>
  <c r="EP68" i="25"/>
  <c r="EB57" i="20"/>
  <c r="EB58" i="20" s="1"/>
  <c r="AL36" i="15"/>
  <c r="AL53" i="15" s="1"/>
  <c r="DY53" i="15"/>
  <c r="EA57" i="20"/>
  <c r="EA58" i="20" s="1"/>
  <c r="EC8" i="15"/>
  <c r="EF34" i="15"/>
  <c r="EN26" i="15"/>
  <c r="EM68" i="25"/>
  <c r="DZ45" i="20"/>
  <c r="DZ29" i="20" s="1"/>
  <c r="DZ56" i="20"/>
  <c r="AL50" i="20"/>
  <c r="I46" i="19"/>
  <c r="I47" i="19" s="1"/>
  <c r="AN22" i="15"/>
  <c r="EN34" i="15"/>
  <c r="AQ22" i="15"/>
  <c r="AP35" i="15"/>
  <c r="AP52" i="15" s="1"/>
  <c r="EK52" i="15"/>
  <c r="EP45" i="20"/>
  <c r="EP29" i="20" s="1"/>
  <c r="EP56" i="20"/>
  <c r="AR50" i="20"/>
  <c r="EQ45" i="20"/>
  <c r="EQ29" i="20" s="1"/>
  <c r="EQ56" i="20"/>
  <c r="EJ44" i="14"/>
  <c r="EJ28" i="14" s="1"/>
  <c r="EJ20" i="15" s="1"/>
  <c r="EN44" i="14"/>
  <c r="EN28" i="14" s="1"/>
  <c r="EN20" i="15" s="1"/>
  <c r="ES44" i="14"/>
  <c r="ES28" i="14" s="1"/>
  <c r="ES20" i="15" s="1"/>
  <c r="ER8" i="15"/>
  <c r="EQ46" i="19"/>
  <c r="EQ47" i="19" s="1"/>
  <c r="EM45" i="20"/>
  <c r="EM29" i="20" s="1"/>
  <c r="EM56" i="20"/>
  <c r="EL34" i="15"/>
  <c r="EO8" i="15"/>
  <c r="AP50" i="20"/>
  <c r="EK45" i="20"/>
  <c r="EK29" i="20" s="1"/>
  <c r="EK56" i="20"/>
  <c r="EM12" i="14"/>
  <c r="EM6" i="14" s="1"/>
  <c r="AR22" i="15"/>
  <c r="EQ34" i="15"/>
  <c r="ES45" i="20"/>
  <c r="ES29" i="20" s="1"/>
  <c r="ES56" i="20"/>
  <c r="EI46" i="19"/>
  <c r="EI47" i="19" s="1"/>
  <c r="EP46" i="19"/>
  <c r="EP47" i="19" s="1"/>
  <c r="EO44" i="14"/>
  <c r="EO28" i="14" s="1"/>
  <c r="EO20" i="15" s="1"/>
  <c r="EL44" i="14"/>
  <c r="EL28" i="14" s="1"/>
  <c r="EL20" i="15" s="1"/>
  <c r="EJ45" i="20"/>
  <c r="EJ29" i="20" s="1"/>
  <c r="EJ56" i="20"/>
  <c r="EL8" i="15"/>
  <c r="EI52" i="15"/>
  <c r="J35" i="15"/>
  <c r="J52" i="15" s="1"/>
  <c r="AO35" i="15"/>
  <c r="AO52" i="15" s="1"/>
  <c r="ER45" i="20"/>
  <c r="ER29" i="20" s="1"/>
  <c r="ER56" i="20"/>
  <c r="EI34" i="15"/>
  <c r="AO22" i="15"/>
  <c r="AO46" i="19"/>
  <c r="AO47" i="19" s="1"/>
  <c r="EJ8" i="15"/>
  <c r="EM46" i="19"/>
  <c r="EM47" i="19" s="1"/>
  <c r="EO34" i="15"/>
  <c r="EN45" i="20"/>
  <c r="EN29" i="20" s="1"/>
  <c r="EN56" i="20"/>
  <c r="AQ50" i="20"/>
  <c r="EO45" i="20"/>
  <c r="EO29" i="20" s="1"/>
  <c r="EO56" i="20"/>
  <c r="EK34" i="15"/>
  <c r="AP22" i="15"/>
  <c r="ER46" i="19"/>
  <c r="ER47" i="19" s="1"/>
  <c r="J22" i="15"/>
  <c r="EM34" i="15"/>
  <c r="EO46" i="19"/>
  <c r="EO47" i="19" s="1"/>
  <c r="EN12" i="14"/>
  <c r="EN6" i="14" s="1"/>
  <c r="EK46" i="19"/>
  <c r="EK47" i="19" s="1"/>
  <c r="AQ35" i="15"/>
  <c r="AQ52" i="15" s="1"/>
  <c r="EN52" i="15"/>
  <c r="EM44" i="14"/>
  <c r="EM28" i="14" s="1"/>
  <c r="EM20" i="15" s="1"/>
  <c r="ER44" i="14"/>
  <c r="ER28" i="14" s="1"/>
  <c r="ER20" i="15" s="1"/>
  <c r="ER34" i="15"/>
  <c r="J46" i="19"/>
  <c r="J47" i="19" s="1"/>
  <c r="ES46" i="19"/>
  <c r="ES47" i="19" s="1"/>
  <c r="EK12" i="14"/>
  <c r="EK6" i="14" s="1"/>
  <c r="ES8" i="15"/>
  <c r="EQ12" i="14"/>
  <c r="EQ6" i="14" s="1"/>
  <c r="AR24" i="14"/>
  <c r="AR12" i="14" s="1"/>
  <c r="AR6" i="14" s="1"/>
  <c r="EJ46" i="19"/>
  <c r="EJ47" i="19" s="1"/>
  <c r="EI12" i="14"/>
  <c r="EI6" i="14" s="1"/>
  <c r="AO24" i="14"/>
  <c r="AO12" i="14" s="1"/>
  <c r="AO6" i="14" s="1"/>
  <c r="EL46" i="19"/>
  <c r="EL47" i="19" s="1"/>
  <c r="EP12" i="14"/>
  <c r="EP6" i="14" s="1"/>
  <c r="EN46" i="19"/>
  <c r="EN47" i="19" s="1"/>
  <c r="EI45" i="20"/>
  <c r="EI29" i="20" s="1"/>
  <c r="EI56" i="20"/>
  <c r="AO50" i="20"/>
  <c r="J50" i="20"/>
  <c r="EP34" i="15"/>
  <c r="EL45" i="20"/>
  <c r="EL29" i="20" s="1"/>
  <c r="EL56" i="20"/>
  <c r="ES34" i="15"/>
  <c r="EJ34" i="15"/>
  <c r="EO51" i="15" l="1"/>
  <c r="EP51" i="15"/>
  <c r="ER51" i="15"/>
  <c r="EL51" i="15"/>
  <c r="AL51" i="15"/>
  <c r="EJ51" i="15"/>
  <c r="ES51" i="15"/>
  <c r="EM51" i="15"/>
  <c r="EG57" i="14"/>
  <c r="EG58" i="14" s="1"/>
  <c r="AL50" i="14"/>
  <c r="AL44" i="14" s="1"/>
  <c r="AL28" i="14" s="1"/>
  <c r="EF51" i="15"/>
  <c r="AN57" i="20"/>
  <c r="AN58" i="20" s="1"/>
  <c r="ES56" i="14"/>
  <c r="EJ55" i="14"/>
  <c r="EJ57" i="14" s="1"/>
  <c r="EJ58" i="14" s="1"/>
  <c r="AP24" i="14"/>
  <c r="AP12" i="14" s="1"/>
  <c r="AP6" i="14" s="1"/>
  <c r="ES55" i="14"/>
  <c r="EL56" i="14"/>
  <c r="EO55" i="14"/>
  <c r="J53" i="15"/>
  <c r="AL45" i="20"/>
  <c r="AL29" i="20" s="1"/>
  <c r="AL55" i="20" s="1"/>
  <c r="AL56" i="20"/>
  <c r="EA32" i="15"/>
  <c r="EO56" i="14"/>
  <c r="EC56" i="14"/>
  <c r="DZ57" i="14"/>
  <c r="DZ58" i="14" s="1"/>
  <c r="EA55" i="14"/>
  <c r="EF56" i="14"/>
  <c r="DW57" i="14"/>
  <c r="DW58" i="14" s="1"/>
  <c r="DX56" i="14"/>
  <c r="DX8" i="15"/>
  <c r="DX55" i="14"/>
  <c r="DZ21" i="15"/>
  <c r="DZ55" i="20"/>
  <c r="EC32" i="15"/>
  <c r="EE21" i="15"/>
  <c r="EE55" i="20"/>
  <c r="AN34" i="15"/>
  <c r="AN46" i="15" s="1"/>
  <c r="AM34" i="15"/>
  <c r="AM46" i="15" s="1"/>
  <c r="EB51" i="15"/>
  <c r="EA56" i="14"/>
  <c r="EF21" i="15"/>
  <c r="EF55" i="20"/>
  <c r="EF55" i="14"/>
  <c r="DW32" i="15"/>
  <c r="EB8" i="15"/>
  <c r="EB56" i="14"/>
  <c r="AN50" i="14"/>
  <c r="AN44" i="14" s="1"/>
  <c r="AN28" i="14" s="1"/>
  <c r="EE44" i="14"/>
  <c r="EE28" i="14" s="1"/>
  <c r="EE20" i="15" s="1"/>
  <c r="AN20" i="15" s="1"/>
  <c r="I26" i="15"/>
  <c r="AM26" i="15"/>
  <c r="EB38" i="15"/>
  <c r="AP26" i="15"/>
  <c r="EK38" i="15"/>
  <c r="EC55" i="14"/>
  <c r="EG45" i="15"/>
  <c r="EG50" i="15"/>
  <c r="EG44" i="15"/>
  <c r="DX50" i="15"/>
  <c r="DX45" i="15"/>
  <c r="EF32" i="15"/>
  <c r="I53" i="15"/>
  <c r="ET44" i="14"/>
  <c r="AM24" i="14"/>
  <c r="AM12" i="14" s="1"/>
  <c r="AM6" i="14" s="1"/>
  <c r="EC21" i="15"/>
  <c r="EC55" i="20"/>
  <c r="DV51" i="15"/>
  <c r="AK34" i="15"/>
  <c r="AK51" i="15" s="1"/>
  <c r="I34" i="15"/>
  <c r="DY45" i="15"/>
  <c r="DY50" i="15"/>
  <c r="AN56" i="20"/>
  <c r="AM45" i="20"/>
  <c r="AM29" i="20" s="1"/>
  <c r="AM55" i="20" s="1"/>
  <c r="AM56" i="20"/>
  <c r="DY56" i="14"/>
  <c r="DY8" i="15"/>
  <c r="DY55" i="14"/>
  <c r="AQ26" i="15"/>
  <c r="EN38" i="15"/>
  <c r="DX57" i="20"/>
  <c r="DX58" i="20" s="1"/>
  <c r="AK21" i="15"/>
  <c r="AL26" i="15"/>
  <c r="DY38" i="15"/>
  <c r="AL56" i="14"/>
  <c r="AL55" i="14"/>
  <c r="EJ56" i="14"/>
  <c r="EL55" i="14"/>
  <c r="AR26" i="15"/>
  <c r="EQ38" i="15"/>
  <c r="EG49" i="15"/>
  <c r="EG46" i="15"/>
  <c r="AM50" i="14"/>
  <c r="AM44" i="14" s="1"/>
  <c r="AM28" i="14" s="1"/>
  <c r="EB44" i="14"/>
  <c r="EB28" i="14" s="1"/>
  <c r="EB20" i="15" s="1"/>
  <c r="ED45" i="15"/>
  <c r="ED50" i="15"/>
  <c r="ED56" i="14"/>
  <c r="ED8" i="15"/>
  <c r="ED55" i="14"/>
  <c r="DZ32" i="15"/>
  <c r="AL20" i="15"/>
  <c r="AN24" i="14"/>
  <c r="AN12" i="14" s="1"/>
  <c r="AN6" i="14" s="1"/>
  <c r="EE12" i="14"/>
  <c r="EE6" i="14" s="1"/>
  <c r="AN26" i="15"/>
  <c r="EE38" i="15"/>
  <c r="EB50" i="15"/>
  <c r="EB45" i="15"/>
  <c r="J26" i="15"/>
  <c r="AO26" i="15"/>
  <c r="EI38" i="15"/>
  <c r="ES21" i="15"/>
  <c r="ES55" i="20"/>
  <c r="EQ56" i="14"/>
  <c r="EQ44" i="14"/>
  <c r="EQ28" i="14" s="1"/>
  <c r="EQ20" i="15" s="1"/>
  <c r="AR20" i="15" s="1"/>
  <c r="AR50" i="14"/>
  <c r="AR44" i="14" s="1"/>
  <c r="AR28" i="14" s="1"/>
  <c r="AR55" i="14" s="1"/>
  <c r="EI51" i="15"/>
  <c r="AO34" i="15"/>
  <c r="AO46" i="15" s="1"/>
  <c r="J34" i="15"/>
  <c r="EL32" i="15"/>
  <c r="EK21" i="15"/>
  <c r="EK55" i="20"/>
  <c r="EM21" i="15"/>
  <c r="EM55" i="20"/>
  <c r="EJ32" i="15"/>
  <c r="AR45" i="20"/>
  <c r="AR29" i="20" s="1"/>
  <c r="AR55" i="20" s="1"/>
  <c r="AR56" i="20"/>
  <c r="EQ8" i="15"/>
  <c r="EN8" i="15"/>
  <c r="EN56" i="14"/>
  <c r="EN55" i="14"/>
  <c r="EN21" i="15"/>
  <c r="EN55" i="20"/>
  <c r="EQ51" i="15"/>
  <c r="AR34" i="15"/>
  <c r="AR46" i="15" s="1"/>
  <c r="AP45" i="20"/>
  <c r="AP29" i="20" s="1"/>
  <c r="AP55" i="20" s="1"/>
  <c r="AP56" i="20"/>
  <c r="EP21" i="15"/>
  <c r="EP55" i="20"/>
  <c r="AQ24" i="14"/>
  <c r="AQ12" i="14" s="1"/>
  <c r="AQ6" i="14" s="1"/>
  <c r="ER21" i="15"/>
  <c r="ER55" i="20"/>
  <c r="EJ21" i="15"/>
  <c r="EJ55" i="20"/>
  <c r="J45" i="20"/>
  <c r="J29" i="20" s="1"/>
  <c r="J55" i="20" s="1"/>
  <c r="J56" i="20"/>
  <c r="AO45" i="20"/>
  <c r="AO29" i="20" s="1"/>
  <c r="AO55" i="20" s="1"/>
  <c r="AO56" i="20"/>
  <c r="J24" i="14"/>
  <c r="J12" i="14" s="1"/>
  <c r="J6" i="14" s="1"/>
  <c r="ES32" i="15"/>
  <c r="EK44" i="14"/>
  <c r="EK28" i="14" s="1"/>
  <c r="EK20" i="15" s="1"/>
  <c r="AP20" i="15" s="1"/>
  <c r="AP50" i="14"/>
  <c r="AP44" i="14" s="1"/>
  <c r="AP28" i="14" s="1"/>
  <c r="ER55" i="14"/>
  <c r="EP8" i="15"/>
  <c r="EP56" i="14"/>
  <c r="AQ50" i="14"/>
  <c r="AQ44" i="14" s="1"/>
  <c r="AQ28" i="14" s="1"/>
  <c r="EP44" i="14"/>
  <c r="EP28" i="14" s="1"/>
  <c r="EP20" i="15" s="1"/>
  <c r="AQ20" i="15" s="1"/>
  <c r="EK51" i="15"/>
  <c r="AP34" i="15"/>
  <c r="AP51" i="15" s="1"/>
  <c r="EO32" i="15"/>
  <c r="ER56" i="14"/>
  <c r="EL21" i="15"/>
  <c r="EL55" i="20"/>
  <c r="EI21" i="15"/>
  <c r="EI55" i="20"/>
  <c r="EI8" i="15"/>
  <c r="EM56" i="14"/>
  <c r="EM8" i="15"/>
  <c r="EM55" i="14"/>
  <c r="ER32" i="15"/>
  <c r="AQ45" i="20"/>
  <c r="AQ29" i="20" s="1"/>
  <c r="AQ55" i="20" s="1"/>
  <c r="AQ56" i="20"/>
  <c r="ES57" i="14"/>
  <c r="ES58" i="14" s="1"/>
  <c r="EK56" i="14"/>
  <c r="EK8" i="15"/>
  <c r="EO21" i="15"/>
  <c r="EO55" i="20"/>
  <c r="EQ21" i="15"/>
  <c r="EQ55" i="20"/>
  <c r="EN51" i="15"/>
  <c r="AQ34" i="15"/>
  <c r="AQ51" i="15" s="1"/>
  <c r="AK46" i="15" l="1"/>
  <c r="I51" i="15"/>
  <c r="AP55" i="14"/>
  <c r="AN38" i="15"/>
  <c r="AL38" i="15"/>
  <c r="AL55" i="15" s="1"/>
  <c r="AL57" i="14"/>
  <c r="AL58" i="14" s="1"/>
  <c r="AP38" i="15"/>
  <c r="AP55" i="15" s="1"/>
  <c r="EO57" i="14"/>
  <c r="EO58" i="14" s="1"/>
  <c r="AL57" i="20"/>
  <c r="AL58" i="20" s="1"/>
  <c r="AP57" i="14"/>
  <c r="AP58" i="14" s="1"/>
  <c r="AP57" i="20"/>
  <c r="AP58" i="20" s="1"/>
  <c r="AR57" i="14"/>
  <c r="AR58" i="14" s="1"/>
  <c r="AR38" i="15"/>
  <c r="AM57" i="20"/>
  <c r="AM58" i="20" s="1"/>
  <c r="AQ38" i="15"/>
  <c r="AQ55" i="15" s="1"/>
  <c r="AM38" i="15"/>
  <c r="AM55" i="15" s="1"/>
  <c r="AQ57" i="20"/>
  <c r="AQ58" i="20" s="1"/>
  <c r="AR57" i="20"/>
  <c r="AR58" i="20" s="1"/>
  <c r="EL57" i="14"/>
  <c r="EL58" i="14" s="1"/>
  <c r="AP56" i="14"/>
  <c r="AR51" i="15"/>
  <c r="EK55" i="14"/>
  <c r="AN55" i="15"/>
  <c r="AR55" i="15"/>
  <c r="AO51" i="15"/>
  <c r="AR56" i="14"/>
  <c r="AM51" i="15"/>
  <c r="ED32" i="15"/>
  <c r="J55" i="15"/>
  <c r="EE55" i="14"/>
  <c r="EE8" i="15"/>
  <c r="EE56" i="14"/>
  <c r="AM20" i="15"/>
  <c r="EB55" i="14"/>
  <c r="DZ33" i="15"/>
  <c r="AL21" i="15"/>
  <c r="EA57" i="14"/>
  <c r="EA58" i="14" s="1"/>
  <c r="DZ57" i="20"/>
  <c r="DZ58" i="20" s="1"/>
  <c r="AN56" i="14"/>
  <c r="AN55" i="14"/>
  <c r="DY57" i="14"/>
  <c r="DY58" i="14" s="1"/>
  <c r="AQ46" i="15"/>
  <c r="DY32" i="15"/>
  <c r="AL8" i="15"/>
  <c r="EC57" i="20"/>
  <c r="EC58" i="20" s="1"/>
  <c r="EF49" i="15"/>
  <c r="EB32" i="15"/>
  <c r="AM8" i="15"/>
  <c r="DX57" i="14"/>
  <c r="DX58" i="14" s="1"/>
  <c r="I21" i="15"/>
  <c r="AM21" i="15"/>
  <c r="EC33" i="15"/>
  <c r="DX32" i="15"/>
  <c r="EF33" i="15"/>
  <c r="AK50" i="14"/>
  <c r="AK44" i="14" s="1"/>
  <c r="AK28" i="14" s="1"/>
  <c r="I50" i="14"/>
  <c r="I44" i="14" s="1"/>
  <c r="I28" i="14" s="1"/>
  <c r="DV44" i="14"/>
  <c r="DV28" i="14" s="1"/>
  <c r="DV20" i="15" s="1"/>
  <c r="AM56" i="14"/>
  <c r="AM55" i="14"/>
  <c r="EC57" i="14"/>
  <c r="EC58" i="14" s="1"/>
  <c r="I55" i="15"/>
  <c r="DW49" i="15"/>
  <c r="DW46" i="15"/>
  <c r="DW44" i="15"/>
  <c r="EE57" i="20"/>
  <c r="EE58" i="20" s="1"/>
  <c r="EA49" i="15"/>
  <c r="EA46" i="15"/>
  <c r="EA44" i="15"/>
  <c r="AO38" i="15"/>
  <c r="AO55" i="15" s="1"/>
  <c r="J38" i="15"/>
  <c r="DZ49" i="15"/>
  <c r="AN51" i="15"/>
  <c r="EF57" i="14"/>
  <c r="EF58" i="14" s="1"/>
  <c r="AN21" i="15"/>
  <c r="EE33" i="15"/>
  <c r="ED57" i="14"/>
  <c r="ED58" i="14" s="1"/>
  <c r="EF57" i="20"/>
  <c r="EF58" i="20" s="1"/>
  <c r="EC49" i="15"/>
  <c r="AR21" i="15"/>
  <c r="EQ33" i="15"/>
  <c r="EN57" i="20"/>
  <c r="EN58" i="20" s="1"/>
  <c r="EM33" i="15"/>
  <c r="ER49" i="15"/>
  <c r="AP46" i="15"/>
  <c r="EN33" i="15"/>
  <c r="EK57" i="20"/>
  <c r="EK58" i="20" s="1"/>
  <c r="AO57" i="20"/>
  <c r="AO58" i="20" s="1"/>
  <c r="EI44" i="14"/>
  <c r="EI28" i="14" s="1"/>
  <c r="J50" i="14"/>
  <c r="J44" i="14" s="1"/>
  <c r="J28" i="14" s="1"/>
  <c r="J55" i="14" s="1"/>
  <c r="AO50" i="14"/>
  <c r="EL57" i="20"/>
  <c r="EL58" i="20" s="1"/>
  <c r="EP55" i="14"/>
  <c r="EP57" i="20"/>
  <c r="EP58" i="20" s="1"/>
  <c r="EN57" i="14"/>
  <c r="EN58" i="14" s="1"/>
  <c r="EK33" i="15"/>
  <c r="AP21" i="15"/>
  <c r="EM57" i="14"/>
  <c r="EM58" i="14" s="1"/>
  <c r="EI56" i="14"/>
  <c r="EL33" i="15"/>
  <c r="EJ57" i="20"/>
  <c r="EJ58" i="20" s="1"/>
  <c r="EP33" i="15"/>
  <c r="J8" i="15"/>
  <c r="AO8" i="15"/>
  <c r="EP32" i="15"/>
  <c r="J57" i="20"/>
  <c r="J58" i="20" s="1"/>
  <c r="EJ33" i="15"/>
  <c r="EN32" i="15"/>
  <c r="AQ8" i="15"/>
  <c r="EL49" i="15"/>
  <c r="EO49" i="15"/>
  <c r="AQ21" i="15"/>
  <c r="EO33" i="15"/>
  <c r="EI57" i="20"/>
  <c r="EI58" i="20" s="1"/>
  <c r="ER57" i="14"/>
  <c r="ER58" i="14" s="1"/>
  <c r="ES49" i="15"/>
  <c r="ER57" i="20"/>
  <c r="ER58" i="20" s="1"/>
  <c r="EJ49" i="15"/>
  <c r="EO57" i="20"/>
  <c r="EO58" i="20" s="1"/>
  <c r="AP8" i="15"/>
  <c r="EK32" i="15"/>
  <c r="EI33" i="15"/>
  <c r="AO21" i="15"/>
  <c r="J21" i="15"/>
  <c r="ER33" i="15"/>
  <c r="EQ55" i="14"/>
  <c r="ES57" i="20"/>
  <c r="ES58" i="20" s="1"/>
  <c r="EM32" i="15"/>
  <c r="EQ57" i="20"/>
  <c r="EQ58" i="20" s="1"/>
  <c r="AQ56" i="14"/>
  <c r="AQ55" i="14"/>
  <c r="AR8" i="15"/>
  <c r="EQ32" i="15"/>
  <c r="EM57" i="20"/>
  <c r="EM58" i="20" s="1"/>
  <c r="J51" i="15"/>
  <c r="ES33" i="15"/>
  <c r="EK57" i="14" l="1"/>
  <c r="EK58" i="14" s="1"/>
  <c r="AM57" i="14"/>
  <c r="AM58" i="14" s="1"/>
  <c r="EL46" i="15"/>
  <c r="EJ46" i="15"/>
  <c r="J56" i="14"/>
  <c r="EC46" i="15"/>
  <c r="EO46" i="15"/>
  <c r="AN57" i="14"/>
  <c r="AN58" i="14" s="1"/>
  <c r="DZ46" i="15"/>
  <c r="AQ57" i="14"/>
  <c r="AQ58" i="14" s="1"/>
  <c r="DX46" i="15"/>
  <c r="DX49" i="15"/>
  <c r="DX44" i="15"/>
  <c r="EE50" i="15"/>
  <c r="AN33" i="15"/>
  <c r="AN45" i="15" s="1"/>
  <c r="EE45" i="15"/>
  <c r="I20" i="15"/>
  <c r="AK20" i="15"/>
  <c r="EC44" i="15"/>
  <c r="EC45" i="15"/>
  <c r="EC50" i="15"/>
  <c r="AM33" i="15"/>
  <c r="AM50" i="15" s="1"/>
  <c r="EE32" i="15"/>
  <c r="AN8" i="15"/>
  <c r="EF50" i="15"/>
  <c r="EF45" i="15"/>
  <c r="EF44" i="15"/>
  <c r="AL32" i="15"/>
  <c r="AL49" i="15" s="1"/>
  <c r="DY49" i="15"/>
  <c r="DY46" i="15"/>
  <c r="DY44" i="15"/>
  <c r="DZ45" i="15"/>
  <c r="DZ50" i="15"/>
  <c r="DZ44" i="15"/>
  <c r="AL33" i="15"/>
  <c r="AL45" i="15" s="1"/>
  <c r="EE57" i="14"/>
  <c r="EE58" i="14" s="1"/>
  <c r="AM32" i="15"/>
  <c r="AM44" i="15" s="1"/>
  <c r="EB49" i="15"/>
  <c r="EB46" i="15"/>
  <c r="EB44" i="15"/>
  <c r="EB57" i="14"/>
  <c r="EB58" i="14" s="1"/>
  <c r="EF46" i="15"/>
  <c r="ED46" i="15"/>
  <c r="ED49" i="15"/>
  <c r="ED44" i="15"/>
  <c r="EI50" i="15"/>
  <c r="EI45" i="15"/>
  <c r="J33" i="15"/>
  <c r="AO33" i="15"/>
  <c r="AO50" i="15" s="1"/>
  <c r="EJ45" i="15"/>
  <c r="EJ50" i="15"/>
  <c r="EJ44" i="15"/>
  <c r="EP57" i="14"/>
  <c r="EP58" i="14" s="1"/>
  <c r="AP32" i="15"/>
  <c r="AP49" i="15" s="1"/>
  <c r="EK49" i="15"/>
  <c r="EK46" i="15"/>
  <c r="EK50" i="15"/>
  <c r="EK45" i="15"/>
  <c r="AP33" i="15"/>
  <c r="AP45" i="15" s="1"/>
  <c r="EK44" i="15"/>
  <c r="ER50" i="15"/>
  <c r="ER45" i="15"/>
  <c r="EM46" i="15"/>
  <c r="EM49" i="15"/>
  <c r="AO44" i="14"/>
  <c r="AO28" i="14" s="1"/>
  <c r="AO55" i="14" s="1"/>
  <c r="AO56" i="14"/>
  <c r="ER46" i="15"/>
  <c r="EQ45" i="15"/>
  <c r="EQ50" i="15"/>
  <c r="AR33" i="15"/>
  <c r="AR50" i="15" s="1"/>
  <c r="EQ44" i="15"/>
  <c r="EQ57" i="14"/>
  <c r="EQ58" i="14" s="1"/>
  <c r="ES50" i="15"/>
  <c r="ES44" i="15"/>
  <c r="ES45" i="15"/>
  <c r="ES46" i="15"/>
  <c r="EP49" i="15"/>
  <c r="EP46" i="15"/>
  <c r="EL50" i="15"/>
  <c r="EL45" i="15"/>
  <c r="EL44" i="15"/>
  <c r="J57" i="14"/>
  <c r="J58" i="14" s="1"/>
  <c r="EN50" i="15"/>
  <c r="EN45" i="15"/>
  <c r="EN44" i="15"/>
  <c r="ER44" i="15"/>
  <c r="EM50" i="15"/>
  <c r="EM45" i="15"/>
  <c r="EM44" i="15"/>
  <c r="EQ46" i="15"/>
  <c r="AR32" i="15"/>
  <c r="AR44" i="15" s="1"/>
  <c r="EQ49" i="15"/>
  <c r="AQ33" i="15"/>
  <c r="AQ50" i="15" s="1"/>
  <c r="EO44" i="15"/>
  <c r="EO50" i="15"/>
  <c r="EO45" i="15"/>
  <c r="EN49" i="15"/>
  <c r="EN46" i="15"/>
  <c r="AQ32" i="15"/>
  <c r="AQ49" i="15" s="1"/>
  <c r="EP50" i="15"/>
  <c r="EP45" i="15"/>
  <c r="EP44" i="15"/>
  <c r="EI20" i="15"/>
  <c r="EI55" i="14"/>
  <c r="EE44" i="15" l="1"/>
  <c r="AN50" i="15"/>
  <c r="AM45" i="15"/>
  <c r="AR45" i="15"/>
  <c r="AL44" i="15"/>
  <c r="AM49" i="15"/>
  <c r="AQ45" i="15"/>
  <c r="AN32" i="15"/>
  <c r="AN44" i="15" s="1"/>
  <c r="EE49" i="15"/>
  <c r="EE46" i="15"/>
  <c r="AQ44" i="15"/>
  <c r="AL50" i="15"/>
  <c r="AO57" i="14"/>
  <c r="AO58" i="14" s="1"/>
  <c r="AR49" i="15"/>
  <c r="J45" i="15"/>
  <c r="AP44" i="15"/>
  <c r="EI57" i="14"/>
  <c r="EI58" i="14" s="1"/>
  <c r="AP50" i="15"/>
  <c r="AO20" i="15"/>
  <c r="J20" i="15"/>
  <c r="EI32" i="15"/>
  <c r="AO45" i="15"/>
  <c r="J50" i="15"/>
  <c r="AN49" i="15" l="1"/>
  <c r="EI46" i="15"/>
  <c r="EI49" i="15"/>
  <c r="J49" i="15" s="1"/>
  <c r="AO32" i="15"/>
  <c r="AO49" i="15" s="1"/>
  <c r="J32" i="15"/>
  <c r="EI44" i="15"/>
  <c r="J46" i="15" l="1"/>
  <c r="J44" i="15"/>
  <c r="AO44" i="15"/>
  <c r="K25" i="25" l="1"/>
  <c r="AV25" i="25"/>
  <c r="K19" i="22"/>
  <c r="AV19" i="22"/>
  <c r="EX42" i="28"/>
  <c r="EY42" i="28"/>
  <c r="FD42" i="28"/>
  <c r="FA42" i="28"/>
  <c r="EZ42" i="28" l="1"/>
  <c r="FC42" i="28"/>
  <c r="AT44" i="28"/>
  <c r="AT42" i="28" s="1"/>
  <c r="EW42" i="28"/>
  <c r="EU42" i="28"/>
  <c r="EV42" i="28"/>
  <c r="FE42" i="28"/>
  <c r="FA38" i="19" l="1"/>
  <c r="FB38" i="19"/>
  <c r="EY38" i="19"/>
  <c r="AV44" i="28"/>
  <c r="AV42" i="28" s="1"/>
  <c r="FE38" i="19"/>
  <c r="AS44" i="28"/>
  <c r="AS42" i="28" s="1"/>
  <c r="FD38" i="19"/>
  <c r="AV47" i="25"/>
  <c r="K47" i="25"/>
  <c r="EX45" i="25" l="1"/>
  <c r="EX36" i="25" s="1"/>
  <c r="EV38" i="19"/>
  <c r="FB42" i="28"/>
  <c r="AU44" i="28"/>
  <c r="AU42" i="28" s="1"/>
  <c r="EW45" i="25"/>
  <c r="EW36" i="25" s="1"/>
  <c r="FD62" i="25"/>
  <c r="FD56" i="25" s="1"/>
  <c r="ET45" i="25"/>
  <c r="ET36" i="25" s="1"/>
  <c r="EZ62" i="25"/>
  <c r="EZ56" i="25" s="1"/>
  <c r="FA62" i="25"/>
  <c r="FA56" i="25" s="1"/>
  <c r="FA45" i="25"/>
  <c r="FA36" i="25" s="1"/>
  <c r="FA34" i="25" s="1"/>
  <c r="FB26" i="15" s="1"/>
  <c r="AV40" i="19"/>
  <c r="AV38" i="19" s="1"/>
  <c r="FC38" i="19"/>
  <c r="EU38" i="19"/>
  <c r="AS40" i="19"/>
  <c r="AS38" i="19" s="1"/>
  <c r="EU45" i="25"/>
  <c r="EU36" i="25" s="1"/>
  <c r="EW62" i="25"/>
  <c r="EW56" i="25" s="1"/>
  <c r="EX62" i="25"/>
  <c r="EX56" i="25" s="1"/>
  <c r="EW38" i="19"/>
  <c r="FD45" i="25"/>
  <c r="FD36" i="25" s="1"/>
  <c r="AU40" i="19"/>
  <c r="AU38" i="19" s="1"/>
  <c r="EZ38" i="19"/>
  <c r="FC45" i="25"/>
  <c r="FC36" i="25" s="1"/>
  <c r="ES45" i="25"/>
  <c r="EU62" i="25"/>
  <c r="EU56" i="25" s="1"/>
  <c r="FC62" i="25"/>
  <c r="FC56" i="25" s="1"/>
  <c r="EZ45" i="25"/>
  <c r="EZ36" i="25" s="1"/>
  <c r="EX38" i="19"/>
  <c r="K44" i="28"/>
  <c r="K42" i="28" s="1"/>
  <c r="EV28" i="19"/>
  <c r="FE28" i="19"/>
  <c r="FA28" i="19"/>
  <c r="EY30" i="28"/>
  <c r="EU28" i="19"/>
  <c r="FB30" i="28"/>
  <c r="FD28" i="19"/>
  <c r="EV30" i="28"/>
  <c r="EX28" i="19"/>
  <c r="EY28" i="19"/>
  <c r="EU30" i="28"/>
  <c r="FE30" i="28"/>
  <c r="FD30" i="28"/>
  <c r="ET30" i="28"/>
  <c r="FB28" i="19"/>
  <c r="FA30" i="28"/>
  <c r="EX30" i="28"/>
  <c r="FD34" i="25" l="1"/>
  <c r="FE26" i="15" s="1"/>
  <c r="EZ34" i="25"/>
  <c r="FA26" i="15" s="1"/>
  <c r="FB45" i="20"/>
  <c r="K40" i="19"/>
  <c r="K38" i="19" s="1"/>
  <c r="EW34" i="25"/>
  <c r="EX26" i="15" s="1"/>
  <c r="FB62" i="25"/>
  <c r="AV63" i="25"/>
  <c r="ES36" i="25"/>
  <c r="AS45" i="25"/>
  <c r="EY62" i="25"/>
  <c r="AU63" i="25"/>
  <c r="EV45" i="20"/>
  <c r="K46" i="25"/>
  <c r="AT46" i="25"/>
  <c r="EV45" i="25"/>
  <c r="EU34" i="25"/>
  <c r="EV26" i="15" s="1"/>
  <c r="AT63" i="25"/>
  <c r="EV62" i="25"/>
  <c r="ET62" i="25"/>
  <c r="K63" i="25"/>
  <c r="AS63" i="25"/>
  <c r="EX45" i="20"/>
  <c r="AS46" i="25"/>
  <c r="AV46" i="25"/>
  <c r="FB45" i="25"/>
  <c r="AU46" i="25"/>
  <c r="EY45" i="25"/>
  <c r="EX34" i="25"/>
  <c r="EY26" i="15" s="1"/>
  <c r="AT40" i="19"/>
  <c r="AT38" i="19" s="1"/>
  <c r="EY28" i="28"/>
  <c r="EY53" i="28"/>
  <c r="EX28" i="28"/>
  <c r="EX53" i="28"/>
  <c r="EW28" i="19"/>
  <c r="AT34" i="19"/>
  <c r="AT28" i="19" s="1"/>
  <c r="EU28" i="28"/>
  <c r="EU53" i="28"/>
  <c r="EV28" i="28"/>
  <c r="EV53" i="28"/>
  <c r="FB28" i="28"/>
  <c r="FB53" i="28"/>
  <c r="FA26" i="19"/>
  <c r="FA45" i="19"/>
  <c r="EX26" i="19"/>
  <c r="EX45" i="19"/>
  <c r="FA28" i="28"/>
  <c r="FA53" i="28"/>
  <c r="AS38" i="28"/>
  <c r="AS30" i="28" s="1"/>
  <c r="K38" i="28"/>
  <c r="K30" i="28" s="1"/>
  <c r="AT38" i="28"/>
  <c r="AT30" i="28" s="1"/>
  <c r="EW30" i="28"/>
  <c r="FD26" i="19"/>
  <c r="FD45" i="19"/>
  <c r="EU26" i="19"/>
  <c r="EU45" i="19"/>
  <c r="FE26" i="19"/>
  <c r="FE45" i="19"/>
  <c r="AU34" i="19"/>
  <c r="AU28" i="19" s="1"/>
  <c r="EZ28" i="19"/>
  <c r="FB26" i="19"/>
  <c r="FB45" i="19"/>
  <c r="ET28" i="28"/>
  <c r="ET53" i="28"/>
  <c r="FE28" i="28"/>
  <c r="FE53" i="28"/>
  <c r="FD28" i="28"/>
  <c r="FD53" i="28"/>
  <c r="EY26" i="19"/>
  <c r="EY45" i="19"/>
  <c r="AV34" i="19"/>
  <c r="AV28" i="19" s="1"/>
  <c r="FC28" i="19"/>
  <c r="AV38" i="28"/>
  <c r="AV30" i="28" s="1"/>
  <c r="FC30" i="28"/>
  <c r="EV26" i="19"/>
  <c r="EV45" i="19"/>
  <c r="AU38" i="28"/>
  <c r="AU30" i="28" s="1"/>
  <c r="EZ30" i="28"/>
  <c r="EX31" i="20"/>
  <c r="EY31" i="20"/>
  <c r="FE31" i="20"/>
  <c r="FD31" i="20"/>
  <c r="FC34" i="25"/>
  <c r="EX29" i="20" l="1"/>
  <c r="EX21" i="15" s="1"/>
  <c r="AU45" i="25"/>
  <c r="EY36" i="25"/>
  <c r="FD45" i="20"/>
  <c r="FD29" i="20" s="1"/>
  <c r="FD21" i="15" s="1"/>
  <c r="ET56" i="25"/>
  <c r="AS62" i="25"/>
  <c r="K62" i="25"/>
  <c r="FB56" i="25"/>
  <c r="AV56" i="25" s="1"/>
  <c r="AV62" i="25"/>
  <c r="FB36" i="25"/>
  <c r="AV45" i="25"/>
  <c r="AT62" i="25"/>
  <c r="EV56" i="25"/>
  <c r="AT56" i="25" s="1"/>
  <c r="EZ45" i="20"/>
  <c r="EV44" i="14"/>
  <c r="EY45" i="20"/>
  <c r="EY29" i="20" s="1"/>
  <c r="EY21" i="15" s="1"/>
  <c r="FA45" i="20"/>
  <c r="AS36" i="25"/>
  <c r="ES34" i="25"/>
  <c r="FB44" i="14"/>
  <c r="EU45" i="20"/>
  <c r="AS50" i="20"/>
  <c r="AS45" i="20" s="1"/>
  <c r="AT45" i="25"/>
  <c r="EV36" i="25"/>
  <c r="K45" i="25"/>
  <c r="AU62" i="25"/>
  <c r="EY56" i="25"/>
  <c r="AU56" i="25" s="1"/>
  <c r="FD44" i="14"/>
  <c r="EX44" i="14"/>
  <c r="FE45" i="20"/>
  <c r="FE29" i="20" s="1"/>
  <c r="FE21" i="15" s="1"/>
  <c r="EZ28" i="28"/>
  <c r="EZ53" i="28"/>
  <c r="FC26" i="19"/>
  <c r="FC45" i="19"/>
  <c r="FA22" i="15"/>
  <c r="FA34" i="15" s="1"/>
  <c r="FA44" i="19"/>
  <c r="AU28" i="28"/>
  <c r="AU52" i="28" s="1"/>
  <c r="AU53" i="28"/>
  <c r="AV26" i="19"/>
  <c r="AV44" i="19" s="1"/>
  <c r="AV45" i="19"/>
  <c r="ET23" i="15"/>
  <c r="ET52" i="28"/>
  <c r="EU22" i="15"/>
  <c r="EU34" i="15" s="1"/>
  <c r="EU44" i="19"/>
  <c r="AS28" i="28"/>
  <c r="AS53" i="28"/>
  <c r="AT26" i="19"/>
  <c r="AT44" i="19" s="1"/>
  <c r="AT45" i="19"/>
  <c r="FE22" i="15"/>
  <c r="FE34" i="15" s="1"/>
  <c r="FE44" i="19"/>
  <c r="ET28" i="19"/>
  <c r="AS34" i="19"/>
  <c r="AS28" i="19" s="1"/>
  <c r="K34" i="19"/>
  <c r="K28" i="19" s="1"/>
  <c r="FB23" i="15"/>
  <c r="FB35" i="15" s="1"/>
  <c r="FB52" i="28"/>
  <c r="EW26" i="19"/>
  <c r="EW45" i="19"/>
  <c r="EY22" i="15"/>
  <c r="EY44" i="19"/>
  <c r="FB22" i="15"/>
  <c r="FB34" i="15" s="1"/>
  <c r="FB44" i="19"/>
  <c r="FD22" i="15"/>
  <c r="FD34" i="15" s="1"/>
  <c r="FD44" i="19"/>
  <c r="FA23" i="15"/>
  <c r="FA35" i="15" s="1"/>
  <c r="FA52" i="28"/>
  <c r="AV28" i="28"/>
  <c r="AV52" i="28" s="1"/>
  <c r="AV53" i="28"/>
  <c r="EZ26" i="19"/>
  <c r="EZ45" i="19"/>
  <c r="EW28" i="28"/>
  <c r="EW53" i="28"/>
  <c r="EV23" i="15"/>
  <c r="EV35" i="15" s="1"/>
  <c r="EV52" i="28"/>
  <c r="EX23" i="15"/>
  <c r="EX35" i="15" s="1"/>
  <c r="EX52" i="28"/>
  <c r="FE23" i="15"/>
  <c r="FE35" i="15" s="1"/>
  <c r="FE52" i="28"/>
  <c r="EV22" i="15"/>
  <c r="EV34" i="15" s="1"/>
  <c r="EV44" i="19"/>
  <c r="FD23" i="15"/>
  <c r="FD35" i="15" s="1"/>
  <c r="FD52" i="28"/>
  <c r="AU26" i="19"/>
  <c r="AU44" i="19" s="1"/>
  <c r="AU45" i="19"/>
  <c r="AT28" i="28"/>
  <c r="AT52" i="28" s="1"/>
  <c r="AT53" i="28"/>
  <c r="FC28" i="28"/>
  <c r="FC53" i="28"/>
  <c r="K28" i="28"/>
  <c r="K52" i="28" s="1"/>
  <c r="K53" i="28"/>
  <c r="EX22" i="15"/>
  <c r="EX34" i="15" s="1"/>
  <c r="EX44" i="19"/>
  <c r="EU23" i="15"/>
  <c r="EU35" i="15" s="1"/>
  <c r="EU52" i="28"/>
  <c r="EY23" i="15"/>
  <c r="EY35" i="15" s="1"/>
  <c r="EY52" i="28"/>
  <c r="FE30" i="14"/>
  <c r="FB31" i="20"/>
  <c r="FB29" i="20" s="1"/>
  <c r="FB21" i="15" s="1"/>
  <c r="EV30" i="14"/>
  <c r="FA31" i="20"/>
  <c r="EY30" i="14"/>
  <c r="FD30" i="14"/>
  <c r="EV31" i="20"/>
  <c r="EV29" i="20" s="1"/>
  <c r="EV21" i="15" s="1"/>
  <c r="EZ31" i="20"/>
  <c r="EU31" i="20"/>
  <c r="FD26" i="15"/>
  <c r="AT37" i="20"/>
  <c r="AT31" i="20" s="1"/>
  <c r="EW31" i="20"/>
  <c r="FB30" i="14"/>
  <c r="EX30" i="14"/>
  <c r="FA29" i="20" l="1"/>
  <c r="FA21" i="15" s="1"/>
  <c r="AT54" i="28"/>
  <c r="AT55" i="28" s="1"/>
  <c r="AU46" i="19"/>
  <c r="AU47" i="19" s="1"/>
  <c r="AV54" i="28"/>
  <c r="AV55" i="28" s="1"/>
  <c r="AT46" i="19"/>
  <c r="AT47" i="19" s="1"/>
  <c r="AV46" i="19"/>
  <c r="AV47" i="19" s="1"/>
  <c r="AU54" i="28"/>
  <c r="AU55" i="28" s="1"/>
  <c r="EZ29" i="20"/>
  <c r="EZ21" i="15" s="1"/>
  <c r="AU21" i="15" s="1"/>
  <c r="FB28" i="14"/>
  <c r="FB20" i="15" s="1"/>
  <c r="EX28" i="14"/>
  <c r="EX20" i="15" s="1"/>
  <c r="EV28" i="14"/>
  <c r="EV20" i="15" s="1"/>
  <c r="EU29" i="20"/>
  <c r="EU21" i="15" s="1"/>
  <c r="FE52" i="15"/>
  <c r="ET26" i="15"/>
  <c r="FD28" i="14"/>
  <c r="FD20" i="15" s="1"/>
  <c r="FB34" i="25"/>
  <c r="AV36" i="25"/>
  <c r="AT50" i="20"/>
  <c r="AT45" i="20" s="1"/>
  <c r="AT29" i="20" s="1"/>
  <c r="EW45" i="20"/>
  <c r="EW29" i="20" s="1"/>
  <c r="EW21" i="15" s="1"/>
  <c r="AT21" i="15" s="1"/>
  <c r="AV50" i="20"/>
  <c r="AV45" i="20" s="1"/>
  <c r="FC45" i="20"/>
  <c r="EV51" i="15"/>
  <c r="FE51" i="15"/>
  <c r="AU36" i="25"/>
  <c r="EY34" i="25"/>
  <c r="EY44" i="14"/>
  <c r="EY28" i="14" s="1"/>
  <c r="EY20" i="15" s="1"/>
  <c r="AU37" i="20"/>
  <c r="AU31" i="20" s="1"/>
  <c r="AU50" i="20"/>
  <c r="AU45" i="20" s="1"/>
  <c r="AT36" i="25"/>
  <c r="EV34" i="25"/>
  <c r="EZ44" i="14"/>
  <c r="EX51" i="15"/>
  <c r="FB51" i="15"/>
  <c r="FC44" i="14"/>
  <c r="FA44" i="14"/>
  <c r="FE44" i="14"/>
  <c r="FE28" i="14" s="1"/>
  <c r="FE20" i="15" s="1"/>
  <c r="K50" i="20"/>
  <c r="K45" i="20" s="1"/>
  <c r="AS56" i="25"/>
  <c r="K56" i="25"/>
  <c r="ET34" i="25"/>
  <c r="EU26" i="15" s="1"/>
  <c r="K36" i="25"/>
  <c r="FD46" i="19"/>
  <c r="FD47" i="19" s="1"/>
  <c r="EU52" i="15"/>
  <c r="FE54" i="28"/>
  <c r="FE55" i="28" s="1"/>
  <c r="FD51" i="15"/>
  <c r="EW22" i="15"/>
  <c r="EW44" i="19"/>
  <c r="EW23" i="15"/>
  <c r="EW52" i="28"/>
  <c r="EX46" i="19"/>
  <c r="EX47" i="19" s="1"/>
  <c r="EZ22" i="15"/>
  <c r="EZ44" i="19"/>
  <c r="FB46" i="19"/>
  <c r="FB47" i="19" s="1"/>
  <c r="FB54" i="28"/>
  <c r="FB55" i="28" s="1"/>
  <c r="FC22" i="15"/>
  <c r="FC44" i="19"/>
  <c r="EX54" i="28"/>
  <c r="EX55" i="28" s="1"/>
  <c r="FB52" i="15"/>
  <c r="FA46" i="19"/>
  <c r="FA47" i="19" s="1"/>
  <c r="EU54" i="28"/>
  <c r="EU55" i="28" s="1"/>
  <c r="AS23" i="15"/>
  <c r="ET35" i="15"/>
  <c r="EX52" i="15"/>
  <c r="EY46" i="19"/>
  <c r="EY47" i="19" s="1"/>
  <c r="K26" i="19"/>
  <c r="K44" i="19" s="1"/>
  <c r="K45" i="19"/>
  <c r="FA51" i="15"/>
  <c r="EZ23" i="15"/>
  <c r="EZ52" i="28"/>
  <c r="K54" i="28"/>
  <c r="K55" i="28" s="1"/>
  <c r="FD54" i="28"/>
  <c r="FD55" i="28" s="1"/>
  <c r="EV54" i="28"/>
  <c r="EV55" i="28" s="1"/>
  <c r="EY34" i="15"/>
  <c r="AS26" i="19"/>
  <c r="AS44" i="19" s="1"/>
  <c r="AS45" i="19"/>
  <c r="EU46" i="19"/>
  <c r="EU47" i="19" s="1"/>
  <c r="EY54" i="28"/>
  <c r="EY55" i="28" s="1"/>
  <c r="FD52" i="15"/>
  <c r="EV52" i="15"/>
  <c r="FA54" i="28"/>
  <c r="FA55" i="28" s="1"/>
  <c r="ET26" i="19"/>
  <c r="ET45" i="19"/>
  <c r="EU51" i="15"/>
  <c r="EY52" i="15"/>
  <c r="FC23" i="15"/>
  <c r="FC52" i="28"/>
  <c r="EV46" i="19"/>
  <c r="EV47" i="19" s="1"/>
  <c r="FA52" i="15"/>
  <c r="FE46" i="19"/>
  <c r="FE47" i="19" s="1"/>
  <c r="ET54" i="28"/>
  <c r="AS52" i="28"/>
  <c r="AV37" i="20"/>
  <c r="AV31" i="20" s="1"/>
  <c r="FC31" i="20"/>
  <c r="EZ30" i="14"/>
  <c r="EZ28" i="14" s="1"/>
  <c r="EZ20" i="15" s="1"/>
  <c r="FA30" i="14"/>
  <c r="FA28" i="14" s="1"/>
  <c r="FA20" i="15" s="1"/>
  <c r="EU30" i="14"/>
  <c r="AT36" i="14"/>
  <c r="AT30" i="14" s="1"/>
  <c r="EW30" i="14"/>
  <c r="AV29" i="20" l="1"/>
  <c r="AV50" i="14"/>
  <c r="AV44" i="14" s="1"/>
  <c r="EY51" i="15"/>
  <c r="FC29" i="20"/>
  <c r="FC21" i="15" s="1"/>
  <c r="AV21" i="15" s="1"/>
  <c r="K34" i="25"/>
  <c r="AU29" i="20"/>
  <c r="AU50" i="14"/>
  <c r="AU44" i="14" s="1"/>
  <c r="AT34" i="25"/>
  <c r="EW26" i="15"/>
  <c r="FC26" i="15"/>
  <c r="AV34" i="25"/>
  <c r="AT50" i="14"/>
  <c r="AT44" i="14" s="1"/>
  <c r="AT28" i="14" s="1"/>
  <c r="EW44" i="14"/>
  <c r="EW28" i="14" s="1"/>
  <c r="EW20" i="15" s="1"/>
  <c r="EU44" i="14"/>
  <c r="EU28" i="14" s="1"/>
  <c r="EU20" i="15" s="1"/>
  <c r="K50" i="14"/>
  <c r="K44" i="14" s="1"/>
  <c r="AS50" i="14"/>
  <c r="AS44" i="14" s="1"/>
  <c r="AU34" i="25"/>
  <c r="EZ26" i="15"/>
  <c r="AS34" i="25"/>
  <c r="AS26" i="15"/>
  <c r="K55" i="15"/>
  <c r="EZ54" i="28"/>
  <c r="EZ55" i="28" s="1"/>
  <c r="AT22" i="15"/>
  <c r="EW34" i="15"/>
  <c r="AU23" i="15"/>
  <c r="EZ35" i="15"/>
  <c r="ET52" i="15"/>
  <c r="AS35" i="15"/>
  <c r="AS52" i="15" s="1"/>
  <c r="EZ46" i="19"/>
  <c r="EZ47" i="19" s="1"/>
  <c r="ET22" i="15"/>
  <c r="ET44" i="19"/>
  <c r="AU22" i="15"/>
  <c r="EZ34" i="15"/>
  <c r="ET55" i="28"/>
  <c r="AS54" i="28"/>
  <c r="AS55" i="28" s="1"/>
  <c r="K23" i="15"/>
  <c r="FC46" i="19"/>
  <c r="FC47" i="19" s="1"/>
  <c r="FC54" i="28"/>
  <c r="FC55" i="28" s="1"/>
  <c r="K46" i="19"/>
  <c r="K47" i="19" s="1"/>
  <c r="AV22" i="15"/>
  <c r="AV34" i="15" s="1"/>
  <c r="FC34" i="15"/>
  <c r="EW46" i="19"/>
  <c r="EW47" i="19" s="1"/>
  <c r="AV23" i="15"/>
  <c r="AV35" i="15" s="1"/>
  <c r="FC35" i="15"/>
  <c r="AS46" i="19"/>
  <c r="AS47" i="19" s="1"/>
  <c r="EW54" i="28"/>
  <c r="EW55" i="28" s="1"/>
  <c r="AT23" i="15"/>
  <c r="EW35" i="15"/>
  <c r="AU36" i="14"/>
  <c r="AU30" i="14" s="1"/>
  <c r="AV36" i="14"/>
  <c r="AV30" i="14" s="1"/>
  <c r="AV28" i="14" s="1"/>
  <c r="FC30" i="14"/>
  <c r="FC28" i="14" s="1"/>
  <c r="FC20" i="15" s="1"/>
  <c r="AV20" i="15" s="1"/>
  <c r="AU20" i="15"/>
  <c r="K37" i="20"/>
  <c r="K31" i="20" s="1"/>
  <c r="K29" i="20" s="1"/>
  <c r="AS37" i="20"/>
  <c r="AS31" i="20" s="1"/>
  <c r="AS29" i="20" s="1"/>
  <c r="ET31" i="20"/>
  <c r="ET29" i="20" s="1"/>
  <c r="ET21" i="15" s="1"/>
  <c r="L55" i="15" l="1"/>
  <c r="AU28" i="14"/>
  <c r="AT20" i="15"/>
  <c r="AU26" i="15"/>
  <c r="AV26" i="15"/>
  <c r="AT26" i="15"/>
  <c r="K26" i="15"/>
  <c r="K35" i="15"/>
  <c r="K52" i="15" s="1"/>
  <c r="AT35" i="15"/>
  <c r="AT52" i="15" s="1"/>
  <c r="EW52" i="15"/>
  <c r="EW51" i="15"/>
  <c r="AT34" i="15"/>
  <c r="AT46" i="15" s="1"/>
  <c r="FC52" i="15"/>
  <c r="AV52" i="15"/>
  <c r="EZ51" i="15"/>
  <c r="AU34" i="15"/>
  <c r="AU46" i="15" s="1"/>
  <c r="AU35" i="15"/>
  <c r="AU52" i="15" s="1"/>
  <c r="EZ52" i="15"/>
  <c r="ET46" i="19"/>
  <c r="ET47" i="19" s="1"/>
  <c r="AV46" i="15"/>
  <c r="FC51" i="15"/>
  <c r="AS22" i="15"/>
  <c r="ET34" i="15"/>
  <c r="K22" i="15"/>
  <c r="AS21" i="15"/>
  <c r="K21" i="15"/>
  <c r="AU51" i="15" l="1"/>
  <c r="AT51" i="15"/>
  <c r="AS34" i="15"/>
  <c r="AS46" i="15" s="1"/>
  <c r="ET51" i="15"/>
  <c r="K34" i="15"/>
  <c r="AV51" i="15"/>
  <c r="AS36" i="14"/>
  <c r="AS30" i="14" s="1"/>
  <c r="AS28" i="14" s="1"/>
  <c r="K36" i="14"/>
  <c r="K30" i="14" s="1"/>
  <c r="K28" i="14" s="1"/>
  <c r="ET30" i="14"/>
  <c r="ET28" i="14" s="1"/>
  <c r="ET20" i="15" s="1"/>
  <c r="L51" i="15" l="1"/>
  <c r="K51" i="15"/>
  <c r="AS51" i="15"/>
  <c r="K20" i="15"/>
  <c r="AS20" i="15"/>
  <c r="FL42" i="28" l="1"/>
  <c r="FL30" i="28"/>
  <c r="FL28" i="28" l="1"/>
  <c r="FL53" i="28"/>
  <c r="FL38" i="19"/>
  <c r="FL28" i="19"/>
  <c r="FL45" i="19" s="1"/>
  <c r="FL13" i="22"/>
  <c r="FL7" i="22" s="1"/>
  <c r="FK62" i="25" l="1"/>
  <c r="FL26" i="19"/>
  <c r="FL23" i="15"/>
  <c r="FL52" i="28"/>
  <c r="FL13" i="15"/>
  <c r="FL48" i="22"/>
  <c r="FL49" i="22"/>
  <c r="FK45" i="25"/>
  <c r="FL22" i="15" l="1"/>
  <c r="FL44" i="19"/>
  <c r="FJ42" i="28"/>
  <c r="FL54" i="28"/>
  <c r="FL55" i="28" s="1"/>
  <c r="FL35" i="15"/>
  <c r="FK56" i="25"/>
  <c r="FL45" i="20"/>
  <c r="FL50" i="22"/>
  <c r="FK36" i="25"/>
  <c r="FL37" i="15"/>
  <c r="FL44" i="14" l="1"/>
  <c r="FJ38" i="19"/>
  <c r="FL52" i="15"/>
  <c r="FL46" i="19"/>
  <c r="FL47" i="19" s="1"/>
  <c r="FL34" i="15"/>
  <c r="FK34" i="25"/>
  <c r="FL31" i="20"/>
  <c r="FL54" i="15"/>
  <c r="FG38" i="19" l="1"/>
  <c r="FH42" i="28"/>
  <c r="FG42" i="28"/>
  <c r="FL51" i="15"/>
  <c r="FI62" i="25"/>
  <c r="FI56" i="25" s="1"/>
  <c r="FL26" i="15"/>
  <c r="FL30" i="14"/>
  <c r="FL29" i="20"/>
  <c r="FF62" i="25"/>
  <c r="FF56" i="25" s="1"/>
  <c r="FJ45" i="20" l="1"/>
  <c r="FI42" i="28"/>
  <c r="FI38" i="19"/>
  <c r="FH38" i="19"/>
  <c r="FL21" i="15"/>
  <c r="FL28" i="14"/>
  <c r="FJ44" i="14" l="1"/>
  <c r="FG62" i="25"/>
  <c r="FG56" i="25" s="1"/>
  <c r="FH62" i="25"/>
  <c r="FL20" i="15"/>
  <c r="FG45" i="20" l="1"/>
  <c r="FH56" i="25"/>
  <c r="FH45" i="20" l="1"/>
  <c r="FI45" i="20"/>
  <c r="FI44" i="14"/>
  <c r="FG44" i="14"/>
  <c r="FI30" i="28"/>
  <c r="FI28" i="19" l="1"/>
  <c r="FH44" i="14"/>
  <c r="FI28" i="28"/>
  <c r="FI53" i="28"/>
  <c r="FI13" i="22"/>
  <c r="FI7" i="22" s="1"/>
  <c r="FN42" i="28" l="1"/>
  <c r="FN38" i="19"/>
  <c r="FM42" i="28"/>
  <c r="FI26" i="19"/>
  <c r="FI45" i="19"/>
  <c r="FI23" i="15"/>
  <c r="FI52" i="28"/>
  <c r="FI13" i="15"/>
  <c r="FI48" i="22"/>
  <c r="FI49" i="22"/>
  <c r="FH45" i="25"/>
  <c r="FM38" i="19" l="1"/>
  <c r="AY40" i="19"/>
  <c r="AY38" i="19" s="1"/>
  <c r="FK42" i="28"/>
  <c r="AX44" i="28"/>
  <c r="AX42" i="28" s="1"/>
  <c r="FM62" i="25"/>
  <c r="FM56" i="25" s="1"/>
  <c r="FK38" i="19"/>
  <c r="AX40" i="19"/>
  <c r="AX38" i="19" s="1"/>
  <c r="FI22" i="15"/>
  <c r="FI44" i="19"/>
  <c r="AY44" i="28"/>
  <c r="AY42" i="28" s="1"/>
  <c r="FH30" i="28"/>
  <c r="FI54" i="28"/>
  <c r="FI55" i="28" s="1"/>
  <c r="FI35" i="15"/>
  <c r="FH36" i="25"/>
  <c r="FI31" i="20"/>
  <c r="FI50" i="22"/>
  <c r="FI37" i="15"/>
  <c r="FH28" i="19" l="1"/>
  <c r="FI46" i="19"/>
  <c r="FI47" i="19" s="1"/>
  <c r="AW44" i="28"/>
  <c r="AW42" i="28" s="1"/>
  <c r="FF42" i="28"/>
  <c r="L42" i="28" s="1"/>
  <c r="L44" i="28"/>
  <c r="FI34" i="15"/>
  <c r="FJ62" i="25"/>
  <c r="AX63" i="25"/>
  <c r="FL62" i="25"/>
  <c r="AY63" i="25"/>
  <c r="FI52" i="15"/>
  <c r="FH28" i="28"/>
  <c r="FH53" i="28"/>
  <c r="FI30" i="14"/>
  <c r="FI29" i="20"/>
  <c r="FH34" i="25"/>
  <c r="FI54" i="15"/>
  <c r="FH13" i="22"/>
  <c r="FH7" i="22" s="1"/>
  <c r="FL56" i="25" l="1"/>
  <c r="AY56" i="25" s="1"/>
  <c r="AY62" i="25"/>
  <c r="FI51" i="15"/>
  <c r="FJ56" i="25"/>
  <c r="AX56" i="25" s="1"/>
  <c r="AX62" i="25"/>
  <c r="FH26" i="19"/>
  <c r="FH45" i="19"/>
  <c r="FN45" i="20"/>
  <c r="AW40" i="19"/>
  <c r="AW38" i="19" s="1"/>
  <c r="L40" i="19"/>
  <c r="L38" i="19" s="1"/>
  <c r="FF38" i="19"/>
  <c r="FH23" i="15"/>
  <c r="FH35" i="15" s="1"/>
  <c r="FH52" i="28"/>
  <c r="FI26" i="15"/>
  <c r="FG45" i="25"/>
  <c r="FG36" i="25" s="1"/>
  <c r="FG34" i="25" s="1"/>
  <c r="FH26" i="15" s="1"/>
  <c r="FI21" i="15"/>
  <c r="FH48" i="22"/>
  <c r="FH13" i="15"/>
  <c r="FH37" i="15" s="1"/>
  <c r="FH49" i="22"/>
  <c r="FI28" i="14"/>
  <c r="FH54" i="15" l="1"/>
  <c r="FK45" i="20"/>
  <c r="AX45" i="20" s="1"/>
  <c r="AX50" i="20"/>
  <c r="FH22" i="15"/>
  <c r="FH34" i="15" s="1"/>
  <c r="FH44" i="19"/>
  <c r="FM44" i="14"/>
  <c r="FM45" i="20"/>
  <c r="AY45" i="20" s="1"/>
  <c r="AY50" i="20"/>
  <c r="FE62" i="25"/>
  <c r="L63" i="25"/>
  <c r="AW63" i="25"/>
  <c r="FN44" i="14"/>
  <c r="FH54" i="28"/>
  <c r="FH55" i="28" s="1"/>
  <c r="FH52" i="15"/>
  <c r="FI20" i="15"/>
  <c r="FH50" i="22"/>
  <c r="FH31" i="20"/>
  <c r="FH29" i="20" s="1"/>
  <c r="FH21" i="15" s="1"/>
  <c r="AY50" i="14" l="1"/>
  <c r="AY44" i="14"/>
  <c r="FH46" i="19"/>
  <c r="FH47" i="19" s="1"/>
  <c r="FK44" i="14"/>
  <c r="AX44" i="14" s="1"/>
  <c r="AX50" i="14"/>
  <c r="AW62" i="25"/>
  <c r="L62" i="25"/>
  <c r="FE56" i="25"/>
  <c r="FH51" i="15"/>
  <c r="L50" i="20"/>
  <c r="AW50" i="20"/>
  <c r="AW45" i="20" s="1"/>
  <c r="FF45" i="20"/>
  <c r="L45" i="20" s="1"/>
  <c r="FH30" i="14"/>
  <c r="FH28" i="14" s="1"/>
  <c r="FH20" i="15" s="1"/>
  <c r="L56" i="25" l="1"/>
  <c r="AW56" i="25"/>
  <c r="FO30" i="28" l="1"/>
  <c r="FN30" i="28"/>
  <c r="L50" i="14"/>
  <c r="AW50" i="14"/>
  <c r="AW44" i="14" s="1"/>
  <c r="FF44" i="14"/>
  <c r="L44" i="14" s="1"/>
  <c r="FP30" i="28"/>
  <c r="FK30" i="28"/>
  <c r="FP24" i="25"/>
  <c r="FP12" i="25" s="1"/>
  <c r="FP6" i="25" s="1"/>
  <c r="FO24" i="25"/>
  <c r="FO12" i="25" s="1"/>
  <c r="FO6" i="25" s="1"/>
  <c r="FM30" i="28" l="1"/>
  <c r="AY38" i="28"/>
  <c r="AY30" i="28" s="1"/>
  <c r="FP28" i="19"/>
  <c r="FN28" i="28"/>
  <c r="FN53" i="28"/>
  <c r="FN28" i="19"/>
  <c r="FP28" i="28"/>
  <c r="FP53" i="28"/>
  <c r="FO28" i="28"/>
  <c r="FO53" i="28"/>
  <c r="FQ28" i="19"/>
  <c r="FK28" i="19"/>
  <c r="FJ30" i="28"/>
  <c r="AX38" i="28"/>
  <c r="AX30" i="28" s="1"/>
  <c r="FK28" i="28"/>
  <c r="FK53" i="28"/>
  <c r="FQ30" i="28"/>
  <c r="AZ38" i="28"/>
  <c r="AZ30" i="28" s="1"/>
  <c r="FN13" i="22"/>
  <c r="FN7" i="22" s="1"/>
  <c r="FQ14" i="15"/>
  <c r="FP13" i="22"/>
  <c r="FP7" i="22" s="1"/>
  <c r="FQ13" i="22"/>
  <c r="FQ7" i="22" s="1"/>
  <c r="FP14" i="15"/>
  <c r="AZ25" i="25"/>
  <c r="FK13" i="22"/>
  <c r="FK7" i="22" s="1"/>
  <c r="AY25" i="25"/>
  <c r="AX25" i="25"/>
  <c r="FN23" i="15" l="1"/>
  <c r="FN35" i="15" s="1"/>
  <c r="FN52" i="28"/>
  <c r="AZ34" i="19"/>
  <c r="AZ28" i="19" s="1"/>
  <c r="FO28" i="19"/>
  <c r="FP26" i="19"/>
  <c r="FP45" i="19"/>
  <c r="FP23" i="15"/>
  <c r="FP35" i="15" s="1"/>
  <c r="FP52" i="28"/>
  <c r="FQ26" i="19"/>
  <c r="FQ45" i="19"/>
  <c r="FM28" i="19"/>
  <c r="AY34" i="19"/>
  <c r="AY28" i="19" s="1"/>
  <c r="FN26" i="19"/>
  <c r="FN45" i="19"/>
  <c r="AY28" i="28"/>
  <c r="AY52" i="28" s="1"/>
  <c r="AY54" i="28" s="1"/>
  <c r="AY55" i="28" s="1"/>
  <c r="AY53" i="28"/>
  <c r="FO23" i="15"/>
  <c r="FO35" i="15" s="1"/>
  <c r="FO52" i="28"/>
  <c r="FM28" i="28"/>
  <c r="FM53" i="28"/>
  <c r="FK26" i="19"/>
  <c r="FK45" i="19"/>
  <c r="FJ28" i="19"/>
  <c r="AX34" i="19"/>
  <c r="AX28" i="19" s="1"/>
  <c r="AX28" i="28"/>
  <c r="AX52" i="28" s="1"/>
  <c r="AX53" i="28"/>
  <c r="FG30" i="28"/>
  <c r="FJ28" i="28"/>
  <c r="FJ53" i="28"/>
  <c r="FK23" i="15"/>
  <c r="FK35" i="15" s="1"/>
  <c r="FK52" i="28"/>
  <c r="AZ28" i="28"/>
  <c r="AZ52" i="28" s="1"/>
  <c r="AZ54" i="28" s="1"/>
  <c r="AZ55" i="28" s="1"/>
  <c r="AZ53" i="28"/>
  <c r="FQ28" i="28"/>
  <c r="FQ53" i="28"/>
  <c r="AZ19" i="22"/>
  <c r="AZ13" i="22" s="1"/>
  <c r="AZ7" i="22" s="1"/>
  <c r="FO13" i="22"/>
  <c r="FO7" i="22" s="1"/>
  <c r="FP48" i="22"/>
  <c r="FP49" i="22"/>
  <c r="FP13" i="15"/>
  <c r="FP37" i="15" s="1"/>
  <c r="FJ13" i="22"/>
  <c r="FJ7" i="22" s="1"/>
  <c r="AX19" i="22"/>
  <c r="AX13" i="22" s="1"/>
  <c r="AX7" i="22" s="1"/>
  <c r="FK13" i="15"/>
  <c r="FK37" i="15" s="1"/>
  <c r="FK48" i="22"/>
  <c r="FK49" i="22"/>
  <c r="FQ13" i="15"/>
  <c r="FQ37" i="15" s="1"/>
  <c r="FQ49" i="22"/>
  <c r="FQ48" i="22"/>
  <c r="FO45" i="25"/>
  <c r="FO36" i="25" s="1"/>
  <c r="FO34" i="25" s="1"/>
  <c r="FM13" i="22"/>
  <c r="FM7" i="22" s="1"/>
  <c r="AY19" i="22"/>
  <c r="AY13" i="22" s="1"/>
  <c r="AY7" i="22" s="1"/>
  <c r="FP45" i="25"/>
  <c r="FP36" i="25" s="1"/>
  <c r="FP34" i="25" s="1"/>
  <c r="FN48" i="22"/>
  <c r="FN49" i="22"/>
  <c r="FN13" i="15"/>
  <c r="FN37" i="15" s="1"/>
  <c r="FM45" i="25"/>
  <c r="FM36" i="25" s="1"/>
  <c r="FM34" i="25" s="1"/>
  <c r="FN26" i="15" s="1"/>
  <c r="FJ45" i="25"/>
  <c r="FJ36" i="25" s="1"/>
  <c r="FJ34" i="25" s="1"/>
  <c r="FK26" i="15" s="1"/>
  <c r="AX54" i="28" l="1"/>
  <c r="AX55" i="28" s="1"/>
  <c r="FO52" i="15"/>
  <c r="FP54" i="28"/>
  <c r="FP55" i="28" s="1"/>
  <c r="FP52" i="15"/>
  <c r="FG28" i="19"/>
  <c r="FP22" i="15"/>
  <c r="FP34" i="15" s="1"/>
  <c r="FP44" i="19"/>
  <c r="FM23" i="15"/>
  <c r="FM52" i="28"/>
  <c r="AY26" i="19"/>
  <c r="AY44" i="19" s="1"/>
  <c r="AY45" i="19"/>
  <c r="FO26" i="19"/>
  <c r="FO45" i="19"/>
  <c r="FK22" i="15"/>
  <c r="FK34" i="15" s="1"/>
  <c r="FK44" i="19"/>
  <c r="FO54" i="28"/>
  <c r="FO55" i="28" s="1"/>
  <c r="FM26" i="19"/>
  <c r="FM45" i="19"/>
  <c r="AZ26" i="19"/>
  <c r="AZ44" i="19" s="1"/>
  <c r="AZ45" i="19"/>
  <c r="FJ26" i="19"/>
  <c r="FJ45" i="19"/>
  <c r="FN22" i="15"/>
  <c r="FN34" i="15" s="1"/>
  <c r="FN44" i="19"/>
  <c r="FN54" i="28"/>
  <c r="FN55" i="28" s="1"/>
  <c r="AX26" i="19"/>
  <c r="AX44" i="19" s="1"/>
  <c r="AX45" i="19"/>
  <c r="FQ22" i="15"/>
  <c r="FQ34" i="15" s="1"/>
  <c r="FQ44" i="19"/>
  <c r="FN52" i="15"/>
  <c r="FK52" i="15"/>
  <c r="FJ23" i="15"/>
  <c r="FJ52" i="28"/>
  <c r="FK54" i="28"/>
  <c r="FK55" i="28" s="1"/>
  <c r="FK54" i="15"/>
  <c r="FG28" i="28"/>
  <c r="FG53" i="28"/>
  <c r="FQ23" i="15"/>
  <c r="FQ52" i="28"/>
  <c r="FN54" i="15"/>
  <c r="FP54" i="15"/>
  <c r="AX48" i="22"/>
  <c r="AX49" i="22"/>
  <c r="AY48" i="22"/>
  <c r="AY49" i="22"/>
  <c r="FQ54" i="15"/>
  <c r="FJ48" i="22"/>
  <c r="FJ49" i="22"/>
  <c r="FJ13" i="15"/>
  <c r="FP31" i="20"/>
  <c r="FP29" i="20" s="1"/>
  <c r="FP21" i="15" s="1"/>
  <c r="FN50" i="22"/>
  <c r="FM13" i="15"/>
  <c r="FM49" i="22"/>
  <c r="FM48" i="22"/>
  <c r="FI45" i="25"/>
  <c r="AX47" i="25"/>
  <c r="FK31" i="20"/>
  <c r="FK29" i="20" s="1"/>
  <c r="FK21" i="15" s="1"/>
  <c r="FQ31" i="20"/>
  <c r="FQ29" i="20" s="1"/>
  <c r="FQ21" i="15" s="1"/>
  <c r="FG13" i="22"/>
  <c r="FG7" i="22" s="1"/>
  <c r="FP26" i="15"/>
  <c r="FO68" i="25"/>
  <c r="FN45" i="25"/>
  <c r="AZ47" i="25"/>
  <c r="FO13" i="15"/>
  <c r="FO48" i="22"/>
  <c r="FO49" i="22"/>
  <c r="FQ50" i="22"/>
  <c r="FL45" i="25"/>
  <c r="AY47" i="25"/>
  <c r="FQ26" i="15"/>
  <c r="FP68" i="25"/>
  <c r="FK50" i="22"/>
  <c r="FP50" i="22"/>
  <c r="AZ49" i="22"/>
  <c r="AZ48" i="22"/>
  <c r="AY50" i="22" l="1"/>
  <c r="FQ51" i="15"/>
  <c r="AX46" i="19"/>
  <c r="AX47" i="19" s="1"/>
  <c r="AX50" i="22"/>
  <c r="AZ46" i="19"/>
  <c r="AZ47" i="19" s="1"/>
  <c r="AZ50" i="22"/>
  <c r="AY46" i="19"/>
  <c r="AY47" i="19" s="1"/>
  <c r="FK51" i="15"/>
  <c r="FN51" i="15"/>
  <c r="FP46" i="19"/>
  <c r="FP47" i="19" s="1"/>
  <c r="FP51" i="15"/>
  <c r="FG26" i="19"/>
  <c r="FG45" i="19"/>
  <c r="FM22" i="15"/>
  <c r="FM44" i="19"/>
  <c r="FQ46" i="19"/>
  <c r="FQ47" i="19" s="1"/>
  <c r="FN46" i="19"/>
  <c r="FN47" i="19" s="1"/>
  <c r="FO22" i="15"/>
  <c r="FO44" i="19"/>
  <c r="FK46" i="19"/>
  <c r="FK47" i="19" s="1"/>
  <c r="FM54" i="28"/>
  <c r="FM55" i="28" s="1"/>
  <c r="FJ22" i="15"/>
  <c r="FJ44" i="19"/>
  <c r="FM35" i="15"/>
  <c r="AY23" i="15"/>
  <c r="AY35" i="15" s="1"/>
  <c r="FJ54" i="28"/>
  <c r="FJ55" i="28" s="1"/>
  <c r="FQ54" i="28"/>
  <c r="FQ55" i="28" s="1"/>
  <c r="FJ35" i="15"/>
  <c r="AX23" i="15"/>
  <c r="AX35" i="15" s="1"/>
  <c r="FQ35" i="15"/>
  <c r="AZ23" i="15"/>
  <c r="AZ35" i="15" s="1"/>
  <c r="L38" i="28"/>
  <c r="AW38" i="28"/>
  <c r="AW30" i="28" s="1"/>
  <c r="FF30" i="28"/>
  <c r="FG23" i="15"/>
  <c r="FG35" i="15" s="1"/>
  <c r="FG52" i="28"/>
  <c r="FO37" i="15"/>
  <c r="AZ13" i="15"/>
  <c r="AZ37" i="15" s="1"/>
  <c r="L25" i="25"/>
  <c r="AW25" i="25"/>
  <c r="FJ37" i="15"/>
  <c r="AX13" i="15"/>
  <c r="AX37" i="15" s="1"/>
  <c r="FN30" i="14"/>
  <c r="FN28" i="14" s="1"/>
  <c r="FN20" i="15" s="1"/>
  <c r="FL36" i="25"/>
  <c r="AY45" i="25"/>
  <c r="FG13" i="15"/>
  <c r="FG37" i="15" s="1"/>
  <c r="FG48" i="22"/>
  <c r="FG49" i="22"/>
  <c r="FI36" i="25"/>
  <c r="AX45" i="25"/>
  <c r="FQ38" i="15"/>
  <c r="FN31" i="20"/>
  <c r="FN29" i="20" s="1"/>
  <c r="FN21" i="15" s="1"/>
  <c r="FM31" i="20"/>
  <c r="FN36" i="25"/>
  <c r="AZ45" i="25"/>
  <c r="FJ50" i="22"/>
  <c r="FM37" i="15"/>
  <c r="AY13" i="15"/>
  <c r="AY37" i="15" s="1"/>
  <c r="FF45" i="25"/>
  <c r="FF36" i="25" s="1"/>
  <c r="FF34" i="25" s="1"/>
  <c r="FG26" i="15" s="1"/>
  <c r="FP38" i="15"/>
  <c r="FM50" i="22"/>
  <c r="FO50" i="22"/>
  <c r="FJ34" i="15" l="1"/>
  <c r="AX22" i="15"/>
  <c r="AX34" i="15" s="1"/>
  <c r="AZ22" i="15"/>
  <c r="AZ34" i="15" s="1"/>
  <c r="FO34" i="15"/>
  <c r="FJ46" i="19"/>
  <c r="FJ47" i="19" s="1"/>
  <c r="L34" i="19"/>
  <c r="L28" i="19" s="1"/>
  <c r="AW34" i="19"/>
  <c r="AW28" i="19" s="1"/>
  <c r="FF28" i="19"/>
  <c r="FO46" i="19"/>
  <c r="FO47" i="19" s="1"/>
  <c r="FM34" i="15"/>
  <c r="AY22" i="15"/>
  <c r="AY34" i="15" s="1"/>
  <c r="FG22" i="15"/>
  <c r="FG34" i="15" s="1"/>
  <c r="FG44" i="19"/>
  <c r="FM52" i="15"/>
  <c r="AY52" i="15"/>
  <c r="FM46" i="19"/>
  <c r="FM47" i="19" s="1"/>
  <c r="FG54" i="28"/>
  <c r="FG55" i="28" s="1"/>
  <c r="FG52" i="15"/>
  <c r="FF28" i="28"/>
  <c r="L30" i="28"/>
  <c r="L53" i="28" s="1"/>
  <c r="FF53" i="28"/>
  <c r="FJ52" i="15"/>
  <c r="AX52" i="15"/>
  <c r="AW28" i="28"/>
  <c r="AW52" i="28" s="1"/>
  <c r="AW53" i="28"/>
  <c r="FQ52" i="15"/>
  <c r="AZ52" i="15"/>
  <c r="FG54" i="15"/>
  <c r="FJ54" i="15"/>
  <c r="AX54" i="15"/>
  <c r="AZ37" i="20"/>
  <c r="FO31" i="20"/>
  <c r="AW19" i="22"/>
  <c r="AW13" i="22" s="1"/>
  <c r="AW7" i="22" s="1"/>
  <c r="L19" i="22"/>
  <c r="L13" i="22" s="1"/>
  <c r="L7" i="22" s="1"/>
  <c r="FF13" i="22"/>
  <c r="FF7" i="22" s="1"/>
  <c r="FM29" i="20"/>
  <c r="AY31" i="20"/>
  <c r="FP30" i="14"/>
  <c r="FP28" i="14" s="1"/>
  <c r="FP20" i="15" s="1"/>
  <c r="FK30" i="14"/>
  <c r="FK28" i="14" s="1"/>
  <c r="FK20" i="15" s="1"/>
  <c r="FJ31" i="20"/>
  <c r="AX37" i="20"/>
  <c r="FM54" i="15"/>
  <c r="AY54" i="15"/>
  <c r="FL34" i="25"/>
  <c r="AY36" i="25"/>
  <c r="FO54" i="15"/>
  <c r="AZ54" i="15"/>
  <c r="FQ30" i="14"/>
  <c r="FQ28" i="14" s="1"/>
  <c r="FQ20" i="15" s="1"/>
  <c r="FJ30" i="14"/>
  <c r="FN34" i="25"/>
  <c r="AZ36" i="25"/>
  <c r="FI34" i="25"/>
  <c r="AX36" i="25"/>
  <c r="FM30" i="14"/>
  <c r="AY36" i="14"/>
  <c r="FG50" i="22"/>
  <c r="AY37" i="20"/>
  <c r="FG46" i="19" l="1"/>
  <c r="FG47" i="19" s="1"/>
  <c r="L26" i="19"/>
  <c r="L44" i="19" s="1"/>
  <c r="L45" i="19"/>
  <c r="FG51" i="15"/>
  <c r="AY51" i="15"/>
  <c r="AW26" i="19"/>
  <c r="AW44" i="19" s="1"/>
  <c r="AW45" i="19"/>
  <c r="FM51" i="15"/>
  <c r="AY46" i="15"/>
  <c r="FO51" i="15"/>
  <c r="AZ51" i="15"/>
  <c r="FF26" i="19"/>
  <c r="FF45" i="19"/>
  <c r="FJ51" i="15"/>
  <c r="AX46" i="15"/>
  <c r="FF23" i="15"/>
  <c r="L28" i="28"/>
  <c r="L52" i="28" s="1"/>
  <c r="FF52" i="28"/>
  <c r="AW54" i="28"/>
  <c r="AW55" i="28" s="1"/>
  <c r="L49" i="22"/>
  <c r="L48" i="22"/>
  <c r="AW48" i="22"/>
  <c r="AW49" i="22"/>
  <c r="AZ36" i="14"/>
  <c r="FO30" i="14"/>
  <c r="FJ26" i="15"/>
  <c r="AX34" i="25"/>
  <c r="FO29" i="20"/>
  <c r="AZ31" i="20"/>
  <c r="FF48" i="22"/>
  <c r="FF13" i="15"/>
  <c r="FF49" i="22"/>
  <c r="FJ29" i="20"/>
  <c r="AX31" i="20"/>
  <c r="FO26" i="15"/>
  <c r="AZ34" i="25"/>
  <c r="FM28" i="14"/>
  <c r="AY30" i="14"/>
  <c r="AX36" i="14"/>
  <c r="FM26" i="15"/>
  <c r="AY34" i="25"/>
  <c r="FE45" i="25"/>
  <c r="L47" i="25"/>
  <c r="AW47" i="25"/>
  <c r="FG31" i="20"/>
  <c r="FG29" i="20" s="1"/>
  <c r="FG21" i="15" s="1"/>
  <c r="FJ28" i="14"/>
  <c r="AX30" i="14"/>
  <c r="FM21" i="15"/>
  <c r="AY29" i="20"/>
  <c r="AZ46" i="15" l="1"/>
  <c r="AX51" i="15"/>
  <c r="AW46" i="19"/>
  <c r="AW47" i="19" s="1"/>
  <c r="L46" i="19"/>
  <c r="L47" i="19" s="1"/>
  <c r="FF22" i="15"/>
  <c r="FF44" i="19"/>
  <c r="FT30" i="28"/>
  <c r="FF54" i="28"/>
  <c r="AW23" i="15"/>
  <c r="AW35" i="15" s="1"/>
  <c r="L23" i="15"/>
  <c r="FF35" i="15"/>
  <c r="AZ30" i="14"/>
  <c r="FO28" i="14"/>
  <c r="FM20" i="15"/>
  <c r="AY20" i="15" s="1"/>
  <c r="AY28" i="14"/>
  <c r="AY26" i="15"/>
  <c r="AW37" i="20"/>
  <c r="AW31" i="20" s="1"/>
  <c r="AW29" i="20" s="1"/>
  <c r="L37" i="20"/>
  <c r="FF31" i="20"/>
  <c r="AW13" i="15"/>
  <c r="AW37" i="15" s="1"/>
  <c r="L13" i="15"/>
  <c r="FF37" i="15"/>
  <c r="FJ20" i="15"/>
  <c r="AX20" i="15" s="1"/>
  <c r="AX28" i="14"/>
  <c r="FF50" i="22"/>
  <c r="AW50" i="22"/>
  <c r="AY21" i="15"/>
  <c r="FJ21" i="15"/>
  <c r="AX29" i="20"/>
  <c r="FO21" i="15"/>
  <c r="AZ29" i="20"/>
  <c r="L50" i="22"/>
  <c r="AX26" i="15"/>
  <c r="FE36" i="25"/>
  <c r="L45" i="25"/>
  <c r="AW45" i="25"/>
  <c r="AZ26" i="15"/>
  <c r="FG30" i="14"/>
  <c r="FG28" i="14" s="1"/>
  <c r="FG20" i="15" s="1"/>
  <c r="FS24" i="25"/>
  <c r="FS12" i="25" s="1"/>
  <c r="FS6" i="25" s="1"/>
  <c r="FT28" i="19" l="1"/>
  <c r="FF46" i="19"/>
  <c r="FF47" i="19" s="1"/>
  <c r="AW22" i="15"/>
  <c r="AW34" i="15" s="1"/>
  <c r="L22" i="15"/>
  <c r="FF34" i="15"/>
  <c r="FT53" i="28"/>
  <c r="FT28" i="28"/>
  <c r="FF52" i="15"/>
  <c r="AW52" i="15"/>
  <c r="L35" i="15"/>
  <c r="L52" i="15" s="1"/>
  <c r="L54" i="28"/>
  <c r="L55" i="28" s="1"/>
  <c r="FF55" i="28"/>
  <c r="L36" i="25"/>
  <c r="FE34" i="25"/>
  <c r="AW36" i="25"/>
  <c r="AW54" i="15"/>
  <c r="L37" i="15"/>
  <c r="FF54" i="15"/>
  <c r="AX21" i="15"/>
  <c r="FO20" i="15"/>
  <c r="AZ20" i="15" s="1"/>
  <c r="AZ28" i="14"/>
  <c r="AZ21" i="15"/>
  <c r="FF29" i="20"/>
  <c r="L31" i="20"/>
  <c r="FS45" i="25"/>
  <c r="FS36" i="25" s="1"/>
  <c r="FS34" i="25" s="1"/>
  <c r="FS68" i="25" s="1"/>
  <c r="FS30" i="28"/>
  <c r="AW46" i="15" l="1"/>
  <c r="L34" i="15"/>
  <c r="FF51" i="15"/>
  <c r="FS53" i="28"/>
  <c r="FS28" i="28"/>
  <c r="FT23" i="15"/>
  <c r="FT35" i="15" s="1"/>
  <c r="FT52" i="28"/>
  <c r="FT26" i="19"/>
  <c r="FT45" i="19"/>
  <c r="FR30" i="28"/>
  <c r="BA38" i="28"/>
  <c r="BA30" i="28" s="1"/>
  <c r="L29" i="20"/>
  <c r="FF21" i="15"/>
  <c r="FT13" i="22"/>
  <c r="FT7" i="22" s="1"/>
  <c r="L36" i="14"/>
  <c r="AW36" i="14"/>
  <c r="AW30" i="14" s="1"/>
  <c r="AW28" i="14" s="1"/>
  <c r="FF30" i="14"/>
  <c r="FQ24" i="25"/>
  <c r="FQ12" i="25" s="1"/>
  <c r="FQ6" i="25" s="1"/>
  <c r="FT26" i="15"/>
  <c r="FF26" i="15"/>
  <c r="L34" i="25"/>
  <c r="AW34" i="25"/>
  <c r="FT14" i="15"/>
  <c r="FR24" i="25"/>
  <c r="FR12" i="25" s="1"/>
  <c r="FR6" i="25" s="1"/>
  <c r="FS28" i="19" l="1"/>
  <c r="FT52" i="15"/>
  <c r="FS52" i="28"/>
  <c r="FS54" i="28" s="1"/>
  <c r="FS55" i="28" s="1"/>
  <c r="FS23" i="15"/>
  <c r="FS35" i="15" s="1"/>
  <c r="FT54" i="28"/>
  <c r="FT55" i="28" s="1"/>
  <c r="FT22" i="15"/>
  <c r="FT34" i="15" s="1"/>
  <c r="FT44" i="19"/>
  <c r="AW51" i="15"/>
  <c r="BA28" i="28"/>
  <c r="BA52" i="28" s="1"/>
  <c r="BA53" i="28"/>
  <c r="FR28" i="28"/>
  <c r="FR53" i="28"/>
  <c r="FS13" i="22"/>
  <c r="FS7" i="22" s="1"/>
  <c r="FR14" i="15"/>
  <c r="FT13" i="15"/>
  <c r="FT49" i="22"/>
  <c r="FT48" i="22"/>
  <c r="FT38" i="15"/>
  <c r="L26" i="15"/>
  <c r="AW26" i="15"/>
  <c r="L21" i="15"/>
  <c r="AW21" i="15"/>
  <c r="FS14" i="15"/>
  <c r="FT13" i="20"/>
  <c r="FT7" i="20" s="1"/>
  <c r="L30" i="14"/>
  <c r="FF28" i="14"/>
  <c r="FQ45" i="25"/>
  <c r="FQ36" i="25" s="1"/>
  <c r="FQ34" i="25" s="1"/>
  <c r="FR26" i="15" s="1"/>
  <c r="BA54" i="28" l="1"/>
  <c r="BA55" i="28" s="1"/>
  <c r="BA14" i="15"/>
  <c r="FS52" i="15"/>
  <c r="FR28" i="19"/>
  <c r="BA34" i="19"/>
  <c r="BA28" i="19" s="1"/>
  <c r="FT46" i="19"/>
  <c r="FT47" i="19" s="1"/>
  <c r="FT51" i="15"/>
  <c r="FS45" i="19"/>
  <c r="FS26" i="19"/>
  <c r="FR13" i="22"/>
  <c r="FR7" i="22" s="1"/>
  <c r="FR49" i="22" s="1"/>
  <c r="BA19" i="22"/>
  <c r="BA13" i="22" s="1"/>
  <c r="BA7" i="22" s="1"/>
  <c r="FR23" i="15"/>
  <c r="FR52" i="28"/>
  <c r="FT30" i="14"/>
  <c r="FT28" i="14" s="1"/>
  <c r="FT20" i="15" s="1"/>
  <c r="FT31" i="20"/>
  <c r="FT29" i="20" s="1"/>
  <c r="FT21" i="15" s="1"/>
  <c r="FQ68" i="25"/>
  <c r="FS13" i="20"/>
  <c r="FS7" i="20" s="1"/>
  <c r="L28" i="14"/>
  <c r="FF20" i="15"/>
  <c r="FR38" i="15"/>
  <c r="FT50" i="22"/>
  <c r="FS13" i="15"/>
  <c r="FS48" i="22"/>
  <c r="FS49" i="22"/>
  <c r="FT9" i="15"/>
  <c r="FR45" i="25"/>
  <c r="FR36" i="25" s="1"/>
  <c r="FR34" i="25" s="1"/>
  <c r="FT37" i="15"/>
  <c r="FT54" i="15" s="1"/>
  <c r="FR13" i="15" l="1"/>
  <c r="BA13" i="15" s="1"/>
  <c r="BA37" i="15" s="1"/>
  <c r="BA54" i="15" s="1"/>
  <c r="FR48" i="22"/>
  <c r="FR35" i="15"/>
  <c r="BA23" i="15"/>
  <c r="BA35" i="15" s="1"/>
  <c r="FS22" i="15"/>
  <c r="FS34" i="15" s="1"/>
  <c r="FS44" i="19"/>
  <c r="BA26" i="19"/>
  <c r="BA44" i="19" s="1"/>
  <c r="BA45" i="19"/>
  <c r="BA49" i="22"/>
  <c r="BA48" i="22"/>
  <c r="FR26" i="19"/>
  <c r="FR45" i="19"/>
  <c r="FR54" i="28"/>
  <c r="FR55" i="28" s="1"/>
  <c r="FR52" i="15"/>
  <c r="FT55" i="20"/>
  <c r="FT57" i="20" s="1"/>
  <c r="FT58" i="20" s="1"/>
  <c r="FT56" i="20"/>
  <c r="FS37" i="15"/>
  <c r="FS54" i="15" s="1"/>
  <c r="FS26" i="15"/>
  <c r="BA26" i="15" s="1"/>
  <c r="BA38" i="15" s="1"/>
  <c r="FR68" i="25"/>
  <c r="FS9" i="15"/>
  <c r="FS50" i="22"/>
  <c r="FT33" i="15"/>
  <c r="FT12" i="14"/>
  <c r="FT6" i="14" s="1"/>
  <c r="FR50" i="22"/>
  <c r="AW20" i="15"/>
  <c r="L20" i="15"/>
  <c r="FR37" i="15" l="1"/>
  <c r="BA46" i="19"/>
  <c r="BA47" i="19" s="1"/>
  <c r="BA50" i="22"/>
  <c r="BA52" i="15"/>
  <c r="FR54" i="15"/>
  <c r="BA55" i="15"/>
  <c r="FR22" i="15"/>
  <c r="FR44" i="19"/>
  <c r="FR13" i="20"/>
  <c r="FR7" i="20" s="1"/>
  <c r="FR9" i="15" s="1"/>
  <c r="BA9" i="15" s="1"/>
  <c r="BA25" i="20"/>
  <c r="BA13" i="20" s="1"/>
  <c r="BA7" i="20" s="1"/>
  <c r="FS46" i="19"/>
  <c r="FS47" i="19" s="1"/>
  <c r="FS51" i="15"/>
  <c r="FS30" i="14"/>
  <c r="FS28" i="14" s="1"/>
  <c r="FS20" i="15" s="1"/>
  <c r="FT45" i="15"/>
  <c r="FT50" i="15"/>
  <c r="FS31" i="20"/>
  <c r="FS38" i="15"/>
  <c r="FT8" i="15"/>
  <c r="FT56" i="14"/>
  <c r="FT55" i="14"/>
  <c r="FS12" i="14"/>
  <c r="FS6" i="14" s="1"/>
  <c r="FR34" i="15" l="1"/>
  <c r="BA22" i="15"/>
  <c r="FR51" i="15"/>
  <c r="FR31" i="20"/>
  <c r="FR29" i="20" s="1"/>
  <c r="FR21" i="15" s="1"/>
  <c r="BA37" i="20"/>
  <c r="BA31" i="20" s="1"/>
  <c r="BA29" i="20" s="1"/>
  <c r="BA55" i="20" s="1"/>
  <c r="FR46" i="19"/>
  <c r="FR47" i="19" s="1"/>
  <c r="FS56" i="14"/>
  <c r="FS8" i="15"/>
  <c r="FS55" i="14"/>
  <c r="FS57" i="14" s="1"/>
  <c r="FS58" i="14" s="1"/>
  <c r="FS29" i="20"/>
  <c r="FS56" i="20"/>
  <c r="FT57" i="14"/>
  <c r="FT58" i="14" s="1"/>
  <c r="FT32" i="15"/>
  <c r="BA57" i="20" l="1"/>
  <c r="BA58" i="20" s="1"/>
  <c r="FR12" i="14"/>
  <c r="BA24" i="14"/>
  <c r="BA34" i="15"/>
  <c r="BA51" i="15"/>
  <c r="FR33" i="15"/>
  <c r="BA21" i="15"/>
  <c r="FR56" i="20"/>
  <c r="BA56" i="20"/>
  <c r="FR55" i="20"/>
  <c r="CK30" i="28"/>
  <c r="X38" i="28"/>
  <c r="X30" i="28" s="1"/>
  <c r="X28" i="28" s="1"/>
  <c r="X52" i="28" s="1"/>
  <c r="E38" i="28"/>
  <c r="E30" i="28" s="1"/>
  <c r="FT49" i="15"/>
  <c r="FT46" i="15"/>
  <c r="FT44" i="15"/>
  <c r="FS21" i="15"/>
  <c r="FS55" i="20"/>
  <c r="FS32" i="15"/>
  <c r="BA46" i="15" l="1"/>
  <c r="FR57" i="20"/>
  <c r="FR58" i="20" s="1"/>
  <c r="FR45" i="15"/>
  <c r="BA33" i="15"/>
  <c r="BA50" i="15"/>
  <c r="FR30" i="14"/>
  <c r="BA36" i="14"/>
  <c r="FR6" i="14"/>
  <c r="BA12" i="14"/>
  <c r="FR50" i="15"/>
  <c r="CK28" i="28"/>
  <c r="CK53" i="28"/>
  <c r="X53" i="28" s="1"/>
  <c r="CK28" i="19"/>
  <c r="X34" i="19"/>
  <c r="E34" i="19"/>
  <c r="DI30" i="28"/>
  <c r="AF38" i="28"/>
  <c r="AF30" i="28" s="1"/>
  <c r="G38" i="28"/>
  <c r="G30" i="28" s="1"/>
  <c r="CW30" i="28"/>
  <c r="AB38" i="28"/>
  <c r="AB30" i="28" s="1"/>
  <c r="AB28" i="28" s="1"/>
  <c r="AB52" i="28" s="1"/>
  <c r="F38" i="28"/>
  <c r="F30" i="28" s="1"/>
  <c r="E28" i="28"/>
  <c r="E52" i="28" s="1"/>
  <c r="E53" i="28"/>
  <c r="FS57" i="20"/>
  <c r="FS58" i="20" s="1"/>
  <c r="FS33" i="15"/>
  <c r="FS49" i="15"/>
  <c r="BA45" i="15" l="1"/>
  <c r="BA6" i="14"/>
  <c r="FR8" i="15"/>
  <c r="FR28" i="14"/>
  <c r="BA30" i="14"/>
  <c r="FR56" i="14"/>
  <c r="BA56" i="14" s="1"/>
  <c r="DI28" i="19"/>
  <c r="AF34" i="19"/>
  <c r="AF28" i="19" s="1"/>
  <c r="G34" i="19"/>
  <c r="G28" i="19" s="1"/>
  <c r="G28" i="28"/>
  <c r="G52" i="28" s="1"/>
  <c r="G53" i="28"/>
  <c r="CW28" i="19"/>
  <c r="AB34" i="19"/>
  <c r="F34" i="19"/>
  <c r="BM30" i="28"/>
  <c r="P38" i="28"/>
  <c r="P30" i="28" s="1"/>
  <c r="P28" i="28" s="1"/>
  <c r="P52" i="28" s="1"/>
  <c r="C38" i="28"/>
  <c r="C30" i="28" s="1"/>
  <c r="F28" i="28"/>
  <c r="F52" i="28" s="1"/>
  <c r="F53" i="28"/>
  <c r="AF28" i="28"/>
  <c r="AF52" i="28" s="1"/>
  <c r="AF53" i="28"/>
  <c r="DI28" i="28"/>
  <c r="DI53" i="28"/>
  <c r="CW28" i="28"/>
  <c r="CW53" i="28"/>
  <c r="AB53" i="28" s="1"/>
  <c r="CK23" i="15"/>
  <c r="CK52" i="28"/>
  <c r="E54" i="28"/>
  <c r="E55" i="28" s="1"/>
  <c r="CJ45" i="25"/>
  <c r="X47" i="25"/>
  <c r="E47" i="25"/>
  <c r="DU30" i="28"/>
  <c r="AJ38" i="28"/>
  <c r="AJ30" i="28" s="1"/>
  <c r="H38" i="28"/>
  <c r="H30" i="28" s="1"/>
  <c r="BY30" i="28"/>
  <c r="T38" i="28"/>
  <c r="T30" i="28" s="1"/>
  <c r="D38" i="28"/>
  <c r="D30" i="28" s="1"/>
  <c r="CK26" i="19"/>
  <c r="CK45" i="19"/>
  <c r="X45" i="19" s="1"/>
  <c r="X28" i="19"/>
  <c r="E28" i="19"/>
  <c r="E45" i="19" s="1"/>
  <c r="FS45" i="15"/>
  <c r="FS50" i="15"/>
  <c r="FS44" i="15"/>
  <c r="FS46" i="15"/>
  <c r="FR20" i="15" l="1"/>
  <c r="BA28" i="14"/>
  <c r="FR55" i="14"/>
  <c r="BA8" i="15"/>
  <c r="FR32" i="15"/>
  <c r="BY28" i="19"/>
  <c r="T34" i="19"/>
  <c r="D34" i="19"/>
  <c r="CK54" i="28"/>
  <c r="CK31" i="20"/>
  <c r="X37" i="20"/>
  <c r="E37" i="20"/>
  <c r="CJ36" i="25"/>
  <c r="X45" i="25"/>
  <c r="E45" i="25"/>
  <c r="CK35" i="15"/>
  <c r="X23" i="15"/>
  <c r="E23" i="15"/>
  <c r="BM28" i="28"/>
  <c r="BM53" i="28"/>
  <c r="P53" i="28" s="1"/>
  <c r="G26" i="19"/>
  <c r="G44" i="19" s="1"/>
  <c r="G45" i="19"/>
  <c r="CV45" i="25"/>
  <c r="AB47" i="25"/>
  <c r="F47" i="25"/>
  <c r="C28" i="28"/>
  <c r="C52" i="28" s="1"/>
  <c r="C53" i="28"/>
  <c r="DU28" i="19"/>
  <c r="AJ34" i="19"/>
  <c r="AJ28" i="19" s="1"/>
  <c r="H34" i="19"/>
  <c r="H28" i="19" s="1"/>
  <c r="AF26" i="19"/>
  <c r="AF44" i="19" s="1"/>
  <c r="AF45" i="19"/>
  <c r="G54" i="28"/>
  <c r="G55" i="28" s="1"/>
  <c r="CK22" i="15"/>
  <c r="CK44" i="19"/>
  <c r="X26" i="19"/>
  <c r="E26" i="19"/>
  <c r="E44" i="19" s="1"/>
  <c r="CW23" i="15"/>
  <c r="CW52" i="28"/>
  <c r="AF54" i="28"/>
  <c r="AF55" i="28" s="1"/>
  <c r="DI26" i="19"/>
  <c r="DI45" i="19"/>
  <c r="BY28" i="28"/>
  <c r="BY53" i="28"/>
  <c r="T53" i="28" s="1"/>
  <c r="BM28" i="19"/>
  <c r="P34" i="19"/>
  <c r="C34" i="19"/>
  <c r="D28" i="28"/>
  <c r="D52" i="28" s="1"/>
  <c r="D53" i="28"/>
  <c r="H28" i="28"/>
  <c r="H52" i="28" s="1"/>
  <c r="H53" i="28"/>
  <c r="CW26" i="19"/>
  <c r="CW45" i="19"/>
  <c r="AB45" i="19" s="1"/>
  <c r="AB28" i="19"/>
  <c r="F28" i="19"/>
  <c r="F45" i="19" s="1"/>
  <c r="DH45" i="25"/>
  <c r="G47" i="25"/>
  <c r="AF47" i="25"/>
  <c r="DU28" i="28"/>
  <c r="DU53" i="28"/>
  <c r="AJ28" i="28"/>
  <c r="AJ52" i="28" s="1"/>
  <c r="AJ53" i="28"/>
  <c r="DI23" i="15"/>
  <c r="DI52" i="28"/>
  <c r="F54" i="28"/>
  <c r="F55" i="28" s="1"/>
  <c r="FR46" i="15" l="1"/>
  <c r="FR44" i="15"/>
  <c r="FR49" i="15"/>
  <c r="FR57" i="14"/>
  <c r="BA55" i="14"/>
  <c r="BA20" i="15"/>
  <c r="BA32" i="15" s="1"/>
  <c r="DI54" i="28"/>
  <c r="DI55" i="28" s="1"/>
  <c r="CW35" i="15"/>
  <c r="AB23" i="15"/>
  <c r="F23" i="15"/>
  <c r="DT45" i="25"/>
  <c r="AJ47" i="25"/>
  <c r="H47" i="25"/>
  <c r="DI35" i="15"/>
  <c r="G23" i="15"/>
  <c r="AF23" i="15"/>
  <c r="BY23" i="15"/>
  <c r="BY52" i="28"/>
  <c r="T28" i="28"/>
  <c r="T52" i="28" s="1"/>
  <c r="E46" i="19"/>
  <c r="E47" i="19" s="1"/>
  <c r="C54" i="28"/>
  <c r="C55" i="28" s="1"/>
  <c r="CK29" i="20"/>
  <c r="X31" i="20"/>
  <c r="E31" i="20"/>
  <c r="BM23" i="15"/>
  <c r="BM52" i="28"/>
  <c r="H54" i="28"/>
  <c r="H55" i="28" s="1"/>
  <c r="AF46" i="19"/>
  <c r="AF47" i="19" s="1"/>
  <c r="CW22" i="15"/>
  <c r="CW44" i="19"/>
  <c r="AB26" i="19"/>
  <c r="F26" i="19"/>
  <c r="F44" i="19" s="1"/>
  <c r="AJ54" i="28"/>
  <c r="AJ55" i="28" s="1"/>
  <c r="DI22" i="15"/>
  <c r="DI44" i="19"/>
  <c r="CK46" i="19"/>
  <c r="X44" i="19"/>
  <c r="H26" i="19"/>
  <c r="H44" i="19" s="1"/>
  <c r="H45" i="19"/>
  <c r="CK52" i="15"/>
  <c r="X35" i="15"/>
  <c r="X52" i="15" s="1"/>
  <c r="E35" i="15"/>
  <c r="E52" i="15" s="1"/>
  <c r="BX45" i="25"/>
  <c r="T47" i="25"/>
  <c r="D47" i="25"/>
  <c r="CK55" i="28"/>
  <c r="X54" i="28"/>
  <c r="X55" i="28" s="1"/>
  <c r="BL45" i="25"/>
  <c r="P47" i="25"/>
  <c r="C47" i="25"/>
  <c r="DI31" i="20"/>
  <c r="DI29" i="20" s="1"/>
  <c r="DI21" i="15" s="1"/>
  <c r="AF37" i="20"/>
  <c r="AF31" i="20" s="1"/>
  <c r="AF29" i="20" s="1"/>
  <c r="G37" i="20"/>
  <c r="G31" i="20" s="1"/>
  <c r="G29" i="20" s="1"/>
  <c r="DH36" i="25"/>
  <c r="DH34" i="25" s="1"/>
  <c r="DI26" i="15" s="1"/>
  <c r="AF45" i="25"/>
  <c r="AF36" i="25" s="1"/>
  <c r="AF34" i="25" s="1"/>
  <c r="G45" i="25"/>
  <c r="G36" i="25" s="1"/>
  <c r="G34" i="25" s="1"/>
  <c r="D54" i="28"/>
  <c r="D55" i="28" s="1"/>
  <c r="CK34" i="15"/>
  <c r="X22" i="15"/>
  <c r="E22" i="15"/>
  <c r="AJ26" i="19"/>
  <c r="AJ44" i="19" s="1"/>
  <c r="AJ45" i="19"/>
  <c r="CV36" i="25"/>
  <c r="AB45" i="25"/>
  <c r="F45" i="25"/>
  <c r="DU26" i="19"/>
  <c r="DU45" i="19"/>
  <c r="G46" i="19"/>
  <c r="G47" i="19" s="1"/>
  <c r="CJ34" i="25"/>
  <c r="X36" i="25"/>
  <c r="E36" i="25"/>
  <c r="DU23" i="15"/>
  <c r="DU52" i="28"/>
  <c r="BM26" i="19"/>
  <c r="BM45" i="19"/>
  <c r="P45" i="19" s="1"/>
  <c r="P28" i="19"/>
  <c r="C28" i="19"/>
  <c r="C45" i="19" s="1"/>
  <c r="CW54" i="28"/>
  <c r="BY26" i="19"/>
  <c r="BY45" i="19"/>
  <c r="T45" i="19" s="1"/>
  <c r="T28" i="19"/>
  <c r="D28" i="19"/>
  <c r="D45" i="19" s="1"/>
  <c r="BA44" i="15" l="1"/>
  <c r="FR58" i="14"/>
  <c r="BA58" i="14" s="1"/>
  <c r="BA57" i="14"/>
  <c r="BA49" i="15"/>
  <c r="DU22" i="15"/>
  <c r="DU44" i="19"/>
  <c r="DI46" i="19"/>
  <c r="DI47" i="19" s="1"/>
  <c r="CK21" i="15"/>
  <c r="X29" i="20"/>
  <c r="E29" i="20"/>
  <c r="DT36" i="25"/>
  <c r="DT34" i="25" s="1"/>
  <c r="DU26" i="15" s="1"/>
  <c r="AJ45" i="25"/>
  <c r="AJ36" i="25" s="1"/>
  <c r="AJ34" i="25" s="1"/>
  <c r="H45" i="25"/>
  <c r="H36" i="25" s="1"/>
  <c r="H34" i="25" s="1"/>
  <c r="F46" i="19"/>
  <c r="F47" i="19" s="1"/>
  <c r="BM22" i="15"/>
  <c r="BM44" i="19"/>
  <c r="P26" i="19"/>
  <c r="C26" i="19"/>
  <c r="C44" i="19" s="1"/>
  <c r="CK51" i="15"/>
  <c r="X34" i="15"/>
  <c r="X46" i="15" s="1"/>
  <c r="E34" i="15"/>
  <c r="G26" i="15"/>
  <c r="AF26" i="15"/>
  <c r="BL36" i="25"/>
  <c r="P45" i="25"/>
  <c r="C45" i="25"/>
  <c r="DI34" i="15"/>
  <c r="AF22" i="15"/>
  <c r="G22" i="15"/>
  <c r="CW46" i="19"/>
  <c r="AB44" i="19"/>
  <c r="BY54" i="28"/>
  <c r="BY22" i="15"/>
  <c r="BY44" i="19"/>
  <c r="T26" i="19"/>
  <c r="D26" i="19"/>
  <c r="D44" i="19" s="1"/>
  <c r="DU54" i="28"/>
  <c r="DU55" i="28" s="1"/>
  <c r="CW34" i="15"/>
  <c r="AB22" i="15"/>
  <c r="F22" i="15"/>
  <c r="BY35" i="15"/>
  <c r="T23" i="15"/>
  <c r="D23" i="15"/>
  <c r="DU35" i="15"/>
  <c r="AJ23" i="15"/>
  <c r="H23" i="15"/>
  <c r="CW31" i="20"/>
  <c r="AB37" i="20"/>
  <c r="F37" i="20"/>
  <c r="H46" i="19"/>
  <c r="H47" i="19" s="1"/>
  <c r="DU31" i="20"/>
  <c r="DU29" i="20" s="1"/>
  <c r="DU21" i="15" s="1"/>
  <c r="AJ37" i="20"/>
  <c r="AJ31" i="20" s="1"/>
  <c r="AJ29" i="20" s="1"/>
  <c r="H37" i="20"/>
  <c r="H31" i="20" s="1"/>
  <c r="H29" i="20" s="1"/>
  <c r="CW52" i="15"/>
  <c r="AB35" i="15"/>
  <c r="AB52" i="15" s="1"/>
  <c r="F35" i="15"/>
  <c r="F52" i="15" s="1"/>
  <c r="CV34" i="25"/>
  <c r="AB36" i="25"/>
  <c r="F36" i="25"/>
  <c r="G21" i="15"/>
  <c r="AF21" i="15"/>
  <c r="BM54" i="28"/>
  <c r="CW55" i="28"/>
  <c r="AB54" i="28"/>
  <c r="AB55" i="28" s="1"/>
  <c r="CK30" i="14"/>
  <c r="X36" i="14"/>
  <c r="E36" i="14"/>
  <c r="BY31" i="20"/>
  <c r="T37" i="20"/>
  <c r="D37" i="20"/>
  <c r="BM31" i="20"/>
  <c r="P37" i="20"/>
  <c r="C37" i="20"/>
  <c r="BM35" i="15"/>
  <c r="P23" i="15"/>
  <c r="C23" i="15"/>
  <c r="DI52" i="15"/>
  <c r="AF35" i="15"/>
  <c r="AF52" i="15" s="1"/>
  <c r="G35" i="15"/>
  <c r="G52" i="15" s="1"/>
  <c r="CK26" i="15"/>
  <c r="X34" i="25"/>
  <c r="E34" i="25"/>
  <c r="AJ46" i="19"/>
  <c r="AJ47" i="19" s="1"/>
  <c r="BX36" i="25"/>
  <c r="T45" i="25"/>
  <c r="D45" i="25"/>
  <c r="CK47" i="19"/>
  <c r="X46" i="19"/>
  <c r="X47" i="19" s="1"/>
  <c r="CK28" i="14" l="1"/>
  <c r="X30" i="14"/>
  <c r="E30" i="14"/>
  <c r="CW29" i="20"/>
  <c r="AB31" i="20"/>
  <c r="F31" i="20"/>
  <c r="BY52" i="15"/>
  <c r="T35" i="15"/>
  <c r="T52" i="15" s="1"/>
  <c r="D35" i="15"/>
  <c r="D52" i="15" s="1"/>
  <c r="X21" i="15"/>
  <c r="E21" i="15"/>
  <c r="AJ21" i="15"/>
  <c r="H21" i="15"/>
  <c r="D46" i="19"/>
  <c r="D47" i="19" s="1"/>
  <c r="C46" i="19"/>
  <c r="C47" i="19" s="1"/>
  <c r="DI30" i="14"/>
  <c r="DI28" i="14" s="1"/>
  <c r="DI20" i="15" s="1"/>
  <c r="AF36" i="14"/>
  <c r="AF30" i="14" s="1"/>
  <c r="AF28" i="14" s="1"/>
  <c r="G36" i="14"/>
  <c r="G30" i="14" s="1"/>
  <c r="G28" i="14" s="1"/>
  <c r="BX34" i="25"/>
  <c r="T36" i="25"/>
  <c r="D36" i="25"/>
  <c r="BM29" i="20"/>
  <c r="P31" i="20"/>
  <c r="C31" i="20"/>
  <c r="BL34" i="25"/>
  <c r="P36" i="25"/>
  <c r="C36" i="25"/>
  <c r="H55" i="15"/>
  <c r="AJ26" i="15"/>
  <c r="H26" i="15"/>
  <c r="BY55" i="28"/>
  <c r="T54" i="28"/>
  <c r="T55" i="28" s="1"/>
  <c r="CW26" i="15"/>
  <c r="AB34" i="25"/>
  <c r="F34" i="25"/>
  <c r="DU52" i="15"/>
  <c r="AJ35" i="15"/>
  <c r="AJ52" i="15" s="1"/>
  <c r="H35" i="15"/>
  <c r="H52" i="15" s="1"/>
  <c r="CW51" i="15"/>
  <c r="AB34" i="15"/>
  <c r="AB51" i="15" s="1"/>
  <c r="F34" i="15"/>
  <c r="BY46" i="19"/>
  <c r="T44" i="19"/>
  <c r="CW47" i="19"/>
  <c r="AB46" i="19"/>
  <c r="AB47" i="19" s="1"/>
  <c r="BM46" i="19"/>
  <c r="P44" i="19"/>
  <c r="X51" i="15"/>
  <c r="CW30" i="14"/>
  <c r="AB36" i="14"/>
  <c r="F36" i="14"/>
  <c r="BY34" i="15"/>
  <c r="T22" i="15"/>
  <c r="D22" i="15"/>
  <c r="BM34" i="15"/>
  <c r="P22" i="15"/>
  <c r="C22" i="15"/>
  <c r="BY29" i="20"/>
  <c r="T31" i="20"/>
  <c r="D31" i="20"/>
  <c r="BM55" i="28"/>
  <c r="P54" i="28"/>
  <c r="P55" i="28" s="1"/>
  <c r="G55" i="15"/>
  <c r="C55" i="15"/>
  <c r="F55" i="15"/>
  <c r="E55" i="15"/>
  <c r="D55" i="15"/>
  <c r="DU46" i="19"/>
  <c r="DU47" i="19" s="1"/>
  <c r="X26" i="15"/>
  <c r="E26" i="15"/>
  <c r="BM52" i="15"/>
  <c r="P35" i="15"/>
  <c r="P52" i="15" s="1"/>
  <c r="C35" i="15"/>
  <c r="C52" i="15" s="1"/>
  <c r="DI51" i="15"/>
  <c r="G34" i="15"/>
  <c r="AF34" i="15"/>
  <c r="AF51" i="15" s="1"/>
  <c r="DU34" i="15"/>
  <c r="AJ22" i="15"/>
  <c r="H22" i="15"/>
  <c r="BY21" i="15" l="1"/>
  <c r="T29" i="20"/>
  <c r="D29" i="20"/>
  <c r="BM21" i="15"/>
  <c r="P29" i="20"/>
  <c r="C29" i="20"/>
  <c r="BM30" i="14"/>
  <c r="P36" i="14"/>
  <c r="C36" i="14"/>
  <c r="BY51" i="15"/>
  <c r="T34" i="15"/>
  <c r="T51" i="15" s="1"/>
  <c r="D34" i="15"/>
  <c r="CW21" i="15"/>
  <c r="AB29" i="20"/>
  <c r="F29" i="20"/>
  <c r="G51" i="15"/>
  <c r="F51" i="15"/>
  <c r="E51" i="15"/>
  <c r="D51" i="15"/>
  <c r="C51" i="15"/>
  <c r="AF46" i="15"/>
  <c r="BY47" i="19"/>
  <c r="T46" i="19"/>
  <c r="T47" i="19" s="1"/>
  <c r="AB26" i="15"/>
  <c r="F26" i="15"/>
  <c r="BM26" i="15"/>
  <c r="P34" i="25"/>
  <c r="C34" i="25"/>
  <c r="BY26" i="15"/>
  <c r="T34" i="25"/>
  <c r="D34" i="25"/>
  <c r="BM47" i="19"/>
  <c r="P46" i="19"/>
  <c r="P47" i="19" s="1"/>
  <c r="AB46" i="15"/>
  <c r="CK20" i="15"/>
  <c r="X28" i="14"/>
  <c r="E28" i="14"/>
  <c r="BM51" i="15"/>
  <c r="P34" i="15"/>
  <c r="P46" i="15" s="1"/>
  <c r="C34" i="15"/>
  <c r="CW28" i="14"/>
  <c r="AB30" i="14"/>
  <c r="F30" i="14"/>
  <c r="DU30" i="14"/>
  <c r="DU28" i="14" s="1"/>
  <c r="DU20" i="15" s="1"/>
  <c r="AJ36" i="14"/>
  <c r="AJ30" i="14" s="1"/>
  <c r="AJ28" i="14" s="1"/>
  <c r="H36" i="14"/>
  <c r="H30" i="14" s="1"/>
  <c r="H28" i="14" s="1"/>
  <c r="DU51" i="15"/>
  <c r="H51" i="15" s="1"/>
  <c r="AJ34" i="15"/>
  <c r="AJ46" i="15" s="1"/>
  <c r="H34" i="15"/>
  <c r="BY30" i="14"/>
  <c r="T36" i="14"/>
  <c r="D36" i="14"/>
  <c r="G20" i="15"/>
  <c r="AF20" i="15"/>
  <c r="AJ51" i="15" l="1"/>
  <c r="P51" i="15"/>
  <c r="AJ20" i="15"/>
  <c r="H20" i="15"/>
  <c r="P21" i="15"/>
  <c r="C21" i="15"/>
  <c r="T46" i="15"/>
  <c r="BY28" i="14"/>
  <c r="T30" i="14"/>
  <c r="D30" i="14"/>
  <c r="T26" i="15"/>
  <c r="D26" i="15"/>
  <c r="CW20" i="15"/>
  <c r="AB28" i="14"/>
  <c r="F28" i="14"/>
  <c r="X20" i="15"/>
  <c r="E20" i="15"/>
  <c r="BM28" i="14"/>
  <c r="P30" i="14"/>
  <c r="C30" i="14"/>
  <c r="T21" i="15"/>
  <c r="D21" i="15"/>
  <c r="P26" i="15"/>
  <c r="C26" i="15"/>
  <c r="AB21" i="15"/>
  <c r="F21" i="15"/>
  <c r="BM20" i="15" l="1"/>
  <c r="P28" i="14"/>
  <c r="C28" i="14"/>
  <c r="AB20" i="15"/>
  <c r="F20" i="15"/>
  <c r="BY20" i="15"/>
  <c r="T28" i="14"/>
  <c r="D28" i="14"/>
  <c r="T20" i="15" l="1"/>
  <c r="D20" i="15"/>
  <c r="P20" i="15"/>
  <c r="C20" i="15"/>
  <c r="FP12" i="21" l="1"/>
  <c r="FP6" i="21" s="1"/>
  <c r="FQ12" i="21"/>
  <c r="FQ6" i="21" s="1"/>
  <c r="FQ12" i="15" l="1"/>
  <c r="FQ38" i="21"/>
  <c r="FQ37" i="21"/>
  <c r="FP37" i="21"/>
  <c r="FP12" i="15"/>
  <c r="FP38" i="21"/>
  <c r="FQ13" i="20" l="1"/>
  <c r="FQ7" i="20" s="1"/>
  <c r="FQ39" i="21"/>
  <c r="FQ40" i="21" s="1"/>
  <c r="FP39" i="21"/>
  <c r="FP40" i="21" s="1"/>
  <c r="FP36" i="15"/>
  <c r="FP13" i="20"/>
  <c r="FP7" i="20" s="1"/>
  <c r="FQ36" i="15"/>
  <c r="FQ53" i="15" l="1"/>
  <c r="FP53" i="15"/>
  <c r="FP9" i="15"/>
  <c r="FP55" i="20"/>
  <c r="FP56" i="20"/>
  <c r="FQ56" i="20"/>
  <c r="FQ55" i="20"/>
  <c r="FQ9" i="15"/>
  <c r="FQ33" i="15" l="1"/>
  <c r="FQ57" i="20"/>
  <c r="FQ58" i="20" s="1"/>
  <c r="FP57" i="20"/>
  <c r="FP58" i="20" s="1"/>
  <c r="FP33" i="15"/>
  <c r="FP45" i="15" l="1"/>
  <c r="FP50" i="15"/>
  <c r="FQ45" i="15"/>
  <c r="FQ50" i="15"/>
  <c r="AZ17" i="21"/>
  <c r="AZ27" i="20" l="1"/>
  <c r="AZ26" i="14" l="1"/>
  <c r="AY17" i="21" l="1"/>
  <c r="AY27" i="20" l="1"/>
  <c r="AY26" i="14" l="1"/>
  <c r="AX17" i="21" l="1"/>
  <c r="AX27" i="20" l="1"/>
  <c r="AX26" i="14" l="1"/>
  <c r="EV13" i="22" l="1"/>
  <c r="EV7" i="22" s="1"/>
  <c r="FB13" i="22"/>
  <c r="FB7" i="22" s="1"/>
  <c r="FE13" i="22"/>
  <c r="FE7" i="22" s="1"/>
  <c r="EU13" i="22"/>
  <c r="EU7" i="22" s="1"/>
  <c r="FA13" i="22"/>
  <c r="FA7" i="22" s="1"/>
  <c r="EY13" i="22"/>
  <c r="EY7" i="22" s="1"/>
  <c r="FD13" i="22"/>
  <c r="FD7" i="22" s="1"/>
  <c r="EX13" i="22"/>
  <c r="EX7" i="22" s="1"/>
  <c r="AV69" i="23" l="1"/>
  <c r="AV28" i="23"/>
  <c r="FE13" i="15"/>
  <c r="FE37" i="15" s="1"/>
  <c r="FE48" i="22"/>
  <c r="FE49" i="22"/>
  <c r="AU20" i="22"/>
  <c r="AU13" i="22" s="1"/>
  <c r="AU7" i="22" s="1"/>
  <c r="EZ13" i="22"/>
  <c r="EZ7" i="22" s="1"/>
  <c r="AT28" i="23"/>
  <c r="FB49" i="22"/>
  <c r="FB48" i="22"/>
  <c r="FB13" i="15"/>
  <c r="FB37" i="15" s="1"/>
  <c r="AT69" i="23"/>
  <c r="FA13" i="15"/>
  <c r="FA37" i="15" s="1"/>
  <c r="FA49" i="22"/>
  <c r="FA48" i="22"/>
  <c r="AT16" i="21"/>
  <c r="AV16" i="21"/>
  <c r="EX49" i="22"/>
  <c r="EX13" i="15"/>
  <c r="EX37" i="15" s="1"/>
  <c r="EX48" i="22"/>
  <c r="FD49" i="22"/>
  <c r="FD13" i="15"/>
  <c r="FD37" i="15" s="1"/>
  <c r="FD48" i="22"/>
  <c r="EV49" i="22"/>
  <c r="EV13" i="15"/>
  <c r="EV37" i="15" s="1"/>
  <c r="EV48" i="22"/>
  <c r="AS16" i="21"/>
  <c r="K16" i="21"/>
  <c r="AW65" i="14"/>
  <c r="AU16" i="21"/>
  <c r="EY13" i="15"/>
  <c r="EY37" i="15" s="1"/>
  <c r="EY48" i="22"/>
  <c r="EY49" i="22"/>
  <c r="FC13" i="22"/>
  <c r="FC7" i="22" s="1"/>
  <c r="AV20" i="22"/>
  <c r="AV13" i="22" s="1"/>
  <c r="AV7" i="22" s="1"/>
  <c r="EU49" i="22"/>
  <c r="EU13" i="15"/>
  <c r="EU37" i="15" s="1"/>
  <c r="EU48" i="22"/>
  <c r="AU28" i="23"/>
  <c r="AT65" i="14"/>
  <c r="EW13" i="22"/>
  <c r="EW7" i="22" s="1"/>
  <c r="AT20" i="22"/>
  <c r="AT13" i="22" s="1"/>
  <c r="AT7" i="22" s="1"/>
  <c r="AU69" i="23"/>
  <c r="AT71" i="23" l="1"/>
  <c r="AT67" i="14"/>
  <c r="AU67" i="14"/>
  <c r="EU54" i="15"/>
  <c r="FA54" i="15"/>
  <c r="EW49" i="22"/>
  <c r="EW13" i="15"/>
  <c r="EW48" i="22"/>
  <c r="EV54" i="15"/>
  <c r="FB54" i="15"/>
  <c r="AS28" i="23"/>
  <c r="K28" i="23"/>
  <c r="AV48" i="22"/>
  <c r="AV49" i="22"/>
  <c r="FB50" i="22"/>
  <c r="AW67" i="14"/>
  <c r="K69" i="23"/>
  <c r="AS69" i="23"/>
  <c r="FC48" i="22"/>
  <c r="FC13" i="15"/>
  <c r="FC49" i="22"/>
  <c r="FD50" i="22"/>
  <c r="FD54" i="15"/>
  <c r="AV65" i="14"/>
  <c r="EY50" i="22"/>
  <c r="EZ48" i="22"/>
  <c r="EZ49" i="22"/>
  <c r="EZ13" i="15"/>
  <c r="AU65" i="14"/>
  <c r="AT48" i="22"/>
  <c r="AT49" i="22"/>
  <c r="EY54" i="15"/>
  <c r="EX50" i="22"/>
  <c r="AU49" i="22"/>
  <c r="AU48" i="22"/>
  <c r="FE50" i="22"/>
  <c r="EV50" i="22"/>
  <c r="EU50" i="22"/>
  <c r="AV67" i="14"/>
  <c r="EX54" i="15"/>
  <c r="FA50" i="22"/>
  <c r="K20" i="22"/>
  <c r="K13" i="22" s="1"/>
  <c r="K7" i="22" s="1"/>
  <c r="ET13" i="22"/>
  <c r="ET7" i="22" s="1"/>
  <c r="AS20" i="22"/>
  <c r="AS13" i="22" s="1"/>
  <c r="AS7" i="22" s="1"/>
  <c r="AU71" i="23"/>
  <c r="AV71" i="23"/>
  <c r="FE54" i="15"/>
  <c r="AV50" i="22" l="1"/>
  <c r="AT50" i="22"/>
  <c r="AU50" i="22"/>
  <c r="FC50" i="22"/>
  <c r="K65" i="14"/>
  <c r="AS65" i="14"/>
  <c r="AU13" i="15"/>
  <c r="EZ37" i="15"/>
  <c r="AS48" i="22"/>
  <c r="AS49" i="22"/>
  <c r="FC37" i="15"/>
  <c r="AV13" i="15"/>
  <c r="AV37" i="15" s="1"/>
  <c r="ET49" i="22"/>
  <c r="ET48" i="22"/>
  <c r="ET13" i="15"/>
  <c r="EZ50" i="22"/>
  <c r="EW50" i="22"/>
  <c r="K49" i="22"/>
  <c r="K48" i="22"/>
  <c r="K71" i="23"/>
  <c r="AS71" i="23"/>
  <c r="AT13" i="15"/>
  <c r="EW37" i="15"/>
  <c r="AT26" i="20" l="1"/>
  <c r="AV26" i="20"/>
  <c r="FE26" i="26"/>
  <c r="K50" i="22"/>
  <c r="K26" i="20"/>
  <c r="AS26" i="20"/>
  <c r="EW54" i="15"/>
  <c r="AT37" i="15"/>
  <c r="AT54" i="15" s="1"/>
  <c r="ET50" i="22"/>
  <c r="AU26" i="20"/>
  <c r="AS50" i="22"/>
  <c r="FA26" i="26"/>
  <c r="AU37" i="15"/>
  <c r="AU54" i="15" s="1"/>
  <c r="EZ54" i="15"/>
  <c r="K67" i="14"/>
  <c r="AS67" i="14"/>
  <c r="FC54" i="15"/>
  <c r="AV54" i="15"/>
  <c r="EX26" i="26"/>
  <c r="AS13" i="15"/>
  <c r="ET37" i="15"/>
  <c r="K13" i="15"/>
  <c r="ET54" i="15" l="1"/>
  <c r="K37" i="15"/>
  <c r="AS37" i="15"/>
  <c r="AS54" i="15" s="1"/>
  <c r="EV26" i="26"/>
  <c r="EU26" i="26"/>
  <c r="EW26" i="26"/>
  <c r="FD26" i="26"/>
  <c r="AW26" i="26" s="1"/>
  <c r="EY26" i="26"/>
  <c r="FB26" i="26"/>
  <c r="AT25" i="14"/>
  <c r="AU25" i="14"/>
  <c r="AV25" i="14" l="1"/>
  <c r="AT27" i="26"/>
  <c r="AT26" i="26"/>
  <c r="AS25" i="14"/>
  <c r="K25" i="14"/>
  <c r="ET26" i="26"/>
  <c r="AS27" i="26"/>
  <c r="K27" i="26"/>
  <c r="AV27" i="26"/>
  <c r="FC26" i="26"/>
  <c r="AV26" i="26" s="1"/>
  <c r="EZ26" i="26"/>
  <c r="AU26" i="26" s="1"/>
  <c r="AU27" i="26"/>
  <c r="L54" i="15"/>
  <c r="K54" i="15"/>
  <c r="K26" i="26" l="1"/>
  <c r="AS26" i="26"/>
  <c r="AW17" i="21" l="1"/>
  <c r="L17" i="21"/>
  <c r="L27" i="20" l="1"/>
  <c r="AW27" i="20"/>
  <c r="L26" i="14" l="1"/>
  <c r="AW26" i="14"/>
  <c r="AV17" i="21" l="1"/>
  <c r="AV27" i="20" l="1"/>
  <c r="AV26" i="14" l="1"/>
  <c r="AU17" i="21" l="1"/>
  <c r="AT17" i="21"/>
  <c r="AU27" i="20" l="1"/>
  <c r="AT27" i="20"/>
  <c r="AU26" i="14"/>
  <c r="AT26" i="14" l="1"/>
  <c r="K17" i="21" l="1"/>
  <c r="AS17" i="21"/>
  <c r="AS27" i="20" l="1"/>
  <c r="K27" i="20"/>
  <c r="AS26" i="14" l="1"/>
  <c r="K26" i="14"/>
  <c r="CX24" i="25" l="1"/>
  <c r="CX12" i="25" s="1"/>
  <c r="CX6" i="25" s="1"/>
  <c r="CY24" i="25"/>
  <c r="CY12" i="25" s="1"/>
  <c r="CY6" i="25" s="1"/>
  <c r="CJ24" i="25"/>
  <c r="CJ12" i="25" s="1"/>
  <c r="CJ6" i="25" s="1"/>
  <c r="CS24" i="25"/>
  <c r="CS12" i="25" s="1"/>
  <c r="CS6" i="25" s="1"/>
  <c r="BI24" i="25"/>
  <c r="BI12" i="25" s="1"/>
  <c r="BI6" i="25" s="1"/>
  <c r="CF24" i="25"/>
  <c r="CF12" i="25" s="1"/>
  <c r="CF6" i="25" s="1"/>
  <c r="DE24" i="25"/>
  <c r="DE12" i="25" s="1"/>
  <c r="DE6" i="25" s="1"/>
  <c r="BH24" i="25"/>
  <c r="BH12" i="25" s="1"/>
  <c r="BH6" i="25" s="1"/>
  <c r="DT24" i="25"/>
  <c r="DT12" i="25" s="1"/>
  <c r="DT6" i="25" s="1"/>
  <c r="BK24" i="25"/>
  <c r="BK12" i="25" s="1"/>
  <c r="BK6" i="25" s="1"/>
  <c r="DH24" i="25"/>
  <c r="DH12" i="25" s="1"/>
  <c r="DH6" i="25" s="1"/>
  <c r="DM24" i="25"/>
  <c r="DM12" i="25" s="1"/>
  <c r="DM6" i="25" s="1"/>
  <c r="DJ24" i="25"/>
  <c r="DJ12" i="25" s="1"/>
  <c r="DJ6" i="25" s="1"/>
  <c r="DS24" i="25"/>
  <c r="DS12" i="25" s="1"/>
  <c r="DS6" i="25" s="1"/>
  <c r="CC24" i="25"/>
  <c r="CC12" i="25" s="1"/>
  <c r="CC6" i="25" s="1"/>
  <c r="DA24" i="25"/>
  <c r="DA12" i="25" s="1"/>
  <c r="DA6" i="25" s="1"/>
  <c r="BR24" i="25"/>
  <c r="BR12" i="25" s="1"/>
  <c r="BR6" i="25" s="1"/>
  <c r="CI24" i="25"/>
  <c r="CI12" i="25" s="1"/>
  <c r="CI6" i="25" s="1"/>
  <c r="DQ24" i="25"/>
  <c r="DQ12" i="25" s="1"/>
  <c r="DQ6" i="25" s="1"/>
  <c r="BF24" i="25"/>
  <c r="BF12" i="25" s="1"/>
  <c r="BF6" i="25" s="1"/>
  <c r="BO24" i="25"/>
  <c r="BO12" i="25" s="1"/>
  <c r="BO6" i="25" s="1"/>
  <c r="BQ24" i="25"/>
  <c r="BQ12" i="25" s="1"/>
  <c r="BQ6" i="25" s="1"/>
  <c r="DD24" i="25"/>
  <c r="DD12" i="25" s="1"/>
  <c r="DD6" i="25" s="1"/>
  <c r="BL24" i="25"/>
  <c r="BL12" i="25" s="1"/>
  <c r="BL6" i="25" s="1"/>
  <c r="CU24" i="25"/>
  <c r="CU12" i="25" s="1"/>
  <c r="CU6" i="25" s="1"/>
  <c r="CP24" i="25"/>
  <c r="CP12" i="25" s="1"/>
  <c r="CP6" i="25" s="1"/>
  <c r="CR24" i="25"/>
  <c r="CR12" i="25" s="1"/>
  <c r="CR6" i="25" s="1"/>
  <c r="CD24" i="25"/>
  <c r="CD12" i="25" s="1"/>
  <c r="CD6" i="25" s="1"/>
  <c r="CM24" i="25"/>
  <c r="CM12" i="25" s="1"/>
  <c r="CM6" i="25" s="1"/>
  <c r="CL24" i="25"/>
  <c r="CL12" i="25" s="1"/>
  <c r="CL6" i="25" s="1"/>
  <c r="BT24" i="25"/>
  <c r="BT12" i="25" s="1"/>
  <c r="BT6" i="25" s="1"/>
  <c r="BB24" i="25"/>
  <c r="BB12" i="25" s="1"/>
  <c r="BB6" i="25" s="1"/>
  <c r="DN24" i="25"/>
  <c r="DN12" i="25" s="1"/>
  <c r="DN6" i="25" s="1"/>
  <c r="DG24" i="25"/>
  <c r="DG12" i="25" s="1"/>
  <c r="DG6" i="25" s="1"/>
  <c r="BU24" i="25"/>
  <c r="BU12" i="25" s="1"/>
  <c r="BU6" i="25" s="1"/>
  <c r="DB24" i="25"/>
  <c r="DB12" i="25" s="1"/>
  <c r="DB6" i="25" s="1"/>
  <c r="DK24" i="25"/>
  <c r="DK12" i="25" s="1"/>
  <c r="DK6" i="25" s="1"/>
  <c r="BX24" i="25"/>
  <c r="BX12" i="25" s="1"/>
  <c r="BX6" i="25" s="1"/>
  <c r="CA24" i="25"/>
  <c r="CA12" i="25" s="1"/>
  <c r="CA6" i="25" s="1"/>
  <c r="CG24" i="25"/>
  <c r="CG12" i="25" s="1"/>
  <c r="CG6" i="25" s="1"/>
  <c r="BZ24" i="25"/>
  <c r="BZ12" i="25" s="1"/>
  <c r="BZ6" i="25" s="1"/>
  <c r="BC24" i="25"/>
  <c r="BC12" i="25" s="1"/>
  <c r="BC6" i="25" s="1"/>
  <c r="DP24" i="25"/>
  <c r="DP12" i="25" s="1"/>
  <c r="DP6" i="25" s="1"/>
  <c r="BE24" i="25"/>
  <c r="BE12" i="25" s="1"/>
  <c r="BE6" i="25" s="1"/>
  <c r="CO24" i="25"/>
  <c r="CO12" i="25" s="1"/>
  <c r="CO6" i="25" s="1"/>
  <c r="BN24" i="25"/>
  <c r="BN12" i="25" s="1"/>
  <c r="BN6" i="25" s="1"/>
  <c r="BW24" i="25"/>
  <c r="BW12" i="25" s="1"/>
  <c r="BW6" i="25" s="1"/>
  <c r="CV24" i="25"/>
  <c r="CV12" i="25" s="1"/>
  <c r="CV6" i="25" s="1"/>
  <c r="CM13" i="22"/>
  <c r="CM7" i="22" s="1"/>
  <c r="CA13" i="22" l="1"/>
  <c r="CA7" i="22" s="1"/>
  <c r="BX13" i="22"/>
  <c r="BX7" i="22" s="1"/>
  <c r="BJ13" i="22"/>
  <c r="BJ7" i="22" s="1"/>
  <c r="CM14" i="15"/>
  <c r="CM38" i="15" s="1"/>
  <c r="CL68" i="25"/>
  <c r="DE14" i="15"/>
  <c r="DE38" i="15" s="1"/>
  <c r="DD68" i="25"/>
  <c r="DU14" i="15"/>
  <c r="DU38" i="15" s="1"/>
  <c r="DT68" i="25"/>
  <c r="CJ68" i="25"/>
  <c r="CK14" i="15"/>
  <c r="CK38" i="15" s="1"/>
  <c r="CN13" i="22"/>
  <c r="CN7" i="22" s="1"/>
  <c r="BP13" i="22"/>
  <c r="BP7" i="22" s="1"/>
  <c r="DS13" i="22"/>
  <c r="DS7" i="22" s="1"/>
  <c r="CS13" i="22"/>
  <c r="CS7" i="22" s="1"/>
  <c r="DI13" i="22"/>
  <c r="DI7" i="22" s="1"/>
  <c r="CH13" i="22"/>
  <c r="CH7" i="22" s="1"/>
  <c r="BO13" i="22"/>
  <c r="BO7" i="22" s="1"/>
  <c r="DJ13" i="22"/>
  <c r="DJ7" i="22" s="1"/>
  <c r="Z19" i="22"/>
  <c r="AG19" i="22"/>
  <c r="H19" i="22"/>
  <c r="AF19" i="22"/>
  <c r="DR13" i="22"/>
  <c r="DR7" i="22" s="1"/>
  <c r="X19" i="22"/>
  <c r="DO14" i="15"/>
  <c r="DO38" i="15" s="1"/>
  <c r="DN68" i="25"/>
  <c r="CD68" i="25"/>
  <c r="CE14" i="15"/>
  <c r="CE38" i="15" s="1"/>
  <c r="DM68" i="25"/>
  <c r="DN14" i="15"/>
  <c r="DN38" i="15" s="1"/>
  <c r="CG14" i="15"/>
  <c r="CG38" i="15" s="1"/>
  <c r="CF68" i="25"/>
  <c r="DB13" i="22"/>
  <c r="DB7" i="22" s="1"/>
  <c r="CX13" i="22"/>
  <c r="CX7" i="22" s="1"/>
  <c r="CK13" i="22"/>
  <c r="CK7" i="22" s="1"/>
  <c r="CV13" i="22"/>
  <c r="CV7" i="22" s="1"/>
  <c r="BO14" i="15"/>
  <c r="BO38" i="15" s="1"/>
  <c r="BN68" i="25"/>
  <c r="N25" i="25"/>
  <c r="BD24" i="25"/>
  <c r="CG68" i="25"/>
  <c r="CH14" i="15"/>
  <c r="CH38" i="15" s="1"/>
  <c r="BX68" i="25"/>
  <c r="BY14" i="15"/>
  <c r="BY38" i="15" s="1"/>
  <c r="BV14" i="15"/>
  <c r="BV38" i="15" s="1"/>
  <c r="BU68" i="25"/>
  <c r="BC14" i="15"/>
  <c r="BC38" i="15" s="1"/>
  <c r="BB68" i="25"/>
  <c r="DL24" i="25"/>
  <c r="AH25" i="25"/>
  <c r="CS14" i="15"/>
  <c r="CS38" i="15" s="1"/>
  <c r="CR68" i="25"/>
  <c r="CV14" i="15"/>
  <c r="CV38" i="15" s="1"/>
  <c r="CU68" i="25"/>
  <c r="BP24" i="25"/>
  <c r="R25" i="25"/>
  <c r="DR24" i="25"/>
  <c r="AJ25" i="25"/>
  <c r="Y25" i="25"/>
  <c r="CK24" i="25"/>
  <c r="F25" i="25"/>
  <c r="BS14" i="15"/>
  <c r="BS38" i="15" s="1"/>
  <c r="BR68" i="25"/>
  <c r="DT14" i="15"/>
  <c r="DT38" i="15" s="1"/>
  <c r="DS68" i="25"/>
  <c r="DI14" i="15"/>
  <c r="DI38" i="15" s="1"/>
  <c r="DH68" i="25"/>
  <c r="BI14" i="15"/>
  <c r="BI38" i="15" s="1"/>
  <c r="BH68" i="25"/>
  <c r="BI68" i="25"/>
  <c r="BJ14" i="15"/>
  <c r="BJ38" i="15" s="1"/>
  <c r="CY68" i="25"/>
  <c r="CZ14" i="15"/>
  <c r="CZ38" i="15" s="1"/>
  <c r="BE13" i="22"/>
  <c r="BN13" i="22"/>
  <c r="BZ68" i="25"/>
  <c r="CA14" i="15"/>
  <c r="CA38" i="15" s="1"/>
  <c r="DF24" i="25"/>
  <c r="AF25" i="25"/>
  <c r="DE13" i="22"/>
  <c r="DE7" i="22" s="1"/>
  <c r="CJ13" i="22"/>
  <c r="CJ7" i="22" s="1"/>
  <c r="CG13" i="22"/>
  <c r="CG7" i="22" s="1"/>
  <c r="CT13" i="22"/>
  <c r="CT7" i="22" s="1"/>
  <c r="CZ13" i="22"/>
  <c r="CZ7" i="22" s="1"/>
  <c r="BV13" i="22"/>
  <c r="BV7" i="22" s="1"/>
  <c r="CB13" i="22"/>
  <c r="CB7" i="22" s="1"/>
  <c r="CA48" i="22"/>
  <c r="CA49" i="22"/>
  <c r="CA13" i="15"/>
  <c r="N19" i="22"/>
  <c r="BC13" i="22"/>
  <c r="BC7" i="22" s="1"/>
  <c r="AH19" i="22"/>
  <c r="R19" i="22"/>
  <c r="AJ19" i="22"/>
  <c r="Y19" i="22"/>
  <c r="F19" i="22"/>
  <c r="DT13" i="22"/>
  <c r="DT7" i="22" s="1"/>
  <c r="BO68" i="25"/>
  <c r="BP14" i="15"/>
  <c r="BP38" i="15" s="1"/>
  <c r="DC13" i="22"/>
  <c r="DC7" i="22" s="1"/>
  <c r="DO13" i="22"/>
  <c r="DO7" i="22" s="1"/>
  <c r="BG13" i="22"/>
  <c r="BG7" i="22" s="1"/>
  <c r="BT13" i="22"/>
  <c r="CQ13" i="22"/>
  <c r="CQ7" i="22" s="1"/>
  <c r="DN13" i="22"/>
  <c r="DN7" i="22" s="1"/>
  <c r="DF13" i="22"/>
  <c r="DF7" i="22" s="1"/>
  <c r="P21" i="22"/>
  <c r="CP14" i="15"/>
  <c r="CP38" i="15" s="1"/>
  <c r="CO68" i="25"/>
  <c r="AI25" i="25"/>
  <c r="DO24" i="25"/>
  <c r="CA68" i="25"/>
  <c r="CB14" i="15"/>
  <c r="CB38" i="15" s="1"/>
  <c r="DL14" i="15"/>
  <c r="DL38" i="15" s="1"/>
  <c r="DK68" i="25"/>
  <c r="DG68" i="25"/>
  <c r="DH14" i="15"/>
  <c r="DH38" i="15" s="1"/>
  <c r="BU14" i="15"/>
  <c r="BU38" i="15" s="1"/>
  <c r="BT68" i="25"/>
  <c r="CN14" i="15"/>
  <c r="CN38" i="15" s="1"/>
  <c r="CM68" i="25"/>
  <c r="S25" i="25"/>
  <c r="BS24" i="25"/>
  <c r="BL68" i="25"/>
  <c r="BM14" i="15"/>
  <c r="BM38" i="15" s="1"/>
  <c r="BQ68" i="25"/>
  <c r="BR14" i="15"/>
  <c r="BR38" i="15" s="1"/>
  <c r="BV24" i="25"/>
  <c r="T25" i="25"/>
  <c r="Q25" i="25"/>
  <c r="BM24" i="25"/>
  <c r="D25" i="25"/>
  <c r="DC24" i="25"/>
  <c r="AE25" i="25"/>
  <c r="BG24" i="25"/>
  <c r="O25" i="25"/>
  <c r="BK68" i="25"/>
  <c r="BL14" i="15"/>
  <c r="BL38" i="15" s="1"/>
  <c r="DE68" i="25"/>
  <c r="DF14" i="15"/>
  <c r="DF38" i="15" s="1"/>
  <c r="CT14" i="15"/>
  <c r="CT38" i="15" s="1"/>
  <c r="CS68" i="25"/>
  <c r="AC25" i="25"/>
  <c r="CW24" i="25"/>
  <c r="G25" i="25"/>
  <c r="BB13" i="22"/>
  <c r="BX14" i="15"/>
  <c r="BX38" i="15" s="1"/>
  <c r="BW68" i="25"/>
  <c r="DQ68" i="25"/>
  <c r="DR14" i="15"/>
  <c r="DR38" i="15" s="1"/>
  <c r="BR13" i="22"/>
  <c r="BR7" i="22" s="1"/>
  <c r="CE13" i="22"/>
  <c r="CE7" i="22" s="1"/>
  <c r="BU13" i="22"/>
  <c r="BU7" i="22" s="1"/>
  <c r="DP13" i="22"/>
  <c r="DP7" i="22" s="1"/>
  <c r="AI19" i="22"/>
  <c r="DL13" i="22"/>
  <c r="DL7" i="22" s="1"/>
  <c r="S19" i="22"/>
  <c r="BM13" i="22"/>
  <c r="BM7" i="22" s="1"/>
  <c r="T19" i="22"/>
  <c r="Q19" i="22"/>
  <c r="D19" i="22"/>
  <c r="AE19" i="22"/>
  <c r="O19" i="22"/>
  <c r="BL13" i="22"/>
  <c r="BL7" i="22" s="1"/>
  <c r="AC19" i="22"/>
  <c r="G19" i="22"/>
  <c r="CP13" i="22"/>
  <c r="CP7" i="22" s="1"/>
  <c r="DQ14" i="15"/>
  <c r="DQ38" i="15" s="1"/>
  <c r="DP68" i="25"/>
  <c r="DI24" i="25"/>
  <c r="AG25" i="25"/>
  <c r="H25" i="25"/>
  <c r="CH24" i="25"/>
  <c r="X25" i="25"/>
  <c r="BS13" i="22"/>
  <c r="BS7" i="22" s="1"/>
  <c r="BZ13" i="22"/>
  <c r="DH13" i="22"/>
  <c r="DH7" i="22" s="1"/>
  <c r="BI13" i="22"/>
  <c r="BI7" i="22" s="1"/>
  <c r="CD13" i="22"/>
  <c r="CD7" i="22" s="1"/>
  <c r="DV13" i="22"/>
  <c r="DV7" i="22" s="1"/>
  <c r="BF13" i="22"/>
  <c r="BF7" i="22" s="1"/>
  <c r="CV68" i="25"/>
  <c r="CW14" i="15"/>
  <c r="CW38" i="15" s="1"/>
  <c r="BF14" i="15"/>
  <c r="BF38" i="15" s="1"/>
  <c r="BE68" i="25"/>
  <c r="BC68" i="25"/>
  <c r="BD14" i="15"/>
  <c r="BD38" i="15" s="1"/>
  <c r="I25" i="25"/>
  <c r="DU24" i="25"/>
  <c r="AK25" i="25"/>
  <c r="DC14" i="15"/>
  <c r="DC38" i="15" s="1"/>
  <c r="DB68" i="25"/>
  <c r="CQ24" i="25"/>
  <c r="AA25" i="25"/>
  <c r="BJ24" i="25"/>
  <c r="P25" i="25"/>
  <c r="CT24" i="25"/>
  <c r="AB25" i="25"/>
  <c r="CQ14" i="15"/>
  <c r="CQ38" i="15" s="1"/>
  <c r="CP68" i="25"/>
  <c r="BY24" i="25"/>
  <c r="U25" i="25"/>
  <c r="E25" i="25"/>
  <c r="W25" i="25"/>
  <c r="CE24" i="25"/>
  <c r="BF68" i="25"/>
  <c r="BG14" i="15"/>
  <c r="BG38" i="15" s="1"/>
  <c r="CI68" i="25"/>
  <c r="CJ14" i="15"/>
  <c r="CJ38" i="15" s="1"/>
  <c r="DB14" i="15"/>
  <c r="DB38" i="15" s="1"/>
  <c r="DA68" i="25"/>
  <c r="DK14" i="15"/>
  <c r="DK38" i="15" s="1"/>
  <c r="DJ68" i="25"/>
  <c r="BA24" i="25"/>
  <c r="M25" i="25"/>
  <c r="C25" i="25"/>
  <c r="CB24" i="25"/>
  <c r="V25" i="25"/>
  <c r="AD25" i="25"/>
  <c r="CZ24" i="25"/>
  <c r="CX68" i="25"/>
  <c r="CY14" i="15"/>
  <c r="CY38" i="15" s="1"/>
  <c r="CY13" i="22"/>
  <c r="CY7" i="22" s="1"/>
  <c r="BY13" i="22"/>
  <c r="BY7" i="22" s="1"/>
  <c r="CN24" i="25"/>
  <c r="Z25" i="25"/>
  <c r="CC68" i="25"/>
  <c r="CD14" i="15"/>
  <c r="CD38" i="15" s="1"/>
  <c r="AI21" i="22"/>
  <c r="DU13" i="22"/>
  <c r="DU7" i="22" s="1"/>
  <c r="BX13" i="15"/>
  <c r="BX48" i="22"/>
  <c r="BX49" i="22"/>
  <c r="CM13" i="15"/>
  <c r="CM48" i="22"/>
  <c r="CM49" i="22"/>
  <c r="CW13" i="22"/>
  <c r="CW7" i="22" s="1"/>
  <c r="BD13" i="22"/>
  <c r="BD7" i="22" s="1"/>
  <c r="AK19" i="22"/>
  <c r="I19" i="22"/>
  <c r="AA19" i="22"/>
  <c r="CR13" i="22"/>
  <c r="BK13" i="22"/>
  <c r="P19" i="22"/>
  <c r="AB19" i="22"/>
  <c r="U19" i="22"/>
  <c r="E19" i="22"/>
  <c r="CF13" i="22"/>
  <c r="W19" i="22"/>
  <c r="DK13" i="22"/>
  <c r="DK7" i="22" s="1"/>
  <c r="M19" i="22"/>
  <c r="C19" i="22"/>
  <c r="V19" i="22"/>
  <c r="DA13" i="22"/>
  <c r="DA7" i="22" s="1"/>
  <c r="AD19" i="22"/>
  <c r="AH21" i="22" l="1"/>
  <c r="AB21" i="22"/>
  <c r="X21" i="22"/>
  <c r="O21" i="22"/>
  <c r="AA21" i="22"/>
  <c r="R21" i="22"/>
  <c r="BH13" i="22"/>
  <c r="BH7" i="22" s="1"/>
  <c r="T21" i="22"/>
  <c r="AE21" i="22"/>
  <c r="AE13" i="22" s="1"/>
  <c r="AE7" i="22" s="1"/>
  <c r="V21" i="22"/>
  <c r="AF21" i="22"/>
  <c r="AF13" i="22" s="1"/>
  <c r="AF7" i="22" s="1"/>
  <c r="DU49" i="22"/>
  <c r="DU13" i="15"/>
  <c r="DU48" i="22"/>
  <c r="DJ13" i="15"/>
  <c r="DJ48" i="22"/>
  <c r="DJ49" i="22"/>
  <c r="CE49" i="22"/>
  <c r="CE13" i="15"/>
  <c r="CE37" i="15" s="1"/>
  <c r="CE48" i="22"/>
  <c r="BP13" i="15"/>
  <c r="BP49" i="22"/>
  <c r="BP48" i="22"/>
  <c r="CP13" i="15"/>
  <c r="CP48" i="22"/>
  <c r="CP49" i="22"/>
  <c r="DF13" i="15"/>
  <c r="DF37" i="15" s="1"/>
  <c r="DF48" i="22"/>
  <c r="DF49" i="22"/>
  <c r="BG13" i="15"/>
  <c r="BG37" i="15" s="1"/>
  <c r="BG48" i="22"/>
  <c r="BG49" i="22"/>
  <c r="BI13" i="15"/>
  <c r="BI37" i="15" s="1"/>
  <c r="BI48" i="22"/>
  <c r="BI49" i="22"/>
  <c r="CB13" i="15"/>
  <c r="CB48" i="22"/>
  <c r="CB49" i="22"/>
  <c r="DN49" i="22"/>
  <c r="DN13" i="15"/>
  <c r="DN48" i="22"/>
  <c r="DV48" i="22"/>
  <c r="DV13" i="15"/>
  <c r="DV49" i="22"/>
  <c r="BY48" i="22"/>
  <c r="BY13" i="15"/>
  <c r="BY49" i="22"/>
  <c r="CK48" i="22"/>
  <c r="CK13" i="15"/>
  <c r="CK49" i="22"/>
  <c r="DH49" i="22"/>
  <c r="DH48" i="22"/>
  <c r="DH13" i="15"/>
  <c r="CZ48" i="22"/>
  <c r="CZ13" i="15"/>
  <c r="CZ37" i="15" s="1"/>
  <c r="CZ49" i="22"/>
  <c r="BE7" i="22"/>
  <c r="N13" i="22"/>
  <c r="CM50" i="22"/>
  <c r="CD13" i="15"/>
  <c r="CD48" i="22"/>
  <c r="CD49" i="22"/>
  <c r="CM37" i="15"/>
  <c r="BA12" i="25"/>
  <c r="M24" i="25"/>
  <c r="C24" i="25"/>
  <c r="C12" i="25" s="1"/>
  <c r="C6" i="25" s="1"/>
  <c r="C68" i="25" s="1"/>
  <c r="BR48" i="22"/>
  <c r="BR13" i="15"/>
  <c r="BR49" i="22"/>
  <c r="DP48" i="22"/>
  <c r="DP49" i="22"/>
  <c r="DP13" i="15"/>
  <c r="DB48" i="22"/>
  <c r="DB13" i="15"/>
  <c r="DB49" i="22"/>
  <c r="CG49" i="22"/>
  <c r="CG48" i="22"/>
  <c r="CG13" i="15"/>
  <c r="AG21" i="22"/>
  <c r="AG13" i="22" s="1"/>
  <c r="AG7" i="22" s="1"/>
  <c r="H21" i="22"/>
  <c r="H13" i="22" s="1"/>
  <c r="H7" i="22" s="1"/>
  <c r="M13" i="22"/>
  <c r="BB7" i="22"/>
  <c r="W24" i="25"/>
  <c r="CE12" i="25"/>
  <c r="CT12" i="25"/>
  <c r="AB24" i="25"/>
  <c r="I24" i="25"/>
  <c r="I12" i="25" s="1"/>
  <c r="I6" i="25" s="1"/>
  <c r="I68" i="25" s="1"/>
  <c r="DU12" i="25"/>
  <c r="DU6" i="25" s="1"/>
  <c r="AK24" i="25"/>
  <c r="AK12" i="25" s="1"/>
  <c r="AK6" i="25" s="1"/>
  <c r="AK68" i="25" s="1"/>
  <c r="Z21" i="22"/>
  <c r="BM13" i="15"/>
  <c r="BM48" i="22"/>
  <c r="BM49" i="22"/>
  <c r="CW12" i="25"/>
  <c r="CW6" i="25" s="1"/>
  <c r="AC24" i="25"/>
  <c r="AC12" i="25" s="1"/>
  <c r="AC6" i="25" s="1"/>
  <c r="AC68" i="25" s="1"/>
  <c r="G24" i="25"/>
  <c r="G12" i="25" s="1"/>
  <c r="G6" i="25" s="1"/>
  <c r="G68" i="25" s="1"/>
  <c r="BV12" i="25"/>
  <c r="T24" i="25"/>
  <c r="DO49" i="22"/>
  <c r="DO48" i="22"/>
  <c r="DO13" i="15"/>
  <c r="DS13" i="15"/>
  <c r="DS49" i="22"/>
  <c r="DS48" i="22"/>
  <c r="CJ48" i="22"/>
  <c r="CJ13" i="15"/>
  <c r="CJ49" i="22"/>
  <c r="D21" i="22"/>
  <c r="D13" i="22" s="1"/>
  <c r="D7" i="22" s="1"/>
  <c r="Q21" i="22"/>
  <c r="CI13" i="22"/>
  <c r="CN49" i="22"/>
  <c r="CN48" i="22"/>
  <c r="CN13" i="15"/>
  <c r="DC48" i="22"/>
  <c r="DC13" i="15"/>
  <c r="DC49" i="22"/>
  <c r="AI13" i="22"/>
  <c r="AI7" i="22" s="1"/>
  <c r="BV13" i="15"/>
  <c r="BV48" i="22"/>
  <c r="BV49" i="22"/>
  <c r="CY13" i="15"/>
  <c r="CY49" i="22"/>
  <c r="CY48" i="22"/>
  <c r="DK49" i="22"/>
  <c r="DK13" i="15"/>
  <c r="DK48" i="22"/>
  <c r="CU13" i="22"/>
  <c r="BX50" i="22"/>
  <c r="AD24" i="25"/>
  <c r="AD12" i="25" s="1"/>
  <c r="AD6" i="25" s="1"/>
  <c r="AD68" i="25" s="1"/>
  <c r="CZ12" i="25"/>
  <c r="CZ6" i="25" s="1"/>
  <c r="CH12" i="25"/>
  <c r="X24" i="25"/>
  <c r="DD13" i="22"/>
  <c r="DD7" i="22" s="1"/>
  <c r="S13" i="22"/>
  <c r="BT7" i="22"/>
  <c r="O24" i="25"/>
  <c r="BG12" i="25"/>
  <c r="DO12" i="25"/>
  <c r="DO6" i="25" s="1"/>
  <c r="AI24" i="25"/>
  <c r="AI12" i="25" s="1"/>
  <c r="AI6" i="25" s="1"/>
  <c r="AI68" i="25" s="1"/>
  <c r="BQ13" i="22"/>
  <c r="CK12" i="25"/>
  <c r="Y24" i="25"/>
  <c r="F24" i="25"/>
  <c r="F12" i="25" s="1"/>
  <c r="F6" i="25" s="1"/>
  <c r="F68" i="25" s="1"/>
  <c r="CV13" i="15"/>
  <c r="CV48" i="22"/>
  <c r="CV49" i="22"/>
  <c r="DR49" i="22"/>
  <c r="DR13" i="15"/>
  <c r="DR48" i="22"/>
  <c r="BP12" i="25"/>
  <c r="R24" i="25"/>
  <c r="BD49" i="22"/>
  <c r="BD13" i="15"/>
  <c r="BD48" i="22"/>
  <c r="BX37" i="15"/>
  <c r="CN12" i="25"/>
  <c r="Z24" i="25"/>
  <c r="BJ12" i="25"/>
  <c r="P24" i="25"/>
  <c r="I21" i="22"/>
  <c r="I13" i="22" s="1"/>
  <c r="I7" i="22" s="1"/>
  <c r="AK21" i="22"/>
  <c r="AK13" i="22" s="1"/>
  <c r="AK7" i="22" s="1"/>
  <c r="E21" i="22"/>
  <c r="E13" i="22" s="1"/>
  <c r="E7" i="22" s="1"/>
  <c r="U21" i="22"/>
  <c r="CX48" i="22"/>
  <c r="CX13" i="15"/>
  <c r="CX49" i="22"/>
  <c r="W21" i="22"/>
  <c r="CQ13" i="15"/>
  <c r="CQ48" i="22"/>
  <c r="CQ49" i="22"/>
  <c r="F21" i="22"/>
  <c r="F13" i="22" s="1"/>
  <c r="F7" i="22" s="1"/>
  <c r="Y21" i="22"/>
  <c r="DI13" i="15"/>
  <c r="DI37" i="15" s="1"/>
  <c r="DI48" i="22"/>
  <c r="DI49" i="22"/>
  <c r="BO48" i="22"/>
  <c r="BO13" i="15"/>
  <c r="BO37" i="15" s="1"/>
  <c r="BO49" i="22"/>
  <c r="DE49" i="22"/>
  <c r="DE48" i="22"/>
  <c r="DE13" i="15"/>
  <c r="N21" i="22"/>
  <c r="CO13" i="22"/>
  <c r="CS48" i="22"/>
  <c r="CS49" i="22"/>
  <c r="CS13" i="15"/>
  <c r="AD21" i="22"/>
  <c r="AD13" i="22" s="1"/>
  <c r="AD7" i="22" s="1"/>
  <c r="BW13" i="22"/>
  <c r="DA49" i="22"/>
  <c r="DA48" i="22"/>
  <c r="DA13" i="15"/>
  <c r="BK7" i="22"/>
  <c r="P13" i="22"/>
  <c r="BF49" i="22"/>
  <c r="BF13" i="15"/>
  <c r="BF48" i="22"/>
  <c r="BN7" i="22"/>
  <c r="Q13" i="22"/>
  <c r="BU49" i="22"/>
  <c r="BU48" i="22"/>
  <c r="BU13" i="15"/>
  <c r="AE24" i="25"/>
  <c r="AE12" i="25" s="1"/>
  <c r="AE6" i="25" s="1"/>
  <c r="AE68" i="25" s="1"/>
  <c r="DC12" i="25"/>
  <c r="DC6" i="25" s="1"/>
  <c r="DT13" i="15"/>
  <c r="DT49" i="22"/>
  <c r="DT48" i="22"/>
  <c r="AH13" i="22"/>
  <c r="AH7" i="22" s="1"/>
  <c r="CA37" i="15"/>
  <c r="DQ13" i="22"/>
  <c r="DQ7" i="22" s="1"/>
  <c r="W13" i="22"/>
  <c r="CF7" i="22"/>
  <c r="CR7" i="22"/>
  <c r="AA13" i="22"/>
  <c r="CW13" i="15"/>
  <c r="CW48" i="22"/>
  <c r="CW49" i="22"/>
  <c r="V24" i="25"/>
  <c r="CB12" i="25"/>
  <c r="U24" i="25"/>
  <c r="BY12" i="25"/>
  <c r="E24" i="25"/>
  <c r="E12" i="25" s="1"/>
  <c r="E6" i="25" s="1"/>
  <c r="E68" i="25" s="1"/>
  <c r="AA24" i="25"/>
  <c r="CQ12" i="25"/>
  <c r="BS48" i="22"/>
  <c r="BS49" i="22"/>
  <c r="BS13" i="15"/>
  <c r="DI12" i="25"/>
  <c r="DI6" i="25" s="1"/>
  <c r="AG24" i="25"/>
  <c r="AG12" i="25" s="1"/>
  <c r="AG6" i="25" s="1"/>
  <c r="AG68" i="25" s="1"/>
  <c r="H24" i="25"/>
  <c r="H12" i="25" s="1"/>
  <c r="H6" i="25" s="1"/>
  <c r="H68" i="25" s="1"/>
  <c r="DL13" i="15"/>
  <c r="DL49" i="22"/>
  <c r="DL48" i="22"/>
  <c r="S21" i="22"/>
  <c r="DM13" i="22"/>
  <c r="DM7" i="22" s="1"/>
  <c r="CT48" i="22"/>
  <c r="CT13" i="15"/>
  <c r="CT49" i="22"/>
  <c r="DR12" i="25"/>
  <c r="DR6" i="25" s="1"/>
  <c r="AJ24" i="25"/>
  <c r="AJ12" i="25" s="1"/>
  <c r="AJ6" i="25" s="1"/>
  <c r="AJ68" i="25" s="1"/>
  <c r="DL12" i="25"/>
  <c r="DL6" i="25" s="1"/>
  <c r="AH24" i="25"/>
  <c r="AH12" i="25" s="1"/>
  <c r="AH6" i="25" s="1"/>
  <c r="AH68" i="25" s="1"/>
  <c r="DG13" i="22"/>
  <c r="DG7" i="22" s="1"/>
  <c r="CH13" i="15"/>
  <c r="CH48" i="22"/>
  <c r="CH49" i="22"/>
  <c r="AJ21" i="22"/>
  <c r="AJ13" i="22" s="1"/>
  <c r="AJ7" i="22" s="1"/>
  <c r="BJ49" i="22"/>
  <c r="BJ13" i="15"/>
  <c r="BJ48" i="22"/>
  <c r="U13" i="22"/>
  <c r="BZ7" i="22"/>
  <c r="CC13" i="22"/>
  <c r="BL49" i="22"/>
  <c r="BL48" i="22"/>
  <c r="BL13" i="15"/>
  <c r="C21" i="22"/>
  <c r="C13" i="22" s="1"/>
  <c r="C7" i="22" s="1"/>
  <c r="M21" i="22"/>
  <c r="Q24" i="25"/>
  <c r="BM12" i="25"/>
  <c r="D24" i="25"/>
  <c r="D12" i="25" s="1"/>
  <c r="D6" i="25" s="1"/>
  <c r="D68" i="25" s="1"/>
  <c r="BS12" i="25"/>
  <c r="S24" i="25"/>
  <c r="CL13" i="22"/>
  <c r="BC49" i="22"/>
  <c r="BC13" i="15"/>
  <c r="BC48" i="22"/>
  <c r="CA50" i="22"/>
  <c r="DF12" i="25"/>
  <c r="DF6" i="25" s="1"/>
  <c r="AF24" i="25"/>
  <c r="AF12" i="25" s="1"/>
  <c r="AF6" i="25" s="1"/>
  <c r="AF68" i="25" s="1"/>
  <c r="N24" i="25"/>
  <c r="BD12" i="25"/>
  <c r="G21" i="22"/>
  <c r="G13" i="22" s="1"/>
  <c r="G7" i="22" s="1"/>
  <c r="AC21" i="22"/>
  <c r="AC13" i="22" s="1"/>
  <c r="AC7" i="22" s="1"/>
  <c r="S25" i="20"/>
  <c r="P25" i="20"/>
  <c r="CY13" i="20"/>
  <c r="CY7" i="20" s="1"/>
  <c r="DJ13" i="20"/>
  <c r="DJ7" i="20" s="1"/>
  <c r="DR13" i="20"/>
  <c r="DR7" i="20" s="1"/>
  <c r="DS13" i="20"/>
  <c r="DS7" i="20" s="1"/>
  <c r="DO13" i="20"/>
  <c r="DO7" i="20" s="1"/>
  <c r="BL13" i="20"/>
  <c r="BL7" i="20" s="1"/>
  <c r="BR13" i="20"/>
  <c r="BR7" i="20" s="1"/>
  <c r="BI13" i="20"/>
  <c r="BI7" i="20" s="1"/>
  <c r="DP13" i="20"/>
  <c r="DP7" i="20" s="1"/>
  <c r="AI25" i="20"/>
  <c r="CG13" i="20"/>
  <c r="CG7" i="20" s="1"/>
  <c r="CP13" i="20"/>
  <c r="CP7" i="20" s="1"/>
  <c r="AD25" i="20"/>
  <c r="BX54" i="15" l="1"/>
  <c r="CM54" i="15"/>
  <c r="CA54" i="15"/>
  <c r="X25" i="20"/>
  <c r="AJ25" i="20"/>
  <c r="BO13" i="20"/>
  <c r="BO7" i="20" s="1"/>
  <c r="BO55" i="20" s="1"/>
  <c r="DT13" i="20"/>
  <c r="DT7" i="20" s="1"/>
  <c r="DU13" i="20"/>
  <c r="DU7" i="20" s="1"/>
  <c r="DU56" i="20" s="1"/>
  <c r="BO54" i="15"/>
  <c r="DF54" i="15"/>
  <c r="DB13" i="20"/>
  <c r="DB7" i="20" s="1"/>
  <c r="DB55" i="20" s="1"/>
  <c r="DE13" i="20"/>
  <c r="DE7" i="20" s="1"/>
  <c r="O13" i="22"/>
  <c r="AG25" i="20"/>
  <c r="BG54" i="15"/>
  <c r="DQ13" i="20"/>
  <c r="DQ7" i="20" s="1"/>
  <c r="DQ56" i="20" s="1"/>
  <c r="CJ13" i="20"/>
  <c r="CJ7" i="20" s="1"/>
  <c r="CJ55" i="20" s="1"/>
  <c r="BC13" i="20"/>
  <c r="BC7" i="20" s="1"/>
  <c r="BC56" i="20" s="1"/>
  <c r="BP13" i="20"/>
  <c r="BP7" i="20" s="1"/>
  <c r="BP9" i="15" s="1"/>
  <c r="H25" i="20"/>
  <c r="CE54" i="15"/>
  <c r="CY55" i="20"/>
  <c r="CY56" i="20"/>
  <c r="CY9" i="15"/>
  <c r="H48" i="22"/>
  <c r="H49" i="22"/>
  <c r="BI9" i="15"/>
  <c r="BI56" i="20"/>
  <c r="BI55" i="20"/>
  <c r="DS56" i="20"/>
  <c r="DS55" i="20"/>
  <c r="DS9" i="15"/>
  <c r="AG49" i="22"/>
  <c r="AG48" i="22"/>
  <c r="BR56" i="20"/>
  <c r="BR55" i="20"/>
  <c r="BR9" i="15"/>
  <c r="BL55" i="20"/>
  <c r="BL9" i="15"/>
  <c r="BL56" i="20"/>
  <c r="E48" i="22"/>
  <c r="E49" i="22"/>
  <c r="AK49" i="22"/>
  <c r="AK48" i="22"/>
  <c r="DR55" i="20"/>
  <c r="DR56" i="20"/>
  <c r="DR9" i="15"/>
  <c r="DJ55" i="20"/>
  <c r="DJ56" i="20"/>
  <c r="DJ9" i="15"/>
  <c r="AJ49" i="22"/>
  <c r="AJ48" i="22"/>
  <c r="I48" i="22"/>
  <c r="I49" i="22"/>
  <c r="D48" i="22"/>
  <c r="D49" i="22"/>
  <c r="AF25" i="20"/>
  <c r="CC7" i="22"/>
  <c r="V13" i="22"/>
  <c r="DL50" i="22"/>
  <c r="Z13" i="22"/>
  <c r="CO7" i="22"/>
  <c r="CX37" i="15"/>
  <c r="AC13" i="15"/>
  <c r="CI7" i="22"/>
  <c r="X13" i="22"/>
  <c r="DP56" i="20"/>
  <c r="DP55" i="20"/>
  <c r="DP9" i="15"/>
  <c r="AG27" i="20"/>
  <c r="AG13" i="20" s="1"/>
  <c r="AG7" i="20" s="1"/>
  <c r="DQ55" i="20"/>
  <c r="BO56" i="20"/>
  <c r="AE27" i="20"/>
  <c r="Q25" i="20"/>
  <c r="BS13" i="20"/>
  <c r="BS7" i="20" s="1"/>
  <c r="CS13" i="20"/>
  <c r="CS7" i="20" s="1"/>
  <c r="BJ13" i="20"/>
  <c r="BJ7" i="20" s="1"/>
  <c r="S12" i="25"/>
  <c r="BS6" i="25"/>
  <c r="BL50" i="22"/>
  <c r="BJ37" i="15"/>
  <c r="CT37" i="15"/>
  <c r="DT37" i="15"/>
  <c r="BK13" i="15"/>
  <c r="BK49" i="22"/>
  <c r="BK48" i="22"/>
  <c r="P7" i="22"/>
  <c r="BW7" i="22"/>
  <c r="T13" i="22"/>
  <c r="BO50" i="22"/>
  <c r="CQ37" i="15"/>
  <c r="CX50" i="22"/>
  <c r="CV50" i="22"/>
  <c r="DO68" i="25"/>
  <c r="DP14" i="15"/>
  <c r="DK37" i="15"/>
  <c r="DC37" i="15"/>
  <c r="DS37" i="15"/>
  <c r="AJ13" i="15"/>
  <c r="DV14" i="15"/>
  <c r="DU68" i="25"/>
  <c r="DV50" i="22"/>
  <c r="BI50" i="22"/>
  <c r="CF13" i="20"/>
  <c r="CM13" i="20"/>
  <c r="CM7" i="20" s="1"/>
  <c r="DG48" i="22"/>
  <c r="DG13" i="15"/>
  <c r="DG49" i="22"/>
  <c r="AD49" i="22"/>
  <c r="AD48" i="22"/>
  <c r="DK50" i="22"/>
  <c r="DP37" i="15"/>
  <c r="CW13" i="20"/>
  <c r="CW7" i="20" s="1"/>
  <c r="AI27" i="20"/>
  <c r="AI13" i="20" s="1"/>
  <c r="AI7" i="20" s="1"/>
  <c r="DU9" i="15"/>
  <c r="W25" i="20"/>
  <c r="BK13" i="20"/>
  <c r="CH13" i="20"/>
  <c r="CH7" i="20" s="1"/>
  <c r="Z27" i="20"/>
  <c r="CT50" i="22"/>
  <c r="DL37" i="15"/>
  <c r="CQ6" i="25"/>
  <c r="AA12" i="25"/>
  <c r="CW50" i="22"/>
  <c r="DQ48" i="22"/>
  <c r="DQ49" i="22"/>
  <c r="DQ13" i="15"/>
  <c r="AI13" i="15" s="1"/>
  <c r="BN13" i="15"/>
  <c r="Q7" i="22"/>
  <c r="BN49" i="22"/>
  <c r="BN48" i="22"/>
  <c r="AD13" i="15"/>
  <c r="DA37" i="15"/>
  <c r="CN6" i="25"/>
  <c r="Z12" i="25"/>
  <c r="CV37" i="15"/>
  <c r="CH6" i="25"/>
  <c r="X12" i="25"/>
  <c r="DC50" i="22"/>
  <c r="DO37" i="15"/>
  <c r="CW68" i="25"/>
  <c r="CX14" i="15"/>
  <c r="DP50" i="22"/>
  <c r="M12" i="25"/>
  <c r="BA6" i="25"/>
  <c r="BE48" i="22"/>
  <c r="N7" i="22"/>
  <c r="BE13" i="15"/>
  <c r="BE49" i="22"/>
  <c r="CK37" i="15"/>
  <c r="DN50" i="22"/>
  <c r="BI54" i="15"/>
  <c r="CP50" i="22"/>
  <c r="AH27" i="20"/>
  <c r="CK13" i="20"/>
  <c r="CK7" i="20" s="1"/>
  <c r="DO56" i="20"/>
  <c r="DO55" i="20"/>
  <c r="DO9" i="15"/>
  <c r="DH13" i="20"/>
  <c r="DH7" i="20" s="1"/>
  <c r="BV13" i="20"/>
  <c r="BV7" i="20" s="1"/>
  <c r="N12" i="25"/>
  <c r="BD6" i="25"/>
  <c r="BC50" i="22"/>
  <c r="Q12" i="25"/>
  <c r="BM6" i="25"/>
  <c r="DM13" i="15"/>
  <c r="DM49" i="22"/>
  <c r="DM48" i="22"/>
  <c r="CW37" i="15"/>
  <c r="AF49" i="22"/>
  <c r="AF48" i="22"/>
  <c r="DC68" i="25"/>
  <c r="DD14" i="15"/>
  <c r="AC49" i="22"/>
  <c r="AC48" i="22"/>
  <c r="DA50" i="22"/>
  <c r="DI50" i="22"/>
  <c r="BP6" i="25"/>
  <c r="R12" i="25"/>
  <c r="O12" i="25"/>
  <c r="BG6" i="25"/>
  <c r="CZ68" i="25"/>
  <c r="DA14" i="15"/>
  <c r="CY50" i="22"/>
  <c r="DO50" i="22"/>
  <c r="M7" i="22"/>
  <c r="BB49" i="22"/>
  <c r="BB48" i="22"/>
  <c r="BB13" i="15"/>
  <c r="CG37" i="15"/>
  <c r="CD50" i="22"/>
  <c r="CK50" i="22"/>
  <c r="DN37" i="15"/>
  <c r="CP37" i="15"/>
  <c r="DJ50" i="22"/>
  <c r="DF68" i="25"/>
  <c r="DG14" i="15"/>
  <c r="BS50" i="22"/>
  <c r="BY13" i="20"/>
  <c r="BY7" i="20" s="1"/>
  <c r="BD13" i="20"/>
  <c r="BD7" i="20" s="1"/>
  <c r="CX13" i="20"/>
  <c r="CX7" i="20" s="1"/>
  <c r="CE13" i="20"/>
  <c r="CE7" i="20" s="1"/>
  <c r="CT13" i="20"/>
  <c r="CT7" i="20" s="1"/>
  <c r="Z25" i="20"/>
  <c r="CO13" i="20"/>
  <c r="DK13" i="20"/>
  <c r="DK7" i="20" s="1"/>
  <c r="CD13" i="20"/>
  <c r="CD7" i="20" s="1"/>
  <c r="N27" i="20"/>
  <c r="BC37" i="15"/>
  <c r="DL68" i="25"/>
  <c r="DM14" i="15"/>
  <c r="F48" i="22"/>
  <c r="F49" i="22"/>
  <c r="BE13" i="20"/>
  <c r="DE37" i="15"/>
  <c r="DI54" i="15"/>
  <c r="DR50" i="22"/>
  <c r="CN37" i="15"/>
  <c r="BM50" i="22"/>
  <c r="CT6" i="25"/>
  <c r="AB12" i="25"/>
  <c r="CG50" i="22"/>
  <c r="BR37" i="15"/>
  <c r="CD37" i="15"/>
  <c r="CZ54" i="15"/>
  <c r="BG50" i="22"/>
  <c r="BP50" i="22"/>
  <c r="DJ37" i="15"/>
  <c r="AG13" i="15"/>
  <c r="DT9" i="15"/>
  <c r="DT56" i="20"/>
  <c r="DT55" i="20"/>
  <c r="BJ50" i="22"/>
  <c r="DE56" i="20"/>
  <c r="DE55" i="20"/>
  <c r="DE9" i="15"/>
  <c r="BN13" i="20"/>
  <c r="Q27" i="20"/>
  <c r="CZ13" i="20"/>
  <c r="CZ7" i="20" s="1"/>
  <c r="CB13" i="20"/>
  <c r="CB7" i="20" s="1"/>
  <c r="AE25" i="20"/>
  <c r="DD13" i="20"/>
  <c r="DD7" i="20" s="1"/>
  <c r="DI13" i="20"/>
  <c r="DI7" i="20" s="1"/>
  <c r="DN13" i="20"/>
  <c r="DN7" i="20" s="1"/>
  <c r="BZ49" i="22"/>
  <c r="BZ48" i="22"/>
  <c r="U7" i="22"/>
  <c r="BZ13" i="15"/>
  <c r="DJ14" i="15"/>
  <c r="DI68" i="25"/>
  <c r="U12" i="25"/>
  <c r="BY6" i="25"/>
  <c r="CR13" i="15"/>
  <c r="CR48" i="22"/>
  <c r="CR49" i="22"/>
  <c r="AA7" i="22"/>
  <c r="BF50" i="22"/>
  <c r="CS37" i="15"/>
  <c r="DE50" i="22"/>
  <c r="BD50" i="22"/>
  <c r="DR37" i="15"/>
  <c r="BT48" i="22"/>
  <c r="BT49" i="22"/>
  <c r="BT13" i="15"/>
  <c r="S7" i="22"/>
  <c r="CY37" i="15"/>
  <c r="BV50" i="22"/>
  <c r="CN50" i="22"/>
  <c r="CJ37" i="15"/>
  <c r="BM37" i="15"/>
  <c r="CE6" i="25"/>
  <c r="W12" i="25"/>
  <c r="R25" i="20"/>
  <c r="DB37" i="15"/>
  <c r="BR50" i="22"/>
  <c r="CZ50" i="22"/>
  <c r="BY37" i="15"/>
  <c r="DU50" i="22"/>
  <c r="BG13" i="20"/>
  <c r="BG7" i="20" s="1"/>
  <c r="CN13" i="20"/>
  <c r="CN7" i="20" s="1"/>
  <c r="BM13" i="20"/>
  <c r="BM7" i="20" s="1"/>
  <c r="C48" i="22"/>
  <c r="C49" i="22"/>
  <c r="AK13" i="15"/>
  <c r="I13" i="15"/>
  <c r="DV37" i="15"/>
  <c r="DF13" i="20"/>
  <c r="DF7" i="20" s="1"/>
  <c r="CP55" i="20"/>
  <c r="CP56" i="20"/>
  <c r="CP9" i="15"/>
  <c r="CG9" i="15"/>
  <c r="CG55" i="20"/>
  <c r="CG56" i="20"/>
  <c r="DC13" i="20"/>
  <c r="DC7" i="20" s="1"/>
  <c r="BX13" i="20"/>
  <c r="BX7" i="20" s="1"/>
  <c r="M25" i="20"/>
  <c r="BB13" i="20"/>
  <c r="CQ13" i="20"/>
  <c r="CQ7" i="20" s="1"/>
  <c r="CU13" i="20"/>
  <c r="AB25" i="20"/>
  <c r="AH25" i="20"/>
  <c r="V25" i="20"/>
  <c r="CL7" i="22"/>
  <c r="Y13" i="22"/>
  <c r="CH50" i="22"/>
  <c r="DR68" i="25"/>
  <c r="DS14" i="15"/>
  <c r="BS37" i="15"/>
  <c r="CF48" i="22"/>
  <c r="CF13" i="15"/>
  <c r="CF49" i="22"/>
  <c r="W7" i="22"/>
  <c r="AH48" i="22"/>
  <c r="AH49" i="22"/>
  <c r="BU37" i="15"/>
  <c r="BF37" i="15"/>
  <c r="O25" i="20"/>
  <c r="BD37" i="15"/>
  <c r="Y12" i="25"/>
  <c r="CK6" i="25"/>
  <c r="BV37" i="15"/>
  <c r="CJ50" i="22"/>
  <c r="AE49" i="22"/>
  <c r="AE48" i="22"/>
  <c r="DB50" i="22"/>
  <c r="DH37" i="15"/>
  <c r="BY50" i="22"/>
  <c r="CB50" i="22"/>
  <c r="BP37" i="15"/>
  <c r="DU37" i="15"/>
  <c r="CR13" i="20"/>
  <c r="AA25" i="20"/>
  <c r="BL37" i="15"/>
  <c r="CQ50" i="22"/>
  <c r="G49" i="22"/>
  <c r="G48" i="22"/>
  <c r="CV13" i="20"/>
  <c r="CV7" i="20" s="1"/>
  <c r="AC25" i="20"/>
  <c r="G25" i="20"/>
  <c r="I27" i="20"/>
  <c r="AK27" i="20"/>
  <c r="BU13" i="20"/>
  <c r="BU7" i="20" s="1"/>
  <c r="CA13" i="20"/>
  <c r="CA7" i="20" s="1"/>
  <c r="I25" i="20"/>
  <c r="AK25" i="20"/>
  <c r="DV13" i="20"/>
  <c r="DV7" i="20" s="1"/>
  <c r="AJ27" i="20"/>
  <c r="CH37" i="15"/>
  <c r="CB6" i="25"/>
  <c r="V12" i="25"/>
  <c r="DT50" i="22"/>
  <c r="BU50" i="22"/>
  <c r="CS50" i="22"/>
  <c r="BJ6" i="25"/>
  <c r="P12" i="25"/>
  <c r="R13" i="22"/>
  <c r="BQ7" i="22"/>
  <c r="DD48" i="22"/>
  <c r="DD49" i="22"/>
  <c r="DD13" i="15"/>
  <c r="CU7" i="22"/>
  <c r="AB13" i="22"/>
  <c r="AI49" i="22"/>
  <c r="AI48" i="22"/>
  <c r="DS50" i="22"/>
  <c r="BV6" i="25"/>
  <c r="T12" i="25"/>
  <c r="BH13" i="15"/>
  <c r="BH49" i="22"/>
  <c r="BH48" i="22"/>
  <c r="O7" i="22"/>
  <c r="DH50" i="22"/>
  <c r="CB37" i="15"/>
  <c r="DF50" i="22"/>
  <c r="CE50" i="22"/>
  <c r="AJ13" i="20" l="1"/>
  <c r="AJ7" i="20" s="1"/>
  <c r="DU55" i="20"/>
  <c r="BO9" i="15"/>
  <c r="CH54" i="15"/>
  <c r="BR54" i="15"/>
  <c r="AF50" i="22"/>
  <c r="DO54" i="15"/>
  <c r="AD50" i="22"/>
  <c r="DC54" i="15"/>
  <c r="CQ54" i="15"/>
  <c r="BL54" i="15"/>
  <c r="BV54" i="15"/>
  <c r="AH50" i="22"/>
  <c r="CY54" i="15"/>
  <c r="BC54" i="15"/>
  <c r="CG54" i="15"/>
  <c r="DK54" i="15"/>
  <c r="DT54" i="15"/>
  <c r="CB54" i="15"/>
  <c r="DH54" i="15"/>
  <c r="BY54" i="15"/>
  <c r="CW54" i="15"/>
  <c r="CT54" i="15"/>
  <c r="BM54" i="15"/>
  <c r="DE54" i="15"/>
  <c r="CP54" i="15"/>
  <c r="CK54" i="15"/>
  <c r="BJ54" i="15"/>
  <c r="DU54" i="15"/>
  <c r="BD54" i="15"/>
  <c r="CJ54" i="15"/>
  <c r="CS54" i="15"/>
  <c r="DN54" i="15"/>
  <c r="AI50" i="22"/>
  <c r="BP54" i="15"/>
  <c r="AE50" i="22"/>
  <c r="CV54" i="15"/>
  <c r="DL54" i="15"/>
  <c r="AJ50" i="22"/>
  <c r="BF54" i="15"/>
  <c r="BS54" i="15"/>
  <c r="CD54" i="15"/>
  <c r="BU54" i="15"/>
  <c r="DB54" i="15"/>
  <c r="DR54" i="15"/>
  <c r="CN54" i="15"/>
  <c r="DB9" i="15"/>
  <c r="DB56" i="20"/>
  <c r="H13" i="15"/>
  <c r="AK13" i="20"/>
  <c r="AK7" i="20" s="1"/>
  <c r="AK56" i="20" s="1"/>
  <c r="CZ12" i="14"/>
  <c r="CZ6" i="14" s="1"/>
  <c r="CZ56" i="14" s="1"/>
  <c r="AA27" i="20"/>
  <c r="BV12" i="14"/>
  <c r="BV6" i="14" s="1"/>
  <c r="BV55" i="14" s="1"/>
  <c r="CJ9" i="15"/>
  <c r="CJ56" i="20"/>
  <c r="BX12" i="14"/>
  <c r="BX6" i="14" s="1"/>
  <c r="BX55" i="14" s="1"/>
  <c r="Y27" i="20"/>
  <c r="BC9" i="15"/>
  <c r="BC55" i="20"/>
  <c r="BC57" i="20" s="1"/>
  <c r="BC58" i="20" s="1"/>
  <c r="M27" i="20"/>
  <c r="DN12" i="14"/>
  <c r="DN6" i="14" s="1"/>
  <c r="DN55" i="14" s="1"/>
  <c r="DL13" i="20"/>
  <c r="DL7" i="20" s="1"/>
  <c r="C25" i="20"/>
  <c r="DQ9" i="15"/>
  <c r="DQ33" i="15" s="1"/>
  <c r="BS12" i="14"/>
  <c r="BS6" i="14" s="1"/>
  <c r="BS55" i="14" s="1"/>
  <c r="F27" i="20"/>
  <c r="CV12" i="14"/>
  <c r="CV6" i="14" s="1"/>
  <c r="CV55" i="14" s="1"/>
  <c r="BP55" i="20"/>
  <c r="BP57" i="20" s="1"/>
  <c r="BP58" i="20" s="1"/>
  <c r="BP56" i="20"/>
  <c r="R26" i="14"/>
  <c r="W26" i="14"/>
  <c r="BU12" i="14"/>
  <c r="BU6" i="14" s="1"/>
  <c r="BU8" i="15" s="1"/>
  <c r="BU32" i="15" s="1"/>
  <c r="AE26" i="14"/>
  <c r="AB26" i="14"/>
  <c r="AH26" i="14"/>
  <c r="T27" i="20"/>
  <c r="AE13" i="20"/>
  <c r="AE7" i="20" s="1"/>
  <c r="AE56" i="20" s="1"/>
  <c r="H27" i="20"/>
  <c r="H13" i="20" s="1"/>
  <c r="H7" i="20" s="1"/>
  <c r="H55" i="20" s="1"/>
  <c r="V27" i="20"/>
  <c r="AF27" i="20"/>
  <c r="AF13" i="20" s="1"/>
  <c r="AF7" i="20" s="1"/>
  <c r="AB27" i="20"/>
  <c r="DC56" i="20"/>
  <c r="DC55" i="20"/>
  <c r="DC9" i="15"/>
  <c r="AG55" i="20"/>
  <c r="AG56" i="20"/>
  <c r="AJ56" i="20"/>
  <c r="AJ55" i="20"/>
  <c r="CN55" i="20"/>
  <c r="CN9" i="15"/>
  <c r="CN56" i="20"/>
  <c r="AI55" i="20"/>
  <c r="AI56" i="20"/>
  <c r="BK14" i="15"/>
  <c r="BJ68" i="25"/>
  <c r="P6" i="25"/>
  <c r="P68" i="25" s="1"/>
  <c r="CJ57" i="20"/>
  <c r="CJ58" i="20" s="1"/>
  <c r="DA54" i="15"/>
  <c r="AD37" i="15"/>
  <c r="AD54" i="15" s="1"/>
  <c r="DP57" i="20"/>
  <c r="DP58" i="20" s="1"/>
  <c r="BI33" i="15"/>
  <c r="AF26" i="14"/>
  <c r="BT12" i="14"/>
  <c r="S24" i="14"/>
  <c r="V26" i="14"/>
  <c r="N26" i="14"/>
  <c r="AA26" i="14"/>
  <c r="CJ12" i="14"/>
  <c r="CJ6" i="14" s="1"/>
  <c r="DA12" i="14"/>
  <c r="DA6" i="14" s="1"/>
  <c r="O13" i="15"/>
  <c r="BH37" i="15"/>
  <c r="CU13" i="15"/>
  <c r="CU49" i="22"/>
  <c r="CU48" i="22"/>
  <c r="AB7" i="22"/>
  <c r="BX9" i="15"/>
  <c r="BX55" i="20"/>
  <c r="BX56" i="20"/>
  <c r="CG33" i="15"/>
  <c r="U6" i="25"/>
  <c r="U68" i="25" s="1"/>
  <c r="BY68" i="25"/>
  <c r="BZ14" i="15"/>
  <c r="CL13" i="20"/>
  <c r="Y25" i="20"/>
  <c r="F25" i="20"/>
  <c r="BD56" i="20"/>
  <c r="BD9" i="15"/>
  <c r="BD55" i="20"/>
  <c r="DK55" i="20"/>
  <c r="DK9" i="15"/>
  <c r="DK56" i="20"/>
  <c r="G27" i="20"/>
  <c r="G13" i="20" s="1"/>
  <c r="G7" i="20" s="1"/>
  <c r="BB50" i="22"/>
  <c r="DH56" i="20"/>
  <c r="DH9" i="15"/>
  <c r="DH55" i="20"/>
  <c r="BF13" i="20"/>
  <c r="BF7" i="20" s="1"/>
  <c r="N25" i="20"/>
  <c r="CW55" i="20"/>
  <c r="CW56" i="20"/>
  <c r="CW9" i="15"/>
  <c r="W27" i="20"/>
  <c r="I14" i="15"/>
  <c r="AK14" i="15"/>
  <c r="DV38" i="15"/>
  <c r="AI14" i="15"/>
  <c r="DP38" i="15"/>
  <c r="BK37" i="15"/>
  <c r="P13" i="15"/>
  <c r="DJ57" i="20"/>
  <c r="DJ58" i="20" s="1"/>
  <c r="AG50" i="22"/>
  <c r="BU55" i="14"/>
  <c r="CG57" i="20"/>
  <c r="CG58" i="20" s="1"/>
  <c r="DQ50" i="22"/>
  <c r="BO57" i="20"/>
  <c r="BO58" i="20" s="1"/>
  <c r="CZ55" i="14"/>
  <c r="AD26" i="14"/>
  <c r="CB12" i="14"/>
  <c r="CB6" i="14" s="1"/>
  <c r="BJ12" i="14"/>
  <c r="BJ6" i="14" s="1"/>
  <c r="CA12" i="14"/>
  <c r="CA6" i="14" s="1"/>
  <c r="DD37" i="15"/>
  <c r="AE13" i="15"/>
  <c r="I13" i="20"/>
  <c r="I7" i="20" s="1"/>
  <c r="W49" i="22"/>
  <c r="W48" i="22"/>
  <c r="AH13" i="20"/>
  <c r="AH7" i="20" s="1"/>
  <c r="CP33" i="15"/>
  <c r="BW13" i="20"/>
  <c r="T25" i="20"/>
  <c r="BT50" i="22"/>
  <c r="DL9" i="15"/>
  <c r="DL56" i="20"/>
  <c r="DL55" i="20"/>
  <c r="BN7" i="20"/>
  <c r="Q13" i="20"/>
  <c r="BE7" i="20"/>
  <c r="D25" i="20"/>
  <c r="AC27" i="20"/>
  <c r="AC13" i="20" s="1"/>
  <c r="AC7" i="20" s="1"/>
  <c r="BY55" i="20"/>
  <c r="BY56" i="20"/>
  <c r="BY9" i="15"/>
  <c r="BG68" i="25"/>
  <c r="O6" i="25"/>
  <c r="O68" i="25" s="1"/>
  <c r="BH14" i="15"/>
  <c r="AC50" i="22"/>
  <c r="BE37" i="15"/>
  <c r="N13" i="15"/>
  <c r="CH68" i="25"/>
  <c r="CI14" i="15"/>
  <c r="X6" i="25"/>
  <c r="X68" i="25" s="1"/>
  <c r="BN50" i="22"/>
  <c r="CH9" i="15"/>
  <c r="CH55" i="20"/>
  <c r="CH56" i="20"/>
  <c r="CF7" i="20"/>
  <c r="W13" i="20"/>
  <c r="BT14" i="15"/>
  <c r="BS68" i="25"/>
  <c r="S6" i="25"/>
  <c r="S68" i="25" s="1"/>
  <c r="D50" i="22"/>
  <c r="DR33" i="15"/>
  <c r="E50" i="22"/>
  <c r="BL12" i="14"/>
  <c r="BL6" i="14" s="1"/>
  <c r="BU56" i="20"/>
  <c r="BU55" i="20"/>
  <c r="BU9" i="15"/>
  <c r="S27" i="20"/>
  <c r="BT13" i="20"/>
  <c r="D27" i="20"/>
  <c r="CT68" i="25"/>
  <c r="CU14" i="15"/>
  <c r="AB6" i="25"/>
  <c r="AB68" i="25" s="1"/>
  <c r="DA38" i="15"/>
  <c r="AD14" i="15"/>
  <c r="DH12" i="14"/>
  <c r="DH6" i="14" s="1"/>
  <c r="S26" i="14"/>
  <c r="CH12" i="14"/>
  <c r="CH6" i="14" s="1"/>
  <c r="T26" i="14"/>
  <c r="DS12" i="14"/>
  <c r="DS6" i="14" s="1"/>
  <c r="CM12" i="14"/>
  <c r="CM6" i="14" s="1"/>
  <c r="BW14" i="15"/>
  <c r="BV68" i="25"/>
  <c r="T6" i="25"/>
  <c r="T68" i="25" s="1"/>
  <c r="CK9" i="15"/>
  <c r="CK56" i="20"/>
  <c r="CK55" i="20"/>
  <c r="CA9" i="15"/>
  <c r="CA55" i="20"/>
  <c r="CA56" i="20"/>
  <c r="CV55" i="20"/>
  <c r="CV9" i="15"/>
  <c r="CV56" i="20"/>
  <c r="DM13" i="20"/>
  <c r="DM7" i="20" s="1"/>
  <c r="DV54" i="15"/>
  <c r="I54" i="15" s="1"/>
  <c r="I37" i="15"/>
  <c r="AK37" i="15"/>
  <c r="AK54" i="15" s="1"/>
  <c r="DN56" i="20"/>
  <c r="DN55" i="20"/>
  <c r="DN9" i="15"/>
  <c r="X27" i="20"/>
  <c r="CI13" i="20"/>
  <c r="DE33" i="15"/>
  <c r="O27" i="20"/>
  <c r="BH13" i="20"/>
  <c r="DJ54" i="15"/>
  <c r="AG37" i="15"/>
  <c r="AG54" i="15" s="1"/>
  <c r="CO7" i="20"/>
  <c r="Z13" i="20"/>
  <c r="CX9" i="15"/>
  <c r="CX55" i="20"/>
  <c r="CX56" i="20"/>
  <c r="M48" i="22"/>
  <c r="M49" i="22"/>
  <c r="N6" i="25"/>
  <c r="N68" i="25" s="1"/>
  <c r="BD68" i="25"/>
  <c r="BE14" i="15"/>
  <c r="E27" i="20"/>
  <c r="N49" i="22"/>
  <c r="N48" i="22"/>
  <c r="AC14" i="15"/>
  <c r="CX38" i="15"/>
  <c r="G14" i="15"/>
  <c r="DU57" i="20"/>
  <c r="DU58" i="20" s="1"/>
  <c r="DP54" i="15"/>
  <c r="DQ57" i="20"/>
  <c r="DQ58" i="20" s="1"/>
  <c r="CI13" i="15"/>
  <c r="CI49" i="22"/>
  <c r="CI48" i="22"/>
  <c r="X7" i="22"/>
  <c r="DS33" i="15"/>
  <c r="AJ9" i="15"/>
  <c r="H50" i="22"/>
  <c r="X26" i="14"/>
  <c r="BQ12" i="14"/>
  <c r="R24" i="14"/>
  <c r="CP12" i="14"/>
  <c r="CP6" i="14" s="1"/>
  <c r="CT12" i="14"/>
  <c r="CT6" i="14" s="1"/>
  <c r="DD50" i="22"/>
  <c r="CR7" i="20"/>
  <c r="AA13" i="20"/>
  <c r="CF37" i="15"/>
  <c r="W13" i="15"/>
  <c r="CP57" i="20"/>
  <c r="CP58" i="20" s="1"/>
  <c r="CE68" i="25"/>
  <c r="CF14" i="15"/>
  <c r="W6" i="25"/>
  <c r="W68" i="25" s="1"/>
  <c r="AG14" i="15"/>
  <c r="DJ38" i="15"/>
  <c r="H14" i="15"/>
  <c r="DI9" i="15"/>
  <c r="DI56" i="20"/>
  <c r="DI55" i="20"/>
  <c r="DE57" i="20"/>
  <c r="DE58" i="20" s="1"/>
  <c r="F50" i="22"/>
  <c r="DD38" i="15"/>
  <c r="AE14" i="15"/>
  <c r="DM50" i="22"/>
  <c r="U27" i="20"/>
  <c r="BE50" i="22"/>
  <c r="Q49" i="22"/>
  <c r="Q48" i="22"/>
  <c r="AA6" i="25"/>
  <c r="AA68" i="25" s="1"/>
  <c r="CR14" i="15"/>
  <c r="CQ68" i="25"/>
  <c r="DS54" i="15"/>
  <c r="AJ37" i="15"/>
  <c r="AJ54" i="15" s="1"/>
  <c r="BJ9" i="15"/>
  <c r="BJ55" i="20"/>
  <c r="BJ56" i="20"/>
  <c r="G13" i="15"/>
  <c r="CC48" i="22"/>
  <c r="CC13" i="15"/>
  <c r="CC49" i="22"/>
  <c r="V7" i="22"/>
  <c r="I50" i="22"/>
  <c r="DR57" i="20"/>
  <c r="DR58" i="20" s="1"/>
  <c r="BL33" i="15"/>
  <c r="DS57" i="20"/>
  <c r="DS58" i="20" s="1"/>
  <c r="CC12" i="14"/>
  <c r="BM9" i="15"/>
  <c r="BM56" i="20"/>
  <c r="BM55" i="20"/>
  <c r="AA13" i="15"/>
  <c r="CR37" i="15"/>
  <c r="M13" i="15"/>
  <c r="BB37" i="15"/>
  <c r="C13" i="15"/>
  <c r="CE12" i="14"/>
  <c r="CE6" i="14" s="1"/>
  <c r="O26" i="14"/>
  <c r="AF24" i="14"/>
  <c r="BQ49" i="22"/>
  <c r="R7" i="22"/>
  <c r="BQ13" i="15"/>
  <c r="BQ48" i="22"/>
  <c r="G50" i="22"/>
  <c r="CF50" i="22"/>
  <c r="CL49" i="22"/>
  <c r="Y7" i="22"/>
  <c r="CL48" i="22"/>
  <c r="CL13" i="15"/>
  <c r="CU7" i="20"/>
  <c r="AB13" i="20"/>
  <c r="U25" i="20"/>
  <c r="E25" i="20"/>
  <c r="AA49" i="22"/>
  <c r="AA48" i="22"/>
  <c r="DD9" i="15"/>
  <c r="DD55" i="20"/>
  <c r="DD56" i="20"/>
  <c r="CZ55" i="20"/>
  <c r="CZ9" i="15"/>
  <c r="CZ56" i="20"/>
  <c r="DT57" i="20"/>
  <c r="DT58" i="20" s="1"/>
  <c r="DM38" i="15"/>
  <c r="AH14" i="15"/>
  <c r="CD55" i="20"/>
  <c r="CD9" i="15"/>
  <c r="CD56" i="20"/>
  <c r="CT56" i="20"/>
  <c r="CT55" i="20"/>
  <c r="CT9" i="15"/>
  <c r="C27" i="20"/>
  <c r="BP68" i="25"/>
  <c r="R6" i="25"/>
  <c r="R68" i="25" s="1"/>
  <c r="BQ14" i="15"/>
  <c r="BS56" i="20"/>
  <c r="BS55" i="20"/>
  <c r="BS9" i="15"/>
  <c r="BZ13" i="20"/>
  <c r="BP33" i="15"/>
  <c r="BA68" i="25"/>
  <c r="M6" i="25"/>
  <c r="M68" i="25" s="1"/>
  <c r="BB14" i="15"/>
  <c r="Q13" i="15"/>
  <c r="BN37" i="15"/>
  <c r="DU33" i="15"/>
  <c r="DG37" i="15"/>
  <c r="AF13" i="15"/>
  <c r="BW49" i="22"/>
  <c r="BW13" i="15"/>
  <c r="BW48" i="22"/>
  <c r="T7" i="22"/>
  <c r="CS9" i="15"/>
  <c r="CS55" i="20"/>
  <c r="CS56" i="20"/>
  <c r="BL57" i="20"/>
  <c r="BL58" i="20" s="1"/>
  <c r="CY33" i="15"/>
  <c r="DV9" i="15"/>
  <c r="DV56" i="20"/>
  <c r="DV55" i="20"/>
  <c r="DS38" i="15"/>
  <c r="AJ14" i="15"/>
  <c r="DB57" i="20"/>
  <c r="DB58" i="20" s="1"/>
  <c r="Z26" i="14"/>
  <c r="DM12" i="14"/>
  <c r="DM6" i="14" s="1"/>
  <c r="DP12" i="14"/>
  <c r="DP6" i="14" s="1"/>
  <c r="DL12" i="14"/>
  <c r="DL6" i="14" s="1"/>
  <c r="DI12" i="14"/>
  <c r="DI6" i="14" s="1"/>
  <c r="DC12" i="14"/>
  <c r="DC6" i="14" s="1"/>
  <c r="DR12" i="14"/>
  <c r="DR6" i="14" s="1"/>
  <c r="O49" i="22"/>
  <c r="O48" i="22"/>
  <c r="CQ55" i="20"/>
  <c r="CQ9" i="15"/>
  <c r="CQ56" i="20"/>
  <c r="BG55" i="20"/>
  <c r="BG56" i="20"/>
  <c r="BG9" i="15"/>
  <c r="BZ37" i="15"/>
  <c r="U13" i="15"/>
  <c r="DG38" i="15"/>
  <c r="AF14" i="15"/>
  <c r="AH13" i="15"/>
  <c r="DM37" i="15"/>
  <c r="BV55" i="20"/>
  <c r="BV56" i="20"/>
  <c r="BV9" i="15"/>
  <c r="DO33" i="15"/>
  <c r="Z6" i="25"/>
  <c r="Z68" i="25" s="1"/>
  <c r="CO14" i="15"/>
  <c r="CN68" i="25"/>
  <c r="DQ37" i="15"/>
  <c r="P27" i="20"/>
  <c r="DG50" i="22"/>
  <c r="P48" i="22"/>
  <c r="P49" i="22"/>
  <c r="CX54" i="15"/>
  <c r="AC37" i="15"/>
  <c r="AC54" i="15" s="1"/>
  <c r="DG13" i="20"/>
  <c r="DG7" i="20" s="1"/>
  <c r="BR33" i="15"/>
  <c r="BI57" i="20"/>
  <c r="BI58" i="20" s="1"/>
  <c r="CB68" i="25"/>
  <c r="V6" i="25"/>
  <c r="V68" i="25" s="1"/>
  <c r="CC14" i="15"/>
  <c r="M13" i="20"/>
  <c r="BB7" i="20"/>
  <c r="BT37" i="15"/>
  <c r="S13" i="15"/>
  <c r="BZ50" i="22"/>
  <c r="BR12" i="14"/>
  <c r="BR6" i="14" s="1"/>
  <c r="CY12" i="14"/>
  <c r="CY6" i="14" s="1"/>
  <c r="BD12" i="14"/>
  <c r="BD6" i="14" s="1"/>
  <c r="BV8" i="15"/>
  <c r="BV32" i="15" s="1"/>
  <c r="O24" i="14"/>
  <c r="BH12" i="14"/>
  <c r="AJ26" i="14"/>
  <c r="BM12" i="14"/>
  <c r="BM6" i="14" s="1"/>
  <c r="AI26" i="14"/>
  <c r="BY12" i="14"/>
  <c r="BY6" i="14" s="1"/>
  <c r="CK12" i="14"/>
  <c r="CK6" i="14" s="1"/>
  <c r="X24" i="14"/>
  <c r="BH50" i="22"/>
  <c r="Y6" i="25"/>
  <c r="Y68" i="25" s="1"/>
  <c r="CK68" i="25"/>
  <c r="CL14" i="15"/>
  <c r="CC13" i="20"/>
  <c r="DF9" i="15"/>
  <c r="DF56" i="20"/>
  <c r="DF55" i="20"/>
  <c r="C50" i="22"/>
  <c r="S49" i="22"/>
  <c r="S48" i="22"/>
  <c r="CR50" i="22"/>
  <c r="U48" i="22"/>
  <c r="U49" i="22"/>
  <c r="CB9" i="15"/>
  <c r="CB56" i="20"/>
  <c r="CB55" i="20"/>
  <c r="DT33" i="15"/>
  <c r="CE55" i="20"/>
  <c r="CE56" i="20"/>
  <c r="CE9" i="15"/>
  <c r="BM68" i="25"/>
  <c r="Q6" i="25"/>
  <c r="Q68" i="25" s="1"/>
  <c r="BN14" i="15"/>
  <c r="DO57" i="20"/>
  <c r="DO58" i="20" s="1"/>
  <c r="BK7" i="20"/>
  <c r="P13" i="20"/>
  <c r="R27" i="20"/>
  <c r="BQ13" i="20"/>
  <c r="CM55" i="20"/>
  <c r="CM9" i="15"/>
  <c r="CM56" i="20"/>
  <c r="BK50" i="22"/>
  <c r="BO33" i="15"/>
  <c r="DP33" i="15"/>
  <c r="Z7" i="22"/>
  <c r="CO49" i="22"/>
  <c r="CO13" i="15"/>
  <c r="CO48" i="22"/>
  <c r="AD27" i="20"/>
  <c r="AD13" i="20" s="1"/>
  <c r="AD7" i="20" s="1"/>
  <c r="DA13" i="20"/>
  <c r="DA7" i="20" s="1"/>
  <c r="DJ33" i="15"/>
  <c r="AK50" i="22"/>
  <c r="BR57" i="20"/>
  <c r="BR58" i="20" s="1"/>
  <c r="CY57" i="20"/>
  <c r="CY58" i="20" s="1"/>
  <c r="AI9" i="15" l="1"/>
  <c r="CJ33" i="15"/>
  <c r="DB33" i="15"/>
  <c r="AK55" i="20"/>
  <c r="E13" i="15"/>
  <c r="AG9" i="15"/>
  <c r="AJ57" i="20"/>
  <c r="AJ58" i="20" s="1"/>
  <c r="O50" i="22"/>
  <c r="DQ54" i="15"/>
  <c r="N50" i="22"/>
  <c r="S50" i="22"/>
  <c r="AD38" i="15"/>
  <c r="W50" i="22"/>
  <c r="AH38" i="15"/>
  <c r="AH55" i="15" s="1"/>
  <c r="AE38" i="15"/>
  <c r="AI38" i="15"/>
  <c r="AI55" i="15" s="1"/>
  <c r="AI57" i="20"/>
  <c r="AI58" i="20" s="1"/>
  <c r="P50" i="22"/>
  <c r="AJ38" i="15"/>
  <c r="AA50" i="22"/>
  <c r="AF38" i="15"/>
  <c r="BC33" i="15"/>
  <c r="G37" i="15"/>
  <c r="CZ8" i="15"/>
  <c r="CZ32" i="15" s="1"/>
  <c r="CZ49" i="15" s="1"/>
  <c r="BU56" i="14"/>
  <c r="BS8" i="15"/>
  <c r="BS32" i="15" s="1"/>
  <c r="CV56" i="14"/>
  <c r="CV8" i="15"/>
  <c r="CV32" i="15" s="1"/>
  <c r="BV56" i="14"/>
  <c r="DN56" i="14"/>
  <c r="AJ55" i="15"/>
  <c r="BX56" i="14"/>
  <c r="BX8" i="15"/>
  <c r="BX32" i="15" s="1"/>
  <c r="DN8" i="15"/>
  <c r="DN32" i="15" s="1"/>
  <c r="BS56" i="14"/>
  <c r="AF12" i="14"/>
  <c r="AF6" i="14" s="1"/>
  <c r="AF55" i="14" s="1"/>
  <c r="DG12" i="14"/>
  <c r="DG6" i="14" s="1"/>
  <c r="C13" i="20"/>
  <c r="C7" i="20" s="1"/>
  <c r="C56" i="20" s="1"/>
  <c r="AD55" i="15"/>
  <c r="AE55" i="20"/>
  <c r="D13" i="20"/>
  <c r="D7" i="20" s="1"/>
  <c r="D55" i="20" s="1"/>
  <c r="H56" i="20"/>
  <c r="N13" i="20"/>
  <c r="BL55" i="14"/>
  <c r="BL56" i="14"/>
  <c r="BL8" i="15"/>
  <c r="AC56" i="20"/>
  <c r="AC55" i="20"/>
  <c r="BQ50" i="22"/>
  <c r="X48" i="22"/>
  <c r="X49" i="22"/>
  <c r="AH55" i="20"/>
  <c r="AH56" i="20"/>
  <c r="DQ50" i="15"/>
  <c r="DQ45" i="15"/>
  <c r="CU37" i="15"/>
  <c r="AB13" i="15"/>
  <c r="CQ12" i="14"/>
  <c r="CQ6" i="14" s="1"/>
  <c r="CO50" i="22"/>
  <c r="BO50" i="15"/>
  <c r="BO45" i="15"/>
  <c r="CE33" i="15"/>
  <c r="CB33" i="15"/>
  <c r="BM8" i="15"/>
  <c r="BM32" i="15" s="1"/>
  <c r="BM56" i="14"/>
  <c r="BM55" i="14"/>
  <c r="CY56" i="14"/>
  <c r="CY55" i="14"/>
  <c r="CY8" i="15"/>
  <c r="S37" i="15"/>
  <c r="S54" i="15" s="1"/>
  <c r="BT54" i="15"/>
  <c r="CQ33" i="15"/>
  <c r="DL8" i="15"/>
  <c r="DL32" i="15" s="1"/>
  <c r="DL55" i="14"/>
  <c r="DL56" i="14"/>
  <c r="BB38" i="15"/>
  <c r="M14" i="15"/>
  <c r="C14" i="15"/>
  <c r="CZ33" i="15"/>
  <c r="R13" i="15"/>
  <c r="BQ37" i="15"/>
  <c r="CC6" i="14"/>
  <c r="CF38" i="15"/>
  <c r="W14" i="15"/>
  <c r="CR56" i="20"/>
  <c r="AA7" i="20"/>
  <c r="CR55" i="20"/>
  <c r="CR9" i="15"/>
  <c r="CI50" i="22"/>
  <c r="AI37" i="15"/>
  <c r="AI54" i="15" s="1"/>
  <c r="M50" i="22"/>
  <c r="DN57" i="20"/>
  <c r="DN58" i="20" s="1"/>
  <c r="CV57" i="20"/>
  <c r="CV58" i="20" s="1"/>
  <c r="BU57" i="20"/>
  <c r="BU58" i="20" s="1"/>
  <c r="DR50" i="15"/>
  <c r="DR45" i="15"/>
  <c r="CF56" i="20"/>
  <c r="CF9" i="15"/>
  <c r="CF55" i="20"/>
  <c r="W7" i="20"/>
  <c r="CI38" i="15"/>
  <c r="X14" i="15"/>
  <c r="BH38" i="15"/>
  <c r="O14" i="15"/>
  <c r="DL33" i="15"/>
  <c r="BJ56" i="14"/>
  <c r="BJ8" i="15"/>
  <c r="BJ32" i="15" s="1"/>
  <c r="BJ55" i="14"/>
  <c r="CW33" i="15"/>
  <c r="DK33" i="15"/>
  <c r="Y13" i="20"/>
  <c r="CL7" i="20"/>
  <c r="F13" i="20"/>
  <c r="F7" i="20" s="1"/>
  <c r="BX33" i="15"/>
  <c r="DN57" i="14"/>
  <c r="DN58" i="14" s="1"/>
  <c r="BD56" i="14"/>
  <c r="BD55" i="14"/>
  <c r="BD8" i="15"/>
  <c r="BD32" i="15" s="1"/>
  <c r="DI56" i="14"/>
  <c r="DI55" i="14"/>
  <c r="DI8" i="15"/>
  <c r="DI32" i="15" s="1"/>
  <c r="BS57" i="20"/>
  <c r="BS58" i="20" s="1"/>
  <c r="M37" i="15"/>
  <c r="M54" i="15" s="1"/>
  <c r="C37" i="15"/>
  <c r="CV33" i="15"/>
  <c r="BU33" i="15"/>
  <c r="BU49" i="15"/>
  <c r="DH33" i="15"/>
  <c r="BX57" i="20"/>
  <c r="BX58" i="20" s="1"/>
  <c r="U24" i="14"/>
  <c r="BZ12" i="14"/>
  <c r="AC24" i="14"/>
  <c r="CX12" i="14"/>
  <c r="CX6" i="14" s="1"/>
  <c r="Z13" i="15"/>
  <c r="CO37" i="15"/>
  <c r="DO50" i="15"/>
  <c r="DO45" i="15"/>
  <c r="CQ57" i="20"/>
  <c r="CQ58" i="20" s="1"/>
  <c r="CS57" i="20"/>
  <c r="CS58" i="20" s="1"/>
  <c r="BQ38" i="15"/>
  <c r="R14" i="15"/>
  <c r="CD33" i="15"/>
  <c r="CZ57" i="20"/>
  <c r="CZ58" i="20" s="1"/>
  <c r="R49" i="22"/>
  <c r="R48" i="22"/>
  <c r="AA14" i="15"/>
  <c r="CR38" i="15"/>
  <c r="DI57" i="20"/>
  <c r="DI58" i="20" s="1"/>
  <c r="BH7" i="20"/>
  <c r="O13" i="20"/>
  <c r="BW38" i="15"/>
  <c r="T14" i="15"/>
  <c r="N7" i="20"/>
  <c r="BE56" i="20"/>
  <c r="BE9" i="15"/>
  <c r="BE55" i="20"/>
  <c r="CB56" i="14"/>
  <c r="CB55" i="14"/>
  <c r="CB8" i="15"/>
  <c r="CB32" i="15" s="1"/>
  <c r="BK54" i="15"/>
  <c r="P37" i="15"/>
  <c r="P54" i="15" s="1"/>
  <c r="DK57" i="20"/>
  <c r="DK58" i="20" s="1"/>
  <c r="U14" i="15"/>
  <c r="BZ38" i="15"/>
  <c r="E14" i="15"/>
  <c r="G56" i="20"/>
  <c r="G55" i="20"/>
  <c r="BH54" i="15"/>
  <c r="O37" i="15"/>
  <c r="O54" i="15" s="1"/>
  <c r="H57" i="20"/>
  <c r="H58" i="20" s="1"/>
  <c r="DN33" i="15"/>
  <c r="CA56" i="14"/>
  <c r="CA8" i="15"/>
  <c r="CA32" i="15" s="1"/>
  <c r="CA55" i="14"/>
  <c r="BF12" i="14"/>
  <c r="BF6" i="14" s="1"/>
  <c r="I26" i="14"/>
  <c r="AK26" i="14"/>
  <c r="C26" i="14"/>
  <c r="M26" i="14"/>
  <c r="CG12" i="14"/>
  <c r="CG6" i="14" s="1"/>
  <c r="U26" i="14"/>
  <c r="E26" i="14"/>
  <c r="CS12" i="14"/>
  <c r="CS6" i="14" s="1"/>
  <c r="DE12" i="14"/>
  <c r="DE6" i="14" s="1"/>
  <c r="BK55" i="20"/>
  <c r="BK9" i="15"/>
  <c r="BK56" i="20"/>
  <c r="P7" i="20"/>
  <c r="CE57" i="20"/>
  <c r="CE58" i="20" s="1"/>
  <c r="U50" i="22"/>
  <c r="DF57" i="20"/>
  <c r="DF58" i="20" s="1"/>
  <c r="BH6" i="14"/>
  <c r="BR8" i="15"/>
  <c r="BR55" i="14"/>
  <c r="BR56" i="14"/>
  <c r="M7" i="20"/>
  <c r="BB55" i="20"/>
  <c r="BB56" i="20"/>
  <c r="BB9" i="15"/>
  <c r="BR50" i="15"/>
  <c r="BR45" i="15"/>
  <c r="CS33" i="15"/>
  <c r="DG54" i="15"/>
  <c r="AF37" i="15"/>
  <c r="AF54" i="15" s="1"/>
  <c r="CD57" i="20"/>
  <c r="CD58" i="20" s="1"/>
  <c r="CV57" i="14"/>
  <c r="CV58" i="14" s="1"/>
  <c r="AA37" i="15"/>
  <c r="AA54" i="15" s="1"/>
  <c r="CR54" i="15"/>
  <c r="AE55" i="15"/>
  <c r="CI37" i="15"/>
  <c r="X13" i="15"/>
  <c r="CX57" i="20"/>
  <c r="CX58" i="20" s="1"/>
  <c r="CA57" i="20"/>
  <c r="CA58" i="20" s="1"/>
  <c r="CM56" i="14"/>
  <c r="CM8" i="15"/>
  <c r="CM32" i="15" s="1"/>
  <c r="CM55" i="14"/>
  <c r="BX57" i="14"/>
  <c r="BX58" i="14" s="1"/>
  <c r="CU38" i="15"/>
  <c r="AB14" i="15"/>
  <c r="CH57" i="20"/>
  <c r="CH58" i="20" s="1"/>
  <c r="CW57" i="20"/>
  <c r="CW58" i="20" s="1"/>
  <c r="BD57" i="20"/>
  <c r="BD58" i="20" s="1"/>
  <c r="AK57" i="20"/>
  <c r="AK58" i="20" s="1"/>
  <c r="P26" i="14"/>
  <c r="AC26" i="14"/>
  <c r="G26" i="14"/>
  <c r="Z48" i="22"/>
  <c r="Z49" i="22"/>
  <c r="DG55" i="20"/>
  <c r="DG9" i="15"/>
  <c r="DG56" i="20"/>
  <c r="BV33" i="15"/>
  <c r="U37" i="15"/>
  <c r="U54" i="15" s="1"/>
  <c r="BZ54" i="15"/>
  <c r="DP56" i="14"/>
  <c r="DP55" i="14"/>
  <c r="DP8" i="15"/>
  <c r="CY45" i="15"/>
  <c r="CY50" i="15"/>
  <c r="T49" i="22"/>
  <c r="T48" i="22"/>
  <c r="BP50" i="15"/>
  <c r="BP45" i="15"/>
  <c r="DD57" i="20"/>
  <c r="DD58" i="20" s="1"/>
  <c r="CU9" i="15"/>
  <c r="CU55" i="20"/>
  <c r="CU56" i="20"/>
  <c r="AB7" i="20"/>
  <c r="AF56" i="14"/>
  <c r="CE56" i="14"/>
  <c r="CE8" i="15"/>
  <c r="CE32" i="15" s="1"/>
  <c r="CE55" i="14"/>
  <c r="BL50" i="15"/>
  <c r="BL45" i="15"/>
  <c r="V49" i="22"/>
  <c r="V48" i="22"/>
  <c r="BJ57" i="20"/>
  <c r="BJ58" i="20" s="1"/>
  <c r="Q50" i="22"/>
  <c r="DI33" i="15"/>
  <c r="CT55" i="14"/>
  <c r="CT56" i="14"/>
  <c r="CT8" i="15"/>
  <c r="CT32" i="15" s="1"/>
  <c r="N14" i="15"/>
  <c r="BE38" i="15"/>
  <c r="CX33" i="15"/>
  <c r="AC9" i="15"/>
  <c r="DE50" i="15"/>
  <c r="DE45" i="15"/>
  <c r="CA33" i="15"/>
  <c r="DH56" i="14"/>
  <c r="DH8" i="15"/>
  <c r="DH32" i="15" s="1"/>
  <c r="DH55" i="14"/>
  <c r="CH33" i="15"/>
  <c r="BY33" i="15"/>
  <c r="I56" i="20"/>
  <c r="I55" i="20"/>
  <c r="BD33" i="15"/>
  <c r="BI50" i="15"/>
  <c r="BI45" i="15"/>
  <c r="CN33" i="15"/>
  <c r="AG57" i="20"/>
  <c r="AG58" i="20" s="1"/>
  <c r="BB12" i="14"/>
  <c r="BO12" i="14"/>
  <c r="BO6" i="14" s="1"/>
  <c r="BQ7" i="20"/>
  <c r="R13" i="20"/>
  <c r="BN12" i="14"/>
  <c r="Q26" i="14"/>
  <c r="D26" i="14"/>
  <c r="DV12" i="14"/>
  <c r="DV6" i="14" s="1"/>
  <c r="AK24" i="14"/>
  <c r="I24" i="14"/>
  <c r="I12" i="14" s="1"/>
  <c r="I6" i="14" s="1"/>
  <c r="DJ45" i="15"/>
  <c r="DJ50" i="15"/>
  <c r="DF33" i="15"/>
  <c r="CI12" i="14"/>
  <c r="V14" i="15"/>
  <c r="CC38" i="15"/>
  <c r="AF55" i="15"/>
  <c r="BG33" i="15"/>
  <c r="DV57" i="20"/>
  <c r="DV58" i="20" s="1"/>
  <c r="BW50" i="22"/>
  <c r="DU45" i="15"/>
  <c r="DU50" i="15"/>
  <c r="DD33" i="15"/>
  <c r="AE9" i="15"/>
  <c r="CL37" i="15"/>
  <c r="Y13" i="15"/>
  <c r="F13" i="15"/>
  <c r="DG56" i="14"/>
  <c r="DG8" i="15"/>
  <c r="DG55" i="14"/>
  <c r="BM57" i="20"/>
  <c r="BM58" i="20" s="1"/>
  <c r="BJ33" i="15"/>
  <c r="CP56" i="14"/>
  <c r="CP8" i="15"/>
  <c r="CP55" i="14"/>
  <c r="AC38" i="15"/>
  <c r="AC55" i="15" s="1"/>
  <c r="G38" i="15"/>
  <c r="CK57" i="20"/>
  <c r="CK58" i="20" s="1"/>
  <c r="DS55" i="14"/>
  <c r="DS56" i="14"/>
  <c r="DS8" i="15"/>
  <c r="BE54" i="15"/>
  <c r="N37" i="15"/>
  <c r="N54" i="15" s="1"/>
  <c r="BW7" i="20"/>
  <c r="T13" i="20"/>
  <c r="CZ57" i="14"/>
  <c r="CZ58" i="14" s="1"/>
  <c r="I38" i="15"/>
  <c r="AK38" i="15"/>
  <c r="AK55" i="15" s="1"/>
  <c r="AB49" i="22"/>
  <c r="AB48" i="22"/>
  <c r="DA56" i="14"/>
  <c r="DA55" i="14"/>
  <c r="DA8" i="15"/>
  <c r="BT6" i="14"/>
  <c r="S12" i="14"/>
  <c r="CN57" i="20"/>
  <c r="CN58" i="20" s="1"/>
  <c r="DC33" i="15"/>
  <c r="CW12" i="14"/>
  <c r="CW6" i="14" s="1"/>
  <c r="DF12" i="14"/>
  <c r="DF6" i="14" s="1"/>
  <c r="DM54" i="15"/>
  <c r="AH37" i="15"/>
  <c r="AH54" i="15" s="1"/>
  <c r="BG12" i="14"/>
  <c r="BG6" i="14" s="1"/>
  <c r="BC12" i="14"/>
  <c r="BC6" i="14" s="1"/>
  <c r="DP45" i="15"/>
  <c r="DP50" i="15"/>
  <c r="AI33" i="15"/>
  <c r="AI50" i="15" s="1"/>
  <c r="CM33" i="15"/>
  <c r="BN38" i="15"/>
  <c r="Q14" i="15"/>
  <c r="D14" i="15"/>
  <c r="DT50" i="15"/>
  <c r="DT45" i="15"/>
  <c r="V13" i="20"/>
  <c r="CC7" i="20"/>
  <c r="CK55" i="14"/>
  <c r="CK56" i="14"/>
  <c r="CK8" i="15"/>
  <c r="CK32" i="15" s="1"/>
  <c r="BV57" i="14"/>
  <c r="BV58" i="14" s="1"/>
  <c r="BV57" i="20"/>
  <c r="BV58" i="20" s="1"/>
  <c r="DR8" i="15"/>
  <c r="DR55" i="14"/>
  <c r="DR56" i="14"/>
  <c r="DM8" i="15"/>
  <c r="DM55" i="14"/>
  <c r="DM56" i="14"/>
  <c r="BW37" i="15"/>
  <c r="T13" i="15"/>
  <c r="D13" i="15"/>
  <c r="BZ7" i="20"/>
  <c r="U13" i="20"/>
  <c r="E13" i="20"/>
  <c r="E7" i="20" s="1"/>
  <c r="CT33" i="15"/>
  <c r="CL50" i="22"/>
  <c r="BI12" i="14"/>
  <c r="BI6" i="14" s="1"/>
  <c r="CC37" i="15"/>
  <c r="V13" i="15"/>
  <c r="AG38" i="15"/>
  <c r="AG55" i="15" s="1"/>
  <c r="H38" i="15"/>
  <c r="Z7" i="20"/>
  <c r="CO55" i="20"/>
  <c r="CO56" i="20"/>
  <c r="CO9" i="15"/>
  <c r="CI7" i="20"/>
  <c r="X13" i="20"/>
  <c r="DM56" i="20"/>
  <c r="DM9" i="15"/>
  <c r="DM55" i="20"/>
  <c r="BT7" i="20"/>
  <c r="S13" i="20"/>
  <c r="BY57" i="20"/>
  <c r="BY58" i="20" s="1"/>
  <c r="BN9" i="15"/>
  <c r="Q7" i="20"/>
  <c r="BN55" i="20"/>
  <c r="BN56" i="20"/>
  <c r="BU57" i="14"/>
  <c r="BU58" i="14" s="1"/>
  <c r="BF9" i="15"/>
  <c r="BF55" i="20"/>
  <c r="BF56" i="20"/>
  <c r="DB50" i="15"/>
  <c r="DB45" i="15"/>
  <c r="CG50" i="15"/>
  <c r="CG45" i="15"/>
  <c r="CU50" i="22"/>
  <c r="BK38" i="15"/>
  <c r="P14" i="15"/>
  <c r="DC57" i="20"/>
  <c r="DC58" i="20" s="1"/>
  <c r="AD56" i="20"/>
  <c r="AD55" i="20"/>
  <c r="Z14" i="15"/>
  <c r="CO38" i="15"/>
  <c r="BS57" i="14"/>
  <c r="BS58" i="14" s="1"/>
  <c r="CN12" i="14"/>
  <c r="CN6" i="14" s="1"/>
  <c r="CL12" i="14"/>
  <c r="Y26" i="14"/>
  <c r="F26" i="14"/>
  <c r="DU12" i="14"/>
  <c r="DU6" i="14" s="1"/>
  <c r="BP12" i="14"/>
  <c r="BP6" i="14" s="1"/>
  <c r="DA9" i="15"/>
  <c r="DA55" i="20"/>
  <c r="DA56" i="20"/>
  <c r="CM57" i="20"/>
  <c r="CM58" i="20" s="1"/>
  <c r="CB57" i="20"/>
  <c r="CB58" i="20" s="1"/>
  <c r="Y14" i="15"/>
  <c r="CL38" i="15"/>
  <c r="F14" i="15"/>
  <c r="BY55" i="14"/>
  <c r="BY8" i="15"/>
  <c r="BY32" i="15" s="1"/>
  <c r="BY56" i="14"/>
  <c r="BV49" i="15"/>
  <c r="CJ50" i="15"/>
  <c r="CJ45" i="15"/>
  <c r="BG57" i="20"/>
  <c r="BG58" i="20" s="1"/>
  <c r="DC55" i="14"/>
  <c r="DC56" i="14"/>
  <c r="DC8" i="15"/>
  <c r="DC32" i="15" s="1"/>
  <c r="AK9" i="15"/>
  <c r="I9" i="15"/>
  <c r="DV33" i="15"/>
  <c r="AF56" i="20"/>
  <c r="AF55" i="20"/>
  <c r="BN54" i="15"/>
  <c r="Q37" i="15"/>
  <c r="Q54" i="15" s="1"/>
  <c r="BS33" i="15"/>
  <c r="CT57" i="20"/>
  <c r="CT58" i="20" s="1"/>
  <c r="Y48" i="22"/>
  <c r="Y49" i="22"/>
  <c r="BB54" i="15"/>
  <c r="BM33" i="15"/>
  <c r="CC50" i="22"/>
  <c r="W37" i="15"/>
  <c r="W54" i="15" s="1"/>
  <c r="CF54" i="15"/>
  <c r="BQ6" i="14"/>
  <c r="R12" i="14"/>
  <c r="DS45" i="15"/>
  <c r="DS50" i="15"/>
  <c r="AJ33" i="15"/>
  <c r="AJ50" i="15" s="1"/>
  <c r="BC50" i="15"/>
  <c r="BC45" i="15"/>
  <c r="H37" i="15"/>
  <c r="CK33" i="15"/>
  <c r="CH55" i="14"/>
  <c r="CH8" i="15"/>
  <c r="CH32" i="15" s="1"/>
  <c r="CH56" i="14"/>
  <c r="BT38" i="15"/>
  <c r="S14" i="15"/>
  <c r="DL57" i="20"/>
  <c r="DL58" i="20" s="1"/>
  <c r="CP45" i="15"/>
  <c r="CP50" i="15"/>
  <c r="DD54" i="15"/>
  <c r="AE37" i="15"/>
  <c r="AE54" i="15" s="1"/>
  <c r="DH57" i="20"/>
  <c r="DH58" i="20" s="1"/>
  <c r="CJ55" i="14"/>
  <c r="CJ56" i="14"/>
  <c r="CJ8" i="15"/>
  <c r="BE12" i="14"/>
  <c r="S38" i="15" l="1"/>
  <c r="V38" i="15"/>
  <c r="R50" i="22"/>
  <c r="BV46" i="15"/>
  <c r="T38" i="15"/>
  <c r="T55" i="15" s="1"/>
  <c r="AF57" i="14"/>
  <c r="AF58" i="14" s="1"/>
  <c r="P38" i="15"/>
  <c r="P55" i="15" s="1"/>
  <c r="CZ46" i="15"/>
  <c r="Z38" i="15"/>
  <c r="AH57" i="20"/>
  <c r="AH58" i="20" s="1"/>
  <c r="CV49" i="15"/>
  <c r="N38" i="15"/>
  <c r="N55" i="15" s="1"/>
  <c r="O38" i="15"/>
  <c r="O55" i="15" s="1"/>
  <c r="AD57" i="20"/>
  <c r="AD58" i="20" s="1"/>
  <c r="AB50" i="22"/>
  <c r="AB38" i="15"/>
  <c r="AB55" i="15" s="1"/>
  <c r="BU46" i="15"/>
  <c r="W38" i="15"/>
  <c r="W55" i="15" s="1"/>
  <c r="X50" i="22"/>
  <c r="AE57" i="20"/>
  <c r="AE58" i="20" s="1"/>
  <c r="DN49" i="15"/>
  <c r="BS49" i="15"/>
  <c r="AF57" i="20"/>
  <c r="AF58" i="20" s="1"/>
  <c r="V50" i="22"/>
  <c r="T50" i="22"/>
  <c r="Z50" i="22"/>
  <c r="AA38" i="15"/>
  <c r="AA55" i="15" s="1"/>
  <c r="X38" i="15"/>
  <c r="BX49" i="15"/>
  <c r="R38" i="15"/>
  <c r="CV46" i="15"/>
  <c r="D37" i="15"/>
  <c r="C55" i="20"/>
  <c r="D56" i="20"/>
  <c r="DN46" i="15"/>
  <c r="G9" i="15"/>
  <c r="E24" i="14"/>
  <c r="AK12" i="14"/>
  <c r="AK6" i="14" s="1"/>
  <c r="AK55" i="14" s="1"/>
  <c r="S55" i="15"/>
  <c r="AC12" i="14"/>
  <c r="AC6" i="14" s="1"/>
  <c r="AG33" i="15"/>
  <c r="AG45" i="15" s="1"/>
  <c r="V55" i="15"/>
  <c r="E37" i="15"/>
  <c r="Z55" i="15"/>
  <c r="G24" i="14"/>
  <c r="G12" i="14" s="1"/>
  <c r="G6" i="14" s="1"/>
  <c r="G55" i="14" s="1"/>
  <c r="BJ49" i="15"/>
  <c r="Q24" i="14"/>
  <c r="AI45" i="15"/>
  <c r="DD12" i="14"/>
  <c r="DD6" i="14" s="1"/>
  <c r="AE24" i="14"/>
  <c r="AE12" i="14" s="1"/>
  <c r="AE6" i="14" s="1"/>
  <c r="BI56" i="14"/>
  <c r="BI55" i="14"/>
  <c r="BI8" i="15"/>
  <c r="DS57" i="14"/>
  <c r="DS58" i="14" s="1"/>
  <c r="BB6" i="14"/>
  <c r="M12" i="14"/>
  <c r="CE49" i="15"/>
  <c r="CE46" i="15"/>
  <c r="DQ12" i="14"/>
  <c r="DQ6" i="14" s="1"/>
  <c r="AI24" i="14"/>
  <c r="AI12" i="14" s="1"/>
  <c r="AI6" i="14" s="1"/>
  <c r="BF55" i="14"/>
  <c r="BF8" i="15"/>
  <c r="BF32" i="15" s="1"/>
  <c r="BF56" i="14"/>
  <c r="BX44" i="15"/>
  <c r="BX45" i="15"/>
  <c r="BX50" i="15"/>
  <c r="CF33" i="15"/>
  <c r="W9" i="15"/>
  <c r="AA9" i="15"/>
  <c r="CR33" i="15"/>
  <c r="BM57" i="14"/>
  <c r="BM58" i="14" s="1"/>
  <c r="BY57" i="14"/>
  <c r="BY58" i="14" s="1"/>
  <c r="CI55" i="20"/>
  <c r="CI9" i="15"/>
  <c r="CI56" i="20"/>
  <c r="X7" i="20"/>
  <c r="U7" i="20"/>
  <c r="BZ55" i="20"/>
  <c r="BZ56" i="20"/>
  <c r="BZ9" i="15"/>
  <c r="BJ46" i="15"/>
  <c r="BJ45" i="15"/>
  <c r="BJ44" i="15"/>
  <c r="BJ50" i="15"/>
  <c r="I56" i="14"/>
  <c r="I55" i="14"/>
  <c r="CT57" i="14"/>
  <c r="CT58" i="14" s="1"/>
  <c r="BB57" i="20"/>
  <c r="BB58" i="20" s="1"/>
  <c r="BK57" i="20"/>
  <c r="BK58" i="20" s="1"/>
  <c r="CO54" i="15"/>
  <c r="Z37" i="15"/>
  <c r="Z54" i="15" s="1"/>
  <c r="DK12" i="14"/>
  <c r="DK6" i="14" s="1"/>
  <c r="AG24" i="14"/>
  <c r="H24" i="14"/>
  <c r="DH45" i="15"/>
  <c r="DH44" i="15"/>
  <c r="DH50" i="15"/>
  <c r="CV45" i="15"/>
  <c r="CV50" i="15"/>
  <c r="CV44" i="15"/>
  <c r="BD49" i="15"/>
  <c r="BD46" i="15"/>
  <c r="F56" i="20"/>
  <c r="F55" i="20"/>
  <c r="CW50" i="15"/>
  <c r="CW45" i="15"/>
  <c r="DL45" i="15"/>
  <c r="DL50" i="15"/>
  <c r="DL44" i="15"/>
  <c r="CR57" i="20"/>
  <c r="CR58" i="20" s="1"/>
  <c r="BB55" i="15"/>
  <c r="M38" i="15"/>
  <c r="M55" i="15" s="1"/>
  <c r="C38" i="15"/>
  <c r="CQ45" i="15"/>
  <c r="CQ50" i="15"/>
  <c r="CQ56" i="14"/>
  <c r="CQ55" i="14"/>
  <c r="CQ8" i="15"/>
  <c r="D57" i="20"/>
  <c r="D58" i="20" s="1"/>
  <c r="BY49" i="15"/>
  <c r="BY46" i="15"/>
  <c r="DH49" i="15"/>
  <c r="DH46" i="15"/>
  <c r="CR12" i="14"/>
  <c r="AA24" i="14"/>
  <c r="N56" i="20"/>
  <c r="N55" i="20"/>
  <c r="CK45" i="15"/>
  <c r="CK50" i="15"/>
  <c r="CK44" i="15"/>
  <c r="BM45" i="15"/>
  <c r="BM50" i="15"/>
  <c r="BM44" i="15"/>
  <c r="BS50" i="15"/>
  <c r="BS45" i="15"/>
  <c r="BS44" i="15"/>
  <c r="DV50" i="15"/>
  <c r="I50" i="15" s="1"/>
  <c r="I33" i="15"/>
  <c r="AK33" i="15"/>
  <c r="AK45" i="15" s="1"/>
  <c r="DV45" i="15"/>
  <c r="DU8" i="15"/>
  <c r="DU56" i="14"/>
  <c r="DU55" i="14"/>
  <c r="AG26" i="14"/>
  <c r="H26" i="14"/>
  <c r="DJ12" i="14"/>
  <c r="DJ6" i="14" s="1"/>
  <c r="Z9" i="15"/>
  <c r="CO33" i="15"/>
  <c r="DR57" i="14"/>
  <c r="DR58" i="14" s="1"/>
  <c r="CK57" i="14"/>
  <c r="CK58" i="14" s="1"/>
  <c r="Q38" i="15"/>
  <c r="Q55" i="15" s="1"/>
  <c r="D38" i="15"/>
  <c r="G54" i="15"/>
  <c r="H54" i="15"/>
  <c r="F54" i="15"/>
  <c r="DC45" i="15"/>
  <c r="DC50" i="15"/>
  <c r="DC44" i="15"/>
  <c r="BW55" i="20"/>
  <c r="BW56" i="20"/>
  <c r="BW9" i="15"/>
  <c r="T7" i="20"/>
  <c r="BY50" i="15"/>
  <c r="BY45" i="15"/>
  <c r="BY44" i="15"/>
  <c r="DP32" i="15"/>
  <c r="BV45" i="15"/>
  <c r="BV50" i="15"/>
  <c r="BV44" i="15"/>
  <c r="DO12" i="14"/>
  <c r="DO6" i="14" s="1"/>
  <c r="AH24" i="14"/>
  <c r="AH12" i="14" s="1"/>
  <c r="AH6" i="14" s="1"/>
  <c r="CS50" i="15"/>
  <c r="CS45" i="15"/>
  <c r="M55" i="20"/>
  <c r="M56" i="20"/>
  <c r="BW12" i="14"/>
  <c r="D12" i="14" s="1"/>
  <c r="D6" i="14" s="1"/>
  <c r="T24" i="14"/>
  <c r="CG56" i="14"/>
  <c r="CG55" i="14"/>
  <c r="CG8" i="15"/>
  <c r="CA57" i="14"/>
  <c r="CA58" i="14" s="1"/>
  <c r="U38" i="15"/>
  <c r="U55" i="15" s="1"/>
  <c r="E38" i="15"/>
  <c r="CB49" i="15"/>
  <c r="CB46" i="15"/>
  <c r="BX46" i="15"/>
  <c r="BD57" i="14"/>
  <c r="BD58" i="14" s="1"/>
  <c r="CL55" i="20"/>
  <c r="CL9" i="15"/>
  <c r="Y7" i="20"/>
  <c r="CL56" i="20"/>
  <c r="AA55" i="20"/>
  <c r="AA56" i="20"/>
  <c r="R37" i="15"/>
  <c r="R54" i="15" s="1"/>
  <c r="BQ54" i="15"/>
  <c r="BM46" i="15"/>
  <c r="BM49" i="15"/>
  <c r="Y37" i="15"/>
  <c r="Y54" i="15" s="1"/>
  <c r="CL54" i="15"/>
  <c r="F37" i="15"/>
  <c r="DV55" i="14"/>
  <c r="DV8" i="15"/>
  <c r="DV56" i="14"/>
  <c r="BQ9" i="15"/>
  <c r="R7" i="20"/>
  <c r="BQ55" i="20"/>
  <c r="BQ56" i="20"/>
  <c r="BD50" i="15"/>
  <c r="BD45" i="15"/>
  <c r="BD44" i="15"/>
  <c r="CX45" i="15"/>
  <c r="CX50" i="15"/>
  <c r="AC33" i="15"/>
  <c r="AC50" i="15" s="1"/>
  <c r="DI50" i="15"/>
  <c r="DI45" i="15"/>
  <c r="DI44" i="15"/>
  <c r="DP57" i="14"/>
  <c r="DP58" i="14" s="1"/>
  <c r="CA46" i="15"/>
  <c r="CA49" i="15"/>
  <c r="CB57" i="14"/>
  <c r="CB58" i="14" s="1"/>
  <c r="CD50" i="15"/>
  <c r="CD45" i="15"/>
  <c r="CO12" i="14"/>
  <c r="Z24" i="14"/>
  <c r="BS46" i="15"/>
  <c r="AC57" i="20"/>
  <c r="AC58" i="20" s="1"/>
  <c r="BF33" i="15"/>
  <c r="CF12" i="14"/>
  <c r="W24" i="14"/>
  <c r="N24" i="14"/>
  <c r="DA57" i="20"/>
  <c r="DA58" i="20" s="1"/>
  <c r="S7" i="20"/>
  <c r="BT9" i="15"/>
  <c r="BT56" i="20"/>
  <c r="BT55" i="20"/>
  <c r="CO57" i="20"/>
  <c r="CO58" i="20" s="1"/>
  <c r="CM50" i="15"/>
  <c r="CM45" i="15"/>
  <c r="CM44" i="15"/>
  <c r="DB12" i="14"/>
  <c r="DB6" i="14" s="1"/>
  <c r="AD24" i="14"/>
  <c r="AD12" i="14" s="1"/>
  <c r="AD6" i="14" s="1"/>
  <c r="DF56" i="14"/>
  <c r="DF8" i="15"/>
  <c r="DF55" i="14"/>
  <c r="CI6" i="14"/>
  <c r="X12" i="14"/>
  <c r="CU12" i="14"/>
  <c r="AB24" i="14"/>
  <c r="BO8" i="15"/>
  <c r="BO55" i="14"/>
  <c r="BO56" i="14"/>
  <c r="CA50" i="15"/>
  <c r="CA45" i="15"/>
  <c r="CA44" i="15"/>
  <c r="AB55" i="20"/>
  <c r="AB56" i="20"/>
  <c r="DG33" i="15"/>
  <c r="AF9" i="15"/>
  <c r="CM57" i="14"/>
  <c r="CM58" i="14" s="1"/>
  <c r="BR57" i="14"/>
  <c r="BR58" i="14" s="1"/>
  <c r="DE56" i="14"/>
  <c r="DE55" i="14"/>
  <c r="DE8" i="15"/>
  <c r="R55" i="15"/>
  <c r="CX8" i="15"/>
  <c r="CX56" i="14"/>
  <c r="CX55" i="14"/>
  <c r="BJ57" i="14"/>
  <c r="BJ58" i="14" s="1"/>
  <c r="CJ57" i="14"/>
  <c r="CJ58" i="14" s="1"/>
  <c r="CK49" i="15"/>
  <c r="CK46" i="15"/>
  <c r="BN6" i="14"/>
  <c r="Q12" i="14"/>
  <c r="BQ8" i="15"/>
  <c r="BQ55" i="14"/>
  <c r="BQ56" i="14"/>
  <c r="R56" i="14" s="1"/>
  <c r="R6" i="14"/>
  <c r="Y38" i="15"/>
  <c r="Y55" i="15" s="1"/>
  <c r="F38" i="15"/>
  <c r="DR32" i="15"/>
  <c r="N12" i="14"/>
  <c r="BE6" i="14"/>
  <c r="Y50" i="22"/>
  <c r="DC49" i="15"/>
  <c r="DC46" i="15"/>
  <c r="DA33" i="15"/>
  <c r="AD9" i="15"/>
  <c r="BN57" i="20"/>
  <c r="BN58" i="20" s="1"/>
  <c r="DM57" i="20"/>
  <c r="DM58" i="20" s="1"/>
  <c r="Z56" i="20"/>
  <c r="Z55" i="20"/>
  <c r="BW54" i="15"/>
  <c r="T37" i="15"/>
  <c r="T54" i="15" s="1"/>
  <c r="BG55" i="14"/>
  <c r="BG8" i="15"/>
  <c r="BG56" i="14"/>
  <c r="CP57" i="14"/>
  <c r="CP58" i="14" s="1"/>
  <c r="DG57" i="14"/>
  <c r="DG58" i="14" s="1"/>
  <c r="DD45" i="15"/>
  <c r="DD50" i="15"/>
  <c r="AE33" i="15"/>
  <c r="AE45" i="15" s="1"/>
  <c r="DT12" i="14"/>
  <c r="DT6" i="14" s="1"/>
  <c r="AJ24" i="14"/>
  <c r="AJ12" i="14" s="1"/>
  <c r="AJ6" i="14" s="1"/>
  <c r="CN45" i="15"/>
  <c r="CN50" i="15"/>
  <c r="DG57" i="20"/>
  <c r="DG58" i="20" s="1"/>
  <c r="AC56" i="14"/>
  <c r="AC55" i="14"/>
  <c r="CM46" i="15"/>
  <c r="CM49" i="15"/>
  <c r="BR32" i="15"/>
  <c r="BE57" i="20"/>
  <c r="BE58" i="20" s="1"/>
  <c r="X55" i="15"/>
  <c r="CZ50" i="15"/>
  <c r="CZ45" i="15"/>
  <c r="CZ44" i="15"/>
  <c r="DL57" i="14"/>
  <c r="DL58" i="14" s="1"/>
  <c r="CY32" i="15"/>
  <c r="CB45" i="15"/>
  <c r="CB50" i="15"/>
  <c r="CB44" i="15"/>
  <c r="BL32" i="15"/>
  <c r="CN8" i="15"/>
  <c r="CN56" i="14"/>
  <c r="CN55" i="14"/>
  <c r="DA57" i="14"/>
  <c r="DA58" i="14" s="1"/>
  <c r="V7" i="20"/>
  <c r="CC56" i="20"/>
  <c r="CC55" i="20"/>
  <c r="CC9" i="15"/>
  <c r="CJ32" i="15"/>
  <c r="CH49" i="15"/>
  <c r="CH46" i="15"/>
  <c r="BP55" i="14"/>
  <c r="BP8" i="15"/>
  <c r="BP56" i="14"/>
  <c r="Q56" i="20"/>
  <c r="Q55" i="20"/>
  <c r="AH9" i="15"/>
  <c r="DM33" i="15"/>
  <c r="H9" i="15"/>
  <c r="CC54" i="15"/>
  <c r="V37" i="15"/>
  <c r="V54" i="15" s="1"/>
  <c r="CT45" i="15"/>
  <c r="CT50" i="15"/>
  <c r="CT44" i="15"/>
  <c r="BC8" i="15"/>
  <c r="BC56" i="14"/>
  <c r="BC55" i="14"/>
  <c r="CW8" i="15"/>
  <c r="CW56" i="14"/>
  <c r="CW55" i="14"/>
  <c r="BT56" i="14"/>
  <c r="S56" i="14" s="1"/>
  <c r="BT55" i="14"/>
  <c r="BT8" i="15"/>
  <c r="S6" i="14"/>
  <c r="DS32" i="15"/>
  <c r="CP32" i="15"/>
  <c r="DG32" i="15"/>
  <c r="AF8" i="15"/>
  <c r="DF45" i="15"/>
  <c r="DF50" i="15"/>
  <c r="C24" i="14"/>
  <c r="I57" i="20"/>
  <c r="I58" i="20" s="1"/>
  <c r="CH45" i="15"/>
  <c r="CH50" i="15"/>
  <c r="CH44" i="15"/>
  <c r="CU57" i="20"/>
  <c r="CU58" i="20" s="1"/>
  <c r="CI54" i="15"/>
  <c r="X37" i="15"/>
  <c r="X54" i="15" s="1"/>
  <c r="O12" i="14"/>
  <c r="P55" i="20"/>
  <c r="P56" i="20"/>
  <c r="CS8" i="15"/>
  <c r="CS56" i="14"/>
  <c r="CS55" i="14"/>
  <c r="BE33" i="15"/>
  <c r="N9" i="15"/>
  <c r="BH9" i="15"/>
  <c r="C9" i="15" s="1"/>
  <c r="BH55" i="20"/>
  <c r="BH56" i="20"/>
  <c r="O7" i="20"/>
  <c r="BU45" i="15"/>
  <c r="BU50" i="15"/>
  <c r="BU44" i="15"/>
  <c r="DI46" i="15"/>
  <c r="DI49" i="15"/>
  <c r="DK50" i="15"/>
  <c r="DK45" i="15"/>
  <c r="W56" i="20"/>
  <c r="W55" i="20"/>
  <c r="CC56" i="14"/>
  <c r="CC55" i="14"/>
  <c r="CC8" i="15"/>
  <c r="DL49" i="15"/>
  <c r="DL46" i="15"/>
  <c r="CY57" i="14"/>
  <c r="CY58" i="14" s="1"/>
  <c r="DM32" i="15"/>
  <c r="CD12" i="14"/>
  <c r="E12" i="14" s="1"/>
  <c r="E6" i="14" s="1"/>
  <c r="V24" i="14"/>
  <c r="Y24" i="14"/>
  <c r="BK33" i="15"/>
  <c r="P9" i="15"/>
  <c r="CH57" i="14"/>
  <c r="CH58" i="14" s="1"/>
  <c r="DC57" i="14"/>
  <c r="DC58" i="14" s="1"/>
  <c r="Y12" i="14"/>
  <c r="CL6" i="14"/>
  <c r="BF57" i="20"/>
  <c r="BF58" i="20" s="1"/>
  <c r="BN33" i="15"/>
  <c r="Q9" i="15"/>
  <c r="AJ45" i="15"/>
  <c r="E56" i="20"/>
  <c r="E55" i="20"/>
  <c r="DM57" i="14"/>
  <c r="DM58" i="14" s="1"/>
  <c r="BK12" i="14"/>
  <c r="P24" i="14"/>
  <c r="DA32" i="15"/>
  <c r="BG50" i="15"/>
  <c r="BG45" i="15"/>
  <c r="F24" i="14"/>
  <c r="M24" i="14"/>
  <c r="DH57" i="14"/>
  <c r="DH58" i="14" s="1"/>
  <c r="CT49" i="15"/>
  <c r="CT46" i="15"/>
  <c r="CE57" i="14"/>
  <c r="CE58" i="14" s="1"/>
  <c r="CU33" i="15"/>
  <c r="AB9" i="15"/>
  <c r="E54" i="15"/>
  <c r="D54" i="15"/>
  <c r="C54" i="15"/>
  <c r="BB33" i="15"/>
  <c r="M9" i="15"/>
  <c r="BH8" i="15"/>
  <c r="BH56" i="14"/>
  <c r="O56" i="14" s="1"/>
  <c r="O6" i="14"/>
  <c r="BH55" i="14"/>
  <c r="DN44" i="15"/>
  <c r="DN50" i="15"/>
  <c r="DN45" i="15"/>
  <c r="G57" i="20"/>
  <c r="G58" i="20" s="1"/>
  <c r="U12" i="14"/>
  <c r="BZ6" i="14"/>
  <c r="DI57" i="14"/>
  <c r="DI58" i="14" s="1"/>
  <c r="CF57" i="20"/>
  <c r="CF58" i="20" s="1"/>
  <c r="CE50" i="15"/>
  <c r="CE45" i="15"/>
  <c r="CE44" i="15"/>
  <c r="D24" i="14"/>
  <c r="CU54" i="15"/>
  <c r="AB37" i="15"/>
  <c r="AB54" i="15" s="1"/>
  <c r="BL57" i="14"/>
  <c r="BL58" i="14" s="1"/>
  <c r="N57" i="20" l="1"/>
  <c r="N58" i="20" s="1"/>
  <c r="BB45" i="15"/>
  <c r="P57" i="20"/>
  <c r="P58" i="20" s="1"/>
  <c r="AB57" i="20"/>
  <c r="AB58" i="20" s="1"/>
  <c r="W57" i="20"/>
  <c r="W58" i="20" s="1"/>
  <c r="Z57" i="20"/>
  <c r="Z58" i="20" s="1"/>
  <c r="AA57" i="20"/>
  <c r="AA58" i="20" s="1"/>
  <c r="C57" i="20"/>
  <c r="C58" i="20" s="1"/>
  <c r="F12" i="14"/>
  <c r="F6" i="14" s="1"/>
  <c r="D9" i="15"/>
  <c r="AK56" i="14"/>
  <c r="G33" i="15"/>
  <c r="G45" i="15" s="1"/>
  <c r="G56" i="14"/>
  <c r="AG50" i="15"/>
  <c r="AK50" i="15"/>
  <c r="BB50" i="15"/>
  <c r="AG12" i="14"/>
  <c r="AG6" i="14" s="1"/>
  <c r="AG55" i="14" s="1"/>
  <c r="AC45" i="15"/>
  <c r="DA46" i="15"/>
  <c r="DA49" i="15"/>
  <c r="CC57" i="14"/>
  <c r="X56" i="20"/>
  <c r="X55" i="20"/>
  <c r="BI32" i="15"/>
  <c r="BK50" i="15"/>
  <c r="BK45" i="15"/>
  <c r="P33" i="15"/>
  <c r="P50" i="15" s="1"/>
  <c r="BH57" i="20"/>
  <c r="BH58" i="20" s="1"/>
  <c r="CS32" i="15"/>
  <c r="BE56" i="14"/>
  <c r="N56" i="14" s="1"/>
  <c r="BE8" i="15"/>
  <c r="BE55" i="14"/>
  <c r="N6" i="14"/>
  <c r="BQ57" i="14"/>
  <c r="R55" i="14"/>
  <c r="CI56" i="14"/>
  <c r="X56" i="14" s="1"/>
  <c r="CI8" i="15"/>
  <c r="CI55" i="14"/>
  <c r="X6" i="14"/>
  <c r="DB56" i="14"/>
  <c r="DB55" i="14"/>
  <c r="DB8" i="15"/>
  <c r="BT33" i="15"/>
  <c r="S9" i="15"/>
  <c r="BW33" i="15"/>
  <c r="T9" i="15"/>
  <c r="DU32" i="15"/>
  <c r="DK55" i="14"/>
  <c r="DK56" i="14"/>
  <c r="DK8" i="15"/>
  <c r="BI57" i="14"/>
  <c r="BI58" i="14" s="1"/>
  <c r="CP49" i="15"/>
  <c r="CP46" i="15"/>
  <c r="CP44" i="15"/>
  <c r="T55" i="20"/>
  <c r="T56" i="20"/>
  <c r="CU45" i="15"/>
  <c r="CU50" i="15"/>
  <c r="AB33" i="15"/>
  <c r="AB45" i="15" s="1"/>
  <c r="BK6" i="14"/>
  <c r="P12" i="14"/>
  <c r="O9" i="15"/>
  <c r="BH33" i="15"/>
  <c r="DS44" i="15"/>
  <c r="DS49" i="15"/>
  <c r="DS46" i="15"/>
  <c r="CW32" i="15"/>
  <c r="AC57" i="14"/>
  <c r="AC58" i="14" s="1"/>
  <c r="AJ56" i="14"/>
  <c r="AJ55" i="14"/>
  <c r="BQ32" i="15"/>
  <c r="R8" i="15"/>
  <c r="DE32" i="15"/>
  <c r="S55" i="20"/>
  <c r="S56" i="20"/>
  <c r="BQ57" i="20"/>
  <c r="BQ58" i="20" s="1"/>
  <c r="M57" i="20"/>
  <c r="M58" i="20" s="1"/>
  <c r="CO50" i="15"/>
  <c r="CO45" i="15"/>
  <c r="Z33" i="15"/>
  <c r="Z50" i="15" s="1"/>
  <c r="CI33" i="15"/>
  <c r="X9" i="15"/>
  <c r="Q57" i="20"/>
  <c r="Q58" i="20" s="1"/>
  <c r="DQ56" i="14"/>
  <c r="DQ8" i="15"/>
  <c r="DQ55" i="14"/>
  <c r="M33" i="15"/>
  <c r="M45" i="15" s="1"/>
  <c r="Q33" i="15"/>
  <c r="Q50" i="15" s="1"/>
  <c r="BN45" i="15"/>
  <c r="BN50" i="15"/>
  <c r="BC57" i="14"/>
  <c r="BC58" i="14" s="1"/>
  <c r="BP32" i="15"/>
  <c r="V9" i="15"/>
  <c r="CC33" i="15"/>
  <c r="CN57" i="14"/>
  <c r="CN58" i="14" s="1"/>
  <c r="DT55" i="14"/>
  <c r="DT56" i="14"/>
  <c r="DT8" i="15"/>
  <c r="DE57" i="14"/>
  <c r="DE58" i="14" s="1"/>
  <c r="AE50" i="15"/>
  <c r="CF6" i="14"/>
  <c r="W12" i="14"/>
  <c r="R55" i="20"/>
  <c r="R56" i="20"/>
  <c r="CG32" i="15"/>
  <c r="BW57" i="20"/>
  <c r="BW58" i="20" s="1"/>
  <c r="CR6" i="14"/>
  <c r="AA12" i="14"/>
  <c r="CI57" i="20"/>
  <c r="CI58" i="20" s="1"/>
  <c r="AA33" i="15"/>
  <c r="AA45" i="15" s="1"/>
  <c r="CR50" i="15"/>
  <c r="CR45" i="15"/>
  <c r="C12" i="14"/>
  <c r="C6" i="14" s="1"/>
  <c r="AE55" i="14"/>
  <c r="AE56" i="14"/>
  <c r="Y6" i="14"/>
  <c r="CL55" i="14"/>
  <c r="CL56" i="14"/>
  <c r="CL8" i="15"/>
  <c r="CJ46" i="15"/>
  <c r="CJ49" i="15"/>
  <c r="CJ44" i="15"/>
  <c r="BG32" i="15"/>
  <c r="AD33" i="15"/>
  <c r="AD50" i="15" s="1"/>
  <c r="DA50" i="15"/>
  <c r="DA45" i="15"/>
  <c r="DA44" i="15"/>
  <c r="DR46" i="15"/>
  <c r="DR49" i="15"/>
  <c r="DR44" i="15"/>
  <c r="BO57" i="14"/>
  <c r="BO58" i="14" s="1"/>
  <c r="CO6" i="14"/>
  <c r="Z12" i="14"/>
  <c r="BQ33" i="15"/>
  <c r="R9" i="15"/>
  <c r="CG57" i="14"/>
  <c r="CG58" i="14" s="1"/>
  <c r="DP49" i="15"/>
  <c r="DP46" i="15"/>
  <c r="DP44" i="15"/>
  <c r="DJ56" i="14"/>
  <c r="DJ8" i="15"/>
  <c r="DJ55" i="14"/>
  <c r="CQ32" i="15"/>
  <c r="BZ33" i="15"/>
  <c r="U9" i="15"/>
  <c r="E9" i="15"/>
  <c r="DD56" i="14"/>
  <c r="DD55" i="14"/>
  <c r="DD8" i="15"/>
  <c r="CW57" i="14"/>
  <c r="CW58" i="14" s="1"/>
  <c r="AD55" i="14"/>
  <c r="AD56" i="14"/>
  <c r="BZ55" i="14"/>
  <c r="BZ8" i="15"/>
  <c r="U6" i="14"/>
  <c r="BZ56" i="14"/>
  <c r="E57" i="20"/>
  <c r="E58" i="20" s="1"/>
  <c r="BT32" i="15"/>
  <c r="S8" i="15"/>
  <c r="BC32" i="15"/>
  <c r="CN32" i="15"/>
  <c r="CY49" i="15"/>
  <c r="CY46" i="15"/>
  <c r="CY44" i="15"/>
  <c r="BG57" i="14"/>
  <c r="BG58" i="14" s="1"/>
  <c r="Q6" i="14"/>
  <c r="BN56" i="14"/>
  <c r="BN8" i="15"/>
  <c r="BN55" i="14"/>
  <c r="CX57" i="14"/>
  <c r="CX58" i="14" s="1"/>
  <c r="DG50" i="15"/>
  <c r="DG45" i="15"/>
  <c r="AF33" i="15"/>
  <c r="AF50" i="15" s="1"/>
  <c r="BO32" i="15"/>
  <c r="DF57" i="14"/>
  <c r="DF58" i="14" s="1"/>
  <c r="Y56" i="20"/>
  <c r="Y55" i="20"/>
  <c r="AK57" i="14"/>
  <c r="AK58" i="14" s="1"/>
  <c r="I45" i="15"/>
  <c r="CQ57" i="14"/>
  <c r="CQ58" i="14" s="1"/>
  <c r="F57" i="20"/>
  <c r="F58" i="20" s="1"/>
  <c r="I57" i="14"/>
  <c r="I58" i="14" s="1"/>
  <c r="BF49" i="15"/>
  <c r="BF46" i="15"/>
  <c r="BB56" i="14"/>
  <c r="BB55" i="14"/>
  <c r="BB8" i="15"/>
  <c r="M6" i="14"/>
  <c r="G57" i="14"/>
  <c r="G58" i="14" s="1"/>
  <c r="O55" i="14"/>
  <c r="BH57" i="14"/>
  <c r="CC57" i="20"/>
  <c r="CC58" i="20" s="1"/>
  <c r="CD6" i="14"/>
  <c r="V12" i="14"/>
  <c r="N33" i="15"/>
  <c r="N50" i="15" s="1"/>
  <c r="BE45" i="15"/>
  <c r="BE50" i="15"/>
  <c r="DG44" i="15"/>
  <c r="DG49" i="15"/>
  <c r="DG46" i="15"/>
  <c r="AF32" i="15"/>
  <c r="AF49" i="15" s="1"/>
  <c r="S55" i="14"/>
  <c r="BT57" i="14"/>
  <c r="DM50" i="15"/>
  <c r="H50" i="15" s="1"/>
  <c r="DM45" i="15"/>
  <c r="AH33" i="15"/>
  <c r="AH50" i="15" s="1"/>
  <c r="DM44" i="15"/>
  <c r="H33" i="15"/>
  <c r="V56" i="20"/>
  <c r="V55" i="20"/>
  <c r="DF32" i="15"/>
  <c r="BF50" i="15"/>
  <c r="BF45" i="15"/>
  <c r="BF44" i="15"/>
  <c r="AK8" i="15"/>
  <c r="DV32" i="15"/>
  <c r="I8" i="15"/>
  <c r="CL33" i="15"/>
  <c r="Y9" i="15"/>
  <c r="F9" i="15"/>
  <c r="AH56" i="14"/>
  <c r="AH55" i="14"/>
  <c r="BZ57" i="20"/>
  <c r="BZ58" i="20" s="1"/>
  <c r="BF57" i="14"/>
  <c r="BF58" i="14" s="1"/>
  <c r="BP57" i="14"/>
  <c r="BP58" i="14" s="1"/>
  <c r="O8" i="15"/>
  <c r="BH32" i="15"/>
  <c r="DM46" i="15"/>
  <c r="DM49" i="15"/>
  <c r="CC32" i="15"/>
  <c r="O55" i="20"/>
  <c r="O56" i="20"/>
  <c r="CS57" i="14"/>
  <c r="CS58" i="14" s="1"/>
  <c r="BL49" i="15"/>
  <c r="BL46" i="15"/>
  <c r="BL44" i="15"/>
  <c r="BR46" i="15"/>
  <c r="BR49" i="15"/>
  <c r="BR44" i="15"/>
  <c r="AC8" i="15"/>
  <c r="CX32" i="15"/>
  <c r="CU6" i="14"/>
  <c r="AB12" i="14"/>
  <c r="BT57" i="20"/>
  <c r="BT58" i="20" s="1"/>
  <c r="DV57" i="14"/>
  <c r="DV58" i="14" s="1"/>
  <c r="CL57" i="20"/>
  <c r="CL58" i="20" s="1"/>
  <c r="BW6" i="14"/>
  <c r="T12" i="14"/>
  <c r="DO55" i="14"/>
  <c r="DO56" i="14"/>
  <c r="DO8" i="15"/>
  <c r="DU57" i="14"/>
  <c r="DU58" i="14" s="1"/>
  <c r="H12" i="14"/>
  <c r="H6" i="14" s="1"/>
  <c r="U56" i="20"/>
  <c r="U55" i="20"/>
  <c r="CF45" i="15"/>
  <c r="W33" i="15"/>
  <c r="W45" i="15" s="1"/>
  <c r="CF50" i="15"/>
  <c r="AI55" i="14"/>
  <c r="AI56" i="14"/>
  <c r="V57" i="20" l="1"/>
  <c r="V58" i="20" s="1"/>
  <c r="R57" i="20"/>
  <c r="R58" i="20" s="1"/>
  <c r="AD57" i="14"/>
  <c r="AD58" i="14" s="1"/>
  <c r="AE57" i="14"/>
  <c r="AE58" i="14" s="1"/>
  <c r="T57" i="20"/>
  <c r="T58" i="20" s="1"/>
  <c r="X57" i="20"/>
  <c r="X58" i="20" s="1"/>
  <c r="AI57" i="14"/>
  <c r="AI58" i="14" s="1"/>
  <c r="AJ57" i="14"/>
  <c r="AJ58" i="14" s="1"/>
  <c r="S57" i="20"/>
  <c r="S58" i="20" s="1"/>
  <c r="O57" i="20"/>
  <c r="O58" i="20" s="1"/>
  <c r="AH57" i="14"/>
  <c r="AH58" i="14" s="1"/>
  <c r="C33" i="15"/>
  <c r="G8" i="15"/>
  <c r="D33" i="15"/>
  <c r="AG56" i="14"/>
  <c r="AH45" i="15"/>
  <c r="AF44" i="15"/>
  <c r="P45" i="15"/>
  <c r="Z45" i="15"/>
  <c r="AG8" i="15"/>
  <c r="DJ32" i="15"/>
  <c r="H8" i="15"/>
  <c r="CI57" i="14"/>
  <c r="X55" i="14"/>
  <c r="BE32" i="15"/>
  <c r="N8" i="15"/>
  <c r="AB50" i="15"/>
  <c r="CD8" i="15"/>
  <c r="CD56" i="14"/>
  <c r="V56" i="14" s="1"/>
  <c r="CD55" i="14"/>
  <c r="V6" i="14"/>
  <c r="BN57" i="14"/>
  <c r="Q55" i="14"/>
  <c r="U8" i="15"/>
  <c r="BZ32" i="15"/>
  <c r="AE8" i="15"/>
  <c r="DD32" i="15"/>
  <c r="BG49" i="15"/>
  <c r="BG46" i="15"/>
  <c r="BG44" i="15"/>
  <c r="AF45" i="15"/>
  <c r="DT57" i="14"/>
  <c r="DT58" i="14" s="1"/>
  <c r="BP49" i="15"/>
  <c r="BP46" i="15"/>
  <c r="BP44" i="15"/>
  <c r="DQ32" i="15"/>
  <c r="AI8" i="15"/>
  <c r="BH50" i="15"/>
  <c r="BH45" i="15"/>
  <c r="O33" i="15"/>
  <c r="O45" i="15" s="1"/>
  <c r="BH44" i="15"/>
  <c r="CI32" i="15"/>
  <c r="X8" i="15"/>
  <c r="CC58" i="14"/>
  <c r="CU55" i="14"/>
  <c r="CU8" i="15"/>
  <c r="CU56" i="14"/>
  <c r="AB56" i="14" s="1"/>
  <c r="AB6" i="14"/>
  <c r="DO32" i="15"/>
  <c r="AH8" i="15"/>
  <c r="Y33" i="15"/>
  <c r="Y45" i="15" s="1"/>
  <c r="CL50" i="15"/>
  <c r="CL45" i="15"/>
  <c r="F33" i="15"/>
  <c r="BN32" i="15"/>
  <c r="Q8" i="15"/>
  <c r="N45" i="15"/>
  <c r="BZ57" i="14"/>
  <c r="U55" i="14"/>
  <c r="DD57" i="14"/>
  <c r="DD58" i="14" s="1"/>
  <c r="BZ50" i="15"/>
  <c r="U33" i="15"/>
  <c r="U45" i="15" s="1"/>
  <c r="BZ45" i="15"/>
  <c r="E33" i="15"/>
  <c r="CG46" i="15"/>
  <c r="CG49" i="15"/>
  <c r="CG44" i="15"/>
  <c r="CI50" i="15"/>
  <c r="CI45" i="15"/>
  <c r="CI44" i="15"/>
  <c r="X33" i="15"/>
  <c r="X45" i="15" s="1"/>
  <c r="DE49" i="15"/>
  <c r="DE46" i="15"/>
  <c r="DE44" i="15"/>
  <c r="CW46" i="15"/>
  <c r="CW49" i="15"/>
  <c r="CW44" i="15"/>
  <c r="DK57" i="14"/>
  <c r="DK58" i="14" s="1"/>
  <c r="DQ57" i="14"/>
  <c r="DQ58" i="14" s="1"/>
  <c r="DK32" i="15"/>
  <c r="U57" i="20"/>
  <c r="U58" i="20" s="1"/>
  <c r="CX49" i="15"/>
  <c r="CX46" i="15"/>
  <c r="AC32" i="15"/>
  <c r="AC49" i="15" s="1"/>
  <c r="CX44" i="15"/>
  <c r="BH49" i="15"/>
  <c r="O32" i="15"/>
  <c r="O49" i="15" s="1"/>
  <c r="BH46" i="15"/>
  <c r="BB32" i="15"/>
  <c r="M8" i="15"/>
  <c r="BO49" i="15"/>
  <c r="BO46" i="15"/>
  <c r="BO44" i="15"/>
  <c r="Q56" i="14"/>
  <c r="CN46" i="15"/>
  <c r="CN49" i="15"/>
  <c r="CN44" i="15"/>
  <c r="BT50" i="15"/>
  <c r="BT45" i="15"/>
  <c r="S33" i="15"/>
  <c r="S50" i="15" s="1"/>
  <c r="BT44" i="15"/>
  <c r="CS46" i="15"/>
  <c r="CS49" i="15"/>
  <c r="CS44" i="15"/>
  <c r="F50" i="15"/>
  <c r="R33" i="15"/>
  <c r="R50" i="15" s="1"/>
  <c r="BQ45" i="15"/>
  <c r="BQ50" i="15"/>
  <c r="BQ44" i="15"/>
  <c r="AA6" i="14"/>
  <c r="CR56" i="14"/>
  <c r="AA56" i="14" s="1"/>
  <c r="CR55" i="14"/>
  <c r="CR8" i="15"/>
  <c r="AG57" i="14"/>
  <c r="AG58" i="14" s="1"/>
  <c r="BQ46" i="15"/>
  <c r="BQ49" i="15"/>
  <c r="R32" i="15"/>
  <c r="R49" i="15" s="1"/>
  <c r="Q45" i="15"/>
  <c r="DU49" i="15"/>
  <c r="DU46" i="15"/>
  <c r="DU44" i="15"/>
  <c r="DB32" i="15"/>
  <c r="AD8" i="15"/>
  <c r="BI49" i="15"/>
  <c r="BI46" i="15"/>
  <c r="BI44" i="15"/>
  <c r="CC49" i="15"/>
  <c r="CC46" i="15"/>
  <c r="BB57" i="14"/>
  <c r="M55" i="14"/>
  <c r="H56" i="14"/>
  <c r="H55" i="14"/>
  <c r="I32" i="15"/>
  <c r="DV49" i="15"/>
  <c r="I49" i="15" s="1"/>
  <c r="DV46" i="15"/>
  <c r="AK32" i="15"/>
  <c r="AK44" i="15" s="1"/>
  <c r="DV44" i="15"/>
  <c r="DF49" i="15"/>
  <c r="DF46" i="15"/>
  <c r="DF44" i="15"/>
  <c r="O57" i="14"/>
  <c r="O58" i="14" s="1"/>
  <c r="BH58" i="14"/>
  <c r="M56" i="14"/>
  <c r="BC49" i="15"/>
  <c r="BC46" i="15"/>
  <c r="BC44" i="15"/>
  <c r="AA50" i="15"/>
  <c r="Y8" i="15"/>
  <c r="CL32" i="15"/>
  <c r="C45" i="15"/>
  <c r="DB57" i="14"/>
  <c r="DB58" i="14" s="1"/>
  <c r="BQ58" i="14"/>
  <c r="R57" i="14"/>
  <c r="R58" i="14" s="1"/>
  <c r="H45" i="15"/>
  <c r="D45" i="15"/>
  <c r="BW55" i="14"/>
  <c r="BW8" i="15"/>
  <c r="D8" i="15" s="1"/>
  <c r="BW56" i="14"/>
  <c r="T56" i="14" s="1"/>
  <c r="T6" i="14"/>
  <c r="W50" i="15"/>
  <c r="Y57" i="20"/>
  <c r="Y58" i="20" s="1"/>
  <c r="E50" i="15"/>
  <c r="C50" i="15"/>
  <c r="CQ49" i="15"/>
  <c r="CQ46" i="15"/>
  <c r="CQ44" i="15"/>
  <c r="CO8" i="15"/>
  <c r="Z6" i="14"/>
  <c r="CO55" i="14"/>
  <c r="CO56" i="14"/>
  <c r="Z56" i="14" s="1"/>
  <c r="Y56" i="14"/>
  <c r="W6" i="14"/>
  <c r="CF55" i="14"/>
  <c r="CF56" i="14"/>
  <c r="W56" i="14" s="1"/>
  <c r="CF8" i="15"/>
  <c r="AD45" i="15"/>
  <c r="CC45" i="15"/>
  <c r="CC44" i="15"/>
  <c r="V33" i="15"/>
  <c r="V45" i="15" s="1"/>
  <c r="CC50" i="15"/>
  <c r="D50" i="15"/>
  <c r="M50" i="15"/>
  <c r="DO57" i="14"/>
  <c r="DO58" i="14" s="1"/>
  <c r="G50" i="15"/>
  <c r="BT58" i="14"/>
  <c r="S57" i="14"/>
  <c r="S58" i="14" s="1"/>
  <c r="S32" i="15"/>
  <c r="S49" i="15" s="1"/>
  <c r="BT49" i="15"/>
  <c r="BT46" i="15"/>
  <c r="U56" i="14"/>
  <c r="DJ57" i="14"/>
  <c r="DJ58" i="14" s="1"/>
  <c r="CL57" i="14"/>
  <c r="Y55" i="14"/>
  <c r="DT32" i="15"/>
  <c r="AJ8" i="15"/>
  <c r="BK8" i="15"/>
  <c r="BK55" i="14"/>
  <c r="BK56" i="14"/>
  <c r="P56" i="14" s="1"/>
  <c r="P6" i="14"/>
  <c r="BW50" i="15"/>
  <c r="BW45" i="15"/>
  <c r="T33" i="15"/>
  <c r="T45" i="15" s="1"/>
  <c r="BE57" i="14"/>
  <c r="N55" i="14"/>
  <c r="G32" i="15" l="1"/>
  <c r="CL44" i="15"/>
  <c r="BZ44" i="15"/>
  <c r="C55" i="14"/>
  <c r="BB49" i="15"/>
  <c r="E8" i="15"/>
  <c r="F8" i="15"/>
  <c r="E55" i="14"/>
  <c r="AK49" i="15"/>
  <c r="AC44" i="15"/>
  <c r="BB44" i="15"/>
  <c r="F56" i="14"/>
  <c r="E56" i="14"/>
  <c r="S44" i="15"/>
  <c r="V50" i="15"/>
  <c r="O44" i="15"/>
  <c r="Y50" i="15"/>
  <c r="U50" i="15"/>
  <c r="O50" i="15"/>
  <c r="G46" i="15"/>
  <c r="G44" i="15"/>
  <c r="DD44" i="15"/>
  <c r="DD49" i="15"/>
  <c r="AE32" i="15"/>
  <c r="AE44" i="15" s="1"/>
  <c r="DD46" i="15"/>
  <c r="DK49" i="15"/>
  <c r="DK46" i="15"/>
  <c r="DK44" i="15"/>
  <c r="AA8" i="15"/>
  <c r="CR32" i="15"/>
  <c r="R44" i="15"/>
  <c r="D56" i="14"/>
  <c r="Q32" i="15"/>
  <c r="Q44" i="15" s="1"/>
  <c r="BN46" i="15"/>
  <c r="BN49" i="15"/>
  <c r="BN44" i="15"/>
  <c r="Q57" i="14"/>
  <c r="Q58" i="14" s="1"/>
  <c r="BN58" i="14"/>
  <c r="Y57" i="14"/>
  <c r="Y58" i="14" s="1"/>
  <c r="CL58" i="14"/>
  <c r="CU57" i="14"/>
  <c r="AB55" i="14"/>
  <c r="M32" i="15"/>
  <c r="M44" i="15" s="1"/>
  <c r="E45" i="15"/>
  <c r="F45" i="15"/>
  <c r="X50" i="15"/>
  <c r="DB46" i="15"/>
  <c r="DB49" i="15"/>
  <c r="DB44" i="15"/>
  <c r="AD32" i="15"/>
  <c r="AD44" i="15" s="1"/>
  <c r="C56" i="14"/>
  <c r="BZ58" i="14"/>
  <c r="U57" i="14"/>
  <c r="U58" i="14" s="1"/>
  <c r="DO49" i="15"/>
  <c r="DO46" i="15"/>
  <c r="DO44" i="15"/>
  <c r="AH32" i="15"/>
  <c r="AH49" i="15" s="1"/>
  <c r="CI49" i="15"/>
  <c r="CI46" i="15"/>
  <c r="X32" i="15"/>
  <c r="X49" i="15" s="1"/>
  <c r="DQ46" i="15"/>
  <c r="DQ49" i="15"/>
  <c r="DQ44" i="15"/>
  <c r="AI32" i="15"/>
  <c r="AI44" i="15" s="1"/>
  <c r="CD57" i="14"/>
  <c r="V55" i="14"/>
  <c r="CI58" i="14"/>
  <c r="X57" i="14"/>
  <c r="X58" i="14" s="1"/>
  <c r="BK57" i="14"/>
  <c r="P55" i="14"/>
  <c r="BB58" i="14"/>
  <c r="M57" i="14"/>
  <c r="M58" i="14" s="1"/>
  <c r="R45" i="15"/>
  <c r="BZ49" i="15"/>
  <c r="BZ46" i="15"/>
  <c r="U32" i="15"/>
  <c r="U49" i="15" s="1"/>
  <c r="BE44" i="15"/>
  <c r="BE49" i="15"/>
  <c r="N32" i="15"/>
  <c r="N49" i="15" s="1"/>
  <c r="BE46" i="15"/>
  <c r="H57" i="14"/>
  <c r="H58" i="14" s="1"/>
  <c r="CR57" i="14"/>
  <c r="AA55" i="14"/>
  <c r="DT49" i="15"/>
  <c r="DT46" i="15"/>
  <c r="DT44" i="15"/>
  <c r="AJ32" i="15"/>
  <c r="AJ49" i="15" s="1"/>
  <c r="T50" i="15"/>
  <c r="CO57" i="14"/>
  <c r="Z55" i="14"/>
  <c r="BW32" i="15"/>
  <c r="T8" i="15"/>
  <c r="BE58" i="14"/>
  <c r="N57" i="14"/>
  <c r="N58" i="14" s="1"/>
  <c r="BK32" i="15"/>
  <c r="P8" i="15"/>
  <c r="F55" i="14"/>
  <c r="CF32" i="15"/>
  <c r="W8" i="15"/>
  <c r="BW57" i="14"/>
  <c r="T55" i="14"/>
  <c r="CL46" i="15"/>
  <c r="Y32" i="15"/>
  <c r="Y49" i="15" s="1"/>
  <c r="CL49" i="15"/>
  <c r="S45" i="15"/>
  <c r="CD32" i="15"/>
  <c r="V8" i="15"/>
  <c r="DJ46" i="15"/>
  <c r="DJ49" i="15"/>
  <c r="AG32" i="15"/>
  <c r="AG49" i="15" s="1"/>
  <c r="H32" i="15"/>
  <c r="DJ44" i="15"/>
  <c r="W55" i="14"/>
  <c r="CF57" i="14"/>
  <c r="CO32" i="15"/>
  <c r="Z8" i="15"/>
  <c r="I46" i="15"/>
  <c r="I44" i="15"/>
  <c r="C8" i="15"/>
  <c r="CU32" i="15"/>
  <c r="AB8" i="15"/>
  <c r="D55" i="14"/>
  <c r="AE49" i="15" l="1"/>
  <c r="AD49" i="15"/>
  <c r="D32" i="15"/>
  <c r="D44" i="15" s="1"/>
  <c r="C32" i="15"/>
  <c r="F57" i="14"/>
  <c r="F58" i="14" s="1"/>
  <c r="E32" i="15"/>
  <c r="E46" i="15" s="1"/>
  <c r="AG44" i="15"/>
  <c r="U44" i="15"/>
  <c r="AI49" i="15"/>
  <c r="N44" i="15"/>
  <c r="H49" i="15"/>
  <c r="X44" i="15"/>
  <c r="F32" i="15"/>
  <c r="F44" i="15" s="1"/>
  <c r="C46" i="15"/>
  <c r="C44" i="15"/>
  <c r="D46" i="15"/>
  <c r="CF58" i="14"/>
  <c r="W57" i="14"/>
  <c r="W58" i="14" s="1"/>
  <c r="E57" i="14"/>
  <c r="E58" i="14" s="1"/>
  <c r="CU58" i="14"/>
  <c r="AB57" i="14"/>
  <c r="AB58" i="14" s="1"/>
  <c r="D49" i="15"/>
  <c r="BW58" i="14"/>
  <c r="T57" i="14"/>
  <c r="T58" i="14" s="1"/>
  <c r="CR49" i="15"/>
  <c r="AA32" i="15"/>
  <c r="AA44" i="15" s="1"/>
  <c r="CR46" i="15"/>
  <c r="CR44" i="15"/>
  <c r="CU49" i="15"/>
  <c r="CU46" i="15"/>
  <c r="AB32" i="15"/>
  <c r="AB44" i="15" s="1"/>
  <c r="CU44" i="15"/>
  <c r="Y44" i="15"/>
  <c r="CD46" i="15"/>
  <c r="CD49" i="15"/>
  <c r="CD44" i="15"/>
  <c r="V32" i="15"/>
  <c r="V49" i="15" s="1"/>
  <c r="W32" i="15"/>
  <c r="W49" i="15" s="1"/>
  <c r="CF49" i="15"/>
  <c r="CF46" i="15"/>
  <c r="CF44" i="15"/>
  <c r="BW46" i="15"/>
  <c r="BW49" i="15"/>
  <c r="T32" i="15"/>
  <c r="T44" i="15" s="1"/>
  <c r="BW44" i="15"/>
  <c r="AJ44" i="15"/>
  <c r="Q49" i="15"/>
  <c r="C49" i="15"/>
  <c r="M49" i="15"/>
  <c r="BK58" i="14"/>
  <c r="P57" i="14"/>
  <c r="P58" i="14" s="1"/>
  <c r="H46" i="15"/>
  <c r="H44" i="15"/>
  <c r="CD58" i="14"/>
  <c r="V57" i="14"/>
  <c r="V58" i="14" s="1"/>
  <c r="D57" i="14"/>
  <c r="D58" i="14" s="1"/>
  <c r="AH44" i="15"/>
  <c r="CO46" i="15"/>
  <c r="Z32" i="15"/>
  <c r="Z49" i="15" s="1"/>
  <c r="CO49" i="15"/>
  <c r="CO44" i="15"/>
  <c r="F49" i="15"/>
  <c r="G49" i="15"/>
  <c r="E49" i="15"/>
  <c r="BK49" i="15"/>
  <c r="BK46" i="15"/>
  <c r="P32" i="15"/>
  <c r="P44" i="15" s="1"/>
  <c r="BK44" i="15"/>
  <c r="Z57" i="14"/>
  <c r="Z58" i="14" s="1"/>
  <c r="CO58" i="14"/>
  <c r="AA57" i="14"/>
  <c r="AA58" i="14" s="1"/>
  <c r="CR58" i="14"/>
  <c r="C57" i="14"/>
  <c r="C58" i="14" s="1"/>
  <c r="E44" i="15" l="1"/>
  <c r="F46" i="15"/>
  <c r="T49" i="15"/>
  <c r="AA49" i="15"/>
  <c r="W44" i="15"/>
  <c r="Z44" i="15"/>
  <c r="V44" i="15"/>
  <c r="AB49" i="15"/>
  <c r="P49" i="15"/>
  <c r="FQ15" i="23" l="1"/>
  <c r="FQ6" i="23" s="1"/>
  <c r="FQ24" i="26"/>
  <c r="FQ12" i="26" s="1"/>
  <c r="FQ6" i="26" s="1"/>
  <c r="FQ60" i="26" l="1"/>
  <c r="FQ16" i="15"/>
  <c r="FQ40" i="15" s="1"/>
  <c r="FQ15" i="15"/>
  <c r="FQ60" i="23"/>
  <c r="FQ61" i="23"/>
  <c r="FH15" i="23" l="1"/>
  <c r="FH6" i="23" s="1"/>
  <c r="FN15" i="23"/>
  <c r="FN6" i="23" s="1"/>
  <c r="FK15" i="23"/>
  <c r="FK6" i="23" s="1"/>
  <c r="FJ24" i="26"/>
  <c r="FJ12" i="26" s="1"/>
  <c r="FJ6" i="26" s="1"/>
  <c r="FK24" i="26"/>
  <c r="FK12" i="26" s="1"/>
  <c r="FK6" i="26" s="1"/>
  <c r="FF24" i="26"/>
  <c r="FQ62" i="23"/>
  <c r="FQ63" i="23" s="1"/>
  <c r="FP24" i="26"/>
  <c r="FP12" i="26" s="1"/>
  <c r="FP6" i="26" s="1"/>
  <c r="FJ15" i="23"/>
  <c r="FJ6" i="23" s="1"/>
  <c r="FN24" i="26"/>
  <c r="FN12" i="26" s="1"/>
  <c r="FN6" i="26" s="1"/>
  <c r="FQ39" i="15"/>
  <c r="FG15" i="23"/>
  <c r="FG6" i="23" s="1"/>
  <c r="FH24" i="26"/>
  <c r="FH12" i="26" s="1"/>
  <c r="FH6" i="26" s="1"/>
  <c r="FG24" i="26"/>
  <c r="FG12" i="26" s="1"/>
  <c r="FG6" i="26" s="1"/>
  <c r="FM24" i="26"/>
  <c r="FM12" i="26" s="1"/>
  <c r="FM6" i="26" s="1"/>
  <c r="FQ12" i="14"/>
  <c r="FQ6" i="14" s="1"/>
  <c r="FM15" i="23"/>
  <c r="FM6" i="23" s="1"/>
  <c r="AW25" i="26" l="1"/>
  <c r="FM16" i="15"/>
  <c r="FM40" i="15" s="1"/>
  <c r="FM60" i="26"/>
  <c r="FK60" i="26"/>
  <c r="FK16" i="15"/>
  <c r="FK40" i="15" s="1"/>
  <c r="FK60" i="23"/>
  <c r="FK61" i="23"/>
  <c r="FK15" i="15"/>
  <c r="FK39" i="15" s="1"/>
  <c r="FO15" i="23"/>
  <c r="FP16" i="15"/>
  <c r="FP40" i="15" s="1"/>
  <c r="FP60" i="26"/>
  <c r="FN61" i="23"/>
  <c r="FN15" i="15"/>
  <c r="FN39" i="15" s="1"/>
  <c r="FN60" i="23"/>
  <c r="FM61" i="23"/>
  <c r="FM60" i="23"/>
  <c r="FM15" i="15"/>
  <c r="FM39" i="15" s="1"/>
  <c r="FG16" i="15"/>
  <c r="FG40" i="15" s="1"/>
  <c r="FG60" i="26"/>
  <c r="L25" i="26"/>
  <c r="FI24" i="26"/>
  <c r="AX25" i="26"/>
  <c r="FH61" i="23"/>
  <c r="FH60" i="23"/>
  <c r="FH15" i="15"/>
  <c r="FH39" i="15" s="1"/>
  <c r="FQ56" i="14"/>
  <c r="FQ55" i="14"/>
  <c r="FQ8" i="15"/>
  <c r="FH60" i="26"/>
  <c r="FH16" i="15"/>
  <c r="FH40" i="15" s="1"/>
  <c r="FQ56" i="15"/>
  <c r="FN60" i="26"/>
  <c r="FN16" i="15"/>
  <c r="FN40" i="15" s="1"/>
  <c r="FJ16" i="15"/>
  <c r="FJ40" i="15" s="1"/>
  <c r="FJ60" i="26"/>
  <c r="AZ25" i="26"/>
  <c r="FO24" i="26"/>
  <c r="FJ61" i="23"/>
  <c r="FJ60" i="23"/>
  <c r="FJ15" i="15"/>
  <c r="FJ39" i="15" s="1"/>
  <c r="FL15" i="23"/>
  <c r="AY27" i="23"/>
  <c r="FG61" i="23"/>
  <c r="FG15" i="15"/>
  <c r="FG39" i="15" s="1"/>
  <c r="FG60" i="23"/>
  <c r="FF12" i="26"/>
  <c r="AW24" i="26"/>
  <c r="FP15" i="23" l="1"/>
  <c r="FJ56" i="15"/>
  <c r="FM56" i="15"/>
  <c r="FN56" i="15"/>
  <c r="FG56" i="15"/>
  <c r="AZ27" i="23"/>
  <c r="FK62" i="23"/>
  <c r="FK63" i="23" s="1"/>
  <c r="AX24" i="26"/>
  <c r="FI12" i="26"/>
  <c r="FL6" i="23"/>
  <c r="AY15" i="23"/>
  <c r="FQ32" i="15"/>
  <c r="L27" i="23"/>
  <c r="FF15" i="23"/>
  <c r="AW27" i="23"/>
  <c r="AW15" i="23" s="1"/>
  <c r="AW6" i="23" s="1"/>
  <c r="FM62" i="23"/>
  <c r="FM63" i="23" s="1"/>
  <c r="FQ57" i="14"/>
  <c r="FQ58" i="14" s="1"/>
  <c r="FO6" i="23"/>
  <c r="AZ15" i="23"/>
  <c r="FJ62" i="23"/>
  <c r="FJ63" i="23" s="1"/>
  <c r="AX27" i="23"/>
  <c r="FI15" i="23"/>
  <c r="FP12" i="14"/>
  <c r="FP6" i="14" s="1"/>
  <c r="FF6" i="26"/>
  <c r="AW12" i="26"/>
  <c r="AW6" i="26" s="1"/>
  <c r="AW60" i="26" s="1"/>
  <c r="FH56" i="15"/>
  <c r="FL24" i="26"/>
  <c r="L24" i="26" s="1"/>
  <c r="AY25" i="26"/>
  <c r="FN62" i="23"/>
  <c r="FN63" i="23" s="1"/>
  <c r="FG62" i="23"/>
  <c r="FG63" i="23" s="1"/>
  <c r="AZ24" i="26"/>
  <c r="FO12" i="26"/>
  <c r="FH62" i="23"/>
  <c r="FH63" i="23" s="1"/>
  <c r="FK56" i="15"/>
  <c r="FP6" i="23" l="1"/>
  <c r="FQ49" i="15"/>
  <c r="FQ46" i="15"/>
  <c r="FQ44" i="15"/>
  <c r="FL15" i="15"/>
  <c r="FL60" i="23"/>
  <c r="FL61" i="23"/>
  <c r="AY61" i="23" s="1"/>
  <c r="AY6" i="23"/>
  <c r="AY24" i="26"/>
  <c r="FL12" i="26"/>
  <c r="FI6" i="26"/>
  <c r="AX12" i="26"/>
  <c r="FP8" i="15"/>
  <c r="FP32" i="15" s="1"/>
  <c r="FP56" i="14"/>
  <c r="FP55" i="14"/>
  <c r="AW60" i="23"/>
  <c r="AW61" i="23"/>
  <c r="FI6" i="23"/>
  <c r="AX15" i="23"/>
  <c r="FF6" i="23"/>
  <c r="L15" i="23"/>
  <c r="AZ12" i="26"/>
  <c r="FO6" i="26"/>
  <c r="FO15" i="15"/>
  <c r="AZ6" i="23"/>
  <c r="FO60" i="23"/>
  <c r="FO61" i="23"/>
  <c r="FF60" i="26"/>
  <c r="FF16" i="15"/>
  <c r="FP61" i="23" l="1"/>
  <c r="AZ61" i="23" s="1"/>
  <c r="FP15" i="15"/>
  <c r="FP39" i="15" s="1"/>
  <c r="FP60" i="23"/>
  <c r="FL39" i="15"/>
  <c r="AY15" i="15"/>
  <c r="AY39" i="15" s="1"/>
  <c r="FI16" i="15"/>
  <c r="AX6" i="26"/>
  <c r="FI60" i="26"/>
  <c r="FP49" i="15"/>
  <c r="FL6" i="26"/>
  <c r="AY12" i="26"/>
  <c r="L12" i="26"/>
  <c r="AX6" i="23"/>
  <c r="FI60" i="23"/>
  <c r="FI61" i="23"/>
  <c r="AX61" i="23" s="1"/>
  <c r="FI15" i="15"/>
  <c r="AW62" i="23"/>
  <c r="AW63" i="23" s="1"/>
  <c r="AZ15" i="15"/>
  <c r="AZ39" i="15" s="1"/>
  <c r="FO39" i="15"/>
  <c r="AZ6" i="26"/>
  <c r="FO60" i="26"/>
  <c r="FO16" i="15"/>
  <c r="FF60" i="23"/>
  <c r="FF61" i="23"/>
  <c r="FF15" i="15"/>
  <c r="L6" i="23"/>
  <c r="FP57" i="14"/>
  <c r="FP58" i="14" s="1"/>
  <c r="FF40" i="15"/>
  <c r="AW16" i="15"/>
  <c r="AW40" i="15" s="1"/>
  <c r="FO62" i="23"/>
  <c r="FL62" i="23"/>
  <c r="AY60" i="23"/>
  <c r="AZ60" i="23" l="1"/>
  <c r="FP46" i="15"/>
  <c r="L61" i="23"/>
  <c r="FP56" i="15"/>
  <c r="FP44" i="15"/>
  <c r="FP62" i="23"/>
  <c r="AZ62" i="23" s="1"/>
  <c r="AZ63" i="23" s="1"/>
  <c r="AW15" i="15"/>
  <c r="AW39" i="15" s="1"/>
  <c r="L15" i="15"/>
  <c r="FF39" i="15"/>
  <c r="AX60" i="26"/>
  <c r="FF62" i="23"/>
  <c r="L60" i="23"/>
  <c r="FI40" i="15"/>
  <c r="AX16" i="15"/>
  <c r="AX40" i="15" s="1"/>
  <c r="AW57" i="15"/>
  <c r="AX60" i="23"/>
  <c r="FI62" i="23"/>
  <c r="AY62" i="23"/>
  <c r="AY63" i="23" s="1"/>
  <c r="FL63" i="23"/>
  <c r="FL60" i="26"/>
  <c r="AY6" i="26"/>
  <c r="FL16" i="15"/>
  <c r="L6" i="26"/>
  <c r="AZ60" i="26"/>
  <c r="FO56" i="15"/>
  <c r="AZ56" i="15"/>
  <c r="FI39" i="15"/>
  <c r="AX15" i="15"/>
  <c r="AX39" i="15" s="1"/>
  <c r="AZ16" i="15"/>
  <c r="AZ40" i="15" s="1"/>
  <c r="FO40" i="15"/>
  <c r="FO63" i="23"/>
  <c r="AY56" i="15"/>
  <c r="FL56" i="15"/>
  <c r="AX57" i="15" l="1"/>
  <c r="FP63" i="23"/>
  <c r="AZ57" i="15"/>
  <c r="FF63" i="23"/>
  <c r="L62" i="23"/>
  <c r="L63" i="23" s="1"/>
  <c r="FI63" i="23"/>
  <c r="AX62" i="23"/>
  <c r="AX63" i="23" s="1"/>
  <c r="FF56" i="15"/>
  <c r="L39" i="15"/>
  <c r="AW56" i="15"/>
  <c r="FL40" i="15"/>
  <c r="AY16" i="15"/>
  <c r="AY40" i="15" s="1"/>
  <c r="L16" i="15"/>
  <c r="AY60" i="26"/>
  <c r="FE15" i="23"/>
  <c r="FE6" i="23" s="1"/>
  <c r="FI56" i="15"/>
  <c r="AX56" i="15"/>
  <c r="L60" i="26"/>
  <c r="L40" i="15" l="1"/>
  <c r="FE61" i="23"/>
  <c r="FE15" i="15"/>
  <c r="FE39" i="15" s="1"/>
  <c r="FE60" i="23"/>
  <c r="FE24" i="26"/>
  <c r="FE12" i="26" s="1"/>
  <c r="FE6" i="26" s="1"/>
  <c r="AY57" i="15"/>
  <c r="FE56" i="15" l="1"/>
  <c r="FE62" i="23"/>
  <c r="FE63" i="23" s="1"/>
  <c r="FE60" i="26"/>
  <c r="FE16" i="15"/>
  <c r="FE40" i="15" s="1"/>
  <c r="EU15" i="23" l="1"/>
  <c r="EU6" i="23" s="1"/>
  <c r="FB15" i="23"/>
  <c r="FB6" i="23" s="1"/>
  <c r="FA15" i="23"/>
  <c r="FA6" i="23" s="1"/>
  <c r="EX15" i="23"/>
  <c r="EX6" i="23" s="1"/>
  <c r="FD24" i="26" l="1"/>
  <c r="FD12" i="26" s="1"/>
  <c r="FD6" i="26" s="1"/>
  <c r="EV24" i="26"/>
  <c r="EV12" i="26" s="1"/>
  <c r="EV6" i="26" s="1"/>
  <c r="ET15" i="23"/>
  <c r="ET6" i="23" s="1"/>
  <c r="EY24" i="26"/>
  <c r="EY12" i="26" s="1"/>
  <c r="EY6" i="26" s="1"/>
  <c r="FD15" i="23"/>
  <c r="FD6" i="23" s="1"/>
  <c r="FA15" i="15"/>
  <c r="FA39" i="15" s="1"/>
  <c r="FA60" i="23"/>
  <c r="FA61" i="23"/>
  <c r="FB61" i="23"/>
  <c r="FB60" i="23"/>
  <c r="FB15" i="15"/>
  <c r="FB39" i="15" s="1"/>
  <c r="EY15" i="23"/>
  <c r="EY6" i="23" s="1"/>
  <c r="FB24" i="26"/>
  <c r="FB12" i="26" s="1"/>
  <c r="FB6" i="26" s="1"/>
  <c r="EX60" i="23"/>
  <c r="EX61" i="23"/>
  <c r="EX15" i="15"/>
  <c r="EX39" i="15" s="1"/>
  <c r="EU61" i="23"/>
  <c r="EU15" i="15"/>
  <c r="EU39" i="15" s="1"/>
  <c r="EU60" i="23"/>
  <c r="EU24" i="26"/>
  <c r="EU12" i="26" s="1"/>
  <c r="EU6" i="26" s="1"/>
  <c r="EX24" i="26"/>
  <c r="EX12" i="26" s="1"/>
  <c r="EX6" i="26" s="1"/>
  <c r="EV15" i="23"/>
  <c r="EV6" i="23" s="1"/>
  <c r="FB56" i="15" l="1"/>
  <c r="EX56" i="15"/>
  <c r="FA56" i="15"/>
  <c r="EU16" i="15"/>
  <c r="EU40" i="15" s="1"/>
  <c r="EU60" i="26"/>
  <c r="EY61" i="23"/>
  <c r="EY60" i="23"/>
  <c r="EY15" i="15"/>
  <c r="EY39" i="15" s="1"/>
  <c r="FD15" i="15"/>
  <c r="FD39" i="15" s="1"/>
  <c r="FD61" i="23"/>
  <c r="FD60" i="23"/>
  <c r="EX62" i="23"/>
  <c r="EX63" i="23" s="1"/>
  <c r="EV16" i="15"/>
  <c r="EV40" i="15" s="1"/>
  <c r="EV60" i="26"/>
  <c r="EV61" i="23"/>
  <c r="EV60" i="23"/>
  <c r="EV15" i="15"/>
  <c r="EV39" i="15" s="1"/>
  <c r="AU27" i="23"/>
  <c r="AU15" i="23" s="1"/>
  <c r="AU6" i="23" s="1"/>
  <c r="EZ15" i="23"/>
  <c r="EZ6" i="23" s="1"/>
  <c r="EY60" i="26"/>
  <c r="EY16" i="15"/>
  <c r="EY40" i="15" s="1"/>
  <c r="EZ24" i="26"/>
  <c r="FB62" i="23"/>
  <c r="FB63" i="23" s="1"/>
  <c r="AT25" i="26"/>
  <c r="EW24" i="26"/>
  <c r="AV25" i="26"/>
  <c r="FC24" i="26"/>
  <c r="EU62" i="23"/>
  <c r="EU63" i="23" s="1"/>
  <c r="FB16" i="15"/>
  <c r="FB40" i="15" s="1"/>
  <c r="FB60" i="26"/>
  <c r="ET60" i="23"/>
  <c r="ET61" i="23"/>
  <c r="ET15" i="15"/>
  <c r="EU56" i="15"/>
  <c r="K27" i="23"/>
  <c r="K15" i="23" s="1"/>
  <c r="K6" i="23" s="1"/>
  <c r="FD60" i="26"/>
  <c r="FD16" i="15"/>
  <c r="FD40" i="15" s="1"/>
  <c r="FC15" i="23"/>
  <c r="FC6" i="23" s="1"/>
  <c r="AV27" i="23"/>
  <c r="AV15" i="23" s="1"/>
  <c r="AV6" i="23" s="1"/>
  <c r="FA24" i="26"/>
  <c r="FA12" i="26" s="1"/>
  <c r="FA6" i="26" s="1"/>
  <c r="EX16" i="15"/>
  <c r="EX40" i="15" s="1"/>
  <c r="EX60" i="26"/>
  <c r="AT27" i="23"/>
  <c r="AT15" i="23" s="1"/>
  <c r="AT6" i="23" s="1"/>
  <c r="EW15" i="23"/>
  <c r="EW6" i="23" s="1"/>
  <c r="FA62" i="23"/>
  <c r="FA63" i="23" s="1"/>
  <c r="AS27" i="23"/>
  <c r="AS15" i="23" s="1"/>
  <c r="AS6" i="23" s="1"/>
  <c r="EY56" i="15" l="1"/>
  <c r="AU25" i="26"/>
  <c r="FC61" i="23"/>
  <c r="FC15" i="15"/>
  <c r="FC60" i="23"/>
  <c r="AT61" i="23"/>
  <c r="AT60" i="23"/>
  <c r="AU24" i="26"/>
  <c r="EZ12" i="26"/>
  <c r="EV62" i="23"/>
  <c r="EV63" i="23" s="1"/>
  <c r="FD56" i="15"/>
  <c r="AV24" i="26"/>
  <c r="FC12" i="26"/>
  <c r="K60" i="23"/>
  <c r="K61" i="23"/>
  <c r="FA60" i="26"/>
  <c r="FA16" i="15"/>
  <c r="FA40" i="15" s="1"/>
  <c r="AS15" i="15"/>
  <c r="ET39" i="15"/>
  <c r="EY62" i="23"/>
  <c r="EY63" i="23" s="1"/>
  <c r="FD62" i="23"/>
  <c r="FD63" i="23" s="1"/>
  <c r="AS60" i="23"/>
  <c r="AS61" i="23"/>
  <c r="AT24" i="26"/>
  <c r="EW12" i="26"/>
  <c r="EZ15" i="15"/>
  <c r="EZ61" i="23"/>
  <c r="EZ60" i="23"/>
  <c r="ET62" i="23"/>
  <c r="ET63" i="23" s="1"/>
  <c r="AU60" i="23"/>
  <c r="AU61" i="23"/>
  <c r="EW15" i="15"/>
  <c r="EW60" i="23"/>
  <c r="EW61" i="23"/>
  <c r="AV60" i="23"/>
  <c r="AV61" i="23"/>
  <c r="ET24" i="26"/>
  <c r="K25" i="26"/>
  <c r="AS25" i="26"/>
  <c r="EV56" i="15"/>
  <c r="AU62" i="23" l="1"/>
  <c r="AU63" i="23" s="1"/>
  <c r="AT62" i="23"/>
  <c r="AT63" i="23" s="1"/>
  <c r="AV62" i="23"/>
  <c r="AV63" i="23" s="1"/>
  <c r="K15" i="15"/>
  <c r="EW62" i="23"/>
  <c r="EW63" i="23" s="1"/>
  <c r="EZ62" i="23"/>
  <c r="EZ63" i="23" s="1"/>
  <c r="AS62" i="23"/>
  <c r="AS63" i="23" s="1"/>
  <c r="AU15" i="15"/>
  <c r="EZ39" i="15"/>
  <c r="AU12" i="26"/>
  <c r="AU6" i="26" s="1"/>
  <c r="AU60" i="26" s="1"/>
  <c r="EZ6" i="26"/>
  <c r="EW6" i="26"/>
  <c r="AT12" i="26"/>
  <c r="AT6" i="26" s="1"/>
  <c r="AT60" i="26" s="1"/>
  <c r="FC62" i="23"/>
  <c r="FC63" i="23" s="1"/>
  <c r="AS39" i="15"/>
  <c r="AS56" i="15" s="1"/>
  <c r="ET56" i="15"/>
  <c r="K24" i="26"/>
  <c r="AS24" i="26"/>
  <c r="ET12" i="26"/>
  <c r="K62" i="23"/>
  <c r="K63" i="23" s="1"/>
  <c r="FC39" i="15"/>
  <c r="AV15" i="15"/>
  <c r="AV39" i="15" s="1"/>
  <c r="AT15" i="15"/>
  <c r="EW39" i="15"/>
  <c r="AV12" i="26"/>
  <c r="AV6" i="26" s="1"/>
  <c r="AV60" i="26" s="1"/>
  <c r="FC6" i="26"/>
  <c r="EZ60" i="26" l="1"/>
  <c r="EZ16" i="15"/>
  <c r="FC56" i="15"/>
  <c r="AV56" i="15"/>
  <c r="AT39" i="15"/>
  <c r="AT56" i="15" s="1"/>
  <c r="EW56" i="15"/>
  <c r="K56" i="15"/>
  <c r="L56" i="15"/>
  <c r="K39" i="15"/>
  <c r="AS12" i="26"/>
  <c r="AS6" i="26" s="1"/>
  <c r="AS60" i="26" s="1"/>
  <c r="K12" i="26"/>
  <c r="K6" i="26" s="1"/>
  <c r="K60" i="26" s="1"/>
  <c r="ET6" i="26"/>
  <c r="EW16" i="15"/>
  <c r="EW60" i="26"/>
  <c r="FC16" i="15"/>
  <c r="FC60" i="26"/>
  <c r="AU39" i="15"/>
  <c r="AU56" i="15" s="1"/>
  <c r="EZ56" i="15"/>
  <c r="ET60" i="26" l="1"/>
  <c r="ET16" i="15"/>
  <c r="AU16" i="15"/>
  <c r="EZ40" i="15"/>
  <c r="AV16" i="15"/>
  <c r="AV40" i="15" s="1"/>
  <c r="FC40" i="15"/>
  <c r="EW40" i="15"/>
  <c r="AT16" i="15"/>
  <c r="AT40" i="15" l="1"/>
  <c r="AU40" i="15"/>
  <c r="AV57" i="15"/>
  <c r="AU57" i="15"/>
  <c r="ET40" i="15"/>
  <c r="K16" i="15"/>
  <c r="AS16" i="15"/>
  <c r="AT57" i="15"/>
  <c r="AS40" i="15" l="1"/>
  <c r="AS57" i="15" s="1"/>
  <c r="K40" i="15"/>
  <c r="AZ26" i="25" l="1"/>
  <c r="FN24" i="25"/>
  <c r="FN12" i="25" l="1"/>
  <c r="AZ24" i="25"/>
  <c r="FO12" i="21"/>
  <c r="FO6" i="21" s="1"/>
  <c r="AZ15" i="21"/>
  <c r="AZ12" i="21" s="1"/>
  <c r="AZ6" i="21" s="1"/>
  <c r="FO12" i="15" l="1"/>
  <c r="FO37" i="21"/>
  <c r="FO38" i="21"/>
  <c r="FO13" i="20"/>
  <c r="AZ25" i="20"/>
  <c r="AZ37" i="21"/>
  <c r="AZ38" i="21"/>
  <c r="AZ12" i="25"/>
  <c r="FN6" i="25"/>
  <c r="AZ39" i="21" l="1"/>
  <c r="AZ40" i="21" s="1"/>
  <c r="FO7" i="20"/>
  <c r="AZ13" i="20"/>
  <c r="FO39" i="21"/>
  <c r="FO40" i="21" s="1"/>
  <c r="FO14" i="15"/>
  <c r="FN68" i="25"/>
  <c r="AZ6" i="25"/>
  <c r="FO36" i="15"/>
  <c r="AZ12" i="15"/>
  <c r="AZ36" i="15" s="1"/>
  <c r="AZ14" i="15" l="1"/>
  <c r="AZ38" i="15" s="1"/>
  <c r="FO38" i="15"/>
  <c r="FO56" i="20"/>
  <c r="AZ56" i="20" s="1"/>
  <c r="FO9" i="15"/>
  <c r="AZ7" i="20"/>
  <c r="AZ55" i="20" s="1"/>
  <c r="FO55" i="20"/>
  <c r="AZ68" i="25"/>
  <c r="AZ53" i="15"/>
  <c r="FO53" i="15"/>
  <c r="FO12" i="14"/>
  <c r="AZ24" i="14"/>
  <c r="FO57" i="20" l="1"/>
  <c r="FO33" i="15"/>
  <c r="AZ9" i="15"/>
  <c r="AZ33" i="15" s="1"/>
  <c r="FO6" i="14"/>
  <c r="AZ12" i="14"/>
  <c r="AZ55" i="15"/>
  <c r="AZ57" i="20" l="1"/>
  <c r="AZ58" i="20" s="1"/>
  <c r="FO58" i="20"/>
  <c r="AZ6" i="14"/>
  <c r="FO8" i="15"/>
  <c r="FO55" i="14"/>
  <c r="FO56" i="14"/>
  <c r="AZ56" i="14" s="1"/>
  <c r="FO45" i="15"/>
  <c r="FO50" i="15"/>
  <c r="AZ45" i="15"/>
  <c r="AZ50" i="15" l="1"/>
  <c r="FO57" i="14"/>
  <c r="AZ55" i="14"/>
  <c r="FO32" i="15"/>
  <c r="AZ8" i="15"/>
  <c r="AZ32" i="15" s="1"/>
  <c r="FO49" i="15" l="1"/>
  <c r="AZ44" i="15"/>
  <c r="FO46" i="15"/>
  <c r="FO44" i="15"/>
  <c r="AZ57" i="14"/>
  <c r="AZ58" i="14" s="1"/>
  <c r="FO58" i="14"/>
  <c r="AZ49" i="15" l="1"/>
  <c r="EZ24" i="25" l="1"/>
  <c r="EZ12" i="25" s="1"/>
  <c r="EZ6" i="25" s="1"/>
  <c r="FA24" i="25"/>
  <c r="FA12" i="25" s="1"/>
  <c r="FA6" i="25" s="1"/>
  <c r="ET24" i="25"/>
  <c r="ET12" i="25" s="1"/>
  <c r="ET6" i="25" s="1"/>
  <c r="FD24" i="25" l="1"/>
  <c r="FD12" i="25" s="1"/>
  <c r="FD6" i="25" s="1"/>
  <c r="FB12" i="21"/>
  <c r="FB6" i="21" s="1"/>
  <c r="FB24" i="25"/>
  <c r="EX24" i="25"/>
  <c r="EX12" i="25" s="1"/>
  <c r="EX6" i="25" s="1"/>
  <c r="EY24" i="25"/>
  <c r="AU26" i="25"/>
  <c r="EZ68" i="25"/>
  <c r="FA14" i="15"/>
  <c r="FA38" i="15" s="1"/>
  <c r="FA12" i="21"/>
  <c r="FA6" i="21" s="1"/>
  <c r="EU24" i="25"/>
  <c r="EU12" i="25" s="1"/>
  <c r="EU6" i="25" s="1"/>
  <c r="ET68" i="25"/>
  <c r="EU14" i="15"/>
  <c r="EU38" i="15" s="1"/>
  <c r="ES24" i="25"/>
  <c r="FB14" i="15"/>
  <c r="FB38" i="15" s="1"/>
  <c r="FA68" i="25"/>
  <c r="FC24" i="25"/>
  <c r="EW24" i="25"/>
  <c r="EW12" i="25" s="1"/>
  <c r="EW6" i="25" s="1"/>
  <c r="K26" i="25"/>
  <c r="EU12" i="21"/>
  <c r="EU6" i="21" s="1"/>
  <c r="EW68" i="25" l="1"/>
  <c r="EX14" i="15"/>
  <c r="EX38" i="15" s="1"/>
  <c r="ES12" i="25"/>
  <c r="AS24" i="25"/>
  <c r="EY12" i="21"/>
  <c r="EY6" i="21" s="1"/>
  <c r="EU13" i="20"/>
  <c r="EU7" i="20" s="1"/>
  <c r="EX12" i="21"/>
  <c r="EX6" i="21" s="1"/>
  <c r="AV26" i="25"/>
  <c r="ET12" i="21"/>
  <c r="ET6" i="21" s="1"/>
  <c r="FC12" i="25"/>
  <c r="AV24" i="25"/>
  <c r="FB12" i="25"/>
  <c r="EZ12" i="21"/>
  <c r="EZ6" i="21" s="1"/>
  <c r="AU15" i="21"/>
  <c r="AU12" i="21" s="1"/>
  <c r="AU6" i="21" s="1"/>
  <c r="FD12" i="21"/>
  <c r="FD6" i="21" s="1"/>
  <c r="EU68" i="25"/>
  <c r="EV14" i="15"/>
  <c r="EV38" i="15" s="1"/>
  <c r="FB12" i="15"/>
  <c r="FB38" i="21"/>
  <c r="FB37" i="21"/>
  <c r="EU12" i="15"/>
  <c r="EU38" i="21"/>
  <c r="EU37" i="21"/>
  <c r="EV12" i="21"/>
  <c r="EV6" i="21" s="1"/>
  <c r="EY12" i="25"/>
  <c r="AU24" i="25"/>
  <c r="EY14" i="15"/>
  <c r="EY38" i="15" s="1"/>
  <c r="EX68" i="25"/>
  <c r="FA37" i="21"/>
  <c r="FA12" i="15"/>
  <c r="FA38" i="21"/>
  <c r="FC12" i="21"/>
  <c r="FC6" i="21" s="1"/>
  <c r="FD68" i="25"/>
  <c r="FE14" i="15"/>
  <c r="FE38" i="15" s="1"/>
  <c r="EV24" i="25"/>
  <c r="K24" i="25" s="1"/>
  <c r="AT26" i="25"/>
  <c r="AS26" i="25"/>
  <c r="FE12" i="21"/>
  <c r="FE6" i="21" s="1"/>
  <c r="EU36" i="15" l="1"/>
  <c r="AV12" i="25"/>
  <c r="AV6" i="25" s="1"/>
  <c r="FB6" i="25"/>
  <c r="FB13" i="20"/>
  <c r="FB7" i="20" s="1"/>
  <c r="FA36" i="15"/>
  <c r="EW12" i="21"/>
  <c r="EW6" i="21" s="1"/>
  <c r="AT15" i="21"/>
  <c r="AT12" i="21" s="1"/>
  <c r="AT6" i="21" s="1"/>
  <c r="EX38" i="21"/>
  <c r="EX37" i="21"/>
  <c r="EX12" i="15"/>
  <c r="FD38" i="21"/>
  <c r="FD37" i="21"/>
  <c r="FD12" i="15"/>
  <c r="FD36" i="15" s="1"/>
  <c r="FA39" i="21"/>
  <c r="FA40" i="21" s="1"/>
  <c r="AU12" i="25"/>
  <c r="AU6" i="25" s="1"/>
  <c r="EY6" i="25"/>
  <c r="FE38" i="21"/>
  <c r="FE12" i="15"/>
  <c r="FE37" i="21"/>
  <c r="EV12" i="15"/>
  <c r="EV38" i="21"/>
  <c r="EV37" i="21"/>
  <c r="FB39" i="21"/>
  <c r="FB40" i="21" s="1"/>
  <c r="EU55" i="20"/>
  <c r="EU9" i="15"/>
  <c r="EU56" i="20"/>
  <c r="AS12" i="25"/>
  <c r="AS6" i="25" s="1"/>
  <c r="ES6" i="25"/>
  <c r="EV12" i="25"/>
  <c r="K12" i="25" s="1"/>
  <c r="K6" i="25" s="1"/>
  <c r="K68" i="25" s="1"/>
  <c r="AT24" i="25"/>
  <c r="ET13" i="20"/>
  <c r="ET7" i="20" s="1"/>
  <c r="FC6" i="25"/>
  <c r="EV13" i="20"/>
  <c r="EV7" i="20" s="1"/>
  <c r="FB36" i="15"/>
  <c r="K15" i="21"/>
  <c r="K12" i="21" s="1"/>
  <c r="K6" i="21" s="1"/>
  <c r="EY38" i="21"/>
  <c r="EY12" i="15"/>
  <c r="EY37" i="21"/>
  <c r="AV15" i="21"/>
  <c r="AV12" i="21" s="1"/>
  <c r="AV6" i="21" s="1"/>
  <c r="EU39" i="21"/>
  <c r="EU40" i="21" s="1"/>
  <c r="AU37" i="21"/>
  <c r="AU38" i="21"/>
  <c r="AS15" i="21"/>
  <c r="AS12" i="21" s="1"/>
  <c r="AS6" i="21" s="1"/>
  <c r="EZ13" i="20"/>
  <c r="EZ7" i="20" s="1"/>
  <c r="FA13" i="20"/>
  <c r="FA7" i="20" s="1"/>
  <c r="FC37" i="21"/>
  <c r="FC12" i="15"/>
  <c r="FC38" i="21"/>
  <c r="EZ37" i="21"/>
  <c r="EZ38" i="21"/>
  <c r="EZ12" i="15"/>
  <c r="ET12" i="15"/>
  <c r="ET38" i="21"/>
  <c r="ET37" i="21"/>
  <c r="EU53" i="15" l="1"/>
  <c r="AU39" i="21"/>
  <c r="AU40" i="21" s="1"/>
  <c r="FB53" i="15"/>
  <c r="FA53" i="15"/>
  <c r="FD53" i="15"/>
  <c r="AS25" i="20"/>
  <c r="AS13" i="20" s="1"/>
  <c r="AS7" i="20" s="1"/>
  <c r="AS56" i="20" s="1"/>
  <c r="EU57" i="20"/>
  <c r="EU58" i="20" s="1"/>
  <c r="EZ39" i="21"/>
  <c r="EZ40" i="21" s="1"/>
  <c r="FA55" i="20"/>
  <c r="FA56" i="20"/>
  <c r="FA9" i="15"/>
  <c r="EV55" i="20"/>
  <c r="EV56" i="20"/>
  <c r="EV9" i="15"/>
  <c r="ET55" i="20"/>
  <c r="ET9" i="15"/>
  <c r="ET56" i="20"/>
  <c r="K37" i="21"/>
  <c r="K38" i="21"/>
  <c r="FD13" i="20"/>
  <c r="FD7" i="20" s="1"/>
  <c r="AS38" i="21"/>
  <c r="AS37" i="21"/>
  <c r="EV6" i="25"/>
  <c r="AT12" i="25"/>
  <c r="AT6" i="25" s="1"/>
  <c r="EW13" i="20"/>
  <c r="EW7" i="20" s="1"/>
  <c r="EV39" i="21"/>
  <c r="EV40" i="21" s="1"/>
  <c r="AT38" i="21"/>
  <c r="AT37" i="21"/>
  <c r="ET39" i="21"/>
  <c r="ET40" i="21" s="1"/>
  <c r="FC36" i="15"/>
  <c r="AV12" i="15"/>
  <c r="AV36" i="15" s="1"/>
  <c r="ET14" i="15"/>
  <c r="ES68" i="25"/>
  <c r="FD39" i="21"/>
  <c r="FD40" i="21" s="1"/>
  <c r="EW12" i="15"/>
  <c r="K12" i="15" s="1"/>
  <c r="EW38" i="21"/>
  <c r="EW37" i="21"/>
  <c r="FB68" i="25"/>
  <c r="FC14" i="15"/>
  <c r="EU12" i="14"/>
  <c r="EU6" i="14" s="1"/>
  <c r="EY13" i="20"/>
  <c r="EY7" i="20" s="1"/>
  <c r="FC39" i="21"/>
  <c r="FC40" i="21" s="1"/>
  <c r="EY39" i="21"/>
  <c r="EY40" i="21" s="1"/>
  <c r="EV36" i="15"/>
  <c r="FE13" i="20"/>
  <c r="FE7" i="20" s="1"/>
  <c r="AS12" i="15"/>
  <c r="ET36" i="15"/>
  <c r="AU25" i="20"/>
  <c r="AU13" i="20" s="1"/>
  <c r="AU7" i="20" s="1"/>
  <c r="EY36" i="15"/>
  <c r="FC68" i="25"/>
  <c r="FD14" i="15"/>
  <c r="FD38" i="15" s="1"/>
  <c r="FE39" i="21"/>
  <c r="FE40" i="21" s="1"/>
  <c r="EX36" i="15"/>
  <c r="EX13" i="20"/>
  <c r="EX7" i="20" s="1"/>
  <c r="EZ36" i="15"/>
  <c r="AU12" i="15"/>
  <c r="FC13" i="20"/>
  <c r="FC7" i="20" s="1"/>
  <c r="EZ55" i="20"/>
  <c r="EZ56" i="20"/>
  <c r="EZ9" i="15"/>
  <c r="AV38" i="21"/>
  <c r="AV37" i="21"/>
  <c r="EU33" i="15"/>
  <c r="FE36" i="15"/>
  <c r="EZ14" i="15"/>
  <c r="EY68" i="25"/>
  <c r="EX39" i="21"/>
  <c r="EX40" i="21" s="1"/>
  <c r="FB55" i="20"/>
  <c r="FB56" i="20"/>
  <c r="FB9" i="15"/>
  <c r="FE53" i="15" l="1"/>
  <c r="EY53" i="15"/>
  <c r="AV39" i="21"/>
  <c r="AV40" i="21" s="1"/>
  <c r="AT39" i="21"/>
  <c r="AT40" i="21" s="1"/>
  <c r="EV53" i="15"/>
  <c r="EX53" i="15"/>
  <c r="AS55" i="20"/>
  <c r="AS57" i="20" s="1"/>
  <c r="AS58" i="20" s="1"/>
  <c r="K25" i="20"/>
  <c r="K13" i="20" s="1"/>
  <c r="K7" i="20" s="1"/>
  <c r="K55" i="20" s="1"/>
  <c r="EU55" i="14"/>
  <c r="EU8" i="15"/>
  <c r="EU56" i="14"/>
  <c r="EV57" i="20"/>
  <c r="EV58" i="20" s="1"/>
  <c r="FB12" i="14"/>
  <c r="FB6" i="14" s="1"/>
  <c r="EV12" i="14"/>
  <c r="EV6" i="14" s="1"/>
  <c r="FB33" i="15"/>
  <c r="EZ57" i="20"/>
  <c r="EZ58" i="20" s="1"/>
  <c r="ET12" i="14"/>
  <c r="ET6" i="14" s="1"/>
  <c r="FE55" i="20"/>
  <c r="FE9" i="15"/>
  <c r="FE56" i="20"/>
  <c r="AS68" i="25"/>
  <c r="AT25" i="20"/>
  <c r="AT13" i="20" s="1"/>
  <c r="AT7" i="20" s="1"/>
  <c r="EV68" i="25"/>
  <c r="EW14" i="15"/>
  <c r="K14" i="15" s="1"/>
  <c r="FA33" i="15"/>
  <c r="FC56" i="20"/>
  <c r="FC55" i="20"/>
  <c r="FC9" i="15"/>
  <c r="AV14" i="15"/>
  <c r="AV38" i="15" s="1"/>
  <c r="FC38" i="15"/>
  <c r="AS14" i="15"/>
  <c r="ET38" i="15"/>
  <c r="EW9" i="15"/>
  <c r="EW56" i="20"/>
  <c r="EW55" i="20"/>
  <c r="AS39" i="21"/>
  <c r="AS40" i="21" s="1"/>
  <c r="FB57" i="20"/>
  <c r="FB58" i="20" s="1"/>
  <c r="EU50" i="15"/>
  <c r="EU45" i="15"/>
  <c r="AV25" i="20"/>
  <c r="AV13" i="20" s="1"/>
  <c r="AV7" i="20" s="1"/>
  <c r="AU56" i="20"/>
  <c r="AU55" i="20"/>
  <c r="EZ12" i="14"/>
  <c r="EZ6" i="14" s="1"/>
  <c r="AV68" i="25"/>
  <c r="FA57" i="20"/>
  <c r="FA58" i="20" s="1"/>
  <c r="EW39" i="21"/>
  <c r="EW40" i="21" s="1"/>
  <c r="FD56" i="20"/>
  <c r="FD9" i="15"/>
  <c r="FD55" i="20"/>
  <c r="ET33" i="15"/>
  <c r="AS9" i="15"/>
  <c r="FD12" i="14"/>
  <c r="FD6" i="14" s="1"/>
  <c r="FC53" i="15"/>
  <c r="AV53" i="15"/>
  <c r="ET57" i="20"/>
  <c r="ET58" i="20" s="1"/>
  <c r="EY12" i="14"/>
  <c r="EY6" i="14" s="1"/>
  <c r="FE12" i="14"/>
  <c r="FE6" i="14" s="1"/>
  <c r="AU68" i="25"/>
  <c r="EZ53" i="15"/>
  <c r="AU36" i="15"/>
  <c r="AU53" i="15" s="1"/>
  <c r="ET53" i="15"/>
  <c r="AS36" i="15"/>
  <c r="AS53" i="15" s="1"/>
  <c r="EY56" i="20"/>
  <c r="EY55" i="20"/>
  <c r="EY9" i="15"/>
  <c r="EW36" i="15"/>
  <c r="AT12" i="15"/>
  <c r="EV33" i="15"/>
  <c r="FA12" i="14"/>
  <c r="FA6" i="14" s="1"/>
  <c r="EZ38" i="15"/>
  <c r="AU14" i="15"/>
  <c r="AU9" i="15"/>
  <c r="EZ33" i="15"/>
  <c r="EX9" i="15"/>
  <c r="EX55" i="20"/>
  <c r="EX56" i="20"/>
  <c r="K39" i="21"/>
  <c r="K40" i="21" s="1"/>
  <c r="AU38" i="15" l="1"/>
  <c r="AU57" i="20"/>
  <c r="AU58" i="20" s="1"/>
  <c r="AS24" i="14"/>
  <c r="AS12" i="14" s="1"/>
  <c r="AS6" i="14" s="1"/>
  <c r="AS55" i="14" s="1"/>
  <c r="AU55" i="15"/>
  <c r="K56" i="20"/>
  <c r="K9" i="15"/>
  <c r="EW53" i="15"/>
  <c r="AT36" i="15"/>
  <c r="AT53" i="15" s="1"/>
  <c r="FC57" i="20"/>
  <c r="FC58" i="20" s="1"/>
  <c r="ET56" i="14"/>
  <c r="ET55" i="14"/>
  <c r="ET8" i="15"/>
  <c r="FB56" i="14"/>
  <c r="FB55" i="14"/>
  <c r="FB8" i="15"/>
  <c r="EW57" i="20"/>
  <c r="EW58" i="20" s="1"/>
  <c r="EX57" i="20"/>
  <c r="EX58" i="20" s="1"/>
  <c r="FA56" i="14"/>
  <c r="FA8" i="15"/>
  <c r="FA55" i="14"/>
  <c r="EY33" i="15"/>
  <c r="AU24" i="14"/>
  <c r="AU12" i="14" s="1"/>
  <c r="AU6" i="14" s="1"/>
  <c r="EW33" i="15"/>
  <c r="AT9" i="15"/>
  <c r="EY57" i="20"/>
  <c r="EY58" i="20" s="1"/>
  <c r="ET45" i="15"/>
  <c r="ET50" i="15"/>
  <c r="AS33" i="15"/>
  <c r="AS50" i="15" s="1"/>
  <c r="EZ55" i="14"/>
  <c r="EZ56" i="14"/>
  <c r="EZ8" i="15"/>
  <c r="FC12" i="14"/>
  <c r="FC6" i="14" s="1"/>
  <c r="AV24" i="14"/>
  <c r="AV12" i="14" s="1"/>
  <c r="AV6" i="14" s="1"/>
  <c r="FC33" i="15"/>
  <c r="AV9" i="15"/>
  <c r="AV33" i="15" s="1"/>
  <c r="AU33" i="15"/>
  <c r="AU45" i="15" s="1"/>
  <c r="EZ45" i="15"/>
  <c r="EZ50" i="15"/>
  <c r="FE56" i="14"/>
  <c r="FE8" i="15"/>
  <c r="FE32" i="15" s="1"/>
  <c r="FE55" i="14"/>
  <c r="FD57" i="20"/>
  <c r="FD58" i="20" s="1"/>
  <c r="AS38" i="15"/>
  <c r="AS55" i="15" s="1"/>
  <c r="AT55" i="20"/>
  <c r="AT56" i="20"/>
  <c r="EV50" i="15"/>
  <c r="EV45" i="15"/>
  <c r="K36" i="15"/>
  <c r="FD33" i="15"/>
  <c r="K57" i="20"/>
  <c r="K58" i="20" s="1"/>
  <c r="FA50" i="15"/>
  <c r="FA45" i="15"/>
  <c r="FE33" i="15"/>
  <c r="EY56" i="14"/>
  <c r="EY8" i="15"/>
  <c r="EY32" i="15" s="1"/>
  <c r="EY55" i="14"/>
  <c r="FD56" i="14"/>
  <c r="FD55" i="14"/>
  <c r="FD8" i="15"/>
  <c r="FD32" i="15" s="1"/>
  <c r="AV56" i="20"/>
  <c r="AV55" i="20"/>
  <c r="EW38" i="15"/>
  <c r="AT14" i="15"/>
  <c r="FE57" i="20"/>
  <c r="FE58" i="20" s="1"/>
  <c r="FB50" i="15"/>
  <c r="FB45" i="15"/>
  <c r="EU32" i="15"/>
  <c r="EX12" i="14"/>
  <c r="EX6" i="14" s="1"/>
  <c r="EX33" i="15"/>
  <c r="K53" i="15"/>
  <c r="L53" i="15"/>
  <c r="AV55" i="15"/>
  <c r="AT68" i="25"/>
  <c r="EV8" i="15"/>
  <c r="EV55" i="14"/>
  <c r="EV56" i="14"/>
  <c r="EU57" i="14"/>
  <c r="EU58" i="14" s="1"/>
  <c r="AT38" i="15" l="1"/>
  <c r="AT55" i="15" s="1"/>
  <c r="AS56" i="14"/>
  <c r="AV57" i="20"/>
  <c r="AV58" i="20" s="1"/>
  <c r="AU50" i="15"/>
  <c r="K33" i="15"/>
  <c r="K45" i="15" s="1"/>
  <c r="EY49" i="15"/>
  <c r="EY46" i="15"/>
  <c r="FD50" i="15"/>
  <c r="FD45" i="15"/>
  <c r="FD44" i="15"/>
  <c r="FE57" i="14"/>
  <c r="FE58" i="14" s="1"/>
  <c r="FE49" i="15"/>
  <c r="FE46" i="15"/>
  <c r="EY44" i="15"/>
  <c r="EY50" i="15"/>
  <c r="EY45" i="15"/>
  <c r="EY57" i="14"/>
  <c r="EY58" i="14" s="1"/>
  <c r="FC45" i="15"/>
  <c r="AV45" i="15"/>
  <c r="FC50" i="15"/>
  <c r="EW50" i="15"/>
  <c r="EW45" i="15"/>
  <c r="AT33" i="15"/>
  <c r="AT45" i="15" s="1"/>
  <c r="FA57" i="14"/>
  <c r="FA58" i="14" s="1"/>
  <c r="FE45" i="15"/>
  <c r="FE50" i="15"/>
  <c r="FE44" i="15"/>
  <c r="EV57" i="14"/>
  <c r="EV58" i="14" s="1"/>
  <c r="EW12" i="14"/>
  <c r="EW6" i="14" s="1"/>
  <c r="AT24" i="14"/>
  <c r="AT12" i="14" s="1"/>
  <c r="AT6" i="14" s="1"/>
  <c r="K24" i="14"/>
  <c r="K12" i="14" s="1"/>
  <c r="K6" i="14" s="1"/>
  <c r="AT57" i="20"/>
  <c r="AT58" i="20" s="1"/>
  <c r="AV55" i="14"/>
  <c r="AV56" i="14"/>
  <c r="L50" i="15"/>
  <c r="K50" i="15"/>
  <c r="AU55" i="14"/>
  <c r="AU56" i="14"/>
  <c r="FA32" i="15"/>
  <c r="FB32" i="15"/>
  <c r="ET57" i="14"/>
  <c r="ET58" i="14" s="1"/>
  <c r="EU49" i="15"/>
  <c r="EU46" i="15"/>
  <c r="EU44" i="15"/>
  <c r="EV32" i="15"/>
  <c r="FD49" i="15"/>
  <c r="FD46" i="15"/>
  <c r="K38" i="15"/>
  <c r="FC55" i="14"/>
  <c r="FC8" i="15"/>
  <c r="FC56" i="14"/>
  <c r="FB57" i="14"/>
  <c r="FB58" i="14" s="1"/>
  <c r="EZ57" i="14"/>
  <c r="EZ58" i="14" s="1"/>
  <c r="EX50" i="15"/>
  <c r="EX45" i="15"/>
  <c r="FD57" i="14"/>
  <c r="FD58" i="14" s="1"/>
  <c r="EZ32" i="15"/>
  <c r="AU8" i="15"/>
  <c r="AS45" i="15"/>
  <c r="EX8" i="15"/>
  <c r="EX56" i="14"/>
  <c r="EX55" i="14"/>
  <c r="ET32" i="15"/>
  <c r="AS8" i="15"/>
  <c r="AS57" i="14"/>
  <c r="AS58" i="14" s="1"/>
  <c r="AU57" i="14" l="1"/>
  <c r="AU58" i="14" s="1"/>
  <c r="AV57" i="14"/>
  <c r="AV58" i="14" s="1"/>
  <c r="AV50" i="15"/>
  <c r="ET46" i="15"/>
  <c r="ET49" i="15"/>
  <c r="AS32" i="15"/>
  <c r="AS49" i="15" s="1"/>
  <c r="ET44" i="15"/>
  <c r="AU32" i="15"/>
  <c r="AU44" i="15" s="1"/>
  <c r="EZ46" i="15"/>
  <c r="EZ49" i="15"/>
  <c r="EZ44" i="15"/>
  <c r="EX32" i="15"/>
  <c r="AV8" i="15"/>
  <c r="AV32" i="15" s="1"/>
  <c r="FC32" i="15"/>
  <c r="FA49" i="15"/>
  <c r="FA46" i="15"/>
  <c r="FA44" i="15"/>
  <c r="FB49" i="15"/>
  <c r="FB46" i="15"/>
  <c r="FB44" i="15"/>
  <c r="FC57" i="14"/>
  <c r="FC58" i="14" s="1"/>
  <c r="K56" i="14"/>
  <c r="K55" i="14"/>
  <c r="EW55" i="14"/>
  <c r="EW8" i="15"/>
  <c r="EW56" i="14"/>
  <c r="EX57" i="14"/>
  <c r="EX58" i="14" s="1"/>
  <c r="EV49" i="15"/>
  <c r="EV46" i="15"/>
  <c r="EV44" i="15"/>
  <c r="AT56" i="14"/>
  <c r="AT55" i="14"/>
  <c r="AT50" i="15"/>
  <c r="AU49" i="15" l="1"/>
  <c r="K57" i="14"/>
  <c r="K58" i="14" s="1"/>
  <c r="K49" i="15"/>
  <c r="L49" i="15"/>
  <c r="EX49" i="15"/>
  <c r="EX46" i="15"/>
  <c r="EX44" i="15"/>
  <c r="EW57" i="14"/>
  <c r="EW58" i="14" s="1"/>
  <c r="AV44" i="15"/>
  <c r="FC49" i="15"/>
  <c r="FC46" i="15"/>
  <c r="FC44" i="15"/>
  <c r="AT57" i="14"/>
  <c r="AT58" i="14" s="1"/>
  <c r="AT8" i="15"/>
  <c r="EW32" i="15"/>
  <c r="K8" i="15"/>
  <c r="AS44" i="15"/>
  <c r="EW46" i="15" l="1"/>
  <c r="AT32" i="15"/>
  <c r="AT49" i="15" s="1"/>
  <c r="EW49" i="15"/>
  <c r="EW44" i="15"/>
  <c r="K32" i="15"/>
  <c r="AV49" i="15"/>
  <c r="K46" i="15" l="1"/>
  <c r="K44" i="15"/>
  <c r="AT44" i="15"/>
  <c r="FK24" i="25" l="1"/>
  <c r="FL12" i="21" l="1"/>
  <c r="FL6" i="21" s="1"/>
  <c r="FK12" i="25"/>
  <c r="FK6" i="25" l="1"/>
  <c r="FL37" i="21"/>
  <c r="FL38" i="21"/>
  <c r="FL12" i="15"/>
  <c r="FI24" i="25" l="1"/>
  <c r="FI12" i="25" s="1"/>
  <c r="FI6" i="25" s="1"/>
  <c r="FL36" i="15"/>
  <c r="FL39" i="21"/>
  <c r="FL40" i="21" s="1"/>
  <c r="FL13" i="20"/>
  <c r="FL14" i="15"/>
  <c r="FK68" i="25"/>
  <c r="FL53" i="15" l="1"/>
  <c r="FL7" i="20"/>
  <c r="FJ14" i="15"/>
  <c r="FJ38" i="15" s="1"/>
  <c r="FI68" i="25"/>
  <c r="FL38" i="15"/>
  <c r="FJ12" i="21"/>
  <c r="FJ6" i="21" s="1"/>
  <c r="FF24" i="25" l="1"/>
  <c r="FF12" i="25" s="1"/>
  <c r="FF6" i="25" s="1"/>
  <c r="FG24" i="25"/>
  <c r="FG12" i="25" s="1"/>
  <c r="FG6" i="25" s="1"/>
  <c r="FJ37" i="21"/>
  <c r="FJ12" i="15"/>
  <c r="FJ38" i="21"/>
  <c r="FL9" i="15"/>
  <c r="FL55" i="20"/>
  <c r="FL56" i="20"/>
  <c r="FL12" i="14"/>
  <c r="FL6" i="14" l="1"/>
  <c r="FJ36" i="15"/>
  <c r="FH24" i="25"/>
  <c r="FJ39" i="21"/>
  <c r="FJ40" i="21" s="1"/>
  <c r="FG68" i="25"/>
  <c r="FH14" i="15"/>
  <c r="FH38" i="15" s="1"/>
  <c r="FH12" i="21"/>
  <c r="FH6" i="21" s="1"/>
  <c r="FL33" i="15"/>
  <c r="FJ13" i="20"/>
  <c r="FJ7" i="20" s="1"/>
  <c r="FF68" i="25"/>
  <c r="FG14" i="15"/>
  <c r="FG38" i="15" s="1"/>
  <c r="FG13" i="20"/>
  <c r="FG7" i="20" s="1"/>
  <c r="FL57" i="20"/>
  <c r="FG12" i="21"/>
  <c r="FG6" i="21" s="1"/>
  <c r="FJ53" i="15" l="1"/>
  <c r="FG12" i="15"/>
  <c r="FG38" i="21"/>
  <c r="FG37" i="21"/>
  <c r="FL45" i="15"/>
  <c r="FL50" i="15"/>
  <c r="FH12" i="25"/>
  <c r="FH38" i="21"/>
  <c r="FH12" i="15"/>
  <c r="FH37" i="21"/>
  <c r="FI12" i="21"/>
  <c r="FI6" i="21" s="1"/>
  <c r="FL58" i="20"/>
  <c r="FG56" i="20"/>
  <c r="FG9" i="15"/>
  <c r="FG55" i="20"/>
  <c r="FJ56" i="20"/>
  <c r="FJ55" i="20"/>
  <c r="FJ9" i="15"/>
  <c r="FL55" i="14"/>
  <c r="FL56" i="14"/>
  <c r="FL8" i="15"/>
  <c r="FH36" i="15" l="1"/>
  <c r="FH39" i="21"/>
  <c r="FH40" i="21" s="1"/>
  <c r="FJ57" i="20"/>
  <c r="FJ58" i="20" s="1"/>
  <c r="FG39" i="21"/>
  <c r="FG40" i="21" s="1"/>
  <c r="FG57" i="20"/>
  <c r="FG58" i="20" s="1"/>
  <c r="FH6" i="25"/>
  <c r="FG12" i="14"/>
  <c r="FG6" i="14" s="1"/>
  <c r="FL32" i="15"/>
  <c r="FG36" i="15"/>
  <c r="FJ33" i="15"/>
  <c r="FJ12" i="14"/>
  <c r="FJ6" i="14" s="1"/>
  <c r="FH13" i="20"/>
  <c r="FH7" i="20" s="1"/>
  <c r="FG33" i="15"/>
  <c r="FL57" i="14"/>
  <c r="FI13" i="20"/>
  <c r="FI37" i="21"/>
  <c r="FI38" i="21"/>
  <c r="FI12" i="15"/>
  <c r="FG53" i="15" l="1"/>
  <c r="FH53" i="15"/>
  <c r="FJ55" i="14"/>
  <c r="FJ8" i="15"/>
  <c r="FJ56" i="14"/>
  <c r="FI36" i="15"/>
  <c r="FI12" i="14"/>
  <c r="FL49" i="15"/>
  <c r="FL46" i="15"/>
  <c r="FL44" i="15"/>
  <c r="FL58" i="14"/>
  <c r="FG55" i="14"/>
  <c r="FG8" i="15"/>
  <c r="FG56" i="14"/>
  <c r="FI14" i="15"/>
  <c r="FH68" i="25"/>
  <c r="FI39" i="21"/>
  <c r="FI40" i="21" s="1"/>
  <c r="FJ50" i="15"/>
  <c r="FJ45" i="15"/>
  <c r="FG50" i="15"/>
  <c r="FG45" i="15"/>
  <c r="FI7" i="20"/>
  <c r="FH55" i="20"/>
  <c r="FH9" i="15"/>
  <c r="FH56" i="20"/>
  <c r="FI53" i="15" l="1"/>
  <c r="FI6" i="14"/>
  <c r="FI56" i="20"/>
  <c r="FI9" i="15"/>
  <c r="FI55" i="20"/>
  <c r="FH33" i="15"/>
  <c r="FI38" i="15"/>
  <c r="FH57" i="20"/>
  <c r="FH58" i="20" s="1"/>
  <c r="FJ32" i="15"/>
  <c r="FG57" i="14"/>
  <c r="FG58" i="14" s="1"/>
  <c r="FH12" i="14"/>
  <c r="FH6" i="14" s="1"/>
  <c r="FG32" i="15"/>
  <c r="FJ57" i="14"/>
  <c r="FJ58" i="14" s="1"/>
  <c r="FI57" i="20" l="1"/>
  <c r="FI33" i="15"/>
  <c r="FI8" i="15"/>
  <c r="FI55" i="14"/>
  <c r="FI56" i="14"/>
  <c r="FH45" i="15"/>
  <c r="FH50" i="15"/>
  <c r="FM24" i="25"/>
  <c r="FM12" i="25" s="1"/>
  <c r="FM6" i="25" s="1"/>
  <c r="FJ49" i="15"/>
  <c r="FJ46" i="15"/>
  <c r="FJ44" i="15"/>
  <c r="FJ24" i="25"/>
  <c r="AX26" i="25"/>
  <c r="FL24" i="25"/>
  <c r="FH56" i="14"/>
  <c r="FH55" i="14"/>
  <c r="FH8" i="15"/>
  <c r="FG49" i="15"/>
  <c r="FG46" i="15"/>
  <c r="FG44" i="15"/>
  <c r="AY26" i="25" l="1"/>
  <c r="FI45" i="15"/>
  <c r="FI50" i="15"/>
  <c r="FJ12" i="25"/>
  <c r="AX24" i="25"/>
  <c r="FM12" i="21"/>
  <c r="FM6" i="21" s="1"/>
  <c r="FH57" i="14"/>
  <c r="FH58" i="14" s="1"/>
  <c r="FI57" i="14"/>
  <c r="FH32" i="15"/>
  <c r="FK12" i="21"/>
  <c r="FK6" i="21" s="1"/>
  <c r="AX15" i="21"/>
  <c r="AX12" i="21" s="1"/>
  <c r="AX6" i="21" s="1"/>
  <c r="FN14" i="15"/>
  <c r="FN38" i="15" s="1"/>
  <c r="FM68" i="25"/>
  <c r="FI32" i="15"/>
  <c r="FL12" i="25"/>
  <c r="AY24" i="25"/>
  <c r="FN12" i="21"/>
  <c r="FN6" i="21" s="1"/>
  <c r="FI58" i="20"/>
  <c r="FI44" i="15" l="1"/>
  <c r="AX37" i="21"/>
  <c r="AX38" i="21"/>
  <c r="FK12" i="15"/>
  <c r="FK38" i="21"/>
  <c r="FK37" i="21"/>
  <c r="FL6" i="25"/>
  <c r="AY12" i="25"/>
  <c r="FI58" i="14"/>
  <c r="AY15" i="21"/>
  <c r="AY12" i="21" s="1"/>
  <c r="AY6" i="21" s="1"/>
  <c r="FM38" i="21"/>
  <c r="FM12" i="15"/>
  <c r="FM37" i="21"/>
  <c r="FN13" i="20"/>
  <c r="FN7" i="20" s="1"/>
  <c r="FI46" i="15"/>
  <c r="FI49" i="15"/>
  <c r="FH46" i="15"/>
  <c r="FH49" i="15"/>
  <c r="FH44" i="15"/>
  <c r="AW26" i="25"/>
  <c r="FE24" i="25"/>
  <c r="L26" i="25"/>
  <c r="FK13" i="20"/>
  <c r="AX25" i="20"/>
  <c r="FN38" i="21"/>
  <c r="FN12" i="15"/>
  <c r="FN37" i="21"/>
  <c r="FJ6" i="25"/>
  <c r="AX12" i="25"/>
  <c r="AX39" i="21" l="1"/>
  <c r="AX40" i="21" s="1"/>
  <c r="FN56" i="20"/>
  <c r="FN55" i="20"/>
  <c r="FN9" i="15"/>
  <c r="FN39" i="21"/>
  <c r="FN40" i="21" s="1"/>
  <c r="FM13" i="20"/>
  <c r="AY25" i="20"/>
  <c r="FK7" i="20"/>
  <c r="AX13" i="20"/>
  <c r="FM39" i="21"/>
  <c r="FM40" i="21" s="1"/>
  <c r="FM36" i="15"/>
  <c r="AY12" i="15"/>
  <c r="AY36" i="15" s="1"/>
  <c r="FM14" i="15"/>
  <c r="FL68" i="25"/>
  <c r="AY6" i="25"/>
  <c r="FN36" i="15"/>
  <c r="L24" i="25"/>
  <c r="FE12" i="25"/>
  <c r="AW24" i="25"/>
  <c r="FK39" i="21"/>
  <c r="FK40" i="21" s="1"/>
  <c r="FK36" i="15"/>
  <c r="AX12" i="15"/>
  <c r="AX36" i="15" s="1"/>
  <c r="FF12" i="21"/>
  <c r="FF6" i="21" s="1"/>
  <c r="L15" i="21"/>
  <c r="L12" i="21" s="1"/>
  <c r="L6" i="21" s="1"/>
  <c r="AW15" i="21"/>
  <c r="AW12" i="21" s="1"/>
  <c r="AW6" i="21" s="1"/>
  <c r="FK14" i="15"/>
  <c r="FJ68" i="25"/>
  <c r="AX6" i="25"/>
  <c r="AY38" i="21"/>
  <c r="AY37" i="21"/>
  <c r="FN53" i="15" l="1"/>
  <c r="AY39" i="21"/>
  <c r="AY40" i="21" s="1"/>
  <c r="AX68" i="25"/>
  <c r="FM7" i="20"/>
  <c r="AY13" i="20"/>
  <c r="FK38" i="15"/>
  <c r="AX14" i="15"/>
  <c r="AX38" i="15" s="1"/>
  <c r="FK53" i="15"/>
  <c r="AX53" i="15"/>
  <c r="AW37" i="21"/>
  <c r="AW38" i="21"/>
  <c r="AY68" i="25"/>
  <c r="FK9" i="15"/>
  <c r="FK56" i="20"/>
  <c r="AX56" i="20" s="1"/>
  <c r="FK55" i="20"/>
  <c r="AX7" i="20"/>
  <c r="L37" i="21"/>
  <c r="L38" i="21"/>
  <c r="L25" i="20"/>
  <c r="AW25" i="20"/>
  <c r="AW13" i="20" s="1"/>
  <c r="AW7" i="20" s="1"/>
  <c r="FF13" i="20"/>
  <c r="FN33" i="15"/>
  <c r="L12" i="25"/>
  <c r="FE6" i="25"/>
  <c r="AW12" i="25"/>
  <c r="AW6" i="25" s="1"/>
  <c r="FN12" i="14"/>
  <c r="FN6" i="14" s="1"/>
  <c r="FK12" i="14"/>
  <c r="AX24" i="14"/>
  <c r="FN57" i="20"/>
  <c r="FN58" i="20" s="1"/>
  <c r="FM38" i="15"/>
  <c r="AY14" i="15"/>
  <c r="AY38" i="15" s="1"/>
  <c r="FF12" i="15"/>
  <c r="FF38" i="21"/>
  <c r="FF37" i="21"/>
  <c r="FM53" i="15"/>
  <c r="AY53" i="15"/>
  <c r="AY55" i="15" l="1"/>
  <c r="AX55" i="15"/>
  <c r="L12" i="15"/>
  <c r="FF36" i="15"/>
  <c r="AW12" i="15"/>
  <c r="AW36" i="15" s="1"/>
  <c r="L13" i="20"/>
  <c r="FF7" i="20"/>
  <c r="FK57" i="20"/>
  <c r="AX55" i="20"/>
  <c r="FN55" i="14"/>
  <c r="FN8" i="15"/>
  <c r="FN56" i="14"/>
  <c r="FK6" i="14"/>
  <c r="AX12" i="14"/>
  <c r="FK33" i="15"/>
  <c r="AX9" i="15"/>
  <c r="AX33" i="15" s="1"/>
  <c r="FN45" i="15"/>
  <c r="FN50" i="15"/>
  <c r="FM12" i="14"/>
  <c r="AY24" i="14"/>
  <c r="AW55" i="20"/>
  <c r="AW56" i="20"/>
  <c r="L6" i="25"/>
  <c r="FF14" i="15"/>
  <c r="FE68" i="25"/>
  <c r="FM55" i="20"/>
  <c r="FM56" i="20"/>
  <c r="AY56" i="20" s="1"/>
  <c r="FM9" i="15"/>
  <c r="AY7" i="20"/>
  <c r="FF39" i="21"/>
  <c r="FF40" i="21" s="1"/>
  <c r="L39" i="21"/>
  <c r="L40" i="21" s="1"/>
  <c r="AW39" i="21"/>
  <c r="AW40" i="21" s="1"/>
  <c r="FM33" i="15" l="1"/>
  <c r="AY9" i="15"/>
  <c r="AY33" i="15" s="1"/>
  <c r="FK45" i="15"/>
  <c r="FK50" i="15"/>
  <c r="AX45" i="15"/>
  <c r="AW57" i="20"/>
  <c r="AW58" i="20" s="1"/>
  <c r="FM6" i="14"/>
  <c r="AY12" i="14"/>
  <c r="FF56" i="20"/>
  <c r="L56" i="20" s="1"/>
  <c r="FF9" i="15"/>
  <c r="FF55" i="20"/>
  <c r="L7" i="20"/>
  <c r="FK58" i="20"/>
  <c r="AX57" i="20"/>
  <c r="AX58" i="20" s="1"/>
  <c r="FK56" i="14"/>
  <c r="AX56" i="14" s="1"/>
  <c r="FK8" i="15"/>
  <c r="FK55" i="14"/>
  <c r="AX6" i="14"/>
  <c r="AW24" i="14"/>
  <c r="AW12" i="14" s="1"/>
  <c r="AW6" i="14" s="1"/>
  <c r="FF12" i="14"/>
  <c r="L24" i="14"/>
  <c r="AW68" i="25"/>
  <c r="L68" i="25"/>
  <c r="FN32" i="15"/>
  <c r="FM57" i="20"/>
  <c r="AY55" i="20"/>
  <c r="FN57" i="14"/>
  <c r="FN58" i="14" s="1"/>
  <c r="FF53" i="15"/>
  <c r="AW53" i="15"/>
  <c r="L36" i="15"/>
  <c r="L14" i="15"/>
  <c r="AW14" i="15"/>
  <c r="AW38" i="15" s="1"/>
  <c r="FF38" i="15"/>
  <c r="AW56" i="14" l="1"/>
  <c r="AW55" i="14"/>
  <c r="FF57" i="20"/>
  <c r="L55" i="20"/>
  <c r="FN46" i="15"/>
  <c r="FN49" i="15"/>
  <c r="FN44" i="15"/>
  <c r="FF33" i="15"/>
  <c r="L9" i="15"/>
  <c r="AW9" i="15"/>
  <c r="AW33" i="15" s="1"/>
  <c r="FK57" i="14"/>
  <c r="AX55" i="14"/>
  <c r="FK32" i="15"/>
  <c r="AX8" i="15"/>
  <c r="AX32" i="15" s="1"/>
  <c r="L12" i="14"/>
  <c r="FF6" i="14"/>
  <c r="FM56" i="14"/>
  <c r="AY56" i="14" s="1"/>
  <c r="FM55" i="14"/>
  <c r="FM8" i="15"/>
  <c r="AY6" i="14"/>
  <c r="FM58" i="20"/>
  <c r="AY57" i="20"/>
  <c r="AY58" i="20" s="1"/>
  <c r="L38" i="15"/>
  <c r="AW55" i="15"/>
  <c r="AX50" i="15"/>
  <c r="FM50" i="15"/>
  <c r="FM45" i="15"/>
  <c r="AY45" i="15"/>
  <c r="FF55" i="14" l="1"/>
  <c r="FF8" i="15"/>
  <c r="FF56" i="14"/>
  <c r="L56" i="14" s="1"/>
  <c r="L6" i="14"/>
  <c r="FK58" i="14"/>
  <c r="AX57" i="14"/>
  <c r="AX58" i="14" s="1"/>
  <c r="AY50" i="15"/>
  <c r="FK49" i="15"/>
  <c r="FK46" i="15"/>
  <c r="AX49" i="15"/>
  <c r="FK44" i="15"/>
  <c r="FF58" i="20"/>
  <c r="L57" i="20"/>
  <c r="L58" i="20" s="1"/>
  <c r="FM32" i="15"/>
  <c r="AY8" i="15"/>
  <c r="AY32" i="15" s="1"/>
  <c r="FF45" i="15"/>
  <c r="L33" i="15"/>
  <c r="FF50" i="15"/>
  <c r="AW50" i="15"/>
  <c r="AW57" i="14"/>
  <c r="AW58" i="14" s="1"/>
  <c r="FM57" i="14"/>
  <c r="AY55" i="14"/>
  <c r="AX44" i="15" l="1"/>
  <c r="AW45" i="15"/>
  <c r="FM46" i="15"/>
  <c r="FM49" i="15"/>
  <c r="AY44" i="15"/>
  <c r="FM44" i="15"/>
  <c r="L45" i="15"/>
  <c r="L8" i="15"/>
  <c r="FF32" i="15"/>
  <c r="AW8" i="15"/>
  <c r="AW32" i="15" s="1"/>
  <c r="FM58" i="14"/>
  <c r="AY57" i="14"/>
  <c r="AY58" i="14" s="1"/>
  <c r="L55" i="14"/>
  <c r="FF57" i="14"/>
  <c r="FF49" i="15" l="1"/>
  <c r="FF46" i="15"/>
  <c r="AW44" i="15"/>
  <c r="L32" i="15"/>
  <c r="FF44" i="15"/>
  <c r="FF58" i="14"/>
  <c r="L57" i="14"/>
  <c r="L58" i="14" s="1"/>
  <c r="AY49" i="15"/>
  <c r="L46" i="15" l="1"/>
  <c r="L44" i="15"/>
  <c r="AW49" i="15"/>
</calcChain>
</file>

<file path=xl/sharedStrings.xml><?xml version="1.0" encoding="utf-8"?>
<sst xmlns="http://schemas.openxmlformats.org/spreadsheetml/2006/main" count="1065" uniqueCount="265">
  <si>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</si>
  <si>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</si>
  <si>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</si>
  <si>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</si>
  <si>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</si>
  <si>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</si>
  <si>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</si>
  <si>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</si>
  <si>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</si>
  <si>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</si>
  <si>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</si>
  <si>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</si>
  <si>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</si>
  <si>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Total Gastos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</si>
  <si>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</si>
  <si>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</si>
  <si>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</si>
  <si>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</si>
  <si>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</si>
  <si>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</si>
  <si>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</si>
  <si>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</si>
  <si>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</si>
  <si>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</si>
  <si>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</si>
  <si>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</si>
  <si>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</si>
  <si>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</si>
  <si>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</si>
  <si>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</si>
  <si>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</si>
  <si>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</si>
  <si>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</si>
  <si>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</si>
  <si>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</si>
  <si>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</si>
  <si>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</si>
  <si>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</si>
  <si>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</si>
  <si>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</si>
  <si>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</si>
  <si>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</si>
  <si>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</si>
  <si>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</si>
  <si>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</si>
  <si>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</si>
  <si>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</si>
  <si>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</si>
  <si>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</si>
  <si>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</si>
  <si>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</si>
  <si>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</si>
  <si>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</si>
  <si>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</si>
  <si>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</si>
  <si>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</si>
  <si>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BASE FISCAL (BF) - PRESENTACIÓN NACIONAL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</si>
  <si>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</si>
  <si>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</si>
  <si>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</si>
  <si>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</si>
  <si>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</si>
  <si>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</si>
  <si>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</si>
  <si>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</si>
  <si>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</si>
  <si>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</si>
  <si>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</si>
  <si>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</si>
  <si>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</si>
  <si>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</si>
  <si>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</si>
  <si>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</si>
  <si>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</si>
  <si>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</si>
  <si>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</si>
  <si>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</si>
  <si>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</si>
  <si>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</si>
  <si>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</si>
  <si>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</si>
  <si>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</si>
  <si>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</si>
  <si>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</si>
  <si>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</si>
  <si>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</si>
  <si>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</si>
  <si>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</si>
  <si>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</si>
  <si>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</si>
  <si>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</si>
  <si>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</si>
  <si>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</si>
  <si>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</si>
  <si>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2. Operaciones de Consolidación del Sector Publico No Financiero (SPNF)</t>
  </si>
  <si>
    <t>Transferencias a EPNF desde GG</t>
  </si>
  <si>
    <t>Intereses pagados por el GG a EPNF</t>
  </si>
  <si>
    <t>Total Ingresos a Consolidar</t>
  </si>
  <si>
    <t>Total Gastos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</si>
  <si>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</si>
  <si>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</si>
  <si>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</si>
  <si>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</si>
  <si>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</si>
  <si>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</si>
  <si>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</si>
  <si>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</si>
  <si>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</si>
  <si>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</si>
  <si>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</si>
  <si>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</si>
  <si>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</si>
  <si>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</si>
  <si>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</si>
  <si>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</si>
  <si>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</si>
  <si>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</si>
  <si>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</si>
  <si>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</si>
  <si>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</si>
  <si>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GASTO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</si>
  <si>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</si>
  <si>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</si>
  <si>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</si>
  <si>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</si>
  <si>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</si>
  <si>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Ministerio de Economía y Finanzas/Subsecretaría de Política Fiscal/Dirección Nacional de Programación Fiscal/ Dirección Nacional de EstadísticasFiscales  y el Banco Central del Ecuador.</t>
  </si>
  <si>
    <t>PGE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</si>
  <si>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</si>
  <si>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</si>
  <si>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</si>
  <si>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Otros Gastos Permanentes</t>
  </si>
  <si>
    <t>1. Operaciones del Sector Público No Financiero Consolidado (SPNF) - millones USD-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</si>
  <si>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</si>
  <si>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Intereses pagados por el GC a FSS</t>
  </si>
  <si>
    <t>Intereses pagados por el GC a GADS</t>
  </si>
  <si>
    <t>Internos al GC</t>
  </si>
  <si>
    <t>Gastos</t>
  </si>
  <si>
    <t>Gastos Permanentes</t>
  </si>
  <si>
    <t>Gastos No Permanentes</t>
  </si>
  <si>
    <t>Ingresos</t>
  </si>
  <si>
    <t>Gasto Permanente</t>
  </si>
  <si>
    <t>Gasto No Permanente</t>
  </si>
  <si>
    <t xml:space="preserve">Gasto Permanente 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</si>
  <si>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</si>
  <si>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</si>
  <si>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</si>
  <si>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</si>
  <si>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</si>
  <si>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</si>
  <si>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</si>
  <si>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</si>
  <si>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</si>
  <si>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*Información provisional</t>
  </si>
  <si>
    <t>*Información provional</t>
  </si>
  <si>
    <t>dgvd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</si>
  <si>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</si>
  <si>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</si>
  <si>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</si>
  <si>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</si>
  <si>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</si>
  <si>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 modificada, a excepción de los ingresos por transferencias a los diferentes subsectores desde el PGE; mientras que las operaciones de gastos corresponden a valores devengados, excepto los gastos de intereses que se registran en base caja.</t>
    </r>
  </si>
  <si>
    <t>TAME
(En liquidación)</t>
  </si>
  <si>
    <t>Gobiernos autónomos descentralizados provinciales, municipales y parroquiales rurales</t>
  </si>
  <si>
    <t>Resultado Global (Préstamo/Endeudamiento Neto)  /(1-2)</t>
  </si>
  <si>
    <t>RESULTADO (PRESTAMO / ENDEUDAMEINTO NETO)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</si>
  <si>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</si>
  <si>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</si>
  <si>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</si>
  <si>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</si>
  <si>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</si>
  <si>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</si>
  <si>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</si>
  <si>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</si>
  <si>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</si>
  <si>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</si>
  <si>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</si>
  <si>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</si>
  <si>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</si>
  <si>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</si>
  <si>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</si>
  <si>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</si>
  <si>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</si>
  <si>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</si>
  <si>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</si>
  <si>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</si>
  <si>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</si>
  <si>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</si>
  <si>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Egresos en personal en inversión no permanentes*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</si>
  <si>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</si>
  <si>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</si>
  <si>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</si>
  <si>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</si>
  <si>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</si>
  <si>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</si>
  <si>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</si>
  <si>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</si>
  <si>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</si>
  <si>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</si>
  <si>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</si>
  <si>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NOTAS INFORMATIVAS DE LA PUBLICACIÓN DE LAS ESTADÍSTICAS DE LAS FINANZAS PÚBLICAS (EFP).</t>
  </si>
  <si>
    <t>GAD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</si>
  <si>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</si>
  <si>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</si>
  <si>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</si>
  <si>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</si>
  <si>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</si>
  <si>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</si>
  <si>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</si>
  <si>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</si>
  <si>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</si>
  <si>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</si>
  <si>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Gasto Petrolero GC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</si>
  <si>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</si>
  <si>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</si>
  <si>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</si>
  <si>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</si>
  <si>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</si>
  <si>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</si>
  <si>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</si>
  <si>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</si>
  <si>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Gasto no operativo petrolero EPNF</t>
  </si>
  <si>
    <t>Contratos de prestación servicios y participación (GC)</t>
  </si>
  <si>
    <t>Ingreso Operativo EPNF</t>
  </si>
  <si>
    <t>Gasto Operativo EPNF</t>
  </si>
  <si>
    <t>Resultado Operacional EPNF</t>
  </si>
  <si>
    <t>Ingresos Petroleros EPNF</t>
  </si>
  <si>
    <t>Gasto Operativo Petrolero EPNF</t>
  </si>
  <si>
    <t>Resultado Operativo Petrolero EPNF</t>
  </si>
  <si>
    <t>Resultado Global 
(Préstamo/Endeudamiento Neto)  /(1-2)</t>
  </si>
  <si>
    <t>Gasto Petrolero SPNF (231+232+233+55)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</si>
  <si>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</si>
  <si>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</si>
  <si>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</si>
  <si>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</si>
  <si>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</si>
  <si>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Gasto operativo EPNF</t>
  </si>
  <si>
    <t>Resultado operacional EPNF</t>
  </si>
  <si>
    <t>Ingresos petroleros EPNF</t>
  </si>
  <si>
    <t>Gasto Petrolero GG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</si>
  <si>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</si>
  <si>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</si>
  <si>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</si>
  <si>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Gasto Petrolero</t>
  </si>
  <si>
    <t>Gasto Petrolero EPNF (232+233+55)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</si>
  <si>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</si>
  <si>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</si>
  <si>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</si>
  <si>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</si>
  <si>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</si>
  <si>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</si>
  <si>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enero, febrero y marzo  de 2023, la cobertura es del 98%, 97% y 95% respectivamente, mientras que para el mes de abril de 2023 corresponde a cifras proyectadas ya que la cobertura es del 85%.</t>
    </r>
  </si>
  <si>
    <t>Otro gasto no permanente /3</t>
  </si>
  <si>
    <t>/3 En este rubro se considera los gastos relacionados con sueldos y salarios, bienes y servicios y otros gastos para programas y proyectos de inversión no permanente.</t>
  </si>
  <si>
    <r>
      <t>*</t>
    </r>
    <r>
      <rPr>
        <sz val="12"/>
        <color theme="1"/>
        <rFont val="Calibri"/>
        <family val="2"/>
      </rPr>
      <t>Corresponden a gastos en "proyectos y programas de inversión no permanente" que no generan una variación en activos no financieros.</t>
    </r>
  </si>
  <si>
    <t>Transferencias No Permanentes /3</t>
  </si>
  <si>
    <t>/3 Se considera las transferencias a los GAD, a EPNF y al sector privado (Becas, Fundaciones, Universidades privadas, Federaciones Deportivas y entre otros)</t>
  </si>
  <si>
    <t>Gasto petrolero operativo EPNF/3</t>
  </si>
  <si>
    <t>/3 No incluye gasto de importación de derivados.</t>
  </si>
  <si>
    <t>PUBLICACIÓN DE LAS ESTADÍSTICAS DE LAS FINANZAS PÚBLICAS. SERIE HISTÓRICA 2013-2023</t>
  </si>
  <si>
    <t>I-2023*</t>
  </si>
  <si>
    <t>I-2022*</t>
  </si>
  <si>
    <t>II-2022*</t>
  </si>
  <si>
    <t>III-2022*</t>
  </si>
  <si>
    <t>IV-2022*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</si>
</sst>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sz val="12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1.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rgb="FF0000CC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7.2"/>
      <color theme="1"/>
      <name val="Times New Roman"/>
      <family val="1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99"/>
      <name val="Times New Roman"/>
      <family val="1"/>
    </font>
    <font>
      <sz val="12"/>
      <color rgb="FF000099"/>
      <name val="Times New Roman"/>
      <family val="1"/>
    </font>
    <font>
      <b/>
      <sz val="12"/>
      <color theme="2" tint="-0.499984740745262"/>
      <name val="Times New Roman"/>
      <family val="1"/>
    </font>
    <font>
      <sz val="12"/>
      <color theme="2" tint="-0.49998474074526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4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1" fillId="4" borderId="0" xfId="0" applyFont="1" applyFill="1"/>
    <xf numFmtId="164" fontId="15" fillId="4" borderId="0" xfId="1" applyNumberFormat="1" applyFont="1" applyFill="1" applyBorder="1"/>
    <xf numFmtId="164" fontId="11" fillId="4" borderId="0" xfId="1" applyNumberFormat="1" applyFont="1" applyFill="1" applyBorder="1"/>
    <xf numFmtId="0" fontId="11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1" fillId="4" borderId="0" xfId="0" applyFon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horizontal="center"/>
    </xf>
    <xf numFmtId="164" fontId="14" fillId="4" borderId="0" xfId="1" applyNumberFormat="1" applyFont="1" applyFill="1" applyBorder="1"/>
    <xf numFmtId="43" fontId="14" fillId="4" borderId="0" xfId="1" applyNumberFormat="1" applyFont="1" applyFill="1" applyBorder="1"/>
    <xf numFmtId="0" fontId="17" fillId="5" borderId="3" xfId="0" applyFont="1" applyFill="1" applyBorder="1"/>
    <xf numFmtId="164" fontId="17" fillId="4" borderId="0" xfId="1" applyNumberFormat="1" applyFont="1" applyFill="1" applyBorder="1"/>
    <xf numFmtId="164" fontId="17" fillId="5" borderId="11" xfId="0" applyNumberFormat="1" applyFont="1" applyFill="1" applyBorder="1"/>
    <xf numFmtId="0" fontId="14" fillId="6" borderId="3" xfId="0" applyFont="1" applyFill="1" applyBorder="1" applyAlignment="1">
      <alignment horizontal="left" indent="2"/>
    </xf>
    <xf numFmtId="0" fontId="11" fillId="4" borderId="0" xfId="0" applyFont="1" applyFill="1" applyBorder="1" applyAlignment="1">
      <alignment horizontal="center"/>
    </xf>
    <xf numFmtId="164" fontId="14" fillId="6" borderId="11" xfId="1" applyNumberFormat="1" applyFont="1" applyFill="1" applyBorder="1"/>
    <xf numFmtId="164" fontId="14" fillId="6" borderId="7" xfId="1" applyNumberFormat="1" applyFont="1" applyFill="1" applyBorder="1"/>
    <xf numFmtId="0" fontId="11" fillId="7" borderId="3" xfId="0" applyFont="1" applyFill="1" applyBorder="1" applyAlignment="1">
      <alignment horizontal="left" indent="7"/>
    </xf>
    <xf numFmtId="164" fontId="11" fillId="7" borderId="1" xfId="1" applyNumberFormat="1" applyFont="1" applyFill="1" applyBorder="1"/>
    <xf numFmtId="164" fontId="11" fillId="7" borderId="5" xfId="1" applyNumberFormat="1" applyFont="1" applyFill="1" applyBorder="1"/>
    <xf numFmtId="164" fontId="14" fillId="7" borderId="1" xfId="1" applyNumberFormat="1" applyFont="1" applyFill="1" applyBorder="1"/>
    <xf numFmtId="164" fontId="11" fillId="0" borderId="11" xfId="1" applyNumberFormat="1" applyFont="1" applyBorder="1"/>
    <xf numFmtId="164" fontId="11" fillId="0" borderId="7" xfId="1" applyNumberFormat="1" applyFont="1" applyBorder="1"/>
    <xf numFmtId="164" fontId="14" fillId="0" borderId="11" xfId="1" applyNumberFormat="1" applyFont="1" applyBorder="1"/>
    <xf numFmtId="0" fontId="11" fillId="0" borderId="6" xfId="0" applyFont="1" applyFill="1" applyBorder="1" applyAlignment="1">
      <alignment horizontal="left" indent="7"/>
    </xf>
    <xf numFmtId="164" fontId="11" fillId="0" borderId="1" xfId="1" applyNumberFormat="1" applyFont="1" applyBorder="1"/>
    <xf numFmtId="164" fontId="11" fillId="0" borderId="5" xfId="1" applyNumberFormat="1" applyFont="1" applyBorder="1"/>
    <xf numFmtId="164" fontId="14" fillId="0" borderId="1" xfId="1" applyNumberFormat="1" applyFont="1" applyBorder="1"/>
    <xf numFmtId="0" fontId="11" fillId="0" borderId="6" xfId="0" applyFont="1" applyFill="1" applyBorder="1" applyAlignment="1">
      <alignment horizontal="left" indent="2"/>
    </xf>
    <xf numFmtId="0" fontId="14" fillId="4" borderId="0" xfId="0" applyFont="1" applyFill="1" applyBorder="1" applyAlignment="1">
      <alignment horizontal="left" indent="2"/>
    </xf>
    <xf numFmtId="0" fontId="11" fillId="0" borderId="8" xfId="0" applyFont="1" applyFill="1" applyBorder="1" applyAlignment="1">
      <alignment horizontal="left" indent="7"/>
    </xf>
    <xf numFmtId="43" fontId="19" fillId="4" borderId="0" xfId="1" applyFont="1" applyFill="1" applyBorder="1"/>
    <xf numFmtId="0" fontId="17" fillId="5" borderId="12" xfId="0" applyFont="1" applyFill="1" applyBorder="1"/>
    <xf numFmtId="0" fontId="14" fillId="6" borderId="12" xfId="0" applyFont="1" applyFill="1" applyBorder="1" applyAlignment="1">
      <alignment horizontal="left" indent="2"/>
    </xf>
    <xf numFmtId="0" fontId="11" fillId="7" borderId="12" xfId="0" applyFont="1" applyFill="1" applyBorder="1" applyAlignment="1">
      <alignment horizontal="left" indent="7"/>
    </xf>
    <xf numFmtId="0" fontId="20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/>
    <xf numFmtId="164" fontId="17" fillId="5" borderId="12" xfId="0" applyNumberFormat="1" applyFont="1" applyFill="1" applyBorder="1"/>
    <xf numFmtId="164" fontId="13" fillId="4" borderId="0" xfId="0" applyNumberFormat="1" applyFont="1" applyFill="1"/>
    <xf numFmtId="0" fontId="23" fillId="4" borderId="0" xfId="0" applyFont="1" applyFill="1"/>
    <xf numFmtId="0" fontId="16" fillId="4" borderId="0" xfId="0" applyFont="1" applyFill="1" applyAlignment="1">
      <alignment vertical="center" wrapText="1"/>
    </xf>
    <xf numFmtId="0" fontId="25" fillId="4" borderId="0" xfId="0" applyFont="1" applyFill="1"/>
    <xf numFmtId="0" fontId="29" fillId="4" borderId="0" xfId="0" applyFont="1" applyFill="1" applyBorder="1"/>
    <xf numFmtId="0" fontId="26" fillId="4" borderId="0" xfId="0" applyFont="1" applyFill="1" applyBorder="1"/>
    <xf numFmtId="0" fontId="16" fillId="4" borderId="0" xfId="0" applyFont="1" applyFill="1" applyBorder="1"/>
    <xf numFmtId="0" fontId="23" fillId="4" borderId="0" xfId="0" applyFont="1" applyFill="1" applyBorder="1"/>
    <xf numFmtId="0" fontId="23" fillId="4" borderId="0" xfId="0" applyFont="1" applyFill="1" applyAlignment="1">
      <alignment vertical="center"/>
    </xf>
    <xf numFmtId="0" fontId="27" fillId="4" borderId="0" xfId="0" applyFont="1" applyFill="1" applyBorder="1"/>
    <xf numFmtId="0" fontId="28" fillId="4" borderId="0" xfId="0" applyFont="1" applyFill="1" applyBorder="1"/>
    <xf numFmtId="0" fontId="24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0" fillId="4" borderId="0" xfId="0" applyFont="1" applyFill="1" applyAlignment="1"/>
    <xf numFmtId="0" fontId="4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7" fillId="4" borderId="0" xfId="0" applyFont="1" applyFill="1" applyBorder="1"/>
    <xf numFmtId="0" fontId="23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 applyAlignment="1">
      <alignment horizontal="left"/>
    </xf>
    <xf numFmtId="43" fontId="8" fillId="4" borderId="0" xfId="1" applyFont="1" applyFill="1" applyBorder="1"/>
    <xf numFmtId="0" fontId="32" fillId="4" borderId="0" xfId="0" applyFont="1" applyFill="1" applyAlignment="1">
      <alignment vertical="center"/>
    </xf>
    <xf numFmtId="0" fontId="33" fillId="4" borderId="0" xfId="0" applyFont="1" applyFill="1" applyAlignment="1"/>
    <xf numFmtId="43" fontId="19" fillId="4" borderId="0" xfId="1" applyFont="1" applyFill="1" applyBorder="1" applyAlignment="1">
      <alignment horizontal="center"/>
    </xf>
    <xf numFmtId="164" fontId="11" fillId="4" borderId="9" xfId="1" applyNumberFormat="1" applyFont="1" applyFill="1" applyBorder="1"/>
    <xf numFmtId="164" fontId="17" fillId="5" borderId="1" xfId="1" applyNumberFormat="1" applyFont="1" applyFill="1" applyBorder="1"/>
    <xf numFmtId="164" fontId="11" fillId="4" borderId="4" xfId="1" applyNumberFormat="1" applyFont="1" applyFill="1" applyBorder="1"/>
    <xf numFmtId="164" fontId="17" fillId="5" borderId="5" xfId="1" applyNumberFormat="1" applyFont="1" applyFill="1" applyBorder="1"/>
    <xf numFmtId="0" fontId="12" fillId="4" borderId="0" xfId="0" applyFont="1" applyFill="1" applyBorder="1"/>
    <xf numFmtId="43" fontId="15" fillId="4" borderId="0" xfId="1" applyFont="1" applyFill="1" applyBorder="1"/>
    <xf numFmtId="0" fontId="41" fillId="0" borderId="8" xfId="0" applyFont="1" applyFill="1" applyBorder="1" applyAlignment="1">
      <alignment horizontal="left" indent="7"/>
    </xf>
    <xf numFmtId="164" fontId="22" fillId="0" borderId="2" xfId="1" applyNumberFormat="1" applyFont="1" applyBorder="1"/>
    <xf numFmtId="164" fontId="41" fillId="0" borderId="8" xfId="1" applyNumberFormat="1" applyFont="1" applyBorder="1"/>
    <xf numFmtId="164" fontId="41" fillId="0" borderId="2" xfId="1" applyNumberFormat="1" applyFont="1" applyBorder="1"/>
    <xf numFmtId="0" fontId="41" fillId="4" borderId="0" xfId="0" applyFont="1" applyFill="1"/>
    <xf numFmtId="167" fontId="22" fillId="0" borderId="2" xfId="1" applyNumberFormat="1" applyFont="1" applyBorder="1"/>
    <xf numFmtId="164" fontId="41" fillId="0" borderId="10" xfId="1" applyNumberFormat="1" applyFont="1" applyBorder="1"/>
    <xf numFmtId="0" fontId="41" fillId="0" borderId="8" xfId="0" applyFont="1" applyFill="1" applyBorder="1" applyAlignment="1">
      <alignment horizontal="left" indent="2"/>
    </xf>
    <xf numFmtId="167" fontId="41" fillId="0" borderId="2" xfId="1" applyNumberFormat="1" applyFont="1" applyBorder="1"/>
    <xf numFmtId="0" fontId="23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17" fontId="16" fillId="3" borderId="12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169" fontId="19" fillId="4" borderId="0" xfId="1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43" fontId="19" fillId="4" borderId="0" xfId="1" applyFont="1" applyFill="1"/>
    <xf numFmtId="0" fontId="11" fillId="4" borderId="9" xfId="0" applyFont="1" applyFill="1" applyBorder="1"/>
    <xf numFmtId="164" fontId="14" fillId="4" borderId="9" xfId="1" applyNumberFormat="1" applyFont="1" applyFill="1" applyBorder="1"/>
    <xf numFmtId="43" fontId="19" fillId="4" borderId="9" xfId="1" applyFont="1" applyFill="1" applyBorder="1"/>
    <xf numFmtId="43" fontId="19" fillId="0" borderId="1" xfId="1" applyFont="1" applyBorder="1" applyAlignment="1">
      <alignment horizontal="center"/>
    </xf>
    <xf numFmtId="43" fontId="19" fillId="0" borderId="12" xfId="1" applyFont="1" applyBorder="1" applyAlignment="1">
      <alignment horizontal="center"/>
    </xf>
    <xf numFmtId="0" fontId="18" fillId="4" borderId="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indent="2"/>
    </xf>
    <xf numFmtId="0" fontId="16" fillId="4" borderId="12" xfId="0" applyFont="1" applyFill="1" applyBorder="1" applyAlignment="1">
      <alignment horizontal="left" vertical="center"/>
    </xf>
    <xf numFmtId="0" fontId="42" fillId="2" borderId="12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21" fillId="4" borderId="0" xfId="0" applyFont="1" applyFill="1" applyAlignment="1">
      <alignment vertical="center" wrapText="1"/>
    </xf>
    <xf numFmtId="164" fontId="14" fillId="0" borderId="1" xfId="1" applyNumberFormat="1" applyFont="1" applyFill="1" applyBorder="1"/>
    <xf numFmtId="164" fontId="11" fillId="0" borderId="3" xfId="1" applyNumberFormat="1" applyFont="1" applyFill="1" applyBorder="1"/>
    <xf numFmtId="164" fontId="11" fillId="0" borderId="1" xfId="1" applyNumberFormat="1" applyFont="1" applyFill="1" applyBorder="1"/>
    <xf numFmtId="0" fontId="11" fillId="0" borderId="6" xfId="0" applyFont="1" applyFill="1" applyBorder="1" applyAlignment="1">
      <alignment horizontal="left" indent="9"/>
    </xf>
    <xf numFmtId="0" fontId="16" fillId="4" borderId="0" xfId="0" applyFont="1" applyFill="1"/>
    <xf numFmtId="0" fontId="40" fillId="4" borderId="0" xfId="6" applyFill="1" applyBorder="1" applyAlignment="1">
      <alignment horizontal="center" vertical="center"/>
    </xf>
    <xf numFmtId="0" fontId="46" fillId="4" borderId="0" xfId="0" applyFont="1" applyFill="1" applyAlignment="1">
      <alignment horizontal="left" vertical="center" wrapText="1"/>
    </xf>
    <xf numFmtId="0" fontId="23" fillId="4" borderId="18" xfId="0" applyFont="1" applyFill="1" applyBorder="1"/>
    <xf numFmtId="0" fontId="11" fillId="0" borderId="28" xfId="0" applyFont="1" applyBorder="1" applyAlignment="1">
      <alignment horizontal="center" vertical="center" wrapText="1"/>
    </xf>
    <xf numFmtId="0" fontId="48" fillId="4" borderId="13" xfId="0" applyFont="1" applyFill="1" applyBorder="1"/>
    <xf numFmtId="0" fontId="23" fillId="4" borderId="14" xfId="0" applyFont="1" applyFill="1" applyBorder="1"/>
    <xf numFmtId="0" fontId="23" fillId="4" borderId="17" xfId="0" applyFont="1" applyFill="1" applyBorder="1"/>
    <xf numFmtId="0" fontId="49" fillId="4" borderId="0" xfId="0" applyFont="1" applyFill="1" applyBorder="1"/>
    <xf numFmtId="0" fontId="50" fillId="4" borderId="15" xfId="0" applyFont="1" applyFill="1" applyBorder="1" applyAlignment="1" applyProtection="1">
      <alignment horizontal="left"/>
    </xf>
    <xf numFmtId="0" fontId="50" fillId="4" borderId="0" xfId="0" applyFont="1" applyFill="1" applyBorder="1" applyAlignment="1" applyProtection="1">
      <alignment horizontal="left" indent="1"/>
    </xf>
    <xf numFmtId="0" fontId="50" fillId="4" borderId="0" xfId="0" applyFont="1" applyFill="1" applyBorder="1" applyAlignment="1" applyProtection="1">
      <alignment horizontal="left"/>
    </xf>
    <xf numFmtId="0" fontId="45" fillId="4" borderId="0" xfId="0" applyFont="1" applyFill="1" applyBorder="1" applyAlignment="1" applyProtection="1">
      <alignment horizontal="left"/>
    </xf>
    <xf numFmtId="0" fontId="45" fillId="4" borderId="0" xfId="0" applyFont="1" applyFill="1" applyBorder="1" applyAlignment="1" applyProtection="1">
      <alignment horizontal="left" indent="3"/>
    </xf>
    <xf numFmtId="0" fontId="45" fillId="4" borderId="15" xfId="0" applyFont="1" applyFill="1" applyBorder="1" applyAlignment="1" applyProtection="1">
      <alignment horizontal="left"/>
    </xf>
    <xf numFmtId="0" fontId="23" fillId="4" borderId="15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left" indent="3"/>
    </xf>
    <xf numFmtId="0" fontId="23" fillId="4" borderId="15" xfId="0" applyFont="1" applyFill="1" applyBorder="1"/>
    <xf numFmtId="0" fontId="51" fillId="4" borderId="0" xfId="0" applyFont="1" applyFill="1" applyBorder="1"/>
    <xf numFmtId="3" fontId="52" fillId="4" borderId="15" xfId="0" applyNumberFormat="1" applyFont="1" applyFill="1" applyBorder="1" applyAlignment="1" applyProtection="1">
      <alignment horizontal="left"/>
      <protection locked="0"/>
    </xf>
    <xf numFmtId="168" fontId="52" fillId="4" borderId="0" xfId="0" applyNumberFormat="1" applyFont="1" applyFill="1" applyBorder="1" applyProtection="1">
      <protection locked="0"/>
    </xf>
    <xf numFmtId="0" fontId="23" fillId="4" borderId="20" xfId="0" applyFont="1" applyFill="1" applyBorder="1"/>
    <xf numFmtId="0" fontId="23" fillId="4" borderId="16" xfId="0" applyFont="1" applyFill="1" applyBorder="1"/>
    <xf numFmtId="0" fontId="23" fillId="4" borderId="21" xfId="0" applyFont="1" applyFill="1" applyBorder="1"/>
    <xf numFmtId="164" fontId="19" fillId="4" borderId="4" xfId="1" applyNumberFormat="1" applyFont="1" applyFill="1" applyBorder="1" applyAlignment="1">
      <alignment horizontal="center"/>
    </xf>
    <xf numFmtId="164" fontId="19" fillId="4" borderId="0" xfId="1" applyNumberFormat="1" applyFont="1" applyFill="1" applyBorder="1" applyAlignment="1">
      <alignment horizontal="center"/>
    </xf>
    <xf numFmtId="164" fontId="17" fillId="5" borderId="7" xfId="0" applyNumberFormat="1" applyFont="1" applyFill="1" applyBorder="1"/>
    <xf numFmtId="164" fontId="14" fillId="7" borderId="5" xfId="1" applyNumberFormat="1" applyFont="1" applyFill="1" applyBorder="1"/>
    <xf numFmtId="164" fontId="14" fillId="0" borderId="5" xfId="1" applyNumberFormat="1" applyFont="1" applyFill="1" applyBorder="1"/>
    <xf numFmtId="164" fontId="14" fillId="0" borderId="5" xfId="1" applyNumberFormat="1" applyFont="1" applyBorder="1"/>
    <xf numFmtId="164" fontId="14" fillId="0" borderId="7" xfId="1" applyNumberFormat="1" applyFont="1" applyBorder="1"/>
    <xf numFmtId="164" fontId="22" fillId="0" borderId="10" xfId="1" applyNumberFormat="1" applyFont="1" applyBorder="1"/>
    <xf numFmtId="0" fontId="11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64" fontId="19" fillId="4" borderId="1" xfId="1" applyNumberFormat="1" applyFont="1" applyFill="1" applyBorder="1"/>
    <xf numFmtId="164" fontId="19" fillId="4" borderId="11" xfId="1" applyNumberFormat="1" applyFont="1" applyFill="1" applyBorder="1"/>
    <xf numFmtId="164" fontId="19" fillId="4" borderId="2" xfId="1" applyNumberFormat="1" applyFont="1" applyFill="1" applyBorder="1"/>
    <xf numFmtId="164" fontId="15" fillId="4" borderId="0" xfId="1" applyNumberFormat="1" applyFont="1" applyFill="1"/>
    <xf numFmtId="164" fontId="19" fillId="4" borderId="4" xfId="1" applyNumberFormat="1" applyFont="1" applyFill="1" applyBorder="1"/>
    <xf numFmtId="164" fontId="19" fillId="4" borderId="9" xfId="1" applyNumberFormat="1" applyFont="1" applyFill="1" applyBorder="1"/>
    <xf numFmtId="164" fontId="44" fillId="4" borderId="1" xfId="1" applyNumberFormat="1" applyFont="1" applyFill="1" applyBorder="1"/>
    <xf numFmtId="164" fontId="15" fillId="4" borderId="1" xfId="1" applyNumberFormat="1" applyFont="1" applyFill="1" applyBorder="1"/>
    <xf numFmtId="164" fontId="44" fillId="4" borderId="11" xfId="1" applyNumberFormat="1" applyFont="1" applyFill="1" applyBorder="1"/>
    <xf numFmtId="164" fontId="15" fillId="4" borderId="11" xfId="1" applyNumberFormat="1" applyFont="1" applyFill="1" applyBorder="1"/>
    <xf numFmtId="164" fontId="44" fillId="0" borderId="11" xfId="1" applyNumberFormat="1" applyFont="1" applyFill="1" applyBorder="1"/>
    <xf numFmtId="164" fontId="44" fillId="4" borderId="2" xfId="1" applyNumberFormat="1" applyFont="1" applyFill="1" applyBorder="1"/>
    <xf numFmtId="0" fontId="21" fillId="4" borderId="0" xfId="0" applyFont="1" applyFill="1" applyAlignment="1">
      <alignment vertical="center"/>
    </xf>
    <xf numFmtId="0" fontId="36" fillId="4" borderId="0" xfId="0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horizontal="right" vertical="center" wrapText="1"/>
    </xf>
    <xf numFmtId="17" fontId="16" fillId="3" borderId="29" xfId="0" applyNumberFormat="1" applyFont="1" applyFill="1" applyBorder="1" applyAlignment="1">
      <alignment horizontal="center" vertical="center"/>
    </xf>
    <xf numFmtId="164" fontId="11" fillId="0" borderId="4" xfId="1" applyNumberFormat="1" applyFont="1" applyFill="1" applyBorder="1"/>
    <xf numFmtId="164" fontId="41" fillId="0" borderId="9" xfId="1" applyNumberFormat="1" applyFont="1" applyBorder="1"/>
    <xf numFmtId="164" fontId="11" fillId="0" borderId="5" xfId="1" applyNumberFormat="1" applyFont="1" applyFill="1" applyBorder="1"/>
    <xf numFmtId="164" fontId="19" fillId="4" borderId="5" xfId="1" applyNumberFormat="1" applyFont="1" applyFill="1" applyBorder="1"/>
    <xf numFmtId="164" fontId="19" fillId="4" borderId="7" xfId="1" applyNumberFormat="1" applyFont="1" applyFill="1" applyBorder="1"/>
    <xf numFmtId="164" fontId="15" fillId="4" borderId="5" xfId="1" applyNumberFormat="1" applyFont="1" applyFill="1" applyBorder="1"/>
    <xf numFmtId="164" fontId="15" fillId="4" borderId="7" xfId="1" applyNumberFormat="1" applyFont="1" applyFill="1" applyBorder="1"/>
    <xf numFmtId="164" fontId="44" fillId="0" borderId="7" xfId="1" applyNumberFormat="1" applyFont="1" applyFill="1" applyBorder="1"/>
    <xf numFmtId="164" fontId="19" fillId="4" borderId="10" xfId="1" applyNumberFormat="1" applyFont="1" applyFill="1" applyBorder="1"/>
    <xf numFmtId="43" fontId="14" fillId="4" borderId="7" xfId="1" applyNumberFormat="1" applyFont="1" applyFill="1" applyBorder="1"/>
    <xf numFmtId="0" fontId="42" fillId="2" borderId="29" xfId="0" applyFont="1" applyFill="1" applyBorder="1" applyAlignment="1">
      <alignment horizontal="center" vertical="center"/>
    </xf>
    <xf numFmtId="167" fontId="22" fillId="0" borderId="10" xfId="1" applyNumberFormat="1" applyFont="1" applyBorder="1"/>
    <xf numFmtId="167" fontId="41" fillId="0" borderId="10" xfId="1" applyNumberFormat="1" applyFont="1" applyBorder="1"/>
    <xf numFmtId="164" fontId="44" fillId="4" borderId="5" xfId="1" applyNumberFormat="1" applyFont="1" applyFill="1" applyBorder="1"/>
    <xf numFmtId="164" fontId="44" fillId="4" borderId="7" xfId="1" applyNumberFormat="1" applyFont="1" applyFill="1" applyBorder="1"/>
    <xf numFmtId="164" fontId="44" fillId="4" borderId="10" xfId="1" applyNumberFormat="1" applyFont="1" applyFill="1" applyBorder="1"/>
    <xf numFmtId="0" fontId="53" fillId="4" borderId="0" xfId="0" applyFont="1" applyFill="1" applyBorder="1"/>
    <xf numFmtId="164" fontId="13" fillId="4" borderId="0" xfId="0" applyNumberFormat="1" applyFont="1" applyFill="1" applyBorder="1"/>
    <xf numFmtId="164" fontId="17" fillId="5" borderId="10" xfId="0" applyNumberFormat="1" applyFont="1" applyFill="1" applyBorder="1"/>
    <xf numFmtId="0" fontId="36" fillId="4" borderId="0" xfId="0" applyFont="1" applyFill="1" applyBorder="1" applyAlignment="1">
      <alignment horizontal="right" vertical="center" wrapText="1"/>
    </xf>
    <xf numFmtId="164" fontId="11" fillId="0" borderId="12" xfId="1" applyNumberFormat="1" applyFont="1" applyFill="1" applyBorder="1"/>
    <xf numFmtId="0" fontId="48" fillId="4" borderId="16" xfId="0" applyFont="1" applyFill="1" applyBorder="1"/>
    <xf numFmtId="170" fontId="0" fillId="4" borderId="0" xfId="5" applyNumberFormat="1" applyFont="1" applyFill="1" applyBorder="1"/>
    <xf numFmtId="0" fontId="11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horizontal="right" vertical="center" wrapText="1"/>
    </xf>
    <xf numFmtId="17" fontId="2" fillId="3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36" fillId="4" borderId="0" xfId="0" applyFont="1" applyFill="1" applyBorder="1" applyAlignment="1">
      <alignment horizontal="right" vertical="center" wrapText="1"/>
    </xf>
    <xf numFmtId="0" fontId="21" fillId="0" borderId="1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right" vertical="center" wrapText="1"/>
    </xf>
    <xf numFmtId="0" fontId="57" fillId="4" borderId="0" xfId="0" applyFont="1" applyFill="1" applyBorder="1"/>
    <xf numFmtId="0" fontId="58" fillId="4" borderId="0" xfId="0" applyFont="1" applyFill="1" applyBorder="1"/>
    <xf numFmtId="0" fontId="59" fillId="4" borderId="0" xfId="0" applyFont="1" applyFill="1" applyBorder="1"/>
    <xf numFmtId="0" fontId="60" fillId="4" borderId="0" xfId="0" applyFont="1" applyFill="1" applyBorder="1"/>
    <xf numFmtId="0" fontId="61" fillId="4" borderId="0" xfId="0" applyFont="1" applyFill="1" applyBorder="1"/>
    <xf numFmtId="0" fontId="64" fillId="4" borderId="0" xfId="0" applyFont="1" applyFill="1" applyBorder="1"/>
    <xf numFmtId="0" fontId="65" fillId="4" borderId="0" xfId="0" applyFont="1" applyFill="1" applyBorder="1"/>
    <xf numFmtId="0" fontId="63" fillId="4" borderId="0" xfId="0" applyFont="1" applyFill="1" applyBorder="1" applyAlignment="1">
      <alignment vertical="center"/>
    </xf>
    <xf numFmtId="0" fontId="67" fillId="0" borderId="28" xfId="0" applyFont="1" applyBorder="1" applyAlignment="1">
      <alignment horizontal="center" vertical="center" wrapText="1"/>
    </xf>
    <xf numFmtId="0" fontId="68" fillId="4" borderId="15" xfId="0" applyFont="1" applyFill="1" applyBorder="1" applyAlignment="1" applyProtection="1">
      <alignment horizontal="left"/>
    </xf>
    <xf numFmtId="0" fontId="68" fillId="4" borderId="0" xfId="0" applyFont="1" applyFill="1" applyBorder="1" applyProtection="1"/>
    <xf numFmtId="0" fontId="69" fillId="4" borderId="0" xfId="0" applyFont="1" applyFill="1" applyBorder="1"/>
    <xf numFmtId="0" fontId="68" fillId="4" borderId="0" xfId="0" applyFont="1" applyFill="1" applyBorder="1" applyAlignment="1" applyProtection="1">
      <alignment horizontal="left"/>
    </xf>
    <xf numFmtId="0" fontId="62" fillId="4" borderId="0" xfId="0" applyFont="1" applyFill="1" applyBorder="1" applyAlignment="1">
      <alignment horizontal="left" vertical="center"/>
    </xf>
    <xf numFmtId="0" fontId="65" fillId="4" borderId="0" xfId="0" applyFont="1" applyFill="1" applyBorder="1" applyAlignment="1">
      <alignment horizontal="left"/>
    </xf>
    <xf numFmtId="0" fontId="62" fillId="4" borderId="15" xfId="0" applyFont="1" applyFill="1" applyBorder="1" applyAlignment="1">
      <alignment horizontal="left" vertical="center"/>
    </xf>
    <xf numFmtId="0" fontId="65" fillId="4" borderId="15" xfId="0" applyFont="1" applyFill="1" applyBorder="1" applyAlignment="1">
      <alignment horizontal="left"/>
    </xf>
    <xf numFmtId="3" fontId="70" fillId="4" borderId="15" xfId="0" applyNumberFormat="1" applyFont="1" applyFill="1" applyBorder="1" applyAlignment="1" applyProtection="1">
      <alignment horizontal="left"/>
      <protection locked="0"/>
    </xf>
    <xf numFmtId="168" fontId="70" fillId="4" borderId="0" xfId="0" applyNumberFormat="1" applyFont="1" applyFill="1" applyBorder="1" applyProtection="1">
      <protection locked="0"/>
    </xf>
    <xf numFmtId="0" fontId="71" fillId="4" borderId="0" xfId="0" applyFont="1" applyFill="1" applyBorder="1"/>
    <xf numFmtId="0" fontId="36" fillId="4" borderId="0" xfId="0" applyFont="1" applyFill="1" applyBorder="1" applyAlignment="1">
      <alignment horizontal="right" vertical="center" wrapText="1"/>
    </xf>
    <xf numFmtId="0" fontId="72" fillId="4" borderId="0" xfId="0" applyFont="1" applyFill="1" applyBorder="1"/>
    <xf numFmtId="0" fontId="42" fillId="4" borderId="0" xfId="0" applyFont="1" applyFill="1" applyBorder="1"/>
    <xf numFmtId="0" fontId="72" fillId="4" borderId="0" xfId="0" applyFont="1" applyFill="1" applyBorder="1" applyAlignment="1">
      <alignment horizontal="left" vertical="top" wrapText="1"/>
    </xf>
    <xf numFmtId="0" fontId="26" fillId="4" borderId="14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33" fillId="4" borderId="32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33" fillId="4" borderId="33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 vertical="center" wrapText="1"/>
    </xf>
    <xf numFmtId="0" fontId="33" fillId="7" borderId="24" xfId="0" applyFont="1" applyFill="1" applyBorder="1" applyAlignment="1">
      <alignment horizontal="center" vertical="center" wrapText="1"/>
    </xf>
    <xf numFmtId="0" fontId="33" fillId="7" borderId="26" xfId="0" applyFont="1" applyFill="1" applyBorder="1" applyAlignment="1">
      <alignment horizontal="center" vertical="center" wrapText="1"/>
    </xf>
    <xf numFmtId="0" fontId="33" fillId="7" borderId="23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38" fillId="5" borderId="24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0" fontId="38" fillId="5" borderId="31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75" fillId="4" borderId="41" xfId="6" applyFont="1" applyFill="1" applyBorder="1" applyAlignment="1">
      <alignment horizontal="left" vertical="center" indent="1"/>
    </xf>
    <xf numFmtId="0" fontId="75" fillId="4" borderId="41" xfId="6" applyFont="1" applyFill="1" applyBorder="1" applyAlignment="1">
      <alignment horizontal="left" vertical="center" indent="2"/>
    </xf>
    <xf numFmtId="0" fontId="74" fillId="9" borderId="41" xfId="0" applyFont="1" applyFill="1" applyBorder="1" applyAlignment="1">
      <alignment horizontal="center" vertical="center"/>
    </xf>
    <xf numFmtId="0" fontId="74" fillId="9" borderId="30" xfId="0" applyFont="1" applyFill="1" applyBorder="1" applyAlignment="1">
      <alignment horizontal="center" vertical="center"/>
    </xf>
    <xf numFmtId="0" fontId="74" fillId="9" borderId="42" xfId="0" applyFont="1" applyFill="1" applyBorder="1" applyAlignment="1">
      <alignment horizontal="center" vertical="center"/>
    </xf>
    <xf numFmtId="0" fontId="74" fillId="9" borderId="29" xfId="0" applyFont="1" applyFill="1" applyBorder="1" applyAlignment="1">
      <alignment horizontal="center" vertical="center"/>
    </xf>
    <xf numFmtId="0" fontId="74" fillId="9" borderId="1" xfId="0" applyFont="1" applyFill="1" applyBorder="1" applyAlignment="1">
      <alignment horizontal="center" vertical="center"/>
    </xf>
    <xf numFmtId="0" fontId="74" fillId="9" borderId="12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left"/>
    </xf>
    <xf numFmtId="0" fontId="63" fillId="4" borderId="1" xfId="0" applyFont="1" applyFill="1" applyBorder="1"/>
    <xf numFmtId="164" fontId="63" fillId="4" borderId="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/>
    <xf numFmtId="164" fontId="0" fillId="4" borderId="1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1" applyNumberFormat="1" applyFont="1" applyFill="1" applyBorder="1"/>
    <xf numFmtId="164" fontId="9" fillId="4" borderId="11" xfId="1" applyNumberFormat="1" applyFont="1" applyFill="1" applyBorder="1"/>
    <xf numFmtId="164" fontId="0" fillId="4" borderId="11" xfId="0" applyNumberFormat="1" applyFont="1" applyFill="1" applyBorder="1"/>
    <xf numFmtId="165" fontId="9" fillId="4" borderId="11" xfId="1" applyNumberFormat="1" applyFont="1" applyFill="1" applyBorder="1"/>
    <xf numFmtId="164" fontId="1" fillId="4" borderId="11" xfId="1" applyNumberFormat="1" applyFont="1" applyFill="1" applyBorder="1"/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indent="1"/>
    </xf>
    <xf numFmtId="0" fontId="0" fillId="4" borderId="11" xfId="0" applyFont="1" applyFill="1" applyBorder="1" applyAlignment="1">
      <alignment horizontal="left" indent="1"/>
    </xf>
    <xf numFmtId="0" fontId="6" fillId="4" borderId="11" xfId="0" applyFont="1" applyFill="1" applyBorder="1" applyAlignment="1">
      <alignment horizontal="left" indent="3"/>
    </xf>
    <xf numFmtId="0" fontId="63" fillId="4" borderId="11" xfId="0" applyFont="1" applyFill="1" applyBorder="1" applyAlignment="1">
      <alignment horizontal="left"/>
    </xf>
    <xf numFmtId="0" fontId="63" fillId="4" borderId="11" xfId="0" applyFont="1" applyFill="1" applyBorder="1"/>
    <xf numFmtId="164" fontId="63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3"/>
    </xf>
    <xf numFmtId="0" fontId="6" fillId="4" borderId="11" xfId="0" applyFont="1" applyFill="1" applyBorder="1" applyAlignment="1">
      <alignment horizontal="left" indent="2"/>
    </xf>
    <xf numFmtId="0" fontId="6" fillId="4" borderId="11" xfId="0" applyFont="1" applyFill="1" applyBorder="1" applyAlignment="1">
      <alignment horizontal="left" indent="4"/>
    </xf>
    <xf numFmtId="0" fontId="62" fillId="4" borderId="11" xfId="0" applyFont="1" applyFill="1" applyBorder="1" applyAlignment="1">
      <alignment horizontal="left" vertical="center"/>
    </xf>
    <xf numFmtId="0" fontId="62" fillId="4" borderId="11" xfId="0" applyFont="1" applyFill="1" applyBorder="1" applyAlignment="1">
      <alignment vertical="center" wrapText="1"/>
    </xf>
    <xf numFmtId="164" fontId="62" fillId="4" borderId="11" xfId="1" applyNumberFormat="1" applyFont="1" applyFill="1" applyBorder="1" applyAlignment="1">
      <alignment vertical="center"/>
    </xf>
    <xf numFmtId="0" fontId="65" fillId="4" borderId="11" xfId="0" applyFont="1" applyFill="1" applyBorder="1" applyAlignment="1">
      <alignment horizontal="left"/>
    </xf>
    <xf numFmtId="0" fontId="65" fillId="4" borderId="11" xfId="0" applyFont="1" applyFill="1" applyBorder="1"/>
    <xf numFmtId="164" fontId="65" fillId="4" borderId="11" xfId="1" applyNumberFormat="1" applyFont="1" applyFill="1" applyBorder="1"/>
    <xf numFmtId="0" fontId="58" fillId="4" borderId="11" xfId="0" applyFont="1" applyFill="1" applyBorder="1" applyAlignment="1">
      <alignment horizontal="left"/>
    </xf>
    <xf numFmtId="0" fontId="58" fillId="4" borderId="11" xfId="0" applyFont="1" applyFill="1" applyBorder="1"/>
    <xf numFmtId="164" fontId="58" fillId="4" borderId="11" xfId="1" applyNumberFormat="1" applyFont="1" applyFill="1" applyBorder="1"/>
    <xf numFmtId="0" fontId="7" fillId="4" borderId="11" xfId="0" applyFont="1" applyFill="1" applyBorder="1"/>
    <xf numFmtId="0" fontId="61" fillId="4" borderId="11" xfId="0" applyFont="1" applyFill="1" applyBorder="1" applyAlignment="1">
      <alignment horizontal="left"/>
    </xf>
    <xf numFmtId="0" fontId="66" fillId="4" borderId="11" xfId="0" applyFont="1" applyFill="1" applyBorder="1" applyAlignment="1">
      <alignment horizontal="left"/>
    </xf>
    <xf numFmtId="0" fontId="59" fillId="4" borderId="11" xfId="0" applyFont="1" applyFill="1" applyBorder="1" applyAlignment="1">
      <alignment horizontal="left"/>
    </xf>
    <xf numFmtId="0" fontId="59" fillId="4" borderId="11" xfId="0" applyFont="1" applyFill="1" applyBorder="1"/>
    <xf numFmtId="164" fontId="59" fillId="4" borderId="11" xfId="1" applyNumberFormat="1" applyFont="1" applyFill="1" applyBorder="1"/>
    <xf numFmtId="0" fontId="59" fillId="4" borderId="11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76" fillId="9" borderId="30" xfId="0" applyFont="1" applyFill="1" applyBorder="1" applyAlignment="1">
      <alignment horizontal="center" vertical="center"/>
    </xf>
    <xf numFmtId="0" fontId="76" fillId="9" borderId="42" xfId="0" applyFont="1" applyFill="1" applyBorder="1" applyAlignment="1">
      <alignment horizontal="center" vertical="center"/>
    </xf>
    <xf numFmtId="0" fontId="76" fillId="9" borderId="29" xfId="0" applyFont="1" applyFill="1" applyBorder="1" applyAlignment="1">
      <alignment horizontal="center" vertical="center"/>
    </xf>
    <xf numFmtId="0" fontId="77" fillId="2" borderId="30" xfId="0" applyFont="1" applyFill="1" applyBorder="1" applyAlignment="1">
      <alignment horizontal="center" vertical="center"/>
    </xf>
    <xf numFmtId="0" fontId="77" fillId="2" borderId="42" xfId="0" applyFont="1" applyFill="1" applyBorder="1" applyAlignment="1">
      <alignment horizontal="center" vertical="center"/>
    </xf>
    <xf numFmtId="0" fontId="77" fillId="2" borderId="29" xfId="0" applyFont="1" applyFill="1" applyBorder="1" applyAlignment="1">
      <alignment horizontal="center" vertical="center"/>
    </xf>
    <xf numFmtId="0" fontId="77" fillId="3" borderId="30" xfId="0" applyFont="1" applyFill="1" applyBorder="1" applyAlignment="1">
      <alignment horizontal="center" vertical="center"/>
    </xf>
    <xf numFmtId="0" fontId="77" fillId="3" borderId="42" xfId="0" applyFont="1" applyFill="1" applyBorder="1" applyAlignment="1">
      <alignment horizontal="center" vertical="center"/>
    </xf>
    <xf numFmtId="0" fontId="77" fillId="3" borderId="2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left" indent="2"/>
    </xf>
    <xf numFmtId="0" fontId="0" fillId="4" borderId="11" xfId="0" applyFont="1" applyFill="1" applyBorder="1" applyAlignment="1">
      <alignment horizontal="left" indent="4"/>
    </xf>
    <xf numFmtId="0" fontId="0" fillId="4" borderId="11" xfId="0" applyFill="1" applyBorder="1" applyAlignment="1">
      <alignment horizontal="left" indent="5"/>
    </xf>
    <xf numFmtId="0" fontId="6" fillId="4" borderId="11" xfId="0" applyFont="1" applyFill="1" applyBorder="1" applyAlignment="1">
      <alignment horizontal="left" indent="5"/>
    </xf>
    <xf numFmtId="0" fontId="7" fillId="4" borderId="11" xfId="0" applyFont="1" applyFill="1" applyBorder="1" applyAlignment="1">
      <alignment horizontal="left"/>
    </xf>
    <xf numFmtId="164" fontId="7" fillId="4" borderId="11" xfId="1" applyNumberFormat="1" applyFont="1" applyFill="1" applyBorder="1"/>
    <xf numFmtId="43" fontId="0" fillId="4" borderId="11" xfId="1" applyFont="1" applyFill="1" applyBorder="1"/>
    <xf numFmtId="0" fontId="78" fillId="4" borderId="11" xfId="0" applyFont="1" applyFill="1" applyBorder="1" applyAlignment="1">
      <alignment horizontal="left" vertical="center"/>
    </xf>
    <xf numFmtId="0" fontId="78" fillId="4" borderId="11" xfId="0" applyFont="1" applyFill="1" applyBorder="1" applyAlignment="1">
      <alignment vertical="center" wrapText="1"/>
    </xf>
    <xf numFmtId="164" fontId="78" fillId="4" borderId="11" xfId="1" applyNumberFormat="1" applyFont="1" applyFill="1" applyBorder="1" applyAlignment="1">
      <alignment vertical="center"/>
    </xf>
    <xf numFmtId="0" fontId="78" fillId="4" borderId="0" xfId="0" applyFont="1" applyFill="1" applyBorder="1" applyAlignment="1">
      <alignment vertical="center"/>
    </xf>
    <xf numFmtId="0" fontId="74" fillId="9" borderId="0" xfId="0" applyFont="1" applyFill="1" applyBorder="1" applyAlignment="1">
      <alignment horizontal="center" vertical="center"/>
    </xf>
    <xf numFmtId="164" fontId="59" fillId="4" borderId="11" xfId="0" applyNumberFormat="1" applyFont="1" applyFill="1" applyBorder="1"/>
    <xf numFmtId="0" fontId="61" fillId="4" borderId="11" xfId="0" applyFont="1" applyFill="1" applyBorder="1"/>
    <xf numFmtId="164" fontId="61" fillId="4" borderId="11" xfId="1" applyNumberFormat="1" applyFont="1" applyFill="1" applyBorder="1"/>
    <xf numFmtId="0" fontId="59" fillId="4" borderId="11" xfId="0" applyFont="1" applyFill="1" applyBorder="1" applyAlignment="1">
      <alignment horizontal="left" indent="1"/>
    </xf>
    <xf numFmtId="0" fontId="5" fillId="4" borderId="11" xfId="0" applyFont="1" applyFill="1" applyBorder="1" applyAlignment="1">
      <alignment horizontal="left" indent="2"/>
    </xf>
    <xf numFmtId="164" fontId="43" fillId="4" borderId="11" xfId="1" applyNumberFormat="1" applyFont="1" applyFill="1" applyBorder="1"/>
    <xf numFmtId="164" fontId="2" fillId="4" borderId="11" xfId="0" applyNumberFormat="1" applyFont="1" applyFill="1" applyBorder="1"/>
    <xf numFmtId="0" fontId="0" fillId="4" borderId="11" xfId="0" applyFont="1" applyFill="1" applyBorder="1" applyAlignment="1">
      <alignment horizontal="left" indent="5"/>
    </xf>
    <xf numFmtId="165" fontId="43" fillId="4" borderId="11" xfId="1" applyNumberFormat="1" applyFont="1" applyFill="1" applyBorder="1"/>
    <xf numFmtId="0" fontId="5" fillId="4" borderId="11" xfId="0" applyFont="1" applyFill="1" applyBorder="1" applyAlignment="1">
      <alignment horizontal="left" indent="1"/>
    </xf>
    <xf numFmtId="0" fontId="0" fillId="4" borderId="11" xfId="0" applyFill="1" applyBorder="1" applyAlignment="1">
      <alignment horizontal="left" indent="3"/>
    </xf>
    <xf numFmtId="164" fontId="58" fillId="4" borderId="11" xfId="1" applyNumberFormat="1" applyFont="1" applyFill="1" applyBorder="1" applyAlignment="1">
      <alignment horizontal="left"/>
    </xf>
    <xf numFmtId="0" fontId="74" fillId="9" borderId="5" xfId="0" applyFont="1" applyFill="1" applyBorder="1" applyAlignment="1">
      <alignment horizontal="center" vertical="center"/>
    </xf>
    <xf numFmtId="0" fontId="58" fillId="4" borderId="2" xfId="0" applyFont="1" applyFill="1" applyBorder="1" applyAlignment="1">
      <alignment horizontal="left"/>
    </xf>
    <xf numFmtId="0" fontId="58" fillId="4" borderId="2" xfId="0" applyFont="1" applyFill="1" applyBorder="1"/>
    <xf numFmtId="164" fontId="58" fillId="4" borderId="2" xfId="1" applyNumberFormat="1" applyFont="1" applyFill="1" applyBorder="1" applyAlignment="1">
      <alignment horizontal="left"/>
    </xf>
    <xf numFmtId="0" fontId="72" fillId="4" borderId="4" xfId="0" applyFont="1" applyFill="1" applyBorder="1" applyAlignment="1">
      <alignment horizontal="left" vertical="center" wrapText="1"/>
    </xf>
    <xf numFmtId="0" fontId="62" fillId="4" borderId="11" xfId="0" applyFont="1" applyFill="1" applyBorder="1" applyAlignment="1">
      <alignment horizontal="left" vertical="center" wrapText="1"/>
    </xf>
    <xf numFmtId="0" fontId="56" fillId="4" borderId="11" xfId="0" applyFont="1" applyFill="1" applyBorder="1" applyAlignment="1">
      <alignment horizontal="left"/>
    </xf>
    <xf numFmtId="0" fontId="56" fillId="4" borderId="11" xfId="0" applyFont="1" applyFill="1" applyBorder="1"/>
    <xf numFmtId="164" fontId="56" fillId="4" borderId="11" xfId="1" applyNumberFormat="1" applyFont="1" applyFill="1" applyBorder="1"/>
    <xf numFmtId="0" fontId="22" fillId="3" borderId="30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18</xdr:row>
      <xdr:rowOff>76200</xdr:rowOff>
    </xdr:from>
    <xdr:to>
      <xdr:col>1</xdr:col>
      <xdr:colOff>5162550</xdr:colOff>
      <xdr:row>23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161018</xdr:colOff>
      <xdr:row>0</xdr:row>
      <xdr:rowOff>299357</xdr:rowOff>
    </xdr:from>
    <xdr:to>
      <xdr:col>1</xdr:col>
      <xdr:colOff>555626</xdr:colOff>
      <xdr:row>3</xdr:row>
      <xdr:rowOff>185964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99357"/>
          <a:ext cx="1458233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721180</xdr:colOff>
      <xdr:row>2</xdr:row>
      <xdr:rowOff>43090</xdr:rowOff>
    </xdr:from>
    <xdr:to>
      <xdr:col>1</xdr:col>
      <xdr:colOff>3878036</xdr:colOff>
      <xdr:row>4</xdr:row>
      <xdr:rowOff>56697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784805" y="646340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3265715</xdr:colOff>
      <xdr:row>0</xdr:row>
      <xdr:rowOff>70304</xdr:rowOff>
    </xdr:from>
    <xdr:to>
      <xdr:col>1</xdr:col>
      <xdr:colOff>4177394</xdr:colOff>
      <xdr:row>1</xdr:row>
      <xdr:rowOff>285750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4329340" y="70304"/>
          <a:ext cx="911679" cy="51707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394608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598715</xdr:colOff>
      <xdr:row>2</xdr:row>
      <xdr:rowOff>122465</xdr:rowOff>
    </xdr:from>
    <xdr:to>
      <xdr:col>1</xdr:col>
      <xdr:colOff>3755571</xdr:colOff>
      <xdr:row>3</xdr:row>
      <xdr:rowOff>326572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83179" y="612322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3034393</xdr:colOff>
      <xdr:row>0</xdr:row>
      <xdr:rowOff>244929</xdr:rowOff>
    </xdr:from>
    <xdr:to>
      <xdr:col>1</xdr:col>
      <xdr:colOff>3946072</xdr:colOff>
      <xdr:row>2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174625</xdr:colOff>
      <xdr:row>4</xdr:row>
      <xdr:rowOff>79375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793750</xdr:colOff>
      <xdr:row>5</xdr:row>
      <xdr:rowOff>238125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1682750</xdr:colOff>
      <xdr:row>4</xdr:row>
      <xdr:rowOff>127000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285749</xdr:colOff>
      <xdr:row>4</xdr:row>
      <xdr:rowOff>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1156605</xdr:colOff>
      <xdr:row>4</xdr:row>
      <xdr:rowOff>168388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775608</xdr:colOff>
      <xdr:row>3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3034393</xdr:colOff>
      <xdr:row>0</xdr:row>
      <xdr:rowOff>285750</xdr:rowOff>
    </xdr:from>
    <xdr:to>
      <xdr:col>1</xdr:col>
      <xdr:colOff>3946072</xdr:colOff>
      <xdr:row>2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13608</xdr:rowOff>
    </xdr:from>
    <xdr:to>
      <xdr:col>1</xdr:col>
      <xdr:colOff>583406</xdr:colOff>
      <xdr:row>3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707572</xdr:colOff>
      <xdr:row>2</xdr:row>
      <xdr:rowOff>231321</xdr:rowOff>
    </xdr:from>
    <xdr:to>
      <xdr:col>1</xdr:col>
      <xdr:colOff>3728357</xdr:colOff>
      <xdr:row>3</xdr:row>
      <xdr:rowOff>176893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7015" r="8202" b="90966"/>
        <a:stretch/>
      </xdr:blipFill>
      <xdr:spPr>
        <a:xfrm>
          <a:off x="1592036" y="721178"/>
          <a:ext cx="3020785" cy="244929"/>
        </a:xfrm>
        <a:prstGeom prst="rect">
          <a:avLst/>
        </a:prstGeom>
      </xdr:spPr>
    </xdr:pic>
    <xdr:clientData/>
  </xdr:twoCellAnchor>
  <xdr:twoCellAnchor>
    <xdr:from>
      <xdr:col>1</xdr:col>
      <xdr:colOff>3537857</xdr:colOff>
      <xdr:row>1</xdr:row>
      <xdr:rowOff>0</xdr:rowOff>
    </xdr:from>
    <xdr:to>
      <xdr:col>1</xdr:col>
      <xdr:colOff>4449536</xdr:colOff>
      <xdr:row>2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830037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585109</xdr:colOff>
      <xdr:row>3</xdr:row>
      <xdr:rowOff>27215</xdr:rowOff>
    </xdr:from>
    <xdr:to>
      <xdr:col>1</xdr:col>
      <xdr:colOff>3741965</xdr:colOff>
      <xdr:row>3</xdr:row>
      <xdr:rowOff>258537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995" r="8202" b="90835"/>
        <a:stretch/>
      </xdr:blipFill>
      <xdr:spPr>
        <a:xfrm>
          <a:off x="1469573" y="707572"/>
          <a:ext cx="3156856" cy="231322"/>
        </a:xfrm>
        <a:prstGeom prst="rect">
          <a:avLst/>
        </a:prstGeom>
      </xdr:spPr>
    </xdr:pic>
    <xdr:clientData/>
  </xdr:twoCellAnchor>
  <xdr:twoCellAnchor>
    <xdr:from>
      <xdr:col>1</xdr:col>
      <xdr:colOff>3007178</xdr:colOff>
      <xdr:row>0</xdr:row>
      <xdr:rowOff>285750</xdr:rowOff>
    </xdr:from>
    <xdr:to>
      <xdr:col>1</xdr:col>
      <xdr:colOff>3918857</xdr:colOff>
      <xdr:row>2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1</xdr:col>
      <xdr:colOff>762000</xdr:colOff>
      <xdr:row>4</xdr:row>
      <xdr:rowOff>108857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1" y="299357"/>
          <a:ext cx="1387928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789215</xdr:colOff>
      <xdr:row>2</xdr:row>
      <xdr:rowOff>81643</xdr:rowOff>
    </xdr:from>
    <xdr:to>
      <xdr:col>1</xdr:col>
      <xdr:colOff>3946071</xdr:colOff>
      <xdr:row>4</xdr:row>
      <xdr:rowOff>95250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571500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136072</xdr:colOff>
      <xdr:row>0</xdr:row>
      <xdr:rowOff>149680</xdr:rowOff>
    </xdr:from>
    <xdr:to>
      <xdr:col>3</xdr:col>
      <xdr:colOff>70758</xdr:colOff>
      <xdr:row>2</xdr:row>
      <xdr:rowOff>40823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585608" y="149680"/>
          <a:ext cx="6830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625930</xdr:colOff>
      <xdr:row>2</xdr:row>
      <xdr:rowOff>149679</xdr:rowOff>
    </xdr:from>
    <xdr:to>
      <xdr:col>1</xdr:col>
      <xdr:colOff>3782786</xdr:colOff>
      <xdr:row>3</xdr:row>
      <xdr:rowOff>353786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639536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3020786</xdr:colOff>
      <xdr:row>0</xdr:row>
      <xdr:rowOff>258536</xdr:rowOff>
    </xdr:from>
    <xdr:to>
      <xdr:col>1</xdr:col>
      <xdr:colOff>3932465</xdr:colOff>
      <xdr:row>2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4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2</xdr:row>
      <xdr:rowOff>81644</xdr:rowOff>
    </xdr:from>
    <xdr:to>
      <xdr:col>1</xdr:col>
      <xdr:colOff>3728357</xdr:colOff>
      <xdr:row>4</xdr:row>
      <xdr:rowOff>95251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55965" y="571501"/>
          <a:ext cx="3156856" cy="394607"/>
        </a:xfrm>
        <a:prstGeom prst="rect">
          <a:avLst/>
        </a:prstGeom>
      </xdr:spPr>
    </xdr:pic>
    <xdr:clientData/>
  </xdr:twoCellAnchor>
  <xdr:twoCellAnchor>
    <xdr:from>
      <xdr:col>1</xdr:col>
      <xdr:colOff>3061607</xdr:colOff>
      <xdr:row>0</xdr:row>
      <xdr:rowOff>272143</xdr:rowOff>
    </xdr:from>
    <xdr:to>
      <xdr:col>1</xdr:col>
      <xdr:colOff>3973286</xdr:colOff>
      <xdr:row>2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381000</xdr:rowOff>
    </xdr:from>
    <xdr:to>
      <xdr:col>1</xdr:col>
      <xdr:colOff>353787</xdr:colOff>
      <xdr:row>3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4430" y="381000"/>
          <a:ext cx="1006928" cy="612321"/>
        </a:xfrm>
        <a:prstGeom prst="rect">
          <a:avLst/>
        </a:prstGeom>
      </xdr:spPr>
    </xdr:pic>
    <xdr:clientData/>
  </xdr:twoCellAnchor>
  <xdr:twoCellAnchor editAs="oneCell">
    <xdr:from>
      <xdr:col>1</xdr:col>
      <xdr:colOff>612323</xdr:colOff>
      <xdr:row>2</xdr:row>
      <xdr:rowOff>95252</xdr:rowOff>
    </xdr:from>
    <xdr:to>
      <xdr:col>1</xdr:col>
      <xdr:colOff>3265715</xdr:colOff>
      <xdr:row>3</xdr:row>
      <xdr:rowOff>299358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319894" y="585109"/>
          <a:ext cx="2653392" cy="394606"/>
        </a:xfrm>
        <a:prstGeom prst="rect">
          <a:avLst/>
        </a:prstGeom>
      </xdr:spPr>
    </xdr:pic>
    <xdr:clientData/>
  </xdr:twoCellAnchor>
  <xdr:twoCellAnchor>
    <xdr:from>
      <xdr:col>1</xdr:col>
      <xdr:colOff>2503714</xdr:colOff>
      <xdr:row>0</xdr:row>
      <xdr:rowOff>285749</xdr:rowOff>
    </xdr:from>
    <xdr:to>
      <xdr:col>1</xdr:col>
      <xdr:colOff>3048000</xdr:colOff>
      <xdr:row>2</xdr:row>
      <xdr:rowOff>68035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B18"/>
  <sheetViews>
    <sheetView tabSelected="1" zoomScaleNormal="100" workbookViewId="0">
      <selection activeCell="H7" sqref="H7"/>
    </sheetView>
  </sheetViews>
  <sheetFormatPr baseColWidth="10" defaultRowHeight="15"/>
  <cols>
    <col min="1" max="1" width="11.42578125" style="1"/>
    <col min="2" max="2" width="85.140625" style="1" customWidth="1"/>
    <col min="3" max="16384" width="11.42578125" style="1"/>
  </cols>
  <sheetData>
    <row r="6" spans="2:2" ht="15.75" thickBot="1"/>
    <row r="7" spans="2:2" ht="21" customHeight="1" thickBot="1">
      <c r="B7" s="278" t="s">
        <v>259</v>
      </c>
    </row>
    <row r="8" spans="2:2" ht="15.75" thickBot="1">
      <c r="B8" s="276" t="s">
        <v>128</v>
      </c>
    </row>
    <row r="9" spans="2:2" ht="15.75" thickBot="1">
      <c r="B9" s="277" t="s">
        <v>132</v>
      </c>
    </row>
    <row r="10" spans="2:2" ht="15.75" thickBot="1">
      <c r="B10" s="277" t="s">
        <v>124</v>
      </c>
    </row>
    <row r="11" spans="2:2" ht="15.75" thickBot="1">
      <c r="B11" s="277" t="s">
        <v>100</v>
      </c>
    </row>
    <row r="12" spans="2:2" ht="15.75" thickBot="1">
      <c r="B12" s="277" t="s">
        <v>101</v>
      </c>
    </row>
    <row r="13" spans="2:2" ht="15.75" thickBot="1">
      <c r="B13" s="277" t="s">
        <v>123</v>
      </c>
    </row>
    <row r="14" spans="2:2" ht="15.75" thickBot="1">
      <c r="B14" s="277" t="s">
        <v>102</v>
      </c>
    </row>
    <row r="15" spans="2:2" ht="15.75" thickBot="1">
      <c r="B15" s="277" t="s">
        <v>103</v>
      </c>
    </row>
    <row r="16" spans="2:2" ht="15.75" thickBot="1">
      <c r="B16" s="277" t="s">
        <v>104</v>
      </c>
    </row>
    <row r="17" spans="2:2" ht="15.75" thickBot="1">
      <c r="B17" s="277" t="s">
        <v>199</v>
      </c>
    </row>
    <row r="18" spans="2:2" ht="15.75" thickBot="1">
      <c r="B18" s="276" t="s">
        <v>145</v>
      </c>
    </row>
  </sheetData>
  <hyperlinks>
    <hyperlink ref="B9" location="SPNF!A1" display="1. Operaciones del Sector Público No Financiero Consolidado (SPNF) - millones USD-"/>
    <hyperlink ref="B16" location="GC!A1" display="8. Operaciones del Gobierno Central Consolidado (GC) - millones USD -"/>
    <hyperlink ref="B15" location="GADS!A1" display="7. Operaciones de los Gobiernos Autónomos Descentralizados (GADS) - millones USD -"/>
    <hyperlink ref="B14" location="FSS!A1" display="6. Operaciones de los Fondos de Seguridad Social (FSS) - millones USD -"/>
    <hyperlink ref="B12" location="GG!A1" display="4. Operaciones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Operaciones de la Consolidación del SPNF - millones USD -"/>
    <hyperlink ref="B13" location="Cons_GG!A1" display="5. Operaciones de la Consolidación del Gobierno General - millones USD -"/>
    <hyperlink ref="B17" location="PGE!A1" display="9. Operaciones del Presupuesto General del Estado (PGE)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U53"/>
  <sheetViews>
    <sheetView zoomScale="60" zoomScaleNormal="60" workbookViewId="0">
      <pane xSplit="2" ySplit="6" topLeftCell="FC7" activePane="bottomRight" state="frozen"/>
      <selection activeCell="AW12" sqref="AW12"/>
      <selection pane="topRight" activeCell="AW12" sqref="AW12"/>
      <selection pane="bottomLeft" activeCell="AW12" sqref="AW12"/>
      <selection pane="bottomRight" activeCell="FJ24" sqref="FJ24"/>
    </sheetView>
  </sheetViews>
  <sheetFormatPr baseColWidth="10" defaultRowHeight="15"/>
  <cols>
    <col min="1" max="1" width="16" style="5" customWidth="1"/>
    <col min="2" max="2" width="66" style="59" customWidth="1"/>
    <col min="3" max="11" width="11.140625" style="59" bestFit="1" customWidth="1"/>
    <col min="12" max="12" width="11.140625" style="59" customWidth="1"/>
    <col min="13" max="36" width="11" style="59" customWidth="1"/>
    <col min="37" max="37" width="13.140625" style="59" bestFit="1" customWidth="1"/>
    <col min="38" max="40" width="11" style="59" customWidth="1"/>
    <col min="41" max="41" width="12.140625" style="59" bestFit="1" customWidth="1"/>
    <col min="42" max="101" width="11" style="59" customWidth="1"/>
    <col min="102" max="102" width="9.7109375" style="59" bestFit="1" customWidth="1"/>
    <col min="103" max="103" width="9.28515625" style="59" bestFit="1" customWidth="1"/>
    <col min="104" max="104" width="9.7109375" style="59" bestFit="1" customWidth="1"/>
    <col min="105" max="105" width="9.5703125" style="59" bestFit="1" customWidth="1"/>
    <col min="106" max="106" width="10" style="59" bestFit="1" customWidth="1"/>
    <col min="107" max="108" width="9.5703125" style="59" bestFit="1" customWidth="1"/>
    <col min="109" max="109" width="9.7109375" style="59" bestFit="1" customWidth="1"/>
    <col min="110" max="112" width="9.5703125" style="59" bestFit="1" customWidth="1"/>
    <col min="113" max="114" width="9.7109375" style="59" bestFit="1" customWidth="1"/>
    <col min="115" max="117" width="9.5703125" style="59" bestFit="1" customWidth="1"/>
    <col min="118" max="118" width="10" style="59" bestFit="1" customWidth="1"/>
    <col min="119" max="120" width="9.5703125" style="59" bestFit="1" customWidth="1"/>
    <col min="121" max="121" width="9.7109375" style="59" bestFit="1" customWidth="1"/>
    <col min="122" max="124" width="9.5703125" style="59" bestFit="1" customWidth="1"/>
    <col min="125" max="126" width="9.7109375" style="59" bestFit="1" customWidth="1"/>
    <col min="127" max="127" width="9.28515625" style="59" bestFit="1" customWidth="1"/>
    <col min="128" max="129" width="9.5703125" style="59" bestFit="1" customWidth="1"/>
    <col min="130" max="130" width="10" style="59" bestFit="1" customWidth="1"/>
    <col min="131" max="131" width="9.28515625" style="59" bestFit="1" customWidth="1"/>
    <col min="132" max="132" width="9.5703125" style="59" bestFit="1" customWidth="1"/>
    <col min="133" max="133" width="9.7109375" style="59" bestFit="1" customWidth="1"/>
    <col min="134" max="136" width="9.5703125" style="59" bestFit="1" customWidth="1"/>
    <col min="137" max="137" width="9.710937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3" width="9.7109375" style="59" bestFit="1" customWidth="1"/>
    <col min="144" max="144" width="9.285156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7109375" style="59" bestFit="1" customWidth="1"/>
    <col min="150" max="150" width="11" style="59" bestFit="1" customWidth="1"/>
    <col min="151" max="16384" width="11.42578125" style="59"/>
  </cols>
  <sheetData>
    <row r="1" spans="1:177" ht="23.25" customHeight="1">
      <c r="A1" s="64" t="s">
        <v>118</v>
      </c>
      <c r="B1" s="63"/>
    </row>
    <row r="2" spans="1:177" ht="23.25" customHeight="1">
      <c r="A2" s="262" t="s">
        <v>33</v>
      </c>
      <c r="B2" s="262"/>
    </row>
    <row r="3" spans="1:177">
      <c r="A3" s="59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</row>
    <row r="4" spans="1:177">
      <c r="A4" s="3"/>
      <c r="B4" s="65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</row>
    <row r="5" spans="1:177" s="61" customFormat="1" ht="24" customHeight="1">
      <c r="C5" s="279" t="s">
        <v>14</v>
      </c>
      <c r="D5" s="280"/>
      <c r="E5" s="280"/>
      <c r="F5" s="280"/>
      <c r="G5" s="280"/>
      <c r="H5" s="280"/>
      <c r="I5" s="280"/>
      <c r="J5" s="280"/>
      <c r="K5" s="280"/>
      <c r="L5" s="281"/>
      <c r="M5" s="287" t="s">
        <v>85</v>
      </c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9"/>
      <c r="BB5" s="290" t="s">
        <v>86</v>
      </c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291"/>
      <c r="DB5" s="291"/>
      <c r="DC5" s="291"/>
      <c r="DD5" s="291"/>
      <c r="DE5" s="291"/>
      <c r="DF5" s="291"/>
      <c r="DG5" s="291"/>
      <c r="DH5" s="291"/>
      <c r="DI5" s="291"/>
      <c r="DJ5" s="291"/>
      <c r="DK5" s="291"/>
      <c r="DL5" s="291"/>
      <c r="DM5" s="291"/>
      <c r="DN5" s="291"/>
      <c r="DO5" s="291"/>
      <c r="DP5" s="291"/>
      <c r="DQ5" s="291"/>
      <c r="DR5" s="291"/>
      <c r="DS5" s="291"/>
      <c r="DT5" s="291"/>
      <c r="DU5" s="291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1"/>
      <c r="ER5" s="291"/>
      <c r="ES5" s="291"/>
      <c r="ET5" s="291"/>
      <c r="EU5" s="291"/>
      <c r="EV5" s="291"/>
      <c r="EW5" s="291"/>
      <c r="EX5" s="291"/>
      <c r="EY5" s="291"/>
      <c r="EZ5" s="291"/>
      <c r="FA5" s="291"/>
      <c r="FB5" s="291"/>
      <c r="FC5" s="291"/>
      <c r="FD5" s="291"/>
      <c r="FE5" s="292"/>
      <c r="FF5" s="290" t="s">
        <v>152</v>
      </c>
      <c r="FG5" s="291"/>
      <c r="FH5" s="291"/>
      <c r="FI5" s="291"/>
      <c r="FJ5" s="291"/>
      <c r="FK5" s="291"/>
      <c r="FL5" s="291"/>
      <c r="FM5" s="291"/>
      <c r="FN5" s="291"/>
      <c r="FO5" s="291"/>
      <c r="FP5" s="291"/>
      <c r="FQ5" s="291"/>
      <c r="FR5" s="291"/>
      <c r="FS5" s="291"/>
      <c r="FT5" s="291"/>
      <c r="FU5" s="292"/>
    </row>
    <row r="6" spans="1:177" s="61" customFormat="1" ht="27" customHeight="1">
      <c r="A6" s="283" t="s">
        <v>32</v>
      </c>
      <c r="B6" s="283" t="s">
        <v>63</v>
      </c>
      <c r="C6" s="282">
        <v>2013</v>
      </c>
      <c r="D6" s="282">
        <f>+C6+1</f>
        <v>2014</v>
      </c>
      <c r="E6" s="282">
        <f t="shared" ref="E6:F6" si="0">+D6+1</f>
        <v>2015</v>
      </c>
      <c r="F6" s="282">
        <f t="shared" si="0"/>
        <v>2016</v>
      </c>
      <c r="G6" s="282">
        <v>2017</v>
      </c>
      <c r="H6" s="282">
        <v>2018</v>
      </c>
      <c r="I6" s="282">
        <v>2019</v>
      </c>
      <c r="J6" s="282">
        <v>2020</v>
      </c>
      <c r="K6" s="282">
        <v>2021</v>
      </c>
      <c r="L6" s="368">
        <v>2022</v>
      </c>
      <c r="M6" s="98" t="s">
        <v>172</v>
      </c>
      <c r="N6" s="98" t="s">
        <v>173</v>
      </c>
      <c r="O6" s="98" t="s">
        <v>174</v>
      </c>
      <c r="P6" s="98" t="s">
        <v>175</v>
      </c>
      <c r="Q6" s="98" t="s">
        <v>176</v>
      </c>
      <c r="R6" s="98" t="s">
        <v>177</v>
      </c>
      <c r="S6" s="98" t="s">
        <v>179</v>
      </c>
      <c r="T6" s="98" t="s">
        <v>180</v>
      </c>
      <c r="U6" s="98" t="s">
        <v>181</v>
      </c>
      <c r="V6" s="98" t="s">
        <v>182</v>
      </c>
      <c r="W6" s="98" t="s">
        <v>178</v>
      </c>
      <c r="X6" s="98" t="s">
        <v>183</v>
      </c>
      <c r="Y6" s="98" t="s">
        <v>184</v>
      </c>
      <c r="Z6" s="98" t="s">
        <v>185</v>
      </c>
      <c r="AA6" s="98" t="s">
        <v>186</v>
      </c>
      <c r="AB6" s="98" t="s">
        <v>187</v>
      </c>
      <c r="AC6" s="98" t="s">
        <v>64</v>
      </c>
      <c r="AD6" s="69" t="s">
        <v>65</v>
      </c>
      <c r="AE6" s="69" t="s">
        <v>66</v>
      </c>
      <c r="AF6" s="69" t="s">
        <v>67</v>
      </c>
      <c r="AG6" s="69" t="s">
        <v>68</v>
      </c>
      <c r="AH6" s="69" t="s">
        <v>69</v>
      </c>
      <c r="AI6" s="69" t="s">
        <v>70</v>
      </c>
      <c r="AJ6" s="69" t="s">
        <v>71</v>
      </c>
      <c r="AK6" s="69" t="s">
        <v>72</v>
      </c>
      <c r="AL6" s="69" t="s">
        <v>73</v>
      </c>
      <c r="AM6" s="69" t="s">
        <v>74</v>
      </c>
      <c r="AN6" s="69" t="s">
        <v>75</v>
      </c>
      <c r="AO6" s="69" t="s">
        <v>76</v>
      </c>
      <c r="AP6" s="69" t="s">
        <v>77</v>
      </c>
      <c r="AQ6" s="69" t="s">
        <v>78</v>
      </c>
      <c r="AR6" s="69" t="s">
        <v>79</v>
      </c>
      <c r="AS6" s="69" t="s">
        <v>146</v>
      </c>
      <c r="AT6" s="69" t="s">
        <v>148</v>
      </c>
      <c r="AU6" s="69" t="s">
        <v>149</v>
      </c>
      <c r="AV6" s="69" t="s">
        <v>150</v>
      </c>
      <c r="AW6" s="69" t="s">
        <v>147</v>
      </c>
      <c r="AX6" s="69" t="s">
        <v>190</v>
      </c>
      <c r="AY6" s="69" t="s">
        <v>197</v>
      </c>
      <c r="AZ6" s="69" t="s">
        <v>211</v>
      </c>
      <c r="BA6" s="69" t="s">
        <v>246</v>
      </c>
      <c r="BB6" s="71">
        <v>41275</v>
      </c>
      <c r="BC6" s="71">
        <v>41306</v>
      </c>
      <c r="BD6" s="71">
        <v>41334</v>
      </c>
      <c r="BE6" s="71">
        <v>41365</v>
      </c>
      <c r="BF6" s="71">
        <v>41395</v>
      </c>
      <c r="BG6" s="71">
        <v>41426</v>
      </c>
      <c r="BH6" s="71">
        <v>41456</v>
      </c>
      <c r="BI6" s="71">
        <v>41487</v>
      </c>
      <c r="BJ6" s="71">
        <v>41518</v>
      </c>
      <c r="BK6" s="71">
        <v>41548</v>
      </c>
      <c r="BL6" s="71">
        <v>41579</v>
      </c>
      <c r="BM6" s="71">
        <v>41609</v>
      </c>
      <c r="BN6" s="71">
        <v>41640</v>
      </c>
      <c r="BO6" s="71">
        <v>41671</v>
      </c>
      <c r="BP6" s="71">
        <v>41699</v>
      </c>
      <c r="BQ6" s="71">
        <v>41730</v>
      </c>
      <c r="BR6" s="71">
        <v>41760</v>
      </c>
      <c r="BS6" s="71">
        <v>41791</v>
      </c>
      <c r="BT6" s="71">
        <v>41821</v>
      </c>
      <c r="BU6" s="71">
        <v>41852</v>
      </c>
      <c r="BV6" s="71">
        <v>41883</v>
      </c>
      <c r="BW6" s="71">
        <v>41913</v>
      </c>
      <c r="BX6" s="71">
        <v>41944</v>
      </c>
      <c r="BY6" s="71">
        <v>41974</v>
      </c>
      <c r="BZ6" s="71">
        <v>42005</v>
      </c>
      <c r="CA6" s="71">
        <v>42036</v>
      </c>
      <c r="CB6" s="71">
        <v>42064</v>
      </c>
      <c r="CC6" s="71">
        <v>42095</v>
      </c>
      <c r="CD6" s="71">
        <v>42125</v>
      </c>
      <c r="CE6" s="71">
        <v>42156</v>
      </c>
      <c r="CF6" s="71">
        <v>42186</v>
      </c>
      <c r="CG6" s="71">
        <v>42217</v>
      </c>
      <c r="CH6" s="71">
        <v>42248</v>
      </c>
      <c r="CI6" s="71">
        <v>42278</v>
      </c>
      <c r="CJ6" s="71">
        <v>42309</v>
      </c>
      <c r="CK6" s="71">
        <v>42339</v>
      </c>
      <c r="CL6" s="71">
        <v>42370</v>
      </c>
      <c r="CM6" s="71">
        <v>42401</v>
      </c>
      <c r="CN6" s="71">
        <v>42430</v>
      </c>
      <c r="CO6" s="71">
        <v>42461</v>
      </c>
      <c r="CP6" s="71">
        <v>42491</v>
      </c>
      <c r="CQ6" s="71">
        <v>42522</v>
      </c>
      <c r="CR6" s="71">
        <v>42552</v>
      </c>
      <c r="CS6" s="71">
        <v>42583</v>
      </c>
      <c r="CT6" s="71">
        <v>42614</v>
      </c>
      <c r="CU6" s="71">
        <v>42644</v>
      </c>
      <c r="CV6" s="71">
        <v>42675</v>
      </c>
      <c r="CW6" s="71">
        <v>42705</v>
      </c>
      <c r="CX6" s="71">
        <v>42736</v>
      </c>
      <c r="CY6" s="70">
        <v>42767</v>
      </c>
      <c r="CZ6" s="70">
        <v>42795</v>
      </c>
      <c r="DA6" s="70">
        <v>42826</v>
      </c>
      <c r="DB6" s="70">
        <v>42856</v>
      </c>
      <c r="DC6" s="70">
        <v>42887</v>
      </c>
      <c r="DD6" s="70">
        <v>42917</v>
      </c>
      <c r="DE6" s="70">
        <v>42948</v>
      </c>
      <c r="DF6" s="70">
        <v>42979</v>
      </c>
      <c r="DG6" s="70">
        <v>43009</v>
      </c>
      <c r="DH6" s="70">
        <v>43040</v>
      </c>
      <c r="DI6" s="70">
        <v>43070</v>
      </c>
      <c r="DJ6" s="70">
        <v>43101</v>
      </c>
      <c r="DK6" s="70">
        <v>43132</v>
      </c>
      <c r="DL6" s="70">
        <v>43160</v>
      </c>
      <c r="DM6" s="70">
        <v>43191</v>
      </c>
      <c r="DN6" s="70">
        <v>43221</v>
      </c>
      <c r="DO6" s="70">
        <v>43252</v>
      </c>
      <c r="DP6" s="70">
        <v>43282</v>
      </c>
      <c r="DQ6" s="70">
        <v>43313</v>
      </c>
      <c r="DR6" s="70">
        <v>43344</v>
      </c>
      <c r="DS6" s="70">
        <v>43374</v>
      </c>
      <c r="DT6" s="70">
        <v>43405</v>
      </c>
      <c r="DU6" s="70">
        <v>43435</v>
      </c>
      <c r="DV6" s="70">
        <v>43466</v>
      </c>
      <c r="DW6" s="70">
        <v>43497</v>
      </c>
      <c r="DX6" s="70">
        <v>43525</v>
      </c>
      <c r="DY6" s="70">
        <v>43556</v>
      </c>
      <c r="DZ6" s="70">
        <v>43586</v>
      </c>
      <c r="EA6" s="70">
        <v>43617</v>
      </c>
      <c r="EB6" s="70">
        <v>43647</v>
      </c>
      <c r="EC6" s="70">
        <v>43678</v>
      </c>
      <c r="ED6" s="70">
        <v>43709</v>
      </c>
      <c r="EE6" s="70">
        <v>43739</v>
      </c>
      <c r="EF6" s="70">
        <v>43770</v>
      </c>
      <c r="EG6" s="70">
        <v>43800</v>
      </c>
      <c r="EH6" s="70">
        <v>43831</v>
      </c>
      <c r="EI6" s="70">
        <v>43862</v>
      </c>
      <c r="EJ6" s="70">
        <v>43891</v>
      </c>
      <c r="EK6" s="70">
        <v>43922</v>
      </c>
      <c r="EL6" s="70">
        <v>43952</v>
      </c>
      <c r="EM6" s="70">
        <v>43983</v>
      </c>
      <c r="EN6" s="70">
        <v>44013</v>
      </c>
      <c r="EO6" s="70">
        <v>44044</v>
      </c>
      <c r="EP6" s="70">
        <v>44075</v>
      </c>
      <c r="EQ6" s="70">
        <v>44105</v>
      </c>
      <c r="ER6" s="70">
        <v>44136</v>
      </c>
      <c r="ES6" s="70">
        <v>44166</v>
      </c>
      <c r="ET6" s="70">
        <v>44197</v>
      </c>
      <c r="EU6" s="70">
        <v>44228</v>
      </c>
      <c r="EV6" s="70">
        <v>44256</v>
      </c>
      <c r="EW6" s="70">
        <v>44287</v>
      </c>
      <c r="EX6" s="70">
        <v>44317</v>
      </c>
      <c r="EY6" s="70">
        <v>44348</v>
      </c>
      <c r="EZ6" s="70">
        <v>44378</v>
      </c>
      <c r="FA6" s="70">
        <v>44409</v>
      </c>
      <c r="FB6" s="70">
        <v>44440</v>
      </c>
      <c r="FC6" s="70">
        <v>44470</v>
      </c>
      <c r="FD6" s="70">
        <v>44501</v>
      </c>
      <c r="FE6" s="70">
        <v>44531</v>
      </c>
      <c r="FF6" s="70">
        <v>44562</v>
      </c>
      <c r="FG6" s="70">
        <v>44593</v>
      </c>
      <c r="FH6" s="70">
        <v>44621</v>
      </c>
      <c r="FI6" s="70">
        <v>44652</v>
      </c>
      <c r="FJ6" s="70">
        <v>44682</v>
      </c>
      <c r="FK6" s="70">
        <v>44713</v>
      </c>
      <c r="FL6" s="70">
        <v>44743</v>
      </c>
      <c r="FM6" s="70">
        <v>44774</v>
      </c>
      <c r="FN6" s="70">
        <v>44805</v>
      </c>
      <c r="FO6" s="70">
        <v>44835</v>
      </c>
      <c r="FP6" s="70">
        <v>44866</v>
      </c>
      <c r="FQ6" s="70">
        <v>44896</v>
      </c>
      <c r="FR6" s="70">
        <v>44927</v>
      </c>
      <c r="FS6" s="70">
        <v>44958</v>
      </c>
      <c r="FT6" s="70">
        <v>44986</v>
      </c>
      <c r="FU6" s="70">
        <v>45017</v>
      </c>
    </row>
    <row r="7" spans="1:177" s="205" customFormat="1">
      <c r="A7" s="293">
        <v>1</v>
      </c>
      <c r="B7" s="294" t="s">
        <v>0</v>
      </c>
      <c r="C7" s="295">
        <f t="shared" ref="C7:F7" si="1">+C9+C13</f>
        <v>24599.422067922838</v>
      </c>
      <c r="D7" s="295">
        <f t="shared" si="1"/>
        <v>23955.952803703534</v>
      </c>
      <c r="E7" s="295">
        <f t="shared" si="1"/>
        <v>23688.68134100832</v>
      </c>
      <c r="F7" s="295">
        <f t="shared" si="1"/>
        <v>21466.361064557314</v>
      </c>
      <c r="G7" s="295">
        <f t="shared" ref="G7:AN7" si="2">+G9+G13</f>
        <v>22246.421819130766</v>
      </c>
      <c r="H7" s="295">
        <f t="shared" si="2"/>
        <v>26218.378349147071</v>
      </c>
      <c r="I7" s="295">
        <f t="shared" si="2"/>
        <v>24650.908972989204</v>
      </c>
      <c r="J7" s="295">
        <f t="shared" si="2"/>
        <v>19440.143159663497</v>
      </c>
      <c r="K7" s="295">
        <f t="shared" si="2"/>
        <v>25127.521907418748</v>
      </c>
      <c r="L7" s="295">
        <f t="shared" si="2"/>
        <v>28625.352945567043</v>
      </c>
      <c r="M7" s="295">
        <f t="shared" ref="M7:M9" si="3">+SUM(BB7:BD7)</f>
        <v>5972.8054663708081</v>
      </c>
      <c r="N7" s="295">
        <f t="shared" ref="N7:N9" si="4">+SUM(BE7:BG7)</f>
        <v>6491.4497631567601</v>
      </c>
      <c r="O7" s="295">
        <f t="shared" ref="O7:O9" si="5">+SUM(BH7:BJ7)</f>
        <v>6036.386104560941</v>
      </c>
      <c r="P7" s="295">
        <f t="shared" ref="P7:P9" si="6">+SUM(BK7:BM7)</f>
        <v>6098.7807338343273</v>
      </c>
      <c r="Q7" s="295">
        <f t="shared" ref="Q7:Q9" si="7">+SUM(BN7:BP7)</f>
        <v>5977.3509827009675</v>
      </c>
      <c r="R7" s="295">
        <f t="shared" ref="R7:R9" si="8">+SUM(BQ7:BS7)</f>
        <v>6440.3521228127838</v>
      </c>
      <c r="S7" s="295">
        <f t="shared" ref="S7:S9" si="9">+SUM(BT7:BV7)</f>
        <v>5798.0975659516444</v>
      </c>
      <c r="T7" s="295">
        <f t="shared" ref="T7:T9" si="10">+SUM(BW7:BY7)</f>
        <v>5740.1521322381359</v>
      </c>
      <c r="U7" s="295">
        <f t="shared" ref="U7:U9" si="11">+SUM(BZ7:CB7)</f>
        <v>5912.7823939148184</v>
      </c>
      <c r="V7" s="295">
        <f t="shared" ref="V7:V9" si="12">+SUM(CC7:CE7)</f>
        <v>6399.8228105705766</v>
      </c>
      <c r="W7" s="295">
        <f t="shared" ref="W7:W9" si="13">+SUM(CF7:CH7)</f>
        <v>6265.5489351603137</v>
      </c>
      <c r="X7" s="295">
        <f t="shared" ref="X7:X9" si="14">+SUM(CI7:CK7)</f>
        <v>5110.5272013626145</v>
      </c>
      <c r="Y7" s="295">
        <f t="shared" ref="Y7:Y9" si="15">+SUM(CL7:CN7)</f>
        <v>4734.807677696168</v>
      </c>
      <c r="Z7" s="295">
        <f t="shared" ref="Z7:Z9" si="16">+SUM(CO7:CQ7)</f>
        <v>5538.0188379340352</v>
      </c>
      <c r="AA7" s="295">
        <f t="shared" ref="AA7:AA9" si="17">+SUM(CR7:CT7)</f>
        <v>5525.2381146895814</v>
      </c>
      <c r="AB7" s="295">
        <f t="shared" ref="AB7:AB9" si="18">+SUM(CU7:CW7)</f>
        <v>5668.296434237529</v>
      </c>
      <c r="AC7" s="295">
        <f t="shared" si="2"/>
        <v>5172.6906247259412</v>
      </c>
      <c r="AD7" s="295">
        <f t="shared" si="2"/>
        <v>5934.9961720773445</v>
      </c>
      <c r="AE7" s="295">
        <f t="shared" si="2"/>
        <v>5599.3462026178768</v>
      </c>
      <c r="AF7" s="295">
        <f t="shared" si="2"/>
        <v>5539.3888197096021</v>
      </c>
      <c r="AG7" s="295">
        <f t="shared" si="2"/>
        <v>5359.31556075753</v>
      </c>
      <c r="AH7" s="295">
        <f t="shared" si="2"/>
        <v>6702.3527677032944</v>
      </c>
      <c r="AI7" s="295">
        <f t="shared" si="2"/>
        <v>6617.6362618687281</v>
      </c>
      <c r="AJ7" s="295">
        <f t="shared" si="2"/>
        <v>7539.0737588175216</v>
      </c>
      <c r="AK7" s="295">
        <f t="shared" si="2"/>
        <v>5857.5374904955788</v>
      </c>
      <c r="AL7" s="295">
        <f t="shared" si="2"/>
        <v>6908.6216545056777</v>
      </c>
      <c r="AM7" s="295">
        <f t="shared" si="2"/>
        <v>6021.2371948898326</v>
      </c>
      <c r="AN7" s="295">
        <f t="shared" si="2"/>
        <v>5863.512633098112</v>
      </c>
      <c r="AO7" s="295">
        <f>+AO9+AO13</f>
        <v>6200.6954180756093</v>
      </c>
      <c r="AP7" s="295">
        <f>+AP9+AP13</f>
        <v>3723.0800784319026</v>
      </c>
      <c r="AQ7" s="295">
        <f>+AQ9+AQ13</f>
        <v>4733.3077142308193</v>
      </c>
      <c r="AR7" s="295">
        <f>+AR9+AR13</f>
        <v>4783.0599489251626</v>
      </c>
      <c r="AS7" s="295">
        <f t="shared" ref="AS7:AV7" si="19">+AS9+AS13</f>
        <v>5671.1102685915521</v>
      </c>
      <c r="AT7" s="295">
        <f t="shared" si="19"/>
        <v>6468.5663402526152</v>
      </c>
      <c r="AU7" s="295">
        <f t="shared" si="19"/>
        <v>6306.7175412073266</v>
      </c>
      <c r="AV7" s="295">
        <f t="shared" si="19"/>
        <v>6681.1277573672487</v>
      </c>
      <c r="AW7" s="295">
        <f t="shared" ref="AW7:CW7" si="20">+AW9+AW13</f>
        <v>7296.0493146897261</v>
      </c>
      <c r="AX7" s="295">
        <f t="shared" si="20"/>
        <v>8244.724166361586</v>
      </c>
      <c r="AY7" s="295">
        <f t="shared" si="20"/>
        <v>7391.6632836638728</v>
      </c>
      <c r="AZ7" s="295">
        <f t="shared" si="20"/>
        <v>5692.9161808518566</v>
      </c>
      <c r="BA7" s="295">
        <f t="shared" ref="BA7" si="21">+BA9+BA13</f>
        <v>5513.6148683580686</v>
      </c>
      <c r="BB7" s="295">
        <f t="shared" si="20"/>
        <v>2380.8518368904233</v>
      </c>
      <c r="BC7" s="295">
        <f t="shared" si="20"/>
        <v>1582.1204294325908</v>
      </c>
      <c r="BD7" s="295">
        <f t="shared" si="20"/>
        <v>2009.833200047794</v>
      </c>
      <c r="BE7" s="295">
        <f t="shared" si="20"/>
        <v>2842.8026337486322</v>
      </c>
      <c r="BF7" s="295">
        <f t="shared" si="20"/>
        <v>2056.7813593212559</v>
      </c>
      <c r="BG7" s="295">
        <f t="shared" si="20"/>
        <v>1591.8657700868728</v>
      </c>
      <c r="BH7" s="295">
        <f t="shared" si="20"/>
        <v>2192.7271624850541</v>
      </c>
      <c r="BI7" s="295">
        <f t="shared" si="20"/>
        <v>1882.6014930213591</v>
      </c>
      <c r="BJ7" s="295">
        <f t="shared" si="20"/>
        <v>1961.0574490545278</v>
      </c>
      <c r="BK7" s="295">
        <f t="shared" si="20"/>
        <v>2066.9274436184446</v>
      </c>
      <c r="BL7" s="295">
        <f t="shared" si="20"/>
        <v>1895.0800030214823</v>
      </c>
      <c r="BM7" s="295">
        <f t="shared" si="20"/>
        <v>2136.7732871944004</v>
      </c>
      <c r="BN7" s="295">
        <f t="shared" si="20"/>
        <v>2288.9787156708812</v>
      </c>
      <c r="BO7" s="295">
        <f t="shared" si="20"/>
        <v>1685.2858459851577</v>
      </c>
      <c r="BP7" s="295">
        <f t="shared" si="20"/>
        <v>2003.0864210449281</v>
      </c>
      <c r="BQ7" s="295">
        <f t="shared" si="20"/>
        <v>2643.0289717374108</v>
      </c>
      <c r="BR7" s="295">
        <f t="shared" si="20"/>
        <v>1949.4941642113236</v>
      </c>
      <c r="BS7" s="295">
        <f t="shared" si="20"/>
        <v>1847.8289868640497</v>
      </c>
      <c r="BT7" s="295">
        <f t="shared" si="20"/>
        <v>2010.0345286114193</v>
      </c>
      <c r="BU7" s="295">
        <f t="shared" si="20"/>
        <v>1690.2464011108796</v>
      </c>
      <c r="BV7" s="295">
        <f t="shared" si="20"/>
        <v>2097.8166362293459</v>
      </c>
      <c r="BW7" s="295">
        <f t="shared" si="20"/>
        <v>2014.6058704065115</v>
      </c>
      <c r="BX7" s="295">
        <f t="shared" si="20"/>
        <v>1835.8134181561618</v>
      </c>
      <c r="BY7" s="295">
        <f t="shared" si="20"/>
        <v>1889.7328436754628</v>
      </c>
      <c r="BZ7" s="295">
        <f t="shared" si="20"/>
        <v>2046.6768672812</v>
      </c>
      <c r="CA7" s="295">
        <f t="shared" si="20"/>
        <v>1997.1756700674241</v>
      </c>
      <c r="CB7" s="295">
        <f t="shared" si="20"/>
        <v>1868.9298565661941</v>
      </c>
      <c r="CC7" s="295">
        <f t="shared" si="20"/>
        <v>2614.6710234575467</v>
      </c>
      <c r="CD7" s="295">
        <f t="shared" si="20"/>
        <v>1928.9666953162709</v>
      </c>
      <c r="CE7" s="295">
        <f t="shared" si="20"/>
        <v>1856.1850917967586</v>
      </c>
      <c r="CF7" s="295">
        <f t="shared" si="20"/>
        <v>2738.812353009288</v>
      </c>
      <c r="CG7" s="295">
        <f t="shared" si="20"/>
        <v>1707.0319006741356</v>
      </c>
      <c r="CH7" s="295">
        <f t="shared" si="20"/>
        <v>1819.7046814768896</v>
      </c>
      <c r="CI7" s="295">
        <f t="shared" si="20"/>
        <v>1713.6736856586454</v>
      </c>
      <c r="CJ7" s="295">
        <f t="shared" si="20"/>
        <v>1671.5790163544457</v>
      </c>
      <c r="CK7" s="295">
        <f t="shared" si="20"/>
        <v>1725.2744993495232</v>
      </c>
      <c r="CL7" s="295">
        <f t="shared" si="20"/>
        <v>1748.0775519690044</v>
      </c>
      <c r="CM7" s="295">
        <f t="shared" si="20"/>
        <v>1409.6314608463626</v>
      </c>
      <c r="CN7" s="295">
        <f t="shared" si="20"/>
        <v>1577.0986648808009</v>
      </c>
      <c r="CO7" s="295">
        <f t="shared" si="20"/>
        <v>2179.3233631104176</v>
      </c>
      <c r="CP7" s="295">
        <f t="shared" si="20"/>
        <v>1568.8817502905349</v>
      </c>
      <c r="CQ7" s="295">
        <f t="shared" si="20"/>
        <v>1789.8137245330824</v>
      </c>
      <c r="CR7" s="295">
        <f t="shared" si="20"/>
        <v>1833.8002619138101</v>
      </c>
      <c r="CS7" s="295">
        <f t="shared" si="20"/>
        <v>1910.0252482151907</v>
      </c>
      <c r="CT7" s="295">
        <f t="shared" si="20"/>
        <v>1781.412604560581</v>
      </c>
      <c r="CU7" s="295">
        <f t="shared" si="20"/>
        <v>1758.1702146340751</v>
      </c>
      <c r="CV7" s="295">
        <f t="shared" si="20"/>
        <v>1661.2268470381755</v>
      </c>
      <c r="CW7" s="295">
        <f t="shared" si="20"/>
        <v>2248.8993725652781</v>
      </c>
      <c r="CX7" s="295">
        <f t="shared" ref="CX7:DB7" si="22">+CX9+CX13</f>
        <v>1852.8722783852622</v>
      </c>
      <c r="CY7" s="295">
        <f t="shared" si="22"/>
        <v>1487.3786036368376</v>
      </c>
      <c r="CZ7" s="295">
        <f t="shared" si="22"/>
        <v>1832.4397427038414</v>
      </c>
      <c r="DA7" s="295">
        <f t="shared" si="22"/>
        <v>2381.2379530546373</v>
      </c>
      <c r="DB7" s="295">
        <f t="shared" si="22"/>
        <v>1872.7452204265664</v>
      </c>
      <c r="DC7" s="295">
        <f t="shared" ref="DC7:ER7" si="23">+DC9+DC13</f>
        <v>1681.0129985961412</v>
      </c>
      <c r="DD7" s="295">
        <f t="shared" si="23"/>
        <v>2047.1011037696926</v>
      </c>
      <c r="DE7" s="295">
        <f t="shared" si="23"/>
        <v>1768.1841065257152</v>
      </c>
      <c r="DF7" s="295">
        <f t="shared" si="23"/>
        <v>1784.0609923224683</v>
      </c>
      <c r="DG7" s="295">
        <f t="shared" si="23"/>
        <v>1720.997818433189</v>
      </c>
      <c r="DH7" s="295">
        <f t="shared" si="23"/>
        <v>1881.3937160383459</v>
      </c>
      <c r="DI7" s="295">
        <f t="shared" si="23"/>
        <v>1936.9972852380679</v>
      </c>
      <c r="DJ7" s="295">
        <f t="shared" si="23"/>
        <v>1893.3799636543952</v>
      </c>
      <c r="DK7" s="295">
        <f t="shared" si="23"/>
        <v>1539.8223035883711</v>
      </c>
      <c r="DL7" s="295">
        <f t="shared" si="23"/>
        <v>1926.1132935147639</v>
      </c>
      <c r="DM7" s="295">
        <f t="shared" si="23"/>
        <v>2544.3869220845631</v>
      </c>
      <c r="DN7" s="295">
        <f t="shared" si="23"/>
        <v>2205.470096378684</v>
      </c>
      <c r="DO7" s="295">
        <f t="shared" si="23"/>
        <v>1952.4957492400472</v>
      </c>
      <c r="DP7" s="295">
        <f t="shared" si="23"/>
        <v>2208.0928413418524</v>
      </c>
      <c r="DQ7" s="295">
        <f t="shared" si="23"/>
        <v>2183.3926748993435</v>
      </c>
      <c r="DR7" s="295">
        <f t="shared" si="23"/>
        <v>2226.1507456275322</v>
      </c>
      <c r="DS7" s="295">
        <f t="shared" si="23"/>
        <v>2247.3867103992725</v>
      </c>
      <c r="DT7" s="295">
        <f t="shared" si="23"/>
        <v>2304.3856955984074</v>
      </c>
      <c r="DU7" s="295">
        <f t="shared" si="23"/>
        <v>2987.3013528198421</v>
      </c>
      <c r="DV7" s="295">
        <f t="shared" si="23"/>
        <v>2100.004381642063</v>
      </c>
      <c r="DW7" s="295">
        <f t="shared" si="23"/>
        <v>1780.4557750243907</v>
      </c>
      <c r="DX7" s="295">
        <f t="shared" si="23"/>
        <v>1977.0773338291256</v>
      </c>
      <c r="DY7" s="295">
        <f t="shared" si="23"/>
        <v>2701.5814216562976</v>
      </c>
      <c r="DZ7" s="295">
        <f t="shared" si="23"/>
        <v>2370.9133749453367</v>
      </c>
      <c r="EA7" s="295">
        <f t="shared" si="23"/>
        <v>1836.1268579040434</v>
      </c>
      <c r="EB7" s="295">
        <f t="shared" si="23"/>
        <v>1949.7273843161831</v>
      </c>
      <c r="EC7" s="295">
        <f t="shared" si="23"/>
        <v>2067.6548703252356</v>
      </c>
      <c r="ED7" s="295">
        <f t="shared" si="23"/>
        <v>2003.8549402484141</v>
      </c>
      <c r="EE7" s="295">
        <f t="shared" si="23"/>
        <v>2149.6346189439655</v>
      </c>
      <c r="EF7" s="295">
        <f t="shared" si="23"/>
        <v>1884.852125920389</v>
      </c>
      <c r="EG7" s="295">
        <f t="shared" si="23"/>
        <v>1829.025888233758</v>
      </c>
      <c r="EH7" s="295">
        <f t="shared" si="23"/>
        <v>2185.0894997624273</v>
      </c>
      <c r="EI7" s="295">
        <f t="shared" si="23"/>
        <v>1691.2952931333914</v>
      </c>
      <c r="EJ7" s="295">
        <f t="shared" si="23"/>
        <v>2324.3106251797908</v>
      </c>
      <c r="EK7" s="295">
        <f t="shared" si="23"/>
        <v>1619.0149501910539</v>
      </c>
      <c r="EL7" s="295">
        <f t="shared" si="23"/>
        <v>1032.3475519436854</v>
      </c>
      <c r="EM7" s="295">
        <f t="shared" si="23"/>
        <v>1071.7175762971635</v>
      </c>
      <c r="EN7" s="295">
        <f t="shared" si="23"/>
        <v>1336.259098822424</v>
      </c>
      <c r="EO7" s="295">
        <f t="shared" si="23"/>
        <v>1488.110552764218</v>
      </c>
      <c r="EP7" s="295">
        <f t="shared" si="23"/>
        <v>1908.9380626441782</v>
      </c>
      <c r="EQ7" s="295">
        <f t="shared" si="23"/>
        <v>1457.7815493531618</v>
      </c>
      <c r="ER7" s="295">
        <f t="shared" si="23"/>
        <v>1620.5631732059655</v>
      </c>
      <c r="ES7" s="295">
        <f t="shared" ref="ES7:FE7" si="24">+ES9+ES13</f>
        <v>1704.7152263660357</v>
      </c>
      <c r="ET7" s="295">
        <f t="shared" si="24"/>
        <v>1781.3349799913908</v>
      </c>
      <c r="EU7" s="295">
        <f t="shared" si="24"/>
        <v>1418.6962161113979</v>
      </c>
      <c r="EV7" s="295">
        <f t="shared" si="24"/>
        <v>2471.0790724887638</v>
      </c>
      <c r="EW7" s="295">
        <f t="shared" si="24"/>
        <v>2357.61996858982</v>
      </c>
      <c r="EX7" s="295">
        <f t="shared" si="24"/>
        <v>1971.1902238219238</v>
      </c>
      <c r="EY7" s="295">
        <f t="shared" si="24"/>
        <v>2139.7561478408711</v>
      </c>
      <c r="EZ7" s="295">
        <f t="shared" si="24"/>
        <v>2019.4687957945546</v>
      </c>
      <c r="FA7" s="295">
        <f t="shared" si="24"/>
        <v>1924.9573194166337</v>
      </c>
      <c r="FB7" s="295">
        <f t="shared" si="24"/>
        <v>2362.2914259961381</v>
      </c>
      <c r="FC7" s="295">
        <f t="shared" si="24"/>
        <v>2083.2078809150826</v>
      </c>
      <c r="FD7" s="295">
        <f t="shared" si="24"/>
        <v>2362.6046692658706</v>
      </c>
      <c r="FE7" s="295">
        <f t="shared" si="24"/>
        <v>2235.3152071862955</v>
      </c>
      <c r="FF7" s="295">
        <f t="shared" ref="FF7:FH7" si="25">+FF9+FF13</f>
        <v>2323.9106244528834</v>
      </c>
      <c r="FG7" s="295">
        <f t="shared" si="25"/>
        <v>1944.6100477897355</v>
      </c>
      <c r="FH7" s="295">
        <f t="shared" si="25"/>
        <v>3027.5286424471069</v>
      </c>
      <c r="FI7" s="295">
        <f t="shared" ref="FI7:FK7" si="26">+FI9+FI13</f>
        <v>2913.8376555271097</v>
      </c>
      <c r="FJ7" s="295">
        <f t="shared" si="26"/>
        <v>2680.2925752792094</v>
      </c>
      <c r="FK7" s="295">
        <f t="shared" si="26"/>
        <v>2650.5939355552669</v>
      </c>
      <c r="FL7" s="295">
        <f t="shared" ref="FL7" si="27">+FL9+FL13</f>
        <v>2665.2522448486861</v>
      </c>
      <c r="FM7" s="295">
        <f t="shared" ref="FM7" si="28">+FM9+FM13</f>
        <v>2691.9793656570282</v>
      </c>
      <c r="FN7" s="295">
        <f t="shared" ref="FN7:FO7" si="29">+FN9+FN13</f>
        <v>2034.4316731581582</v>
      </c>
      <c r="FO7" s="295">
        <f t="shared" si="29"/>
        <v>1825.9772913331649</v>
      </c>
      <c r="FP7" s="295">
        <f t="shared" ref="FP7" si="30">+FP9+FP13</f>
        <v>1782.0378009215883</v>
      </c>
      <c r="FQ7" s="295">
        <f t="shared" ref="FQ7" si="31">+FQ9+FQ13</f>
        <v>2084.9010885971029</v>
      </c>
      <c r="FR7" s="295">
        <f t="shared" ref="FR7:FS7" si="32">+FR9+FR13</f>
        <v>2147.9399345032102</v>
      </c>
      <c r="FS7" s="295">
        <f t="shared" si="32"/>
        <v>1400.3061409728982</v>
      </c>
      <c r="FT7" s="295">
        <f t="shared" ref="FT7:FU7" si="33">+FT9+FT13</f>
        <v>1965.3687928819616</v>
      </c>
      <c r="FU7" s="295">
        <f t="shared" si="33"/>
        <v>2655.6273500719549</v>
      </c>
    </row>
    <row r="8" spans="1:177">
      <c r="A8" s="296"/>
      <c r="B8" s="297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>
        <f t="shared" si="3"/>
        <v>0</v>
      </c>
      <c r="N8" s="298">
        <f t="shared" si="4"/>
        <v>0</v>
      </c>
      <c r="O8" s="298">
        <f t="shared" si="5"/>
        <v>0</v>
      </c>
      <c r="P8" s="298">
        <f t="shared" si="6"/>
        <v>0</v>
      </c>
      <c r="Q8" s="298">
        <f t="shared" si="7"/>
        <v>0</v>
      </c>
      <c r="R8" s="298">
        <f t="shared" si="8"/>
        <v>0</v>
      </c>
      <c r="S8" s="298">
        <f t="shared" si="9"/>
        <v>0</v>
      </c>
      <c r="T8" s="298">
        <f t="shared" si="10"/>
        <v>0</v>
      </c>
      <c r="U8" s="298">
        <f t="shared" si="11"/>
        <v>0</v>
      </c>
      <c r="V8" s="298">
        <f t="shared" si="12"/>
        <v>0</v>
      </c>
      <c r="W8" s="298">
        <f t="shared" si="13"/>
        <v>0</v>
      </c>
      <c r="X8" s="298">
        <f t="shared" si="14"/>
        <v>0</v>
      </c>
      <c r="Y8" s="298">
        <f t="shared" si="15"/>
        <v>0</v>
      </c>
      <c r="Z8" s="298">
        <f t="shared" si="16"/>
        <v>0</v>
      </c>
      <c r="AA8" s="298">
        <f t="shared" si="17"/>
        <v>0</v>
      </c>
      <c r="AB8" s="298">
        <f t="shared" si="18"/>
        <v>0</v>
      </c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</row>
    <row r="9" spans="1:177">
      <c r="A9" s="299">
        <v>11</v>
      </c>
      <c r="B9" s="300" t="s">
        <v>1</v>
      </c>
      <c r="C9" s="301">
        <f t="shared" ref="C9:F9" si="34">C10+C11</f>
        <v>8876.2404304013726</v>
      </c>
      <c r="D9" s="301">
        <f t="shared" si="34"/>
        <v>7340.2280501369005</v>
      </c>
      <c r="E9" s="301">
        <f t="shared" si="34"/>
        <v>5283.1213732404722</v>
      </c>
      <c r="F9" s="301">
        <f t="shared" si="34"/>
        <v>4708.1075008412718</v>
      </c>
      <c r="G9" s="301">
        <f t="shared" ref="G9:AN9" si="35">G10+G11</f>
        <v>5647.0535062871459</v>
      </c>
      <c r="H9" s="301">
        <f t="shared" si="35"/>
        <v>8081.7112204878867</v>
      </c>
      <c r="I9" s="301">
        <f t="shared" si="35"/>
        <v>7660.5627236149157</v>
      </c>
      <c r="J9" s="301">
        <f t="shared" si="35"/>
        <v>4663.8335863384509</v>
      </c>
      <c r="K9" s="301">
        <f t="shared" si="35"/>
        <v>8791.2202896718427</v>
      </c>
      <c r="L9" s="301">
        <f t="shared" si="35"/>
        <v>10509.888299502021</v>
      </c>
      <c r="M9" s="301">
        <f t="shared" si="3"/>
        <v>2316.1978240726662</v>
      </c>
      <c r="N9" s="301">
        <f t="shared" si="4"/>
        <v>2081.0652062554623</v>
      </c>
      <c r="O9" s="301">
        <f t="shared" si="5"/>
        <v>2151.2586525978895</v>
      </c>
      <c r="P9" s="301">
        <f t="shared" si="6"/>
        <v>2327.7187474753537</v>
      </c>
      <c r="Q9" s="301">
        <f t="shared" si="7"/>
        <v>2099.9022037347058</v>
      </c>
      <c r="R9" s="301">
        <f t="shared" si="8"/>
        <v>1976.1837746508027</v>
      </c>
      <c r="S9" s="301">
        <f t="shared" si="9"/>
        <v>1632.8260135749242</v>
      </c>
      <c r="T9" s="301">
        <f t="shared" si="10"/>
        <v>1631.3160581764678</v>
      </c>
      <c r="U9" s="301">
        <f t="shared" si="11"/>
        <v>1259.9093072680182</v>
      </c>
      <c r="V9" s="301">
        <f t="shared" si="12"/>
        <v>1418.885869572026</v>
      </c>
      <c r="W9" s="301">
        <f t="shared" si="13"/>
        <v>1397.8220529345131</v>
      </c>
      <c r="X9" s="301">
        <f t="shared" si="14"/>
        <v>1206.5041434659145</v>
      </c>
      <c r="Y9" s="301">
        <f t="shared" si="15"/>
        <v>900.31945746136807</v>
      </c>
      <c r="Z9" s="301">
        <f t="shared" si="16"/>
        <v>1124.6065167697352</v>
      </c>
      <c r="AA9" s="301">
        <f t="shared" si="17"/>
        <v>1273.6085704016041</v>
      </c>
      <c r="AB9" s="301">
        <f t="shared" si="18"/>
        <v>1409.5729562085644</v>
      </c>
      <c r="AC9" s="301">
        <f t="shared" si="35"/>
        <v>1253.5073787711999</v>
      </c>
      <c r="AD9" s="301">
        <f t="shared" si="35"/>
        <v>1381.7959607925027</v>
      </c>
      <c r="AE9" s="301">
        <f t="shared" si="35"/>
        <v>1440.8448650281759</v>
      </c>
      <c r="AF9" s="301">
        <f t="shared" si="35"/>
        <v>1570.9053016952676</v>
      </c>
      <c r="AG9" s="301">
        <f t="shared" si="35"/>
        <v>1403.7532846607453</v>
      </c>
      <c r="AH9" s="301">
        <f t="shared" si="35"/>
        <v>1834.2808947044468</v>
      </c>
      <c r="AI9" s="301">
        <f t="shared" si="35"/>
        <v>2260.8220423053272</v>
      </c>
      <c r="AJ9" s="301">
        <f t="shared" si="35"/>
        <v>2582.8549988173681</v>
      </c>
      <c r="AK9" s="301">
        <f t="shared" si="35"/>
        <v>1917.0105914178946</v>
      </c>
      <c r="AL9" s="301">
        <f t="shared" si="35"/>
        <v>1933.4389149859694</v>
      </c>
      <c r="AM9" s="301">
        <f t="shared" si="35"/>
        <v>2005.7723908626317</v>
      </c>
      <c r="AN9" s="301">
        <f t="shared" si="35"/>
        <v>1804.3408263484209</v>
      </c>
      <c r="AO9" s="301">
        <f>AO10+AO11</f>
        <v>1751.5268438478947</v>
      </c>
      <c r="AP9" s="301">
        <f>AP10+AP11</f>
        <v>503.71790764263164</v>
      </c>
      <c r="AQ9" s="301">
        <f>AQ10+AQ11</f>
        <v>1110.6892635710528</v>
      </c>
      <c r="AR9" s="301">
        <f>AR10+AR11</f>
        <v>1297.8995712768713</v>
      </c>
      <c r="AS9" s="301">
        <f t="shared" ref="AS9:AV9" si="36">AS10+AS11</f>
        <v>1705.461197471579</v>
      </c>
      <c r="AT9" s="301">
        <f t="shared" si="36"/>
        <v>2291.4832383426319</v>
      </c>
      <c r="AU9" s="301">
        <f t="shared" si="36"/>
        <v>2398.0329545021054</v>
      </c>
      <c r="AV9" s="301">
        <f t="shared" si="36"/>
        <v>2396.2428993555263</v>
      </c>
      <c r="AW9" s="301">
        <f t="shared" ref="AW9:CW9" si="37">AW10+AW11</f>
        <v>2599.862824044737</v>
      </c>
      <c r="AX9" s="301">
        <f t="shared" si="37"/>
        <v>3423.7681485315788</v>
      </c>
      <c r="AY9" s="301">
        <f t="shared" si="37"/>
        <v>3149.3831377988636</v>
      </c>
      <c r="AZ9" s="301">
        <f t="shared" si="37"/>
        <v>1336.8741891268419</v>
      </c>
      <c r="BA9" s="301">
        <f t="shared" ref="BA9" si="38">BA10+BA11</f>
        <v>747.2598813358984</v>
      </c>
      <c r="BB9" s="301">
        <f t="shared" si="37"/>
        <v>972.44367727817416</v>
      </c>
      <c r="BC9" s="301">
        <f t="shared" si="37"/>
        <v>492.75650910075649</v>
      </c>
      <c r="BD9" s="301">
        <f t="shared" si="37"/>
        <v>850.99763769373567</v>
      </c>
      <c r="BE9" s="301">
        <f t="shared" si="37"/>
        <v>932.24420107764297</v>
      </c>
      <c r="BF9" s="301">
        <f t="shared" si="37"/>
        <v>714.85865711966267</v>
      </c>
      <c r="BG9" s="301">
        <f t="shared" si="37"/>
        <v>433.96234805815669</v>
      </c>
      <c r="BH9" s="301">
        <f t="shared" si="37"/>
        <v>834.82040688591201</v>
      </c>
      <c r="BI9" s="301">
        <f t="shared" si="37"/>
        <v>641.09054202840764</v>
      </c>
      <c r="BJ9" s="301">
        <f t="shared" si="37"/>
        <v>675.34770368356999</v>
      </c>
      <c r="BK9" s="301">
        <f t="shared" si="37"/>
        <v>778.1797322381243</v>
      </c>
      <c r="BL9" s="301">
        <f t="shared" si="37"/>
        <v>669.82155097280952</v>
      </c>
      <c r="BM9" s="301">
        <f t="shared" si="37"/>
        <v>879.71746426441996</v>
      </c>
      <c r="BN9" s="301">
        <f t="shared" si="37"/>
        <v>822.95739146103995</v>
      </c>
      <c r="BO9" s="301">
        <f t="shared" si="37"/>
        <v>492.39129839133574</v>
      </c>
      <c r="BP9" s="301">
        <f t="shared" si="37"/>
        <v>784.55351388233009</v>
      </c>
      <c r="BQ9" s="301">
        <f t="shared" si="37"/>
        <v>685.08091575864114</v>
      </c>
      <c r="BR9" s="301">
        <f t="shared" si="37"/>
        <v>652.06342469987271</v>
      </c>
      <c r="BS9" s="301">
        <f t="shared" si="37"/>
        <v>639.03943419228881</v>
      </c>
      <c r="BT9" s="301">
        <f t="shared" si="37"/>
        <v>554.7618831510207</v>
      </c>
      <c r="BU9" s="301">
        <f t="shared" si="37"/>
        <v>412.99764926942566</v>
      </c>
      <c r="BV9" s="301">
        <f t="shared" si="37"/>
        <v>665.06648115447774</v>
      </c>
      <c r="BW9" s="301">
        <f t="shared" si="37"/>
        <v>665.89334626577829</v>
      </c>
      <c r="BX9" s="301">
        <f t="shared" si="37"/>
        <v>471.78830600829326</v>
      </c>
      <c r="BY9" s="301">
        <f t="shared" si="37"/>
        <v>493.63440590239634</v>
      </c>
      <c r="BZ9" s="301">
        <f t="shared" si="37"/>
        <v>448.95785195940005</v>
      </c>
      <c r="CA9" s="301">
        <f t="shared" si="37"/>
        <v>389.38986149782426</v>
      </c>
      <c r="CB9" s="301">
        <f t="shared" si="37"/>
        <v>421.56159381079391</v>
      </c>
      <c r="CC9" s="301">
        <f t="shared" si="37"/>
        <v>471.15498180309658</v>
      </c>
      <c r="CD9" s="301">
        <f t="shared" si="37"/>
        <v>445.77259548482101</v>
      </c>
      <c r="CE9" s="301">
        <f t="shared" si="37"/>
        <v>501.95829228410832</v>
      </c>
      <c r="CF9" s="301">
        <f t="shared" si="37"/>
        <v>532.93559469793763</v>
      </c>
      <c r="CG9" s="301">
        <f t="shared" si="37"/>
        <v>444.61217312183578</v>
      </c>
      <c r="CH9" s="301">
        <f t="shared" si="37"/>
        <v>420.27428511473966</v>
      </c>
      <c r="CI9" s="301">
        <f t="shared" si="37"/>
        <v>408.40531804009504</v>
      </c>
      <c r="CJ9" s="301">
        <f t="shared" si="37"/>
        <v>418.0548780844457</v>
      </c>
      <c r="CK9" s="301">
        <f t="shared" si="37"/>
        <v>380.04394734137378</v>
      </c>
      <c r="CL9" s="301">
        <f t="shared" si="37"/>
        <v>332.23380775430434</v>
      </c>
      <c r="CM9" s="301">
        <f t="shared" si="37"/>
        <v>264.1616721103627</v>
      </c>
      <c r="CN9" s="301">
        <f t="shared" si="37"/>
        <v>303.92397759670092</v>
      </c>
      <c r="CO9" s="301">
        <f t="shared" si="37"/>
        <v>338.25961098041768</v>
      </c>
      <c r="CP9" s="301">
        <f t="shared" si="37"/>
        <v>381.92623703723513</v>
      </c>
      <c r="CQ9" s="301">
        <f t="shared" si="37"/>
        <v>404.42066875208246</v>
      </c>
      <c r="CR9" s="301">
        <f t="shared" si="37"/>
        <v>369.50042188183181</v>
      </c>
      <c r="CS9" s="301">
        <f t="shared" si="37"/>
        <v>451.14821245919052</v>
      </c>
      <c r="CT9" s="301">
        <f t="shared" si="37"/>
        <v>452.95993606058181</v>
      </c>
      <c r="CU9" s="301">
        <f t="shared" si="37"/>
        <v>416.40807575836084</v>
      </c>
      <c r="CV9" s="301">
        <f t="shared" si="37"/>
        <v>394.12217949217518</v>
      </c>
      <c r="CW9" s="301">
        <f t="shared" si="37"/>
        <v>599.04270095802826</v>
      </c>
      <c r="CX9" s="301">
        <f t="shared" ref="CX9" si="39">CX10+CX11</f>
        <v>347.67978054596699</v>
      </c>
      <c r="CY9" s="301">
        <f t="shared" ref="CY9" si="40">CY10+CY11</f>
        <v>368.84145430454367</v>
      </c>
      <c r="CZ9" s="301">
        <f t="shared" ref="CZ9" si="41">CZ10+CZ11</f>
        <v>536.9861439206893</v>
      </c>
      <c r="DA9" s="301">
        <f t="shared" ref="DA9" si="42">DA10+DA11</f>
        <v>412.7035581883419</v>
      </c>
      <c r="DB9" s="301">
        <f t="shared" ref="DB9" si="43">DB10+DB11</f>
        <v>523.48873719202015</v>
      </c>
      <c r="DC9" s="301">
        <f t="shared" ref="DC9" si="44">DC10+DC11</f>
        <v>445.60366541214086</v>
      </c>
      <c r="DD9" s="301">
        <f t="shared" ref="DD9" si="45">DD10+DD11</f>
        <v>496.58176043194453</v>
      </c>
      <c r="DE9" s="301">
        <f t="shared" ref="DE9" si="46">DE10+DE11</f>
        <v>482.95978832522297</v>
      </c>
      <c r="DF9" s="301">
        <f t="shared" ref="DF9" si="47">DF10+DF11</f>
        <v>461.30331627100844</v>
      </c>
      <c r="DG9" s="301">
        <f t="shared" ref="DG9" si="48">DG10+DG11</f>
        <v>427.67885007570112</v>
      </c>
      <c r="DH9" s="301">
        <f t="shared" ref="DH9" si="49">DH10+DH11</f>
        <v>555.76995113702696</v>
      </c>
      <c r="DI9" s="301">
        <f t="shared" ref="DI9" si="50">DI10+DI11</f>
        <v>587.45650048253958</v>
      </c>
      <c r="DJ9" s="301">
        <f t="shared" ref="DJ9" si="51">DJ10+DJ11</f>
        <v>388.5912311469371</v>
      </c>
      <c r="DK9" s="301">
        <f t="shared" ref="DK9" si="52">DK10+DK11</f>
        <v>390.86658539650978</v>
      </c>
      <c r="DL9" s="301">
        <f t="shared" ref="DL9" si="53">DL10+DL11</f>
        <v>624.29546811729836</v>
      </c>
      <c r="DM9" s="301">
        <f t="shared" ref="DM9" si="54">DM10+DM11</f>
        <v>523.80647804549915</v>
      </c>
      <c r="DN9" s="301">
        <f t="shared" ref="DN9" si="55">DN10+DN11</f>
        <v>597.92159876947369</v>
      </c>
      <c r="DO9" s="301">
        <f t="shared" ref="DO9" si="56">DO10+DO11</f>
        <v>712.55281788947377</v>
      </c>
      <c r="DP9" s="301">
        <f t="shared" ref="DP9" si="57">DP10+DP11</f>
        <v>709.68302659842107</v>
      </c>
      <c r="DQ9" s="301">
        <f t="shared" ref="DQ9" si="58">DQ10+DQ11</f>
        <v>814.41983494789474</v>
      </c>
      <c r="DR9" s="301">
        <f t="shared" ref="DR9" si="59">DR10+DR11</f>
        <v>736.71918075901135</v>
      </c>
      <c r="DS9" s="301">
        <f t="shared" ref="DS9" si="60">DS10+DS11</f>
        <v>881.70371439947371</v>
      </c>
      <c r="DT9" s="301">
        <f t="shared" ref="DT9" si="61">DT10+DT11</f>
        <v>917.50072360157901</v>
      </c>
      <c r="DU9" s="301">
        <f t="shared" ref="DU9" si="62">DU10+DU11</f>
        <v>783.65056081631576</v>
      </c>
      <c r="DV9" s="301">
        <f t="shared" ref="DV9" si="63">DV10+DV11</f>
        <v>591.32351688684207</v>
      </c>
      <c r="DW9" s="301">
        <f t="shared" ref="DW9" si="64">DW10+DW11</f>
        <v>603.85058711315787</v>
      </c>
      <c r="DX9" s="301">
        <f t="shared" ref="DX9" si="65">DX10+DX11</f>
        <v>721.83648741789466</v>
      </c>
      <c r="DY9" s="301">
        <f t="shared" ref="DY9" si="66">DY10+DY11</f>
        <v>542.92739478105261</v>
      </c>
      <c r="DZ9" s="301">
        <f t="shared" ref="DZ9" si="67">DZ10+DZ11</f>
        <v>831.09544139210527</v>
      </c>
      <c r="EA9" s="301">
        <f t="shared" ref="EA9" si="68">EA10+EA11</f>
        <v>559.41607881281141</v>
      </c>
      <c r="EB9" s="301">
        <f t="shared" ref="EB9" si="69">EB10+EB11</f>
        <v>586.07090795894737</v>
      </c>
      <c r="EC9" s="301">
        <f t="shared" ref="EC9" si="70">EC10+EC11</f>
        <v>716.88799967</v>
      </c>
      <c r="ED9" s="301">
        <f t="shared" ref="ED9" si="71">ED10+ED11</f>
        <v>702.81348323368411</v>
      </c>
      <c r="EE9" s="301">
        <f t="shared" ref="EE9" si="72">EE10+EE11</f>
        <v>594.68103570473681</v>
      </c>
      <c r="EF9" s="301">
        <f t="shared" ref="EF9" si="73">EF10+EF11</f>
        <v>679.42353953315785</v>
      </c>
      <c r="EG9" s="301">
        <f t="shared" ref="EG9" si="74">EG10+EG11</f>
        <v>530.23625111052627</v>
      </c>
      <c r="EH9" s="301">
        <f t="shared" ref="EH9" si="75">EH10+EH11</f>
        <v>624.52079813842101</v>
      </c>
      <c r="EI9" s="301">
        <f t="shared" ref="EI9" si="76">EI10+EI11</f>
        <v>607.42766762368433</v>
      </c>
      <c r="EJ9" s="301">
        <f t="shared" ref="EJ9" si="77">EJ10+EJ11</f>
        <v>519.5783780857895</v>
      </c>
      <c r="EK9" s="301">
        <f t="shared" ref="EK9" si="78">EK10+EK11</f>
        <v>136.07529569105264</v>
      </c>
      <c r="EL9" s="301">
        <f t="shared" ref="EL9" si="79">EL10+EL11</f>
        <v>164.35563828368421</v>
      </c>
      <c r="EM9" s="301">
        <f t="shared" ref="EM9" si="80">EM10+EM11</f>
        <v>203.28697366789476</v>
      </c>
      <c r="EN9" s="301">
        <f t="shared" ref="EN9" si="81">EN10+EN11</f>
        <v>328.30068453315789</v>
      </c>
      <c r="EO9" s="301">
        <f t="shared" ref="EO9" si="82">EO10+EO11</f>
        <v>266.43153027421056</v>
      </c>
      <c r="EP9" s="301">
        <f t="shared" ref="EP9" si="83">EP10+EP11</f>
        <v>515.95704876368427</v>
      </c>
      <c r="EQ9" s="301">
        <f t="shared" ref="EQ9" si="84">EQ10+EQ11</f>
        <v>437.46599991315787</v>
      </c>
      <c r="ER9" s="301">
        <f t="shared" ref="ER9:FE9" si="85">ER10+ER11</f>
        <v>439.36253544596491</v>
      </c>
      <c r="ES9" s="301">
        <f t="shared" si="85"/>
        <v>421.07103591774853</v>
      </c>
      <c r="ET9" s="301">
        <f t="shared" si="85"/>
        <v>462.7102993847368</v>
      </c>
      <c r="EU9" s="301">
        <f t="shared" si="85"/>
        <v>399.43722744473683</v>
      </c>
      <c r="EV9" s="301">
        <f t="shared" si="85"/>
        <v>843.31367064210531</v>
      </c>
      <c r="EW9" s="301">
        <f t="shared" si="85"/>
        <v>631.38280512315794</v>
      </c>
      <c r="EX9" s="301">
        <f t="shared" si="85"/>
        <v>773.60217587526313</v>
      </c>
      <c r="EY9" s="301">
        <f t="shared" si="85"/>
        <v>886.49825734421051</v>
      </c>
      <c r="EZ9" s="301">
        <f t="shared" si="85"/>
        <v>710.25396274789478</v>
      </c>
      <c r="FA9" s="301">
        <f t="shared" si="85"/>
        <v>710.07387738473676</v>
      </c>
      <c r="FB9" s="301">
        <f t="shared" si="85"/>
        <v>977.70511436947379</v>
      </c>
      <c r="FC9" s="301">
        <f t="shared" si="85"/>
        <v>760.92617010842105</v>
      </c>
      <c r="FD9" s="301">
        <f t="shared" si="85"/>
        <v>965.65508174421052</v>
      </c>
      <c r="FE9" s="301">
        <f t="shared" si="85"/>
        <v>669.66164750289465</v>
      </c>
      <c r="FF9" s="301">
        <f t="shared" ref="FF9:FH9" si="86">FF10+FF11</f>
        <v>747.67934300789477</v>
      </c>
      <c r="FG9" s="301">
        <f t="shared" si="86"/>
        <v>712.10716502473679</v>
      </c>
      <c r="FH9" s="301">
        <f t="shared" si="86"/>
        <v>1140.0763160121051</v>
      </c>
      <c r="FI9" s="301">
        <f t="shared" ref="FI9:FK9" si="87">FI10+FI11</f>
        <v>891.35627544210524</v>
      </c>
      <c r="FJ9" s="301">
        <f t="shared" si="87"/>
        <v>1317.6241181642104</v>
      </c>
      <c r="FK9" s="301">
        <f t="shared" si="87"/>
        <v>1214.7877549252632</v>
      </c>
      <c r="FL9" s="301">
        <f t="shared" ref="FL9" si="88">FL10+FL11</f>
        <v>1340.9303176736842</v>
      </c>
      <c r="FM9" s="301">
        <f t="shared" ref="FM9" si="89">FM10+FM11</f>
        <v>1315.5905526420211</v>
      </c>
      <c r="FN9" s="301">
        <f t="shared" ref="FN9:FO9" si="90">FN10+FN11</f>
        <v>492.86226748315795</v>
      </c>
      <c r="FO9" s="301">
        <f t="shared" si="90"/>
        <v>369.90211211315778</v>
      </c>
      <c r="FP9" s="301">
        <f t="shared" ref="FP9" si="91">FP10+FP11</f>
        <v>429.93422375157888</v>
      </c>
      <c r="FQ9" s="301">
        <f t="shared" ref="FQ9" si="92">FQ10+FQ11</f>
        <v>537.03785326210527</v>
      </c>
      <c r="FR9" s="301">
        <f t="shared" ref="FR9:FS9" si="93">FR10+FR11</f>
        <v>278.17386018105265</v>
      </c>
      <c r="FS9" s="301">
        <f t="shared" si="93"/>
        <v>211.61767212789474</v>
      </c>
      <c r="FT9" s="301">
        <f t="shared" ref="FT9:FU9" si="94">FT10+FT11</f>
        <v>257.46834902695105</v>
      </c>
      <c r="FU9" s="301">
        <f t="shared" si="94"/>
        <v>338.15798398695125</v>
      </c>
    </row>
    <row r="10" spans="1:177" s="4" customFormat="1">
      <c r="A10" s="296">
        <v>111</v>
      </c>
      <c r="B10" s="297" t="s">
        <v>2</v>
      </c>
      <c r="C10" s="302">
        <f t="shared" ref="C10" si="95">+SUM(BB10:BM10)</f>
        <v>6350.9424746513723</v>
      </c>
      <c r="D10" s="302">
        <f t="shared" ref="D10" si="96">+SUM(BN10:BY10)</f>
        <v>5311.5982006243084</v>
      </c>
      <c r="E10" s="302">
        <f t="shared" ref="E10" si="97">+SUM(BZ10:CK10)</f>
        <v>3272.0864068771875</v>
      </c>
      <c r="F10" s="302">
        <f t="shared" ref="F10" si="98">+SUM(CL10:CW10)</f>
        <v>3391.7883879712717</v>
      </c>
      <c r="G10" s="302">
        <f>+SUM(CX10:DI10)</f>
        <v>4185.0525840171458</v>
      </c>
      <c r="H10" s="302">
        <f>+SUM(DJ10:DU10)</f>
        <v>6210.4518925278871</v>
      </c>
      <c r="I10" s="302">
        <f>+SUM(DV10:EG10)</f>
        <v>5391.1814461449158</v>
      </c>
      <c r="J10" s="302">
        <f>+SUM(EH10:ES10)</f>
        <v>2745.2743547684504</v>
      </c>
      <c r="K10" s="302">
        <f>+SUM(ET10:FE10)</f>
        <v>5372.1459875418423</v>
      </c>
      <c r="L10" s="302">
        <f>+SUM(FF10:FQ10)</f>
        <v>7465.5435898620217</v>
      </c>
      <c r="M10" s="302">
        <f t="shared" ref="M10" si="99">+SUM(BB10:BD10)</f>
        <v>1668.4678240726664</v>
      </c>
      <c r="N10" s="302">
        <f t="shared" ref="N10" si="100">+SUM(BE10:BG10)</f>
        <v>1517.0652062554625</v>
      </c>
      <c r="O10" s="302">
        <f t="shared" ref="O10" si="101">+SUM(BH10:BJ10)</f>
        <v>1537.5986525978897</v>
      </c>
      <c r="P10" s="302">
        <f t="shared" ref="P10" si="102">+SUM(BK10:BM10)</f>
        <v>1627.810791725354</v>
      </c>
      <c r="Q10" s="302">
        <f t="shared" ref="Q10" si="103">+SUM(BN10:BP10)</f>
        <v>1661.9167017347058</v>
      </c>
      <c r="R10" s="302">
        <f t="shared" ref="R10" si="104">+SUM(BQ10:BS10)</f>
        <v>1515.1537746508027</v>
      </c>
      <c r="S10" s="302">
        <f>+SUM(BT10:BV10)</f>
        <v>1072.0910085710202</v>
      </c>
      <c r="T10" s="302">
        <f t="shared" ref="T10" si="105">+SUM(BW10:BY10)</f>
        <v>1062.4367156677799</v>
      </c>
      <c r="U10" s="302">
        <f t="shared" ref="U10" si="106">+SUM(BZ10:CB10)</f>
        <v>741.76931306495578</v>
      </c>
      <c r="V10" s="302">
        <f t="shared" ref="V10" si="107">+SUM(CC10:CE10)</f>
        <v>872.65658452202592</v>
      </c>
      <c r="W10" s="302">
        <f t="shared" ref="W10" si="108">+SUM(CF10:CH10)</f>
        <v>881.00905137429163</v>
      </c>
      <c r="X10" s="302">
        <f t="shared" ref="X10" si="109">+SUM(CI10:CK10)</f>
        <v>776.65145791591453</v>
      </c>
      <c r="Y10" s="302">
        <f t="shared" ref="Y10" si="110">+SUM(CL10:CN10)</f>
        <v>594.10651793136799</v>
      </c>
      <c r="Z10" s="302">
        <f t="shared" ref="Z10" si="111">+SUM(CO10:CQ10)</f>
        <v>779.77019644973529</v>
      </c>
      <c r="AA10" s="302">
        <f t="shared" ref="AA10" si="112">+SUM(CR10:CT10)</f>
        <v>944.81629660160411</v>
      </c>
      <c r="AB10" s="302">
        <f t="shared" ref="AB10" si="113">+SUM(CU10:CW10)</f>
        <v>1073.0953769885646</v>
      </c>
      <c r="AC10" s="302">
        <f>+SUM(CX10:CZ10)</f>
        <v>976.97937877119989</v>
      </c>
      <c r="AD10" s="302">
        <f>+SUM(DA10:DC10)</f>
        <v>1101.9059607925028</v>
      </c>
      <c r="AE10" s="302">
        <f>+SUM(DD10:DF10)</f>
        <v>1116.4563407981759</v>
      </c>
      <c r="AF10" s="302">
        <f>+SUM(DG10:DI10)</f>
        <v>989.71090365526766</v>
      </c>
      <c r="AG10" s="302">
        <f>+SUM(DJ10:DL10)</f>
        <v>1134.4715910507452</v>
      </c>
      <c r="AH10" s="302">
        <f>+SUM(DM10:DO10)</f>
        <v>1503.1704447044467</v>
      </c>
      <c r="AI10" s="302">
        <f>+SUM(DP10:DR10)</f>
        <v>1711.5475821253272</v>
      </c>
      <c r="AJ10" s="302">
        <f>+SUM(DS10:DU10)</f>
        <v>1861.2622746473685</v>
      </c>
      <c r="AK10" s="302">
        <f>+SUM(DV10:DX10)</f>
        <v>1440.8105914178946</v>
      </c>
      <c r="AL10" s="302">
        <f>+SUM(DY10:EA10)</f>
        <v>1379.4533749659693</v>
      </c>
      <c r="AM10" s="302">
        <f>+SUM(EB10:ED10)</f>
        <v>1475.8775534126316</v>
      </c>
      <c r="AN10" s="302">
        <f>+SUM(EE10:EG10)</f>
        <v>1095.039926348421</v>
      </c>
      <c r="AO10" s="302">
        <f>+SUM(EH10:EJ10)</f>
        <v>1117.7808898478947</v>
      </c>
      <c r="AP10" s="302">
        <f>+SUM(EK10:EM10)</f>
        <v>289.60059263263162</v>
      </c>
      <c r="AQ10" s="303">
        <f>+SUM(EN10:EP10)</f>
        <v>656.84196745105271</v>
      </c>
      <c r="AR10" s="303">
        <f>+SUM(EQ10:ES10)</f>
        <v>681.05090483687127</v>
      </c>
      <c r="AS10" s="303">
        <f>+SUM(ET10:EV10)</f>
        <v>1072.2582959115789</v>
      </c>
      <c r="AT10" s="303">
        <f>+SUM(EW10:EY10)</f>
        <v>1445.3479586726316</v>
      </c>
      <c r="AU10" s="303">
        <f>+SUM(EZ10:FB10)</f>
        <v>1447.6983740721053</v>
      </c>
      <c r="AV10" s="303">
        <f>+SUM(FC10:FE10)</f>
        <v>1406.8413588855262</v>
      </c>
      <c r="AW10" s="303">
        <f>+SUM(FF10:FH10)</f>
        <v>1470.6179100947368</v>
      </c>
      <c r="AX10" s="303">
        <f>+SUM(FI10:FK10)</f>
        <v>2201.6872525315789</v>
      </c>
      <c r="AY10" s="303">
        <f>+SUM(FL10:FN10)</f>
        <v>2456.3642381088634</v>
      </c>
      <c r="AZ10" s="303">
        <f>+SUM(FO10:FQ10)</f>
        <v>1336.8741891268419</v>
      </c>
      <c r="BA10" s="303">
        <f>+SUM(FR10:FT10)</f>
        <v>747.2598813358984</v>
      </c>
      <c r="BB10" s="305">
        <v>733.44367727817416</v>
      </c>
      <c r="BC10" s="305">
        <v>312.53650910075646</v>
      </c>
      <c r="BD10" s="305">
        <v>622.48763769373568</v>
      </c>
      <c r="BE10" s="305">
        <v>782.24420107764297</v>
      </c>
      <c r="BF10" s="305">
        <v>505.85865711966272</v>
      </c>
      <c r="BG10" s="305">
        <v>228.96234805815669</v>
      </c>
      <c r="BH10" s="305">
        <v>615.82040688591201</v>
      </c>
      <c r="BI10" s="305">
        <v>414.87054202840761</v>
      </c>
      <c r="BJ10" s="305">
        <v>506.90770368357005</v>
      </c>
      <c r="BK10" s="305">
        <v>601.9297322381243</v>
      </c>
      <c r="BL10" s="305">
        <v>516.19359522280956</v>
      </c>
      <c r="BM10" s="305">
        <v>509.68746426441999</v>
      </c>
      <c r="BN10" s="305">
        <v>661.45739146103995</v>
      </c>
      <c r="BO10" s="305">
        <v>347.8092983913358</v>
      </c>
      <c r="BP10" s="305">
        <v>652.65001188233009</v>
      </c>
      <c r="BQ10" s="305">
        <v>532.30091575864105</v>
      </c>
      <c r="BR10" s="305">
        <v>500.36342469987267</v>
      </c>
      <c r="BS10" s="305">
        <v>482.48943419228885</v>
      </c>
      <c r="BT10" s="305">
        <v>374.50188315102071</v>
      </c>
      <c r="BU10" s="305">
        <v>241.16915260942568</v>
      </c>
      <c r="BV10" s="305">
        <v>456.41997281057377</v>
      </c>
      <c r="BW10" s="305">
        <v>421.77400375709027</v>
      </c>
      <c r="BX10" s="305">
        <v>333.50830600829329</v>
      </c>
      <c r="BY10" s="305">
        <v>307.15440590239632</v>
      </c>
      <c r="BZ10" s="305">
        <v>260.56497851633765</v>
      </c>
      <c r="CA10" s="305">
        <v>244.68663757782423</v>
      </c>
      <c r="CB10" s="305">
        <v>236.51769697079391</v>
      </c>
      <c r="CC10" s="305">
        <v>266.65921415309657</v>
      </c>
      <c r="CD10" s="305">
        <v>293.21316092482101</v>
      </c>
      <c r="CE10" s="305">
        <v>312.78420944410834</v>
      </c>
      <c r="CF10" s="305">
        <v>328.93112020873366</v>
      </c>
      <c r="CG10" s="305">
        <v>277.79200829183583</v>
      </c>
      <c r="CH10" s="305">
        <v>274.2859228737222</v>
      </c>
      <c r="CI10" s="305">
        <v>271.94761910009504</v>
      </c>
      <c r="CJ10" s="305">
        <v>292.75610468444569</v>
      </c>
      <c r="CK10" s="305">
        <v>211.94773413137381</v>
      </c>
      <c r="CL10" s="305">
        <v>219.16830728430435</v>
      </c>
      <c r="CM10" s="305">
        <v>181.06296845036272</v>
      </c>
      <c r="CN10" s="305">
        <v>193.87524219670092</v>
      </c>
      <c r="CO10" s="305">
        <v>222.22086318041767</v>
      </c>
      <c r="CP10" s="305">
        <v>279.68660442723512</v>
      </c>
      <c r="CQ10" s="305">
        <v>277.86272884208245</v>
      </c>
      <c r="CR10" s="305">
        <v>287.4134338218318</v>
      </c>
      <c r="CS10" s="305">
        <v>329.52093267919054</v>
      </c>
      <c r="CT10" s="305">
        <v>327.88193010058177</v>
      </c>
      <c r="CU10" s="305">
        <v>335.15424169836086</v>
      </c>
      <c r="CV10" s="305">
        <v>295.0984343321752</v>
      </c>
      <c r="CW10" s="305">
        <v>442.84270095802833</v>
      </c>
      <c r="CX10" s="305">
        <v>253.17978054596699</v>
      </c>
      <c r="CY10" s="305">
        <v>297.78345430454368</v>
      </c>
      <c r="CZ10" s="305">
        <v>426.01614392068933</v>
      </c>
      <c r="DA10" s="305">
        <v>341.91355818834188</v>
      </c>
      <c r="DB10" s="305">
        <v>435.88873719202013</v>
      </c>
      <c r="DC10" s="305">
        <v>324.10366541214086</v>
      </c>
      <c r="DD10" s="305">
        <v>402.8232362019445</v>
      </c>
      <c r="DE10" s="305">
        <v>375.12978832522299</v>
      </c>
      <c r="DF10" s="305">
        <v>338.50331627100843</v>
      </c>
      <c r="DG10" s="305">
        <v>295.28505567570107</v>
      </c>
      <c r="DH10" s="305">
        <v>288.36934749702692</v>
      </c>
      <c r="DI10" s="305">
        <v>406.0565004825396</v>
      </c>
      <c r="DJ10" s="305">
        <v>303.29123114693709</v>
      </c>
      <c r="DK10" s="305">
        <v>307.91694903650978</v>
      </c>
      <c r="DL10" s="305">
        <v>523.26341086729838</v>
      </c>
      <c r="DM10" s="305">
        <v>431.09602804549917</v>
      </c>
      <c r="DN10" s="305">
        <v>474.52159876947366</v>
      </c>
      <c r="DO10" s="305">
        <v>597.55281788947377</v>
      </c>
      <c r="DP10" s="305">
        <v>506.2093115984211</v>
      </c>
      <c r="DQ10" s="305">
        <v>624.91908976789477</v>
      </c>
      <c r="DR10" s="305">
        <v>580.41918075901128</v>
      </c>
      <c r="DS10" s="305">
        <v>599.69136761947379</v>
      </c>
      <c r="DT10" s="305">
        <v>704.40072360157899</v>
      </c>
      <c r="DU10" s="305">
        <v>557.17018342631582</v>
      </c>
      <c r="DV10" s="305">
        <v>376.72351688684211</v>
      </c>
      <c r="DW10" s="305">
        <v>486.95058711315789</v>
      </c>
      <c r="DX10" s="305">
        <v>577.13648741789473</v>
      </c>
      <c r="DY10" s="305">
        <v>393.1273947810526</v>
      </c>
      <c r="DZ10" s="305">
        <v>624.69544139210529</v>
      </c>
      <c r="EA10" s="305">
        <v>361.63053879281142</v>
      </c>
      <c r="EB10" s="305">
        <v>419.40772795894736</v>
      </c>
      <c r="EC10" s="305">
        <v>557.67839966999998</v>
      </c>
      <c r="ED10" s="305">
        <v>498.79142578368419</v>
      </c>
      <c r="EE10" s="305">
        <v>340.17943570473687</v>
      </c>
      <c r="EF10" s="305">
        <v>434.43999453315786</v>
      </c>
      <c r="EG10" s="305">
        <v>320.42049611052624</v>
      </c>
      <c r="EH10" s="305">
        <v>342.84321313842105</v>
      </c>
      <c r="EI10" s="305">
        <v>420.04853862368429</v>
      </c>
      <c r="EJ10" s="305">
        <v>354.88913808578945</v>
      </c>
      <c r="EK10" s="305">
        <v>113.82905460105265</v>
      </c>
      <c r="EL10" s="305">
        <v>74.76302706368422</v>
      </c>
      <c r="EM10" s="305">
        <v>101.00851096789475</v>
      </c>
      <c r="EN10" s="305">
        <v>156.63903658315792</v>
      </c>
      <c r="EO10" s="305">
        <v>174.91801977421053</v>
      </c>
      <c r="EP10" s="305">
        <v>325.28491109368429</v>
      </c>
      <c r="EQ10" s="305">
        <v>234.97402472315787</v>
      </c>
      <c r="ER10" s="305">
        <v>226.92968913596491</v>
      </c>
      <c r="ES10" s="305">
        <v>219.14719097774855</v>
      </c>
      <c r="ET10" s="305">
        <v>280.64952938473681</v>
      </c>
      <c r="EU10" s="305">
        <v>222.98183744473684</v>
      </c>
      <c r="EV10" s="305">
        <v>568.62692908210522</v>
      </c>
      <c r="EW10" s="305">
        <v>418.9010425831579</v>
      </c>
      <c r="EX10" s="305">
        <v>481.15777742526313</v>
      </c>
      <c r="EY10" s="305">
        <v>545.28913866421055</v>
      </c>
      <c r="EZ10" s="305">
        <v>371.1386591278947</v>
      </c>
      <c r="FA10" s="305">
        <v>361.70910984473682</v>
      </c>
      <c r="FB10" s="305">
        <v>714.8506050994738</v>
      </c>
      <c r="FC10" s="305">
        <v>475.65958010842098</v>
      </c>
      <c r="FD10" s="305">
        <v>615.88421127421054</v>
      </c>
      <c r="FE10" s="305">
        <v>315.29756750289465</v>
      </c>
      <c r="FF10" s="305">
        <v>436.86080696789475</v>
      </c>
      <c r="FG10" s="305">
        <v>389.41262502473683</v>
      </c>
      <c r="FH10" s="305">
        <v>644.3444781021052</v>
      </c>
      <c r="FI10" s="305">
        <v>487.41153544210528</v>
      </c>
      <c r="FJ10" s="305">
        <v>884.48336216421046</v>
      </c>
      <c r="FK10" s="305">
        <v>829.79235492526323</v>
      </c>
      <c r="FL10" s="305">
        <v>997.08281767368408</v>
      </c>
      <c r="FM10" s="305">
        <v>966.41915295202114</v>
      </c>
      <c r="FN10" s="305">
        <v>492.86226748315795</v>
      </c>
      <c r="FO10" s="305">
        <v>369.90211211315778</v>
      </c>
      <c r="FP10" s="305">
        <v>429.93422375157888</v>
      </c>
      <c r="FQ10" s="305">
        <v>537.03785326210527</v>
      </c>
      <c r="FR10" s="305">
        <v>278.17386018105265</v>
      </c>
      <c r="FS10" s="305">
        <v>211.61767212789474</v>
      </c>
      <c r="FT10" s="305">
        <v>257.46834902695105</v>
      </c>
      <c r="FU10" s="305">
        <v>338.15798398695125</v>
      </c>
    </row>
    <row r="11" spans="1:177" s="4" customFormat="1">
      <c r="A11" s="296">
        <v>112</v>
      </c>
      <c r="B11" s="297" t="s">
        <v>3</v>
      </c>
      <c r="C11" s="302">
        <f t="shared" ref="C11:C41" si="114">+SUM(BB11:BM11)</f>
        <v>2525.2979557500003</v>
      </c>
      <c r="D11" s="302">
        <f t="shared" ref="D11:D41" si="115">+SUM(BN11:BY11)</f>
        <v>2028.6298495125918</v>
      </c>
      <c r="E11" s="302">
        <f t="shared" ref="E11:E41" si="116">+SUM(BZ11:CK11)</f>
        <v>2011.0349663632842</v>
      </c>
      <c r="F11" s="302">
        <f t="shared" ref="F11:F41" si="117">+SUM(CL11:CW11)</f>
        <v>1316.31911287</v>
      </c>
      <c r="G11" s="302">
        <f>+SUM(CX11:DI11)</f>
        <v>1462.00092227</v>
      </c>
      <c r="H11" s="302">
        <f>+SUM(DJ11:DU11)</f>
        <v>1871.2593279599998</v>
      </c>
      <c r="I11" s="302">
        <f>+SUM(DV11:EG11)</f>
        <v>2269.38127747</v>
      </c>
      <c r="J11" s="302">
        <f>+SUM(EH11:ES11)</f>
        <v>1918.5592315700001</v>
      </c>
      <c r="K11" s="302">
        <f>+SUM(ET11:FE11)</f>
        <v>3419.0743021300004</v>
      </c>
      <c r="L11" s="302">
        <f>+SUM(FF11:FQ11)</f>
        <v>3044.3447096399996</v>
      </c>
      <c r="M11" s="302">
        <f t="shared" ref="M11:M46" si="118">+SUM(BB11:BD11)</f>
        <v>647.73</v>
      </c>
      <c r="N11" s="302">
        <f t="shared" ref="N11:N46" si="119">+SUM(BE11:BG11)</f>
        <v>564</v>
      </c>
      <c r="O11" s="302">
        <f t="shared" ref="O11:O46" si="120">+SUM(BH11:BJ11)</f>
        <v>613.66000000000008</v>
      </c>
      <c r="P11" s="302">
        <f t="shared" ref="P11:P46" si="121">+SUM(BK11:BM11)</f>
        <v>699.90795574999993</v>
      </c>
      <c r="Q11" s="302">
        <f t="shared" ref="Q11:Q46" si="122">+SUM(BN11:BP11)</f>
        <v>437.98550199999994</v>
      </c>
      <c r="R11" s="302">
        <f t="shared" ref="R11:R46" si="123">+SUM(BQ11:BS11)</f>
        <v>461.03000000000003</v>
      </c>
      <c r="S11" s="302">
        <f t="shared" ref="S11:S46" si="124">+SUM(BT11:BV11)</f>
        <v>560.73500500390401</v>
      </c>
      <c r="T11" s="302">
        <f t="shared" ref="T11:T46" si="125">+SUM(BW11:BY11)</f>
        <v>568.87934250868796</v>
      </c>
      <c r="U11" s="302">
        <f t="shared" ref="U11:U46" si="126">+SUM(BZ11:CB11)</f>
        <v>518.13999420306243</v>
      </c>
      <c r="V11" s="302">
        <f t="shared" ref="V11:V46" si="127">+SUM(CC11:CE11)</f>
        <v>546.22928505000004</v>
      </c>
      <c r="W11" s="302">
        <f t="shared" ref="W11:W46" si="128">+SUM(CF11:CH11)</f>
        <v>516.81300156022144</v>
      </c>
      <c r="X11" s="302">
        <f t="shared" ref="X11:X46" si="129">+SUM(CI11:CK11)</f>
        <v>429.85268554999993</v>
      </c>
      <c r="Y11" s="302">
        <f t="shared" ref="Y11:Y46" si="130">+SUM(CL11:CN11)</f>
        <v>306.21293953000003</v>
      </c>
      <c r="Z11" s="302">
        <f t="shared" ref="Z11:Z46" si="131">+SUM(CO11:CQ11)</f>
        <v>344.83632032000003</v>
      </c>
      <c r="AA11" s="302">
        <f t="shared" ref="AA11:AA46" si="132">+SUM(CR11:CT11)</f>
        <v>328.79227380000003</v>
      </c>
      <c r="AB11" s="302">
        <f t="shared" ref="AB11:AB46" si="133">+SUM(CU11:CW11)</f>
        <v>336.47757921999994</v>
      </c>
      <c r="AC11" s="302">
        <f>+SUM(CX11:CZ11)</f>
        <v>276.52800000000002</v>
      </c>
      <c r="AD11" s="302">
        <f>+SUM(DA11:DC11)</f>
        <v>279.89</v>
      </c>
      <c r="AE11" s="302">
        <f>+SUM(DD11:DF11)</f>
        <v>324.38852423000003</v>
      </c>
      <c r="AF11" s="302">
        <f>+SUM(DG11:DI11)</f>
        <v>581.19439804000001</v>
      </c>
      <c r="AG11" s="302">
        <f>+SUM(DJ11:DL11)</f>
        <v>269.28169360999999</v>
      </c>
      <c r="AH11" s="302">
        <f>+SUM(DM11:DO11)</f>
        <v>331.11045000000001</v>
      </c>
      <c r="AI11" s="302">
        <f>+SUM(DP11:DR11)</f>
        <v>549.27446018000001</v>
      </c>
      <c r="AJ11" s="302">
        <f>+SUM(DS11:DU11)</f>
        <v>721.59272416999988</v>
      </c>
      <c r="AK11" s="302">
        <f>+SUM(DV11:DX11)</f>
        <v>476.2</v>
      </c>
      <c r="AL11" s="302">
        <f>+SUM(DY11:EA11)</f>
        <v>553.98554002000003</v>
      </c>
      <c r="AM11" s="302">
        <f>+SUM(EB11:ED11)</f>
        <v>529.89483745000007</v>
      </c>
      <c r="AN11" s="302">
        <f>+SUM(EE11:EG11)</f>
        <v>709.30089999999996</v>
      </c>
      <c r="AO11" s="302">
        <f>+SUM(EH11:EJ11)</f>
        <v>633.7459540000001</v>
      </c>
      <c r="AP11" s="302">
        <f>+SUM(EK11:EM11)</f>
        <v>214.11731501</v>
      </c>
      <c r="AQ11" s="303">
        <f>+SUM(EN11:EP11)</f>
        <v>453.84729612000001</v>
      </c>
      <c r="AR11" s="303">
        <f>+SUM(EQ11:ES11)</f>
        <v>616.84866643999999</v>
      </c>
      <c r="AS11" s="303">
        <f>+SUM(ET11:EV11)</f>
        <v>633.2029015600001</v>
      </c>
      <c r="AT11" s="303">
        <f>+SUM(EW11:EY11)</f>
        <v>846.13527967000005</v>
      </c>
      <c r="AU11" s="303">
        <f>+SUM(EZ11:FB11)</f>
        <v>950.33458043000007</v>
      </c>
      <c r="AV11" s="303">
        <f>+SUM(FC11:FE11)</f>
        <v>989.4015404700001</v>
      </c>
      <c r="AW11" s="303">
        <f>+SUM(FF11:FH11)</f>
        <v>1129.24491395</v>
      </c>
      <c r="AX11" s="303">
        <f>+SUM(FI11:FK11)</f>
        <v>1222.0808959999999</v>
      </c>
      <c r="AY11" s="303">
        <f>+SUM(FL11:FN11)</f>
        <v>693.01889969000001</v>
      </c>
      <c r="AZ11" s="303">
        <f>+SUM(FO11:FQ11)</f>
        <v>0</v>
      </c>
      <c r="BA11" s="303">
        <f>+SUM(FR11:FT11)</f>
        <v>0</v>
      </c>
      <c r="BB11" s="305">
        <v>239</v>
      </c>
      <c r="BC11" s="305">
        <v>180.22</v>
      </c>
      <c r="BD11" s="305">
        <v>228.51</v>
      </c>
      <c r="BE11" s="305">
        <v>150</v>
      </c>
      <c r="BF11" s="305">
        <v>209</v>
      </c>
      <c r="BG11" s="305">
        <v>205</v>
      </c>
      <c r="BH11" s="305">
        <v>219</v>
      </c>
      <c r="BI11" s="305">
        <v>226.22</v>
      </c>
      <c r="BJ11" s="305">
        <v>168.44</v>
      </c>
      <c r="BK11" s="305">
        <v>176.25</v>
      </c>
      <c r="BL11" s="305">
        <v>153.62795575000001</v>
      </c>
      <c r="BM11" s="305">
        <v>370.03</v>
      </c>
      <c r="BN11" s="305">
        <v>161.5</v>
      </c>
      <c r="BO11" s="305">
        <v>144.58199999999994</v>
      </c>
      <c r="BP11" s="305">
        <v>131.903502</v>
      </c>
      <c r="BQ11" s="305">
        <v>152.78000000000003</v>
      </c>
      <c r="BR11" s="305">
        <v>151.69999999999999</v>
      </c>
      <c r="BS11" s="305">
        <v>156.55000000000001</v>
      </c>
      <c r="BT11" s="305">
        <v>180.26</v>
      </c>
      <c r="BU11" s="305">
        <v>171.82849665999998</v>
      </c>
      <c r="BV11" s="305">
        <v>208.64650834390397</v>
      </c>
      <c r="BW11" s="305">
        <v>244.11934250868796</v>
      </c>
      <c r="BX11" s="305">
        <v>138.28</v>
      </c>
      <c r="BY11" s="305">
        <v>186.48</v>
      </c>
      <c r="BZ11" s="305">
        <v>188.39287344306243</v>
      </c>
      <c r="CA11" s="305">
        <v>144.70322392000003</v>
      </c>
      <c r="CB11" s="305">
        <v>185.04389684</v>
      </c>
      <c r="CC11" s="305">
        <v>204.49576765</v>
      </c>
      <c r="CD11" s="305">
        <v>152.55943456</v>
      </c>
      <c r="CE11" s="305">
        <v>189.17408284000001</v>
      </c>
      <c r="CF11" s="305">
        <v>204.004474489204</v>
      </c>
      <c r="CG11" s="305">
        <v>166.82016482999998</v>
      </c>
      <c r="CH11" s="305">
        <v>145.98836224101746</v>
      </c>
      <c r="CI11" s="305">
        <v>136.45769894</v>
      </c>
      <c r="CJ11" s="305">
        <v>125.29877339999999</v>
      </c>
      <c r="CK11" s="305">
        <v>168.09621320999997</v>
      </c>
      <c r="CL11" s="305">
        <v>113.06550047</v>
      </c>
      <c r="CM11" s="305">
        <v>83.098703659999998</v>
      </c>
      <c r="CN11" s="305">
        <v>110.04873540000001</v>
      </c>
      <c r="CO11" s="305">
        <v>116.03874780000001</v>
      </c>
      <c r="CP11" s="305">
        <v>102.23963261</v>
      </c>
      <c r="CQ11" s="305">
        <v>126.55793991000002</v>
      </c>
      <c r="CR11" s="305">
        <v>82.086988059999982</v>
      </c>
      <c r="CS11" s="305">
        <v>121.62727977999999</v>
      </c>
      <c r="CT11" s="305">
        <v>125.07800596000003</v>
      </c>
      <c r="CU11" s="305">
        <v>81.253834059999988</v>
      </c>
      <c r="CV11" s="305">
        <v>99.02374515999999</v>
      </c>
      <c r="CW11" s="305">
        <v>156.19999999999999</v>
      </c>
      <c r="CX11" s="305">
        <v>94.5</v>
      </c>
      <c r="CY11" s="305">
        <v>71.058000000000007</v>
      </c>
      <c r="CZ11" s="305">
        <v>110.97</v>
      </c>
      <c r="DA11" s="305">
        <v>70.790000000000006</v>
      </c>
      <c r="DB11" s="305">
        <v>87.6</v>
      </c>
      <c r="DC11" s="305">
        <v>121.5</v>
      </c>
      <c r="DD11" s="305">
        <v>93.758524230000006</v>
      </c>
      <c r="DE11" s="305">
        <v>107.83</v>
      </c>
      <c r="DF11" s="305">
        <v>122.8</v>
      </c>
      <c r="DG11" s="305">
        <v>132.39379440000002</v>
      </c>
      <c r="DH11" s="305">
        <v>267.40060363999999</v>
      </c>
      <c r="DI11" s="305">
        <v>181.4</v>
      </c>
      <c r="DJ11" s="305">
        <v>85.3</v>
      </c>
      <c r="DK11" s="305">
        <v>82.94963636</v>
      </c>
      <c r="DL11" s="305">
        <v>101.03205724999999</v>
      </c>
      <c r="DM11" s="305">
        <v>92.710449999999994</v>
      </c>
      <c r="DN11" s="305">
        <v>123.4</v>
      </c>
      <c r="DO11" s="305">
        <v>115</v>
      </c>
      <c r="DP11" s="305">
        <v>203.473715</v>
      </c>
      <c r="DQ11" s="305">
        <v>189.50074518</v>
      </c>
      <c r="DR11" s="305">
        <v>156.30000000000001</v>
      </c>
      <c r="DS11" s="305">
        <v>282.01234677999997</v>
      </c>
      <c r="DT11" s="305">
        <v>213.1</v>
      </c>
      <c r="DU11" s="305">
        <v>226.48037738999997</v>
      </c>
      <c r="DV11" s="305">
        <v>214.6</v>
      </c>
      <c r="DW11" s="305">
        <v>116.9</v>
      </c>
      <c r="DX11" s="305">
        <v>144.69999999999999</v>
      </c>
      <c r="DY11" s="305">
        <v>149.80000000000001</v>
      </c>
      <c r="DZ11" s="305">
        <v>206.4</v>
      </c>
      <c r="EA11" s="305">
        <v>197.78554002000001</v>
      </c>
      <c r="EB11" s="305">
        <v>166.66318000000001</v>
      </c>
      <c r="EC11" s="305">
        <v>159.20959999999999</v>
      </c>
      <c r="ED11" s="305">
        <v>204.02205744999998</v>
      </c>
      <c r="EE11" s="305">
        <v>254.5016</v>
      </c>
      <c r="EF11" s="305">
        <v>244.98354499999999</v>
      </c>
      <c r="EG11" s="305">
        <v>209.815755</v>
      </c>
      <c r="EH11" s="305">
        <v>281.67758500000002</v>
      </c>
      <c r="EI11" s="305">
        <v>187.37912900000001</v>
      </c>
      <c r="EJ11" s="305">
        <v>164.68924000000001</v>
      </c>
      <c r="EK11" s="305">
        <v>22.246241090000002</v>
      </c>
      <c r="EL11" s="305">
        <v>89.592611219999995</v>
      </c>
      <c r="EM11" s="305">
        <v>102.27846270000001</v>
      </c>
      <c r="EN11" s="305">
        <v>171.66164794999997</v>
      </c>
      <c r="EO11" s="305">
        <v>91.513510499999995</v>
      </c>
      <c r="EP11" s="305">
        <v>190.67213767000001</v>
      </c>
      <c r="EQ11" s="305">
        <v>202.49197519000001</v>
      </c>
      <c r="ER11" s="305">
        <v>212.43284631</v>
      </c>
      <c r="ES11" s="305">
        <v>201.92384494000001</v>
      </c>
      <c r="ET11" s="305">
        <v>182.06076999999999</v>
      </c>
      <c r="EU11" s="305">
        <v>176.45538999999999</v>
      </c>
      <c r="EV11" s="305">
        <v>274.68674156000003</v>
      </c>
      <c r="EW11" s="305">
        <v>212.48176254000003</v>
      </c>
      <c r="EX11" s="305">
        <v>292.44439845000005</v>
      </c>
      <c r="EY11" s="305">
        <v>341.20911868000002</v>
      </c>
      <c r="EZ11" s="305">
        <v>339.11530362000002</v>
      </c>
      <c r="FA11" s="305">
        <v>348.36476754</v>
      </c>
      <c r="FB11" s="305">
        <v>262.85450926999999</v>
      </c>
      <c r="FC11" s="305">
        <v>285.26659000000001</v>
      </c>
      <c r="FD11" s="305">
        <v>349.77087047000003</v>
      </c>
      <c r="FE11" s="305">
        <v>354.36408</v>
      </c>
      <c r="FF11" s="305">
        <v>310.81853604000003</v>
      </c>
      <c r="FG11" s="305">
        <v>322.69454000000002</v>
      </c>
      <c r="FH11" s="305">
        <v>495.73183790999997</v>
      </c>
      <c r="FI11" s="305">
        <v>403.94474000000002</v>
      </c>
      <c r="FJ11" s="305">
        <v>433.14075600000001</v>
      </c>
      <c r="FK11" s="305">
        <v>384.99540000000002</v>
      </c>
      <c r="FL11" s="305">
        <v>343.84750000000003</v>
      </c>
      <c r="FM11" s="305">
        <v>349.17139968999999</v>
      </c>
      <c r="FN11" s="305">
        <v>0</v>
      </c>
      <c r="FO11" s="305">
        <v>0</v>
      </c>
      <c r="FP11" s="305">
        <v>0</v>
      </c>
      <c r="FQ11" s="305">
        <v>0</v>
      </c>
      <c r="FR11" s="305">
        <v>0</v>
      </c>
      <c r="FS11" s="305">
        <v>0</v>
      </c>
      <c r="FT11" s="305">
        <v>0</v>
      </c>
      <c r="FU11" s="305">
        <v>0</v>
      </c>
    </row>
    <row r="12" spans="1:177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7"/>
      <c r="DM12" s="297"/>
      <c r="DN12" s="297"/>
      <c r="DO12" s="297"/>
      <c r="DP12" s="297"/>
      <c r="DQ12" s="297"/>
      <c r="DR12" s="297"/>
      <c r="DS12" s="297"/>
      <c r="DT12" s="297"/>
      <c r="DU12" s="297"/>
      <c r="DV12" s="297"/>
      <c r="DW12" s="297"/>
      <c r="DX12" s="297"/>
      <c r="DY12" s="297"/>
      <c r="DZ12" s="297"/>
      <c r="EA12" s="297"/>
      <c r="EB12" s="297"/>
      <c r="EC12" s="297"/>
      <c r="ED12" s="297"/>
      <c r="EE12" s="297"/>
      <c r="EF12" s="297"/>
      <c r="EG12" s="297"/>
      <c r="EH12" s="297"/>
      <c r="EI12" s="297"/>
      <c r="EJ12" s="297"/>
      <c r="EK12" s="297"/>
      <c r="EL12" s="297"/>
      <c r="EM12" s="297"/>
      <c r="EN12" s="297"/>
      <c r="EO12" s="297"/>
      <c r="EP12" s="297"/>
      <c r="EQ12" s="297"/>
      <c r="ER12" s="297"/>
      <c r="ES12" s="297"/>
      <c r="ET12" s="297"/>
      <c r="EU12" s="297"/>
      <c r="EV12" s="297"/>
      <c r="EW12" s="297"/>
      <c r="EX12" s="297"/>
      <c r="EY12" s="297"/>
      <c r="EZ12" s="297"/>
      <c r="FA12" s="297"/>
      <c r="FB12" s="297"/>
      <c r="FC12" s="297"/>
      <c r="FD12" s="297"/>
      <c r="FE12" s="297"/>
      <c r="FF12" s="297"/>
      <c r="FG12" s="297"/>
      <c r="FH12" s="297"/>
      <c r="FI12" s="297"/>
      <c r="FJ12" s="297"/>
      <c r="FK12" s="297"/>
      <c r="FL12" s="297"/>
      <c r="FM12" s="297"/>
      <c r="FN12" s="297"/>
      <c r="FO12" s="297"/>
      <c r="FP12" s="297"/>
      <c r="FQ12" s="297"/>
      <c r="FR12" s="297"/>
      <c r="FS12" s="297"/>
      <c r="FT12" s="297"/>
      <c r="FU12" s="297"/>
    </row>
    <row r="13" spans="1:177">
      <c r="A13" s="299">
        <v>12</v>
      </c>
      <c r="B13" s="300" t="s">
        <v>4</v>
      </c>
      <c r="C13" s="301">
        <f t="shared" si="114"/>
        <v>15723.181637521464</v>
      </c>
      <c r="D13" s="301">
        <f t="shared" si="115"/>
        <v>16615.724753566636</v>
      </c>
      <c r="E13" s="301">
        <f t="shared" si="116"/>
        <v>18405.559967767847</v>
      </c>
      <c r="F13" s="301">
        <f t="shared" si="117"/>
        <v>16758.253563716044</v>
      </c>
      <c r="G13" s="301">
        <f t="shared" ref="G13:AE13" si="134">+G14+G21++G22+G23+G24</f>
        <v>16599.368312843621</v>
      </c>
      <c r="H13" s="301">
        <f t="shared" si="134"/>
        <v>18136.667128659185</v>
      </c>
      <c r="I13" s="301">
        <f t="shared" si="134"/>
        <v>16990.346249374288</v>
      </c>
      <c r="J13" s="301">
        <f t="shared" si="134"/>
        <v>14776.309573325047</v>
      </c>
      <c r="K13" s="301">
        <f t="shared" si="134"/>
        <v>16336.301617746904</v>
      </c>
      <c r="L13" s="301">
        <f t="shared" si="134"/>
        <v>18115.464646065022</v>
      </c>
      <c r="M13" s="301">
        <f t="shared" si="118"/>
        <v>3656.6076422981423</v>
      </c>
      <c r="N13" s="301">
        <f t="shared" si="119"/>
        <v>4410.3845569012983</v>
      </c>
      <c r="O13" s="301">
        <f t="shared" si="120"/>
        <v>3885.1274519630515</v>
      </c>
      <c r="P13" s="301">
        <f t="shared" si="121"/>
        <v>3771.0619863589736</v>
      </c>
      <c r="Q13" s="301">
        <f t="shared" si="122"/>
        <v>3877.4487789662617</v>
      </c>
      <c r="R13" s="301">
        <f t="shared" si="123"/>
        <v>4464.1683481619812</v>
      </c>
      <c r="S13" s="301">
        <f t="shared" si="124"/>
        <v>4165.271552376721</v>
      </c>
      <c r="T13" s="301">
        <f t="shared" si="125"/>
        <v>4108.8360740616681</v>
      </c>
      <c r="U13" s="301">
        <f t="shared" si="126"/>
        <v>4652.8730866467995</v>
      </c>
      <c r="V13" s="301">
        <f t="shared" si="127"/>
        <v>4980.9369409985502</v>
      </c>
      <c r="W13" s="301">
        <f t="shared" si="128"/>
        <v>4867.7268822258002</v>
      </c>
      <c r="X13" s="301">
        <f t="shared" si="129"/>
        <v>3904.0230578966998</v>
      </c>
      <c r="Y13" s="301">
        <f t="shared" si="130"/>
        <v>3834.4882202347999</v>
      </c>
      <c r="Z13" s="301">
        <f t="shared" si="131"/>
        <v>4413.4123211643</v>
      </c>
      <c r="AA13" s="301">
        <f t="shared" si="132"/>
        <v>4251.6295442879773</v>
      </c>
      <c r="AB13" s="301">
        <f t="shared" si="133"/>
        <v>4258.7234780289646</v>
      </c>
      <c r="AC13" s="301">
        <f t="shared" si="134"/>
        <v>3919.1832459547409</v>
      </c>
      <c r="AD13" s="301">
        <f t="shared" si="134"/>
        <v>4553.2002112848422</v>
      </c>
      <c r="AE13" s="301">
        <f t="shared" si="134"/>
        <v>4158.5013375897006</v>
      </c>
      <c r="AF13" s="301">
        <f t="shared" ref="AF13:AV13" si="135">+AF14+AF21++AF22+AF23+AF24</f>
        <v>3968.4835180143345</v>
      </c>
      <c r="AG13" s="301">
        <f t="shared" si="135"/>
        <v>3955.5622760967849</v>
      </c>
      <c r="AH13" s="301">
        <f t="shared" si="135"/>
        <v>4868.0718729988475</v>
      </c>
      <c r="AI13" s="301">
        <f t="shared" si="135"/>
        <v>4356.8142195634009</v>
      </c>
      <c r="AJ13" s="301">
        <f t="shared" si="135"/>
        <v>4956.2187600001535</v>
      </c>
      <c r="AK13" s="301">
        <f t="shared" si="135"/>
        <v>3940.5268990776844</v>
      </c>
      <c r="AL13" s="301">
        <f t="shared" si="135"/>
        <v>4975.1827395197088</v>
      </c>
      <c r="AM13" s="301">
        <f t="shared" si="135"/>
        <v>4015.4648040272014</v>
      </c>
      <c r="AN13" s="301">
        <f t="shared" si="135"/>
        <v>4059.1718067496913</v>
      </c>
      <c r="AO13" s="301">
        <f t="shared" si="135"/>
        <v>4449.168574227715</v>
      </c>
      <c r="AP13" s="301">
        <f t="shared" si="135"/>
        <v>3219.3621707892707</v>
      </c>
      <c r="AQ13" s="301">
        <f t="shared" si="135"/>
        <v>3622.6184506597669</v>
      </c>
      <c r="AR13" s="301">
        <f t="shared" si="135"/>
        <v>3485.1603776482912</v>
      </c>
      <c r="AS13" s="301">
        <f t="shared" si="135"/>
        <v>3965.6490711199735</v>
      </c>
      <c r="AT13" s="301">
        <f t="shared" si="135"/>
        <v>4177.0831019099833</v>
      </c>
      <c r="AU13" s="301">
        <f t="shared" si="135"/>
        <v>3908.6845867052211</v>
      </c>
      <c r="AV13" s="301">
        <f t="shared" si="135"/>
        <v>4284.8848580117228</v>
      </c>
      <c r="AW13" s="301">
        <f>+AW14+AW21++AW22+AW23+AW24</f>
        <v>4696.1864906449891</v>
      </c>
      <c r="AX13" s="301">
        <f t="shared" ref="AX13:AZ13" si="136">+AX14+AX21++AX22+AX23+AX24</f>
        <v>4820.9560178300071</v>
      </c>
      <c r="AY13" s="301">
        <f t="shared" si="136"/>
        <v>4242.2801458650092</v>
      </c>
      <c r="AZ13" s="301">
        <f t="shared" si="136"/>
        <v>4356.0419917250147</v>
      </c>
      <c r="BA13" s="301">
        <f t="shared" ref="BA13" si="137">+BA14+BA21++BA22+BA23+BA24</f>
        <v>4766.3549870221705</v>
      </c>
      <c r="BB13" s="301">
        <f t="shared" ref="BB13:CW13" si="138">+BB14+BB21++BB22+BB23+BB24</f>
        <v>1408.4081596122494</v>
      </c>
      <c r="BC13" s="301">
        <f t="shared" si="138"/>
        <v>1089.3639203318344</v>
      </c>
      <c r="BD13" s="301">
        <f t="shared" si="138"/>
        <v>1158.8355623540583</v>
      </c>
      <c r="BE13" s="301">
        <f t="shared" si="138"/>
        <v>1910.5584326709891</v>
      </c>
      <c r="BF13" s="301">
        <f t="shared" si="138"/>
        <v>1341.9227022015934</v>
      </c>
      <c r="BG13" s="301">
        <f t="shared" si="138"/>
        <v>1157.903422028716</v>
      </c>
      <c r="BH13" s="301">
        <f t="shared" si="138"/>
        <v>1357.9067555991421</v>
      </c>
      <c r="BI13" s="301">
        <f t="shared" si="138"/>
        <v>1241.5109509929514</v>
      </c>
      <c r="BJ13" s="301">
        <f t="shared" si="138"/>
        <v>1285.7097453709578</v>
      </c>
      <c r="BK13" s="301">
        <f t="shared" si="138"/>
        <v>1288.7477113803202</v>
      </c>
      <c r="BL13" s="301">
        <f t="shared" si="138"/>
        <v>1225.2584520486728</v>
      </c>
      <c r="BM13" s="301">
        <f t="shared" si="138"/>
        <v>1257.0558229299804</v>
      </c>
      <c r="BN13" s="301">
        <f t="shared" si="138"/>
        <v>1466.0213242098412</v>
      </c>
      <c r="BO13" s="301">
        <f t="shared" si="138"/>
        <v>1192.8945475938219</v>
      </c>
      <c r="BP13" s="301">
        <f t="shared" si="138"/>
        <v>1218.5329071625981</v>
      </c>
      <c r="BQ13" s="301">
        <f t="shared" si="138"/>
        <v>1957.9480559787694</v>
      </c>
      <c r="BR13" s="301">
        <f t="shared" si="138"/>
        <v>1297.4307395114508</v>
      </c>
      <c r="BS13" s="301">
        <f t="shared" si="138"/>
        <v>1208.7895526717609</v>
      </c>
      <c r="BT13" s="301">
        <f t="shared" si="138"/>
        <v>1455.2726454603987</v>
      </c>
      <c r="BU13" s="301">
        <f t="shared" si="138"/>
        <v>1277.2487518414539</v>
      </c>
      <c r="BV13" s="301">
        <f t="shared" si="138"/>
        <v>1432.7501550748684</v>
      </c>
      <c r="BW13" s="301">
        <f t="shared" si="138"/>
        <v>1348.7125241407332</v>
      </c>
      <c r="BX13" s="301">
        <f t="shared" si="138"/>
        <v>1364.0251121478684</v>
      </c>
      <c r="BY13" s="301">
        <f t="shared" si="138"/>
        <v>1396.0984377730665</v>
      </c>
      <c r="BZ13" s="301">
        <f t="shared" si="138"/>
        <v>1597.7190153218</v>
      </c>
      <c r="CA13" s="301">
        <f t="shared" si="138"/>
        <v>1607.7858085695998</v>
      </c>
      <c r="CB13" s="301">
        <f t="shared" si="138"/>
        <v>1447.3682627554001</v>
      </c>
      <c r="CC13" s="301">
        <f t="shared" si="138"/>
        <v>2143.51604165445</v>
      </c>
      <c r="CD13" s="301">
        <f t="shared" si="138"/>
        <v>1483.1940998314499</v>
      </c>
      <c r="CE13" s="301">
        <f t="shared" si="138"/>
        <v>1354.2267995126501</v>
      </c>
      <c r="CF13" s="301">
        <f t="shared" si="138"/>
        <v>2205.8767583113504</v>
      </c>
      <c r="CG13" s="301">
        <f t="shared" si="138"/>
        <v>1262.4197275522997</v>
      </c>
      <c r="CH13" s="301">
        <f t="shared" si="138"/>
        <v>1399.4303963621501</v>
      </c>
      <c r="CI13" s="301">
        <f t="shared" si="138"/>
        <v>1305.2683676185502</v>
      </c>
      <c r="CJ13" s="301">
        <f t="shared" si="138"/>
        <v>1253.5241382699999</v>
      </c>
      <c r="CK13" s="301">
        <f t="shared" si="138"/>
        <v>1345.2305520081495</v>
      </c>
      <c r="CL13" s="301">
        <f t="shared" si="138"/>
        <v>1415.8437442147001</v>
      </c>
      <c r="CM13" s="301">
        <f t="shared" si="138"/>
        <v>1145.4697887359998</v>
      </c>
      <c r="CN13" s="301">
        <f t="shared" si="138"/>
        <v>1273.1746872840999</v>
      </c>
      <c r="CO13" s="301">
        <f t="shared" si="138"/>
        <v>1841.06375213</v>
      </c>
      <c r="CP13" s="301">
        <f t="shared" si="138"/>
        <v>1186.9555132532998</v>
      </c>
      <c r="CQ13" s="301">
        <f t="shared" si="138"/>
        <v>1385.3930557809999</v>
      </c>
      <c r="CR13" s="301">
        <f t="shared" si="138"/>
        <v>1464.2998400319782</v>
      </c>
      <c r="CS13" s="301">
        <f t="shared" si="138"/>
        <v>1458.8770357560002</v>
      </c>
      <c r="CT13" s="301">
        <f t="shared" si="138"/>
        <v>1328.4526684999992</v>
      </c>
      <c r="CU13" s="301">
        <f t="shared" si="138"/>
        <v>1341.7621388757143</v>
      </c>
      <c r="CV13" s="301">
        <f t="shared" si="138"/>
        <v>1267.1046675460002</v>
      </c>
      <c r="CW13" s="301">
        <f t="shared" si="138"/>
        <v>1649.8566716072498</v>
      </c>
      <c r="CX13" s="301">
        <f t="shared" ref="CX13:DT13" si="139">+CX14+CX21++CX22+CX23+CX24</f>
        <v>1505.1924978392951</v>
      </c>
      <c r="CY13" s="301">
        <f t="shared" si="139"/>
        <v>1118.5371493322939</v>
      </c>
      <c r="CZ13" s="301">
        <f t="shared" si="139"/>
        <v>1295.4535987831521</v>
      </c>
      <c r="DA13" s="301">
        <f t="shared" si="139"/>
        <v>1968.5343948662955</v>
      </c>
      <c r="DB13" s="301">
        <f t="shared" si="139"/>
        <v>1349.2564832345463</v>
      </c>
      <c r="DC13" s="301">
        <f t="shared" si="139"/>
        <v>1235.4093331840004</v>
      </c>
      <c r="DD13" s="301">
        <f t="shared" si="139"/>
        <v>1550.5193433377481</v>
      </c>
      <c r="DE13" s="301">
        <f t="shared" si="139"/>
        <v>1285.2243182004922</v>
      </c>
      <c r="DF13" s="301">
        <f t="shared" si="139"/>
        <v>1322.7576760514598</v>
      </c>
      <c r="DG13" s="301">
        <f t="shared" si="139"/>
        <v>1293.3189683574878</v>
      </c>
      <c r="DH13" s="301">
        <f t="shared" si="139"/>
        <v>1325.623764901319</v>
      </c>
      <c r="DI13" s="301">
        <f t="shared" si="139"/>
        <v>1349.5407847555284</v>
      </c>
      <c r="DJ13" s="301">
        <f t="shared" si="139"/>
        <v>1504.788732507458</v>
      </c>
      <c r="DK13" s="301">
        <f t="shared" si="139"/>
        <v>1148.9557181918615</v>
      </c>
      <c r="DL13" s="301">
        <f t="shared" si="139"/>
        <v>1301.8178253974654</v>
      </c>
      <c r="DM13" s="301">
        <f t="shared" si="139"/>
        <v>2020.5804440390639</v>
      </c>
      <c r="DN13" s="301">
        <f t="shared" si="139"/>
        <v>1607.5484976092102</v>
      </c>
      <c r="DO13" s="301">
        <f t="shared" si="139"/>
        <v>1239.9429313505734</v>
      </c>
      <c r="DP13" s="301">
        <f t="shared" si="139"/>
        <v>1498.4098147434315</v>
      </c>
      <c r="DQ13" s="301">
        <f t="shared" si="139"/>
        <v>1368.972839951449</v>
      </c>
      <c r="DR13" s="301">
        <f t="shared" si="139"/>
        <v>1489.431564868521</v>
      </c>
      <c r="DS13" s="301">
        <f t="shared" si="139"/>
        <v>1365.6829959997985</v>
      </c>
      <c r="DT13" s="301">
        <f t="shared" si="139"/>
        <v>1386.8849719968282</v>
      </c>
      <c r="DU13" s="301">
        <f t="shared" ref="DU13:ER13" si="140">+DU14+DU21++DU22+DU23+DU24</f>
        <v>2203.6507920035265</v>
      </c>
      <c r="DV13" s="301">
        <f t="shared" si="140"/>
        <v>1508.6808647552211</v>
      </c>
      <c r="DW13" s="301">
        <f t="shared" si="140"/>
        <v>1176.6051879112329</v>
      </c>
      <c r="DX13" s="301">
        <f t="shared" si="140"/>
        <v>1255.2408464112309</v>
      </c>
      <c r="DY13" s="301">
        <f t="shared" si="140"/>
        <v>2158.6540268752451</v>
      </c>
      <c r="DZ13" s="301">
        <f t="shared" si="140"/>
        <v>1539.8179335532313</v>
      </c>
      <c r="EA13" s="301">
        <f t="shared" si="140"/>
        <v>1276.7107790912319</v>
      </c>
      <c r="EB13" s="301">
        <f t="shared" si="140"/>
        <v>1363.6564763572358</v>
      </c>
      <c r="EC13" s="301">
        <f t="shared" si="140"/>
        <v>1350.7668706552356</v>
      </c>
      <c r="ED13" s="301">
        <f t="shared" si="140"/>
        <v>1301.04145701473</v>
      </c>
      <c r="EE13" s="301">
        <f t="shared" si="140"/>
        <v>1554.9535832392289</v>
      </c>
      <c r="EF13" s="301">
        <f t="shared" si="140"/>
        <v>1205.428586387231</v>
      </c>
      <c r="EG13" s="301">
        <f t="shared" si="140"/>
        <v>1298.7896371232316</v>
      </c>
      <c r="EH13" s="301">
        <f t="shared" si="140"/>
        <v>1560.5687016240065</v>
      </c>
      <c r="EI13" s="301">
        <f t="shared" si="140"/>
        <v>1083.8676255097071</v>
      </c>
      <c r="EJ13" s="301">
        <f t="shared" si="140"/>
        <v>1804.7322470940014</v>
      </c>
      <c r="EK13" s="301">
        <f t="shared" si="140"/>
        <v>1482.9396545000013</v>
      </c>
      <c r="EL13" s="301">
        <f t="shared" si="140"/>
        <v>867.99191366000116</v>
      </c>
      <c r="EM13" s="301">
        <f t="shared" si="140"/>
        <v>868.43060262926872</v>
      </c>
      <c r="EN13" s="301">
        <f t="shared" si="140"/>
        <v>1007.9584142892661</v>
      </c>
      <c r="EO13" s="301">
        <f t="shared" si="140"/>
        <v>1221.6790224900074</v>
      </c>
      <c r="EP13" s="301">
        <f t="shared" si="140"/>
        <v>1392.9810138804939</v>
      </c>
      <c r="EQ13" s="301">
        <f t="shared" si="140"/>
        <v>1020.3155494400039</v>
      </c>
      <c r="ER13" s="301">
        <f t="shared" si="140"/>
        <v>1181.2006377600005</v>
      </c>
      <c r="ES13" s="301">
        <f t="shared" ref="ES13:FE13" si="141">+ES14+ES21++ES22+ES23+ES24</f>
        <v>1283.6441904482872</v>
      </c>
      <c r="ET13" s="301">
        <f t="shared" si="141"/>
        <v>1318.624680606654</v>
      </c>
      <c r="EU13" s="301">
        <f t="shared" si="141"/>
        <v>1019.258988666661</v>
      </c>
      <c r="EV13" s="301">
        <f t="shared" si="141"/>
        <v>1627.7654018466583</v>
      </c>
      <c r="EW13" s="301">
        <f t="shared" si="141"/>
        <v>1726.237163466662</v>
      </c>
      <c r="EX13" s="301">
        <f t="shared" si="141"/>
        <v>1197.5880479466607</v>
      </c>
      <c r="EY13" s="301">
        <f t="shared" si="141"/>
        <v>1253.2578904966606</v>
      </c>
      <c r="EZ13" s="301">
        <f t="shared" si="141"/>
        <v>1309.2148330466598</v>
      </c>
      <c r="FA13" s="301">
        <f t="shared" si="141"/>
        <v>1214.8834420318969</v>
      </c>
      <c r="FB13" s="301">
        <f t="shared" si="141"/>
        <v>1384.5863116266642</v>
      </c>
      <c r="FC13" s="301">
        <f t="shared" si="141"/>
        <v>1322.2817108066615</v>
      </c>
      <c r="FD13" s="301">
        <f t="shared" si="141"/>
        <v>1396.9495875216601</v>
      </c>
      <c r="FE13" s="301">
        <f t="shared" si="141"/>
        <v>1565.653559683401</v>
      </c>
      <c r="FF13" s="301">
        <f t="shared" ref="FF13:FH13" si="142">+FF14+FF21++FF22+FF23+FF24</f>
        <v>1576.2312814449886</v>
      </c>
      <c r="FG13" s="301">
        <f t="shared" si="142"/>
        <v>1232.5028827649987</v>
      </c>
      <c r="FH13" s="301">
        <f t="shared" si="142"/>
        <v>1887.4523264350021</v>
      </c>
      <c r="FI13" s="301">
        <f t="shared" ref="FI13:FK13" si="143">+FI14+FI21++FI22+FI23+FI24</f>
        <v>2022.4813800850047</v>
      </c>
      <c r="FJ13" s="301">
        <f t="shared" si="143"/>
        <v>1362.668457114999</v>
      </c>
      <c r="FK13" s="301">
        <f t="shared" si="143"/>
        <v>1435.8061806300036</v>
      </c>
      <c r="FL13" s="301">
        <f t="shared" ref="FL13" si="144">+FL14+FL21++FL22+FL23+FL24</f>
        <v>1324.3219271750022</v>
      </c>
      <c r="FM13" s="301">
        <f t="shared" ref="FM13" si="145">+FM14+FM21++FM22+FM23+FM24</f>
        <v>1376.3888130150071</v>
      </c>
      <c r="FN13" s="301">
        <f t="shared" ref="FN13:FO13" si="146">+FN14+FN21++FN22+FN23+FN24</f>
        <v>1541.5694056750003</v>
      </c>
      <c r="FO13" s="301">
        <f t="shared" si="146"/>
        <v>1456.0751792200072</v>
      </c>
      <c r="FP13" s="301">
        <f t="shared" ref="FP13" si="147">+FP14+FP21++FP22+FP23+FP24</f>
        <v>1352.1035771700094</v>
      </c>
      <c r="FQ13" s="301">
        <f t="shared" ref="FQ13" si="148">+FQ14+FQ21++FQ22+FQ23+FQ24</f>
        <v>1547.8632353349979</v>
      </c>
      <c r="FR13" s="301">
        <f t="shared" ref="FR13:FS13" si="149">+FR14+FR21++FR22+FR23+FR24</f>
        <v>1869.7660743221577</v>
      </c>
      <c r="FS13" s="301">
        <f t="shared" si="149"/>
        <v>1188.6884688450034</v>
      </c>
      <c r="FT13" s="301">
        <f t="shared" ref="FT13:FU13" si="150">+FT14+FT21++FT22+FT23+FT24</f>
        <v>1707.9004438550105</v>
      </c>
      <c r="FU13" s="301">
        <f t="shared" si="150"/>
        <v>2317.4693660850035</v>
      </c>
    </row>
    <row r="14" spans="1:177">
      <c r="A14" s="306">
        <v>121</v>
      </c>
      <c r="B14" s="307" t="s">
        <v>5</v>
      </c>
      <c r="C14" s="305">
        <f t="shared" si="114"/>
        <v>13667.554104511135</v>
      </c>
      <c r="D14" s="305">
        <f t="shared" si="115"/>
        <v>14459.980716216633</v>
      </c>
      <c r="E14" s="305">
        <f t="shared" si="116"/>
        <v>15960.881391917846</v>
      </c>
      <c r="F14" s="305">
        <f t="shared" si="117"/>
        <v>14253.366153577988</v>
      </c>
      <c r="G14" s="305">
        <f t="shared" ref="G14:AR14" si="151">SUM(G15:G20)</f>
        <v>14353.837195583619</v>
      </c>
      <c r="H14" s="305">
        <f t="shared" si="151"/>
        <v>15417.453700759184</v>
      </c>
      <c r="I14" s="305">
        <f t="shared" si="151"/>
        <v>14485.638716179561</v>
      </c>
      <c r="J14" s="305">
        <f t="shared" si="151"/>
        <v>12365.998538206515</v>
      </c>
      <c r="K14" s="305">
        <f t="shared" ref="K14:K24" si="152">+SUM(ET14:FE14)</f>
        <v>13623.356359220697</v>
      </c>
      <c r="L14" s="302">
        <f t="shared" ref="L14:L24" si="153">+SUM(FF14:FQ14)</f>
        <v>15099.752601755015</v>
      </c>
      <c r="M14" s="305">
        <f t="shared" si="118"/>
        <v>3238.0713922181421</v>
      </c>
      <c r="N14" s="305">
        <f t="shared" si="119"/>
        <v>3788.4424258212985</v>
      </c>
      <c r="O14" s="305">
        <f t="shared" si="120"/>
        <v>3420.9583620127214</v>
      </c>
      <c r="P14" s="305">
        <f t="shared" si="121"/>
        <v>3220.0819244589729</v>
      </c>
      <c r="Q14" s="305">
        <f t="shared" si="122"/>
        <v>3358.8352531362616</v>
      </c>
      <c r="R14" s="305">
        <f t="shared" si="123"/>
        <v>3941.1837796119812</v>
      </c>
      <c r="S14" s="305">
        <f t="shared" si="124"/>
        <v>3625.2170597167215</v>
      </c>
      <c r="T14" s="305">
        <f t="shared" si="125"/>
        <v>3534.7446237516683</v>
      </c>
      <c r="U14" s="305">
        <f t="shared" si="126"/>
        <v>3872.6729218368</v>
      </c>
      <c r="V14" s="305">
        <f t="shared" si="127"/>
        <v>4386.7359300385497</v>
      </c>
      <c r="W14" s="305">
        <f t="shared" si="128"/>
        <v>4431.7914215658002</v>
      </c>
      <c r="X14" s="305">
        <f t="shared" si="129"/>
        <v>3269.6811184766998</v>
      </c>
      <c r="Y14" s="305">
        <f t="shared" si="130"/>
        <v>3308.2266306747997</v>
      </c>
      <c r="Z14" s="305">
        <f t="shared" si="131"/>
        <v>3787.5464996342998</v>
      </c>
      <c r="AA14" s="305">
        <f t="shared" si="132"/>
        <v>3766.3914328079773</v>
      </c>
      <c r="AB14" s="305">
        <f t="shared" si="133"/>
        <v>3391.2015904609116</v>
      </c>
      <c r="AC14" s="305">
        <f t="shared" si="151"/>
        <v>3483.406457324741</v>
      </c>
      <c r="AD14" s="305">
        <f t="shared" si="151"/>
        <v>3949.5565774448419</v>
      </c>
      <c r="AE14" s="305">
        <f t="shared" si="151"/>
        <v>3506.6450921597002</v>
      </c>
      <c r="AF14" s="305">
        <f t="shared" si="151"/>
        <v>3414.2290686543347</v>
      </c>
      <c r="AG14" s="305">
        <f t="shared" si="151"/>
        <v>3539.4024287667849</v>
      </c>
      <c r="AH14" s="305">
        <f t="shared" si="151"/>
        <v>4017.2892463288472</v>
      </c>
      <c r="AI14" s="305">
        <f t="shared" si="151"/>
        <v>3615.8050429934015</v>
      </c>
      <c r="AJ14" s="305">
        <f t="shared" si="151"/>
        <v>4244.9569826701527</v>
      </c>
      <c r="AK14" s="305">
        <f t="shared" si="151"/>
        <v>3489.7360556680069</v>
      </c>
      <c r="AL14" s="305">
        <f t="shared" si="151"/>
        <v>4230.7736164340158</v>
      </c>
      <c r="AM14" s="305">
        <f t="shared" si="151"/>
        <v>3494.1389554675234</v>
      </c>
      <c r="AN14" s="305">
        <f t="shared" si="151"/>
        <v>3270.9900886100136</v>
      </c>
      <c r="AO14" s="305">
        <f t="shared" si="151"/>
        <v>3517.2908518077129</v>
      </c>
      <c r="AP14" s="305">
        <f t="shared" si="151"/>
        <v>2831.7976586900077</v>
      </c>
      <c r="AQ14" s="305">
        <f t="shared" si="151"/>
        <v>3063.8842453405041</v>
      </c>
      <c r="AR14" s="305">
        <f t="shared" si="151"/>
        <v>2953.0257823682882</v>
      </c>
      <c r="AS14" s="303">
        <f t="shared" ref="AS14:AS24" si="154">+SUM(ET14:EV14)</f>
        <v>3401.7461664999746</v>
      </c>
      <c r="AT14" s="303">
        <f t="shared" ref="AT14:AT24" si="155">+SUM(EW14:EY14)</f>
        <v>3457.7535565099843</v>
      </c>
      <c r="AU14" s="303">
        <f t="shared" ref="AU14:AU24" si="156">+SUM(EZ14:FB14)</f>
        <v>3349.6393221552189</v>
      </c>
      <c r="AV14" s="303">
        <f t="shared" ref="AV14:AV24" si="157">+SUM(FC14:FE14)</f>
        <v>3414.2173140555183</v>
      </c>
      <c r="AW14" s="303">
        <f t="shared" ref="AW14:AW24" si="158">+SUM(FF14:FH14)</f>
        <v>4091.0186369149874</v>
      </c>
      <c r="AX14" s="303">
        <f t="shared" ref="AX14:AX24" si="159">+SUM(FI14:FK14)</f>
        <v>3985.3371743200069</v>
      </c>
      <c r="AY14" s="303">
        <f t="shared" ref="AY14:AY24" si="160">+SUM(FL14:FN14)</f>
        <v>3525.464370945007</v>
      </c>
      <c r="AZ14" s="303">
        <f t="shared" ref="AZ14:AZ24" si="161">+SUM(FO14:FQ14)</f>
        <v>3497.9324195750128</v>
      </c>
      <c r="BA14" s="303">
        <f t="shared" ref="BA14:BA24" si="162">+SUM(FR14:FT14)</f>
        <v>3792.2888417750264</v>
      </c>
      <c r="BB14" s="305">
        <f t="shared" ref="BB14:CW14" si="163">SUM(BB15:BB20)</f>
        <v>1274.7204838189161</v>
      </c>
      <c r="BC14" s="305">
        <f t="shared" si="163"/>
        <v>940.13586771850112</v>
      </c>
      <c r="BD14" s="305">
        <f t="shared" si="163"/>
        <v>1023.215040680725</v>
      </c>
      <c r="BE14" s="305">
        <f t="shared" si="163"/>
        <v>1723.1130786476556</v>
      </c>
      <c r="BF14" s="305">
        <f t="shared" si="163"/>
        <v>1066.4784972882601</v>
      </c>
      <c r="BG14" s="305">
        <f t="shared" si="163"/>
        <v>998.85084988538256</v>
      </c>
      <c r="BH14" s="305">
        <f t="shared" si="163"/>
        <v>1214.0405557658089</v>
      </c>
      <c r="BI14" s="305">
        <f t="shared" si="163"/>
        <v>1059.1364083492883</v>
      </c>
      <c r="BJ14" s="305">
        <f t="shared" si="163"/>
        <v>1147.7813978976244</v>
      </c>
      <c r="BK14" s="305">
        <f t="shared" si="163"/>
        <v>1080.2298844169868</v>
      </c>
      <c r="BL14" s="305">
        <f t="shared" si="163"/>
        <v>1057.9203281853395</v>
      </c>
      <c r="BM14" s="305">
        <f t="shared" si="163"/>
        <v>1081.9317118566471</v>
      </c>
      <c r="BN14" s="305">
        <f t="shared" si="163"/>
        <v>1304.4889510831747</v>
      </c>
      <c r="BO14" s="305">
        <f t="shared" si="163"/>
        <v>986.35903414715517</v>
      </c>
      <c r="BP14" s="305">
        <f t="shared" si="163"/>
        <v>1067.9872679059315</v>
      </c>
      <c r="BQ14" s="305">
        <f t="shared" si="163"/>
        <v>1799.5637968521028</v>
      </c>
      <c r="BR14" s="305">
        <f t="shared" si="163"/>
        <v>1099.4685743247842</v>
      </c>
      <c r="BS14" s="305">
        <f t="shared" si="163"/>
        <v>1042.1514084350943</v>
      </c>
      <c r="BT14" s="305">
        <f t="shared" si="163"/>
        <v>1271.1004189937321</v>
      </c>
      <c r="BU14" s="305">
        <f t="shared" si="163"/>
        <v>1114.3102190747873</v>
      </c>
      <c r="BV14" s="305">
        <f t="shared" si="163"/>
        <v>1239.8064216482019</v>
      </c>
      <c r="BW14" s="305">
        <f t="shared" si="163"/>
        <v>1160.1866149840666</v>
      </c>
      <c r="BX14" s="305">
        <f t="shared" si="163"/>
        <v>1171.3697255112018</v>
      </c>
      <c r="BY14" s="305">
        <f t="shared" si="163"/>
        <v>1203.1882832564002</v>
      </c>
      <c r="BZ14" s="305">
        <f t="shared" si="163"/>
        <v>1538.7086905717999</v>
      </c>
      <c r="CA14" s="305">
        <f t="shared" si="163"/>
        <v>1094.2170029596</v>
      </c>
      <c r="CB14" s="305">
        <f t="shared" si="163"/>
        <v>1239.7472283054001</v>
      </c>
      <c r="CC14" s="305">
        <f t="shared" si="163"/>
        <v>1972.1512487044497</v>
      </c>
      <c r="CD14" s="305">
        <f t="shared" si="163"/>
        <v>1208.1722590914499</v>
      </c>
      <c r="CE14" s="305">
        <f t="shared" si="163"/>
        <v>1206.4124222426501</v>
      </c>
      <c r="CF14" s="305">
        <f t="shared" si="163"/>
        <v>2052.2624933213501</v>
      </c>
      <c r="CG14" s="305">
        <f t="shared" si="163"/>
        <v>1113.1553401422998</v>
      </c>
      <c r="CH14" s="305">
        <f t="shared" si="163"/>
        <v>1266.3735881021498</v>
      </c>
      <c r="CI14" s="305">
        <f t="shared" si="163"/>
        <v>1091.25689826855</v>
      </c>
      <c r="CJ14" s="305">
        <f t="shared" si="163"/>
        <v>1092.2716518499999</v>
      </c>
      <c r="CK14" s="305">
        <f t="shared" si="163"/>
        <v>1086.1525683581499</v>
      </c>
      <c r="CL14" s="305">
        <f t="shared" si="163"/>
        <v>1321.0360965447001</v>
      </c>
      <c r="CM14" s="305">
        <f t="shared" si="163"/>
        <v>900.57339888599995</v>
      </c>
      <c r="CN14" s="305">
        <f t="shared" si="163"/>
        <v>1086.6171352440999</v>
      </c>
      <c r="CO14" s="305">
        <f t="shared" si="163"/>
        <v>1608.9156340500001</v>
      </c>
      <c r="CP14" s="305">
        <f t="shared" si="163"/>
        <v>980.94024110329997</v>
      </c>
      <c r="CQ14" s="305">
        <f t="shared" si="163"/>
        <v>1197.690624481</v>
      </c>
      <c r="CR14" s="305">
        <f t="shared" si="163"/>
        <v>1331.7515891919782</v>
      </c>
      <c r="CS14" s="305">
        <f t="shared" si="163"/>
        <v>1266.435114266</v>
      </c>
      <c r="CT14" s="305">
        <f t="shared" si="163"/>
        <v>1168.2047293499993</v>
      </c>
      <c r="CU14" s="305">
        <f t="shared" si="163"/>
        <v>1159.5321442057143</v>
      </c>
      <c r="CV14" s="305">
        <f t="shared" si="163"/>
        <v>1077.5859547760001</v>
      </c>
      <c r="CW14" s="305">
        <f t="shared" si="163"/>
        <v>1154.0834914791972</v>
      </c>
      <c r="CX14" s="305">
        <f t="shared" ref="CX14:DB14" si="164">SUM(CX15:CX20)</f>
        <v>1403.1250420192953</v>
      </c>
      <c r="CY14" s="305">
        <f t="shared" si="164"/>
        <v>973.10441996229395</v>
      </c>
      <c r="CZ14" s="305">
        <f t="shared" si="164"/>
        <v>1107.1769953431522</v>
      </c>
      <c r="DA14" s="305">
        <f t="shared" si="164"/>
        <v>1787.0661710162954</v>
      </c>
      <c r="DB14" s="305">
        <f t="shared" si="164"/>
        <v>1061.5438365445461</v>
      </c>
      <c r="DC14" s="305">
        <f t="shared" ref="DC14:ER14" si="165">SUM(DC15:DC20)</f>
        <v>1100.9465698840002</v>
      </c>
      <c r="DD14" s="305">
        <f t="shared" si="165"/>
        <v>1209.608017327748</v>
      </c>
      <c r="DE14" s="305">
        <f t="shared" si="165"/>
        <v>1099.3930037404923</v>
      </c>
      <c r="DF14" s="305">
        <f t="shared" si="165"/>
        <v>1197.6440710914596</v>
      </c>
      <c r="DG14" s="305">
        <f t="shared" si="165"/>
        <v>1101.8226928974877</v>
      </c>
      <c r="DH14" s="305">
        <f t="shared" si="165"/>
        <v>1161.2980787613189</v>
      </c>
      <c r="DI14" s="305">
        <f t="shared" si="165"/>
        <v>1151.1082969955282</v>
      </c>
      <c r="DJ14" s="305">
        <f t="shared" si="165"/>
        <v>1397.7067660474579</v>
      </c>
      <c r="DK14" s="305">
        <f t="shared" si="165"/>
        <v>991.77408880186147</v>
      </c>
      <c r="DL14" s="305">
        <f t="shared" si="165"/>
        <v>1149.9215739174654</v>
      </c>
      <c r="DM14" s="305">
        <f t="shared" si="165"/>
        <v>1765.2828541690637</v>
      </c>
      <c r="DN14" s="305">
        <f t="shared" si="165"/>
        <v>1173.8572398492101</v>
      </c>
      <c r="DO14" s="305">
        <f t="shared" si="165"/>
        <v>1078.1491523105735</v>
      </c>
      <c r="DP14" s="305">
        <f t="shared" si="165"/>
        <v>1258.5417453234315</v>
      </c>
      <c r="DQ14" s="305">
        <f t="shared" si="165"/>
        <v>1144.9340317214489</v>
      </c>
      <c r="DR14" s="305">
        <f t="shared" si="165"/>
        <v>1212.3292659485212</v>
      </c>
      <c r="DS14" s="305">
        <f t="shared" si="165"/>
        <v>1169.7263248197985</v>
      </c>
      <c r="DT14" s="305">
        <f t="shared" si="165"/>
        <v>1140.2929740868281</v>
      </c>
      <c r="DU14" s="305">
        <f t="shared" si="165"/>
        <v>1934.9376837635261</v>
      </c>
      <c r="DV14" s="305">
        <f t="shared" si="165"/>
        <v>1383.2472924119952</v>
      </c>
      <c r="DW14" s="305">
        <f t="shared" si="165"/>
        <v>1014.3642638080069</v>
      </c>
      <c r="DX14" s="305">
        <f t="shared" si="165"/>
        <v>1092.1244994480051</v>
      </c>
      <c r="DY14" s="305">
        <f t="shared" si="165"/>
        <v>2006.1399347060042</v>
      </c>
      <c r="DZ14" s="305">
        <f t="shared" si="165"/>
        <v>1166.0574267900056</v>
      </c>
      <c r="EA14" s="305">
        <f t="shared" si="165"/>
        <v>1058.5762549380058</v>
      </c>
      <c r="EB14" s="305">
        <f t="shared" si="165"/>
        <v>1172.4063755840098</v>
      </c>
      <c r="EC14" s="305">
        <f t="shared" si="165"/>
        <v>1195.6809833920097</v>
      </c>
      <c r="ED14" s="305">
        <f t="shared" si="165"/>
        <v>1126.0515964915041</v>
      </c>
      <c r="EE14" s="305">
        <f t="shared" si="165"/>
        <v>1147.6275135160029</v>
      </c>
      <c r="EF14" s="305">
        <f t="shared" si="165"/>
        <v>1079.454160794005</v>
      </c>
      <c r="EG14" s="305">
        <f t="shared" si="165"/>
        <v>1043.9084143000057</v>
      </c>
      <c r="EH14" s="305">
        <f t="shared" si="165"/>
        <v>1433.9294408740056</v>
      </c>
      <c r="EI14" s="305">
        <f t="shared" si="165"/>
        <v>919.42574078970574</v>
      </c>
      <c r="EJ14" s="305">
        <f t="shared" si="165"/>
        <v>1163.9356701440011</v>
      </c>
      <c r="EK14" s="305">
        <f t="shared" si="165"/>
        <v>1289.5669776400014</v>
      </c>
      <c r="EL14" s="305">
        <f t="shared" si="165"/>
        <v>746.35886761000143</v>
      </c>
      <c r="EM14" s="305">
        <f t="shared" si="165"/>
        <v>795.8718134400051</v>
      </c>
      <c r="EN14" s="305">
        <f t="shared" si="165"/>
        <v>890.88114761000452</v>
      </c>
      <c r="EO14" s="305">
        <f t="shared" si="165"/>
        <v>915.82307103000699</v>
      </c>
      <c r="EP14" s="305">
        <f t="shared" si="165"/>
        <v>1257.1800267004928</v>
      </c>
      <c r="EQ14" s="305">
        <f t="shared" si="165"/>
        <v>891.9241180400029</v>
      </c>
      <c r="ER14" s="305">
        <f t="shared" si="165"/>
        <v>988.47707257999889</v>
      </c>
      <c r="ES14" s="305">
        <f t="shared" ref="ES14:FE14" si="166">SUM(ES15:ES20)</f>
        <v>1072.6245917482868</v>
      </c>
      <c r="ET14" s="305">
        <f t="shared" si="166"/>
        <v>1297.9538391699875</v>
      </c>
      <c r="EU14" s="305">
        <f t="shared" si="166"/>
        <v>921.3534772399945</v>
      </c>
      <c r="EV14" s="305">
        <f t="shared" si="166"/>
        <v>1182.4388500899927</v>
      </c>
      <c r="EW14" s="305">
        <f t="shared" si="166"/>
        <v>1354.0824480399951</v>
      </c>
      <c r="EX14" s="305">
        <f t="shared" si="166"/>
        <v>1039.9023689699941</v>
      </c>
      <c r="EY14" s="305">
        <f t="shared" si="166"/>
        <v>1063.7687394999948</v>
      </c>
      <c r="EZ14" s="305">
        <f t="shared" si="166"/>
        <v>1121.1550817899931</v>
      </c>
      <c r="FA14" s="305">
        <f t="shared" si="166"/>
        <v>1076.4336962052294</v>
      </c>
      <c r="FB14" s="305">
        <f t="shared" si="166"/>
        <v>1152.0505441599964</v>
      </c>
      <c r="FC14" s="305">
        <f t="shared" si="166"/>
        <v>1108.0824260899938</v>
      </c>
      <c r="FD14" s="305">
        <f t="shared" si="166"/>
        <v>1114.1503618999941</v>
      </c>
      <c r="FE14" s="305">
        <f t="shared" si="166"/>
        <v>1191.9845260655306</v>
      </c>
      <c r="FF14" s="305">
        <f t="shared" ref="FF14:FH14" si="167">SUM(FF15:FF20)</f>
        <v>1411.4834113449876</v>
      </c>
      <c r="FG14" s="305">
        <f t="shared" si="167"/>
        <v>1014.0442883249981</v>
      </c>
      <c r="FH14" s="305">
        <f t="shared" si="167"/>
        <v>1665.4909372450015</v>
      </c>
      <c r="FI14" s="305">
        <f t="shared" ref="FI14:FK14" si="168">SUM(FI15:FI20)</f>
        <v>1749.2720541250039</v>
      </c>
      <c r="FJ14" s="305">
        <f t="shared" si="168"/>
        <v>1137.9630982949984</v>
      </c>
      <c r="FK14" s="305">
        <f t="shared" si="168"/>
        <v>1098.1020219000045</v>
      </c>
      <c r="FL14" s="305">
        <f t="shared" ref="FL14" si="169">SUM(FL15:FL20)</f>
        <v>1098.2886165450009</v>
      </c>
      <c r="FM14" s="305">
        <f t="shared" ref="FM14" si="170">SUM(FM15:FM20)</f>
        <v>1185.6089375550068</v>
      </c>
      <c r="FN14" s="305">
        <f t="shared" ref="FN14:FO14" si="171">SUM(FN15:FN20)</f>
        <v>1241.5668168449993</v>
      </c>
      <c r="FO14" s="305">
        <f t="shared" si="171"/>
        <v>1182.137918860006</v>
      </c>
      <c r="FP14" s="305">
        <f t="shared" ref="FP14" si="172">SUM(FP15:FP20)</f>
        <v>1148.1270280800086</v>
      </c>
      <c r="FQ14" s="305">
        <f t="shared" ref="FQ14" si="173">SUM(FQ15:FQ20)</f>
        <v>1167.6674726349979</v>
      </c>
      <c r="FR14" s="305">
        <f t="shared" ref="FR14:FS14" si="174">SUM(FR15:FR20)</f>
        <v>1414.3393092050146</v>
      </c>
      <c r="FS14" s="305">
        <f t="shared" si="174"/>
        <v>976.07201364500281</v>
      </c>
      <c r="FT14" s="305">
        <f t="shared" ref="FT14:FU14" si="175">SUM(FT15:FT20)</f>
        <v>1401.8775189250093</v>
      </c>
      <c r="FU14" s="305">
        <f t="shared" si="175"/>
        <v>1784.8072785550037</v>
      </c>
    </row>
    <row r="15" spans="1:177">
      <c r="A15" s="306">
        <v>1211</v>
      </c>
      <c r="B15" s="344" t="s">
        <v>6</v>
      </c>
      <c r="C15" s="302">
        <f t="shared" si="114"/>
        <v>3722.9756824146566</v>
      </c>
      <c r="D15" s="302">
        <f t="shared" si="115"/>
        <v>4031.240322607669</v>
      </c>
      <c r="E15" s="302">
        <f t="shared" si="116"/>
        <v>4854.4947748355926</v>
      </c>
      <c r="F15" s="302">
        <f t="shared" si="117"/>
        <v>3813.5599616506634</v>
      </c>
      <c r="G15" s="302">
        <f>+SUM(CX15:DI15)</f>
        <v>4005.7614053332072</v>
      </c>
      <c r="H15" s="302">
        <f>+SUM(DJ15:DU15)</f>
        <v>4802.8346095000043</v>
      </c>
      <c r="I15" s="302">
        <f>+SUM(DV15:EG15)</f>
        <v>4310.661021490012</v>
      </c>
      <c r="J15" s="302">
        <f>+SUM(EH15:ES15)</f>
        <v>4034.1669885400038</v>
      </c>
      <c r="K15" s="302">
        <f t="shared" si="152"/>
        <v>3854.1318404002936</v>
      </c>
      <c r="L15" s="302">
        <f t="shared" si="153"/>
        <v>4450.048080239997</v>
      </c>
      <c r="M15" s="302">
        <f t="shared" si="118"/>
        <v>758.85888688340287</v>
      </c>
      <c r="N15" s="302">
        <f t="shared" si="119"/>
        <v>1336.0976192368448</v>
      </c>
      <c r="O15" s="302">
        <f t="shared" si="120"/>
        <v>928.5381935518227</v>
      </c>
      <c r="P15" s="302">
        <f t="shared" si="121"/>
        <v>699.48098274258655</v>
      </c>
      <c r="Q15" s="302">
        <f t="shared" si="122"/>
        <v>818.78327854339591</v>
      </c>
      <c r="R15" s="302">
        <f t="shared" si="123"/>
        <v>1444.3567075328717</v>
      </c>
      <c r="S15" s="302">
        <f t="shared" si="124"/>
        <v>1004.5246584765098</v>
      </c>
      <c r="T15" s="302">
        <f t="shared" si="125"/>
        <v>763.57567805489134</v>
      </c>
      <c r="U15" s="302">
        <f t="shared" si="126"/>
        <v>902.12787741925138</v>
      </c>
      <c r="V15" s="302">
        <f t="shared" si="127"/>
        <v>1644.7515268788261</v>
      </c>
      <c r="W15" s="302">
        <f t="shared" si="128"/>
        <v>1598.2723039718658</v>
      </c>
      <c r="X15" s="302">
        <f t="shared" si="129"/>
        <v>709.343066565649</v>
      </c>
      <c r="Y15" s="302">
        <f t="shared" si="130"/>
        <v>835.55132725172393</v>
      </c>
      <c r="Z15" s="302">
        <f t="shared" si="131"/>
        <v>1333.9370303093567</v>
      </c>
      <c r="AA15" s="302">
        <f t="shared" si="132"/>
        <v>917.53109861171129</v>
      </c>
      <c r="AB15" s="302">
        <f t="shared" si="133"/>
        <v>726.54050547787131</v>
      </c>
      <c r="AC15" s="302">
        <f t="shared" ref="AC15:AC21" si="176">+SUM(CX15:CZ15)</f>
        <v>856.98873071492426</v>
      </c>
      <c r="AD15" s="302">
        <f t="shared" ref="AD15:AD21" si="177">+SUM(DA15:DC15)</f>
        <v>1448.3199708109701</v>
      </c>
      <c r="AE15" s="302">
        <f t="shared" ref="AE15:AE21" si="178">+SUM(DD15:DF15)</f>
        <v>945.32550730696175</v>
      </c>
      <c r="AF15" s="302">
        <f t="shared" ref="AF15:AF21" si="179">+SUM(DG15:DI15)</f>
        <v>755.12719650035035</v>
      </c>
      <c r="AG15" s="302">
        <f t="shared" ref="AG15:AG21" si="180">+SUM(DJ15:DL15)</f>
        <v>897.68131939000136</v>
      </c>
      <c r="AH15" s="302">
        <f t="shared" ref="AH15:AH21" si="181">+SUM(DM15:DO15)</f>
        <v>1477.9219277899999</v>
      </c>
      <c r="AI15" s="302">
        <f t="shared" ref="AI15:AI21" si="182">+SUM(DP15:DR15)</f>
        <v>962.90571066000098</v>
      </c>
      <c r="AJ15" s="302">
        <f t="shared" ref="AJ15:AJ21" si="183">+SUM(DS15:DU15)</f>
        <v>1464.3256516600027</v>
      </c>
      <c r="AK15" s="302">
        <f t="shared" ref="AK15:AK21" si="184">+SUM(DV15:DX15)</f>
        <v>872.63573917000235</v>
      </c>
      <c r="AL15" s="302">
        <f t="shared" ref="AL15:AL21" si="185">+SUM(DY15:EA15)</f>
        <v>1694.6774974700027</v>
      </c>
      <c r="AM15" s="302">
        <f t="shared" ref="AM15:AM21" si="186">+SUM(EB15:ED15)</f>
        <v>913.73969314000374</v>
      </c>
      <c r="AN15" s="302">
        <f t="shared" ref="AN15:AN21" si="187">+SUM(EE15:EG15)</f>
        <v>829.60809171000301</v>
      </c>
      <c r="AO15" s="302">
        <f t="shared" ref="AO15:AO21" si="188">+SUM(EH15:EJ15)</f>
        <v>905.66744352000183</v>
      </c>
      <c r="AP15" s="302">
        <f t="shared" ref="AP15:AP21" si="189">+SUM(EK15:EM15)</f>
        <v>1328.5792360100011</v>
      </c>
      <c r="AQ15" s="303">
        <f t="shared" ref="AQ15:AQ21" si="190">+SUM(EN15:EP15)</f>
        <v>1078.6919628100022</v>
      </c>
      <c r="AR15" s="303">
        <f t="shared" ref="AR15:AR21" si="191">+SUM(EQ15:ES15)</f>
        <v>721.22834619999867</v>
      </c>
      <c r="AS15" s="303">
        <f t="shared" si="154"/>
        <v>961.22594583999989</v>
      </c>
      <c r="AT15" s="303">
        <f t="shared" si="155"/>
        <v>1192.1945305500012</v>
      </c>
      <c r="AU15" s="303">
        <f t="shared" si="156"/>
        <v>842.0468857099994</v>
      </c>
      <c r="AV15" s="303">
        <f t="shared" si="157"/>
        <v>858.66447830029369</v>
      </c>
      <c r="AW15" s="303">
        <f t="shared" si="158"/>
        <v>1055.7990271199942</v>
      </c>
      <c r="AX15" s="303">
        <f t="shared" si="159"/>
        <v>1527.708762160001</v>
      </c>
      <c r="AY15" s="303">
        <f t="shared" si="160"/>
        <v>872.08991831000094</v>
      </c>
      <c r="AZ15" s="303">
        <f t="shared" si="161"/>
        <v>994.45037265000019</v>
      </c>
      <c r="BA15" s="303">
        <f t="shared" si="162"/>
        <v>1133.738974660002</v>
      </c>
      <c r="BB15" s="305">
        <v>330.71337835804513</v>
      </c>
      <c r="BC15" s="305">
        <v>171.97741725184812</v>
      </c>
      <c r="BD15" s="305">
        <v>256.16809127350962</v>
      </c>
      <c r="BE15" s="305">
        <v>914.52708084644041</v>
      </c>
      <c r="BF15" s="305">
        <v>224.00797783165854</v>
      </c>
      <c r="BG15" s="305">
        <v>197.56256055874584</v>
      </c>
      <c r="BH15" s="305">
        <v>382.88730911206932</v>
      </c>
      <c r="BI15" s="305">
        <v>210.13399183635897</v>
      </c>
      <c r="BJ15" s="305">
        <v>335.51689260339447</v>
      </c>
      <c r="BK15" s="305">
        <v>220.47252959137828</v>
      </c>
      <c r="BL15" s="305">
        <v>214.02318224092113</v>
      </c>
      <c r="BM15" s="305">
        <v>264.98527091028706</v>
      </c>
      <c r="BN15" s="305">
        <v>337.3699261222468</v>
      </c>
      <c r="BO15" s="305">
        <v>192.44874330336924</v>
      </c>
      <c r="BP15" s="305">
        <v>288.9646091177799</v>
      </c>
      <c r="BQ15" s="305">
        <v>970.86400201868048</v>
      </c>
      <c r="BR15" s="305">
        <v>259.8512292683244</v>
      </c>
      <c r="BS15" s="305">
        <v>213.64147624586681</v>
      </c>
      <c r="BT15" s="305">
        <v>394.258597510794</v>
      </c>
      <c r="BU15" s="305">
        <v>245.50030917364347</v>
      </c>
      <c r="BV15" s="305">
        <v>364.76575179207219</v>
      </c>
      <c r="BW15" s="305">
        <v>249.6983012077433</v>
      </c>
      <c r="BX15" s="305">
        <v>231.02713038297026</v>
      </c>
      <c r="BY15" s="305">
        <v>282.8502464641777</v>
      </c>
      <c r="BZ15" s="305">
        <v>409.29122589497183</v>
      </c>
      <c r="CA15" s="305">
        <v>183.27101484463509</v>
      </c>
      <c r="CB15" s="305">
        <v>309.5656366796444</v>
      </c>
      <c r="CC15" s="305">
        <v>1016.7487150322822</v>
      </c>
      <c r="CD15" s="305">
        <v>310.59300242725448</v>
      </c>
      <c r="CE15" s="305">
        <v>317.40980941928939</v>
      </c>
      <c r="CF15" s="305">
        <v>996.6861333807833</v>
      </c>
      <c r="CG15" s="305">
        <v>224.77678947993482</v>
      </c>
      <c r="CH15" s="305">
        <v>376.80938111114767</v>
      </c>
      <c r="CI15" s="305">
        <v>231.79828698799946</v>
      </c>
      <c r="CJ15" s="305">
        <v>225.20876250234608</v>
      </c>
      <c r="CK15" s="305">
        <v>252.33601707530349</v>
      </c>
      <c r="CL15" s="305">
        <v>321.23598841777488</v>
      </c>
      <c r="CM15" s="305">
        <v>181.80361096951884</v>
      </c>
      <c r="CN15" s="305">
        <v>332.51172786443027</v>
      </c>
      <c r="CO15" s="305">
        <v>869.98866233704814</v>
      </c>
      <c r="CP15" s="305">
        <v>245.56688301670448</v>
      </c>
      <c r="CQ15" s="305">
        <v>218.38148495560407</v>
      </c>
      <c r="CR15" s="305">
        <v>346.59658888451577</v>
      </c>
      <c r="CS15" s="305">
        <v>224.62042465757264</v>
      </c>
      <c r="CT15" s="305">
        <v>346.31408506962299</v>
      </c>
      <c r="CU15" s="305">
        <v>255.23331301275402</v>
      </c>
      <c r="CV15" s="305">
        <v>223.59332544972224</v>
      </c>
      <c r="CW15" s="305">
        <v>247.71386701539504</v>
      </c>
      <c r="CX15" s="305">
        <v>342.31134147107059</v>
      </c>
      <c r="CY15" s="305">
        <v>212.66137738582202</v>
      </c>
      <c r="CZ15" s="305">
        <v>302.01601185803167</v>
      </c>
      <c r="DA15" s="305">
        <v>960.54307771071706</v>
      </c>
      <c r="DB15" s="305">
        <v>247.83707668807577</v>
      </c>
      <c r="DC15" s="305">
        <v>239.93981641217718</v>
      </c>
      <c r="DD15" s="305">
        <v>353.09110822392751</v>
      </c>
      <c r="DE15" s="305">
        <v>229.25976791247004</v>
      </c>
      <c r="DF15" s="305">
        <v>362.97463117056424</v>
      </c>
      <c r="DG15" s="305">
        <v>244.5762880271167</v>
      </c>
      <c r="DH15" s="305">
        <v>252.31316851025926</v>
      </c>
      <c r="DI15" s="305">
        <v>258.23773996297439</v>
      </c>
      <c r="DJ15" s="305">
        <v>385.91676319000015</v>
      </c>
      <c r="DK15" s="305">
        <v>196.27557220000062</v>
      </c>
      <c r="DL15" s="305">
        <v>315.48898400000053</v>
      </c>
      <c r="DM15" s="305">
        <v>935.14292983999962</v>
      </c>
      <c r="DN15" s="305">
        <v>307.87218666999979</v>
      </c>
      <c r="DO15" s="305">
        <v>234.9068112800006</v>
      </c>
      <c r="DP15" s="305">
        <v>352.52095284000063</v>
      </c>
      <c r="DQ15" s="305">
        <v>238.13598508000044</v>
      </c>
      <c r="DR15" s="305">
        <v>372.24877273999994</v>
      </c>
      <c r="DS15" s="305">
        <v>257.16584084000118</v>
      </c>
      <c r="DT15" s="305">
        <v>262.72411712000047</v>
      </c>
      <c r="DU15" s="305">
        <v>944.43569370000102</v>
      </c>
      <c r="DV15" s="305">
        <v>372.56093718000085</v>
      </c>
      <c r="DW15" s="305">
        <v>196.12657967000044</v>
      </c>
      <c r="DX15" s="305">
        <v>303.94822232000104</v>
      </c>
      <c r="DY15" s="305">
        <v>1180.0451213800011</v>
      </c>
      <c r="DZ15" s="305">
        <v>275.6880059800007</v>
      </c>
      <c r="EA15" s="305">
        <v>238.94437011000079</v>
      </c>
      <c r="EB15" s="305">
        <v>294.84654059000241</v>
      </c>
      <c r="EC15" s="305">
        <v>320.77289946000008</v>
      </c>
      <c r="ED15" s="305">
        <v>298.12025309000126</v>
      </c>
      <c r="EE15" s="305">
        <v>286.1037535300008</v>
      </c>
      <c r="EF15" s="305">
        <v>290.82498235000139</v>
      </c>
      <c r="EG15" s="305">
        <v>252.67935583000079</v>
      </c>
      <c r="EH15" s="305">
        <v>395.40375375000087</v>
      </c>
      <c r="EI15" s="305">
        <v>204.02315221000069</v>
      </c>
      <c r="EJ15" s="305">
        <v>306.24053756000018</v>
      </c>
      <c r="EK15" s="305">
        <v>798.29791130999968</v>
      </c>
      <c r="EL15" s="305">
        <v>284.71275986000029</v>
      </c>
      <c r="EM15" s="305">
        <v>245.56856484000099</v>
      </c>
      <c r="EN15" s="305">
        <v>275.03400848000098</v>
      </c>
      <c r="EO15" s="305">
        <v>275.46679829000198</v>
      </c>
      <c r="EP15" s="305">
        <v>528.1911560399991</v>
      </c>
      <c r="EQ15" s="305">
        <v>214.54583630000138</v>
      </c>
      <c r="ER15" s="305">
        <v>239.50970984999822</v>
      </c>
      <c r="ES15" s="305">
        <v>267.17280004999913</v>
      </c>
      <c r="ET15" s="305">
        <v>409.63187914000076</v>
      </c>
      <c r="EU15" s="305">
        <v>233.60099476999957</v>
      </c>
      <c r="EV15" s="305">
        <v>317.99307192999959</v>
      </c>
      <c r="EW15" s="305">
        <v>605.61206622000032</v>
      </c>
      <c r="EX15" s="305">
        <v>299.44462304000047</v>
      </c>
      <c r="EY15" s="305">
        <v>287.13784129000032</v>
      </c>
      <c r="EZ15" s="305">
        <v>281.28804234999978</v>
      </c>
      <c r="FA15" s="305">
        <v>278.36542925999993</v>
      </c>
      <c r="FB15" s="305">
        <v>282.39341409999963</v>
      </c>
      <c r="FC15" s="305">
        <v>283.93897104999951</v>
      </c>
      <c r="FD15" s="305">
        <v>270.67281577000006</v>
      </c>
      <c r="FE15" s="305">
        <v>304.05269148029413</v>
      </c>
      <c r="FF15" s="305">
        <v>424.88176078999743</v>
      </c>
      <c r="FG15" s="305">
        <v>250.95136863999829</v>
      </c>
      <c r="FH15" s="305">
        <v>379.96589768999837</v>
      </c>
      <c r="FI15" s="305">
        <v>930.13976922000029</v>
      </c>
      <c r="FJ15" s="305">
        <v>314.79308102999983</v>
      </c>
      <c r="FK15" s="305">
        <v>282.77591191000079</v>
      </c>
      <c r="FL15" s="305">
        <v>289.66951518000104</v>
      </c>
      <c r="FM15" s="305">
        <v>285.57724437000007</v>
      </c>
      <c r="FN15" s="305">
        <v>296.84315875999977</v>
      </c>
      <c r="FO15" s="305">
        <v>316.08938048000033</v>
      </c>
      <c r="FP15" s="305">
        <v>298.4324686800008</v>
      </c>
      <c r="FQ15" s="305">
        <v>379.92852348999912</v>
      </c>
      <c r="FR15" s="305">
        <v>471.91353523000072</v>
      </c>
      <c r="FS15" s="305">
        <v>245.17794495999908</v>
      </c>
      <c r="FT15" s="305">
        <v>416.64749447000219</v>
      </c>
      <c r="FU15" s="305">
        <v>1010.198669859997</v>
      </c>
    </row>
    <row r="16" spans="1:177">
      <c r="A16" s="306">
        <v>1212</v>
      </c>
      <c r="B16" s="344" t="s">
        <v>7</v>
      </c>
      <c r="C16" s="302">
        <f t="shared" si="114"/>
        <v>6077.8413809620142</v>
      </c>
      <c r="D16" s="302">
        <f t="shared" si="115"/>
        <v>6412.9227272294156</v>
      </c>
      <c r="E16" s="302">
        <f t="shared" si="116"/>
        <v>6501.9158560207243</v>
      </c>
      <c r="F16" s="302">
        <f t="shared" si="117"/>
        <v>5660.7036927810314</v>
      </c>
      <c r="G16" s="302">
        <f t="shared" ref="G16:G21" si="192">+SUM(CX16:DI16)</f>
        <v>6229.5703095876042</v>
      </c>
      <c r="H16" s="302">
        <f t="shared" ref="H16:H21" si="193">+SUM(DJ16:DU16)</f>
        <v>6381.1192878601814</v>
      </c>
      <c r="I16" s="302">
        <f t="shared" ref="I16:I21" si="194">+SUM(DV16:EG16)</f>
        <v>6269.9698915800473</v>
      </c>
      <c r="J16" s="302">
        <f t="shared" ref="J16:J21" si="195">+SUM(EH16:ES16)</f>
        <v>5200.8441980800126</v>
      </c>
      <c r="K16" s="302">
        <f t="shared" si="152"/>
        <v>5985.9355873472914</v>
      </c>
      <c r="L16" s="302">
        <f t="shared" si="153"/>
        <v>6440.0953436400096</v>
      </c>
      <c r="M16" s="302">
        <f t="shared" si="118"/>
        <v>1506.9017544596586</v>
      </c>
      <c r="N16" s="302">
        <f t="shared" si="119"/>
        <v>1495.4607131423104</v>
      </c>
      <c r="O16" s="302">
        <f t="shared" si="120"/>
        <v>1524.1935041321428</v>
      </c>
      <c r="P16" s="302">
        <f t="shared" si="121"/>
        <v>1551.2854092279022</v>
      </c>
      <c r="Q16" s="302">
        <f t="shared" si="122"/>
        <v>1590.6161503648116</v>
      </c>
      <c r="R16" s="302">
        <f t="shared" si="123"/>
        <v>1542.2863303627123</v>
      </c>
      <c r="S16" s="302">
        <f t="shared" si="124"/>
        <v>1607.3185401069809</v>
      </c>
      <c r="T16" s="302">
        <f t="shared" si="125"/>
        <v>1672.7017063949113</v>
      </c>
      <c r="U16" s="302">
        <f t="shared" si="126"/>
        <v>1840.0068680084125</v>
      </c>
      <c r="V16" s="302">
        <f t="shared" si="127"/>
        <v>1570.766891089507</v>
      </c>
      <c r="W16" s="302">
        <f t="shared" si="128"/>
        <v>1592.230492619733</v>
      </c>
      <c r="X16" s="302">
        <f t="shared" si="129"/>
        <v>1498.9116043030717</v>
      </c>
      <c r="Y16" s="302">
        <f t="shared" si="130"/>
        <v>1460.9000081795025</v>
      </c>
      <c r="Z16" s="302">
        <f t="shared" si="131"/>
        <v>1338.5588873069453</v>
      </c>
      <c r="AA16" s="302">
        <f t="shared" si="132"/>
        <v>1364.7225546913196</v>
      </c>
      <c r="AB16" s="302">
        <f t="shared" si="133"/>
        <v>1496.522242603264</v>
      </c>
      <c r="AC16" s="302">
        <f t="shared" si="176"/>
        <v>1587.4924382073905</v>
      </c>
      <c r="AD16" s="302">
        <f t="shared" si="177"/>
        <v>1501.1266629908559</v>
      </c>
      <c r="AE16" s="302">
        <f t="shared" si="178"/>
        <v>1545.367639232009</v>
      </c>
      <c r="AF16" s="302">
        <f t="shared" si="179"/>
        <v>1595.5835691573493</v>
      </c>
      <c r="AG16" s="302">
        <f t="shared" si="180"/>
        <v>1595.302164723784</v>
      </c>
      <c r="AH16" s="302">
        <f t="shared" si="181"/>
        <v>1510.1381687828471</v>
      </c>
      <c r="AI16" s="302">
        <f t="shared" si="182"/>
        <v>1603.0001004054004</v>
      </c>
      <c r="AJ16" s="302">
        <f t="shared" si="183"/>
        <v>1672.6788539481499</v>
      </c>
      <c r="AK16" s="302">
        <f t="shared" si="184"/>
        <v>1623.0969709000035</v>
      </c>
      <c r="AL16" s="302">
        <f t="shared" si="185"/>
        <v>1560.7914416600124</v>
      </c>
      <c r="AM16" s="302">
        <f t="shared" si="186"/>
        <v>1578.0746137700198</v>
      </c>
      <c r="AN16" s="302">
        <f t="shared" si="187"/>
        <v>1508.0068652500108</v>
      </c>
      <c r="AO16" s="302">
        <f t="shared" si="188"/>
        <v>1594.1738196417111</v>
      </c>
      <c r="AP16" s="302">
        <f t="shared" si="189"/>
        <v>943.18205026000805</v>
      </c>
      <c r="AQ16" s="303">
        <f t="shared" si="190"/>
        <v>1262.2538521400027</v>
      </c>
      <c r="AR16" s="303">
        <f t="shared" si="191"/>
        <v>1401.23447603829</v>
      </c>
      <c r="AS16" s="303">
        <f t="shared" si="154"/>
        <v>1453.5950154499728</v>
      </c>
      <c r="AT16" s="303">
        <f t="shared" si="155"/>
        <v>1402.0087541899816</v>
      </c>
      <c r="AU16" s="303">
        <f t="shared" si="156"/>
        <v>1531.1225461399845</v>
      </c>
      <c r="AV16" s="303">
        <f t="shared" si="157"/>
        <v>1599.2092715673521</v>
      </c>
      <c r="AW16" s="303">
        <f t="shared" si="158"/>
        <v>1651.1019275899912</v>
      </c>
      <c r="AX16" s="303">
        <f t="shared" si="159"/>
        <v>1539.3744949900035</v>
      </c>
      <c r="AY16" s="303">
        <f t="shared" si="160"/>
        <v>1652.5848688500027</v>
      </c>
      <c r="AZ16" s="303">
        <f t="shared" si="161"/>
        <v>1597.0340522100109</v>
      </c>
      <c r="BA16" s="303">
        <f t="shared" si="162"/>
        <v>1592.931122840019</v>
      </c>
      <c r="BB16" s="305">
        <v>606.75291934146492</v>
      </c>
      <c r="BC16" s="305">
        <v>450.27912983024402</v>
      </c>
      <c r="BD16" s="305">
        <v>449.86970528794978</v>
      </c>
      <c r="BE16" s="305">
        <v>490.45555323147005</v>
      </c>
      <c r="BF16" s="305">
        <v>518.11817456600807</v>
      </c>
      <c r="BG16" s="305">
        <v>486.88698534483217</v>
      </c>
      <c r="BH16" s="305">
        <v>507.62009082029539</v>
      </c>
      <c r="BI16" s="305">
        <v>521.36231628644236</v>
      </c>
      <c r="BJ16" s="305">
        <v>495.21109702540497</v>
      </c>
      <c r="BK16" s="305">
        <v>533.99589503203322</v>
      </c>
      <c r="BL16" s="305">
        <v>517.91307041147388</v>
      </c>
      <c r="BM16" s="305">
        <v>499.37644378439506</v>
      </c>
      <c r="BN16" s="305">
        <v>629.67452313278443</v>
      </c>
      <c r="BO16" s="305">
        <v>490.07815240530624</v>
      </c>
      <c r="BP16" s="305">
        <v>470.86347482672096</v>
      </c>
      <c r="BQ16" s="305">
        <v>513.44853163923233</v>
      </c>
      <c r="BR16" s="305">
        <v>517.20478889676406</v>
      </c>
      <c r="BS16" s="305">
        <v>511.63300982671581</v>
      </c>
      <c r="BT16" s="305">
        <v>543.3170809756258</v>
      </c>
      <c r="BU16" s="305">
        <v>528.27624553181204</v>
      </c>
      <c r="BV16" s="305">
        <v>535.72521359954328</v>
      </c>
      <c r="BW16" s="305">
        <v>558.75203150054676</v>
      </c>
      <c r="BX16" s="305">
        <v>551.11150712003132</v>
      </c>
      <c r="BY16" s="305">
        <v>562.83816777433321</v>
      </c>
      <c r="BZ16" s="305">
        <v>721.59929134072684</v>
      </c>
      <c r="CA16" s="305">
        <v>565.41315926369589</v>
      </c>
      <c r="CB16" s="305">
        <v>552.99441740398993</v>
      </c>
      <c r="CC16" s="305">
        <v>571.71590980828341</v>
      </c>
      <c r="CD16" s="305">
        <v>506.79872927949157</v>
      </c>
      <c r="CE16" s="305">
        <v>492.25225200173207</v>
      </c>
      <c r="CF16" s="305">
        <v>569.57374932014659</v>
      </c>
      <c r="CG16" s="305">
        <v>511.06621140725298</v>
      </c>
      <c r="CH16" s="305">
        <v>511.59053189233339</v>
      </c>
      <c r="CI16" s="305">
        <v>494.34532444431051</v>
      </c>
      <c r="CJ16" s="305">
        <v>515.54146399296224</v>
      </c>
      <c r="CK16" s="305">
        <v>489.02481586579881</v>
      </c>
      <c r="CL16" s="305">
        <v>597.32444670506993</v>
      </c>
      <c r="CM16" s="305">
        <v>418.72602218085422</v>
      </c>
      <c r="CN16" s="305">
        <v>444.8495392935784</v>
      </c>
      <c r="CO16" s="305">
        <v>430.33805826751075</v>
      </c>
      <c r="CP16" s="305">
        <v>432.67337329920275</v>
      </c>
      <c r="CQ16" s="305">
        <v>475.54745574023167</v>
      </c>
      <c r="CR16" s="305">
        <v>432.40436838657422</v>
      </c>
      <c r="CS16" s="305">
        <v>481.51936077629449</v>
      </c>
      <c r="CT16" s="305">
        <v>450.79882552845089</v>
      </c>
      <c r="CU16" s="305">
        <v>501.05689751040717</v>
      </c>
      <c r="CV16" s="305">
        <v>483.85128308184937</v>
      </c>
      <c r="CW16" s="305">
        <v>511.61406201100749</v>
      </c>
      <c r="CX16" s="305">
        <v>680.80117629350673</v>
      </c>
      <c r="CY16" s="305">
        <v>435.31212213847317</v>
      </c>
      <c r="CZ16" s="305">
        <v>471.37913977541064</v>
      </c>
      <c r="DA16" s="305">
        <v>495.83180790849087</v>
      </c>
      <c r="DB16" s="305">
        <v>493.81045822127334</v>
      </c>
      <c r="DC16" s="305">
        <v>511.48439686109168</v>
      </c>
      <c r="DD16" s="305">
        <v>521.18949825340997</v>
      </c>
      <c r="DE16" s="305">
        <v>525.09636681727659</v>
      </c>
      <c r="DF16" s="305">
        <v>499.08177416132219</v>
      </c>
      <c r="DG16" s="305">
        <v>518.53617601284111</v>
      </c>
      <c r="DH16" s="305">
        <v>541.71314078228795</v>
      </c>
      <c r="DI16" s="305">
        <v>535.33425236222035</v>
      </c>
      <c r="DJ16" s="305">
        <v>645.47072463145798</v>
      </c>
      <c r="DK16" s="305">
        <v>464.49635792286097</v>
      </c>
      <c r="DL16" s="305">
        <v>485.33508216946501</v>
      </c>
      <c r="DM16" s="305">
        <v>493.69289964106395</v>
      </c>
      <c r="DN16" s="305">
        <v>512.04136334321038</v>
      </c>
      <c r="DO16" s="305">
        <v>504.40390579857274</v>
      </c>
      <c r="DP16" s="305">
        <v>536.16535065143069</v>
      </c>
      <c r="DQ16" s="305">
        <v>560.43882296544859</v>
      </c>
      <c r="DR16" s="305">
        <v>506.39592678852108</v>
      </c>
      <c r="DS16" s="305">
        <v>558.20759437379706</v>
      </c>
      <c r="DT16" s="305">
        <v>529.84278028682752</v>
      </c>
      <c r="DU16" s="305">
        <v>584.62847928752535</v>
      </c>
      <c r="DV16" s="305">
        <v>656.06268956999395</v>
      </c>
      <c r="DW16" s="305">
        <v>498.92406292000595</v>
      </c>
      <c r="DX16" s="305">
        <v>468.11021841000365</v>
      </c>
      <c r="DY16" s="305">
        <v>508.98726941000291</v>
      </c>
      <c r="DZ16" s="305">
        <v>554.21191683000461</v>
      </c>
      <c r="EA16" s="305">
        <v>497.59225542000479</v>
      </c>
      <c r="EB16" s="305">
        <v>529.91521868000746</v>
      </c>
      <c r="EC16" s="305">
        <v>544.13122052000949</v>
      </c>
      <c r="ED16" s="305">
        <v>504.02817457000288</v>
      </c>
      <c r="EE16" s="305">
        <v>532.98843615000226</v>
      </c>
      <c r="EF16" s="305">
        <v>486.85214306000364</v>
      </c>
      <c r="EG16" s="305">
        <v>488.16628604000488</v>
      </c>
      <c r="EH16" s="305">
        <v>700.81699445000481</v>
      </c>
      <c r="EI16" s="305">
        <v>446.40418915170494</v>
      </c>
      <c r="EJ16" s="305">
        <v>446.95263604000138</v>
      </c>
      <c r="EK16" s="305">
        <v>323.5984316000019</v>
      </c>
      <c r="EL16" s="305">
        <v>298.06796579000138</v>
      </c>
      <c r="EM16" s="305">
        <v>321.51565287000471</v>
      </c>
      <c r="EN16" s="305">
        <v>371.58199138000401</v>
      </c>
      <c r="EO16" s="305">
        <v>400.64661396000503</v>
      </c>
      <c r="EP16" s="305">
        <v>490.02524679999362</v>
      </c>
      <c r="EQ16" s="305">
        <v>417.45955060000159</v>
      </c>
      <c r="ER16" s="305">
        <v>471.53907911000067</v>
      </c>
      <c r="ES16" s="305">
        <v>512.23584632828783</v>
      </c>
      <c r="ET16" s="305">
        <v>597.45281773998613</v>
      </c>
      <c r="EU16" s="305">
        <v>433.55203219999447</v>
      </c>
      <c r="EV16" s="305">
        <v>422.59016550999212</v>
      </c>
      <c r="EW16" s="305">
        <v>458.32572519999428</v>
      </c>
      <c r="EX16" s="305">
        <v>480.45615668999312</v>
      </c>
      <c r="EY16" s="305">
        <v>463.22687229999406</v>
      </c>
      <c r="EZ16" s="305">
        <v>501.46078123999251</v>
      </c>
      <c r="FA16" s="305">
        <v>499.37599545999518</v>
      </c>
      <c r="FB16" s="305">
        <v>530.28576943999678</v>
      </c>
      <c r="FC16" s="305">
        <v>515.85931698999411</v>
      </c>
      <c r="FD16" s="305">
        <v>530.14537400999393</v>
      </c>
      <c r="FE16" s="305">
        <v>553.20458056736413</v>
      </c>
      <c r="FF16" s="305">
        <v>664.52466772999003</v>
      </c>
      <c r="FG16" s="305">
        <v>492.07885652999863</v>
      </c>
      <c r="FH16" s="305">
        <v>494.49840333000242</v>
      </c>
      <c r="FI16" s="305">
        <v>514.32274826000287</v>
      </c>
      <c r="FJ16" s="305">
        <v>513.29570814999806</v>
      </c>
      <c r="FK16" s="305">
        <v>511.75603858000278</v>
      </c>
      <c r="FL16" s="305">
        <v>500.65660290999898</v>
      </c>
      <c r="FM16" s="305">
        <v>566.49553599000581</v>
      </c>
      <c r="FN16" s="305">
        <v>585.43272994999802</v>
      </c>
      <c r="FO16" s="305">
        <v>536.46121988000493</v>
      </c>
      <c r="FP16" s="305">
        <v>553.69765227000778</v>
      </c>
      <c r="FQ16" s="305">
        <v>506.87518005999817</v>
      </c>
      <c r="FR16" s="305">
        <v>640.00381226001309</v>
      </c>
      <c r="FS16" s="305">
        <v>490.84361947000087</v>
      </c>
      <c r="FT16" s="305">
        <v>462.08369111000508</v>
      </c>
      <c r="FU16" s="305">
        <v>506.37154208000555</v>
      </c>
    </row>
    <row r="17" spans="1:177">
      <c r="A17" s="306">
        <v>1213</v>
      </c>
      <c r="B17" s="344" t="s">
        <v>8</v>
      </c>
      <c r="C17" s="302">
        <f t="shared" si="114"/>
        <v>743.62630089000004</v>
      </c>
      <c r="D17" s="302">
        <f t="shared" si="115"/>
        <v>803.34595931089098</v>
      </c>
      <c r="E17" s="302">
        <f t="shared" si="116"/>
        <v>845.74343546730006</v>
      </c>
      <c r="F17" s="302">
        <f t="shared" si="117"/>
        <v>798.32967897237506</v>
      </c>
      <c r="G17" s="302">
        <f t="shared" si="192"/>
        <v>949.40212653000015</v>
      </c>
      <c r="H17" s="302">
        <f t="shared" si="193"/>
        <v>978.25089224999988</v>
      </c>
      <c r="I17" s="302">
        <f t="shared" si="194"/>
        <v>898.49460617000011</v>
      </c>
      <c r="J17" s="302">
        <f t="shared" si="195"/>
        <v>737.51562336999996</v>
      </c>
      <c r="K17" s="302">
        <f t="shared" si="152"/>
        <v>821.43005014999994</v>
      </c>
      <c r="L17" s="302">
        <f t="shared" si="153"/>
        <v>851.64592166999955</v>
      </c>
      <c r="M17" s="302">
        <f t="shared" si="118"/>
        <v>186.19874288</v>
      </c>
      <c r="N17" s="302">
        <f t="shared" si="119"/>
        <v>181.69025529000001</v>
      </c>
      <c r="O17" s="302">
        <f t="shared" si="120"/>
        <v>181.53352739000002</v>
      </c>
      <c r="P17" s="302">
        <f t="shared" si="121"/>
        <v>194.20377533000001</v>
      </c>
      <c r="Q17" s="302">
        <f t="shared" si="122"/>
        <v>191.48692484</v>
      </c>
      <c r="R17" s="302">
        <f t="shared" si="123"/>
        <v>190.06499577</v>
      </c>
      <c r="S17" s="302">
        <f t="shared" si="124"/>
        <v>207.63027759089096</v>
      </c>
      <c r="T17" s="302">
        <f t="shared" si="125"/>
        <v>214.16376111</v>
      </c>
      <c r="U17" s="302">
        <f t="shared" si="126"/>
        <v>218.9658613021</v>
      </c>
      <c r="V17" s="302">
        <f t="shared" si="127"/>
        <v>201.29337203</v>
      </c>
      <c r="W17" s="302">
        <f t="shared" si="128"/>
        <v>240.22280008000001</v>
      </c>
      <c r="X17" s="302">
        <f t="shared" si="129"/>
        <v>185.26140205519999</v>
      </c>
      <c r="Y17" s="302">
        <f t="shared" si="130"/>
        <v>185.17918090000001</v>
      </c>
      <c r="Z17" s="302">
        <f t="shared" si="131"/>
        <v>176.70681920999999</v>
      </c>
      <c r="AA17" s="302">
        <f t="shared" si="132"/>
        <v>211.74064955997801</v>
      </c>
      <c r="AB17" s="302">
        <f t="shared" si="133"/>
        <v>224.70302930239706</v>
      </c>
      <c r="AC17" s="302">
        <f t="shared" si="176"/>
        <v>225.49101480000007</v>
      </c>
      <c r="AD17" s="302">
        <f t="shared" si="177"/>
        <v>228.65460632000003</v>
      </c>
      <c r="AE17" s="302">
        <f t="shared" si="178"/>
        <v>242.50092054000001</v>
      </c>
      <c r="AF17" s="302">
        <f t="shared" si="179"/>
        <v>252.75558487000001</v>
      </c>
      <c r="AG17" s="302">
        <f t="shared" si="180"/>
        <v>255.65847780000001</v>
      </c>
      <c r="AH17" s="302">
        <f t="shared" si="181"/>
        <v>242.83319759999998</v>
      </c>
      <c r="AI17" s="302">
        <f t="shared" si="182"/>
        <v>244.96800988999996</v>
      </c>
      <c r="AJ17" s="302">
        <f t="shared" si="183"/>
        <v>234.79120695999998</v>
      </c>
      <c r="AK17" s="302">
        <f t="shared" si="184"/>
        <v>226.59001167000002</v>
      </c>
      <c r="AL17" s="302">
        <f t="shared" si="185"/>
        <v>225.26753158999998</v>
      </c>
      <c r="AM17" s="302">
        <f t="shared" si="186"/>
        <v>227.43454387000008</v>
      </c>
      <c r="AN17" s="302">
        <f t="shared" si="187"/>
        <v>219.20251904000008</v>
      </c>
      <c r="AO17" s="302">
        <f t="shared" si="188"/>
        <v>232.38241525999996</v>
      </c>
      <c r="AP17" s="302">
        <f t="shared" si="189"/>
        <v>119.29916793000001</v>
      </c>
      <c r="AQ17" s="303">
        <f t="shared" si="190"/>
        <v>171.70046035999994</v>
      </c>
      <c r="AR17" s="303">
        <f t="shared" si="191"/>
        <v>214.13357982000002</v>
      </c>
      <c r="AS17" s="303">
        <f t="shared" si="154"/>
        <v>201.86232173000002</v>
      </c>
      <c r="AT17" s="303">
        <f t="shared" si="155"/>
        <v>186.61700647000001</v>
      </c>
      <c r="AU17" s="303">
        <f t="shared" si="156"/>
        <v>212.51259541999991</v>
      </c>
      <c r="AV17" s="303">
        <f t="shared" si="157"/>
        <v>220.43812652999998</v>
      </c>
      <c r="AW17" s="303">
        <f t="shared" si="158"/>
        <v>220.11144319999994</v>
      </c>
      <c r="AX17" s="303">
        <f t="shared" si="159"/>
        <v>200.27096522999992</v>
      </c>
      <c r="AY17" s="303">
        <f t="shared" si="160"/>
        <v>227.9214436699998</v>
      </c>
      <c r="AZ17" s="303">
        <f t="shared" si="161"/>
        <v>203.34206956999986</v>
      </c>
      <c r="BA17" s="303">
        <f t="shared" si="162"/>
        <v>209.14428623000001</v>
      </c>
      <c r="BB17" s="305">
        <v>65.247513480000009</v>
      </c>
      <c r="BC17" s="305">
        <v>63.163610270000007</v>
      </c>
      <c r="BD17" s="305">
        <v>57.787619129999996</v>
      </c>
      <c r="BE17" s="305">
        <v>59.947515330000009</v>
      </c>
      <c r="BF17" s="305">
        <v>62.341382699999997</v>
      </c>
      <c r="BG17" s="305">
        <v>59.401357259999997</v>
      </c>
      <c r="BH17" s="305">
        <v>60.518204690000012</v>
      </c>
      <c r="BI17" s="305">
        <v>59.362393900000001</v>
      </c>
      <c r="BJ17" s="305">
        <v>61.652928799999998</v>
      </c>
      <c r="BK17" s="305">
        <v>62.504902400000006</v>
      </c>
      <c r="BL17" s="305">
        <v>64.36233141000001</v>
      </c>
      <c r="BM17" s="305">
        <v>67.336541519999997</v>
      </c>
      <c r="BN17" s="305">
        <v>74.90400824999999</v>
      </c>
      <c r="BO17" s="305">
        <v>56.995754590000004</v>
      </c>
      <c r="BP17" s="305">
        <v>59.587161999999999</v>
      </c>
      <c r="BQ17" s="305">
        <v>60.143474630000007</v>
      </c>
      <c r="BR17" s="305">
        <v>65.191193610000013</v>
      </c>
      <c r="BS17" s="305">
        <v>64.730327529999997</v>
      </c>
      <c r="BT17" s="305">
        <v>67.68981399089094</v>
      </c>
      <c r="BU17" s="305">
        <v>69.15978677999999</v>
      </c>
      <c r="BV17" s="305">
        <v>70.780676820000011</v>
      </c>
      <c r="BW17" s="305">
        <v>75.549212319999995</v>
      </c>
      <c r="BX17" s="305">
        <v>70.020565820000002</v>
      </c>
      <c r="BY17" s="305">
        <v>68.593982969999999</v>
      </c>
      <c r="BZ17" s="305">
        <v>90.851896629999999</v>
      </c>
      <c r="CA17" s="305">
        <v>61.974237349999989</v>
      </c>
      <c r="CB17" s="305">
        <v>66.139727322100001</v>
      </c>
      <c r="CC17" s="305">
        <v>67.82670014</v>
      </c>
      <c r="CD17" s="305">
        <v>60.282218659999998</v>
      </c>
      <c r="CE17" s="305">
        <v>73.184453230000003</v>
      </c>
      <c r="CF17" s="305">
        <v>117.51248132000002</v>
      </c>
      <c r="CG17" s="305">
        <v>63.903900369999995</v>
      </c>
      <c r="CH17" s="305">
        <v>58.806418390000005</v>
      </c>
      <c r="CI17" s="305">
        <v>59.661314485200002</v>
      </c>
      <c r="CJ17" s="305">
        <v>65.33031957</v>
      </c>
      <c r="CK17" s="305">
        <v>60.269768000000006</v>
      </c>
      <c r="CL17" s="305">
        <v>83.645505799999995</v>
      </c>
      <c r="CM17" s="305">
        <v>52.282146320000003</v>
      </c>
      <c r="CN17" s="305">
        <v>49.251528780000008</v>
      </c>
      <c r="CO17" s="305">
        <v>60.318892480000017</v>
      </c>
      <c r="CP17" s="305">
        <v>56.578706919999988</v>
      </c>
      <c r="CQ17" s="305">
        <v>59.809219809999995</v>
      </c>
      <c r="CR17" s="305">
        <v>77.113597889978024</v>
      </c>
      <c r="CS17" s="305">
        <v>66.871872139999994</v>
      </c>
      <c r="CT17" s="305">
        <v>67.755179530000007</v>
      </c>
      <c r="CU17" s="305">
        <v>85.479687960000007</v>
      </c>
      <c r="CV17" s="305">
        <v>73.485748290000004</v>
      </c>
      <c r="CW17" s="305">
        <v>65.737593052397031</v>
      </c>
      <c r="CX17" s="305">
        <v>93.366265800000036</v>
      </c>
      <c r="CY17" s="305">
        <v>67.943489920000005</v>
      </c>
      <c r="CZ17" s="305">
        <v>64.181259080000004</v>
      </c>
      <c r="DA17" s="305">
        <v>73.967615760000029</v>
      </c>
      <c r="DB17" s="305">
        <v>73.656080770000017</v>
      </c>
      <c r="DC17" s="305">
        <v>81.030909789999981</v>
      </c>
      <c r="DD17" s="305">
        <v>81.887642180000014</v>
      </c>
      <c r="DE17" s="305">
        <v>79.713303719999999</v>
      </c>
      <c r="DF17" s="305">
        <v>80.899974640000011</v>
      </c>
      <c r="DG17" s="305">
        <v>77.589201299999999</v>
      </c>
      <c r="DH17" s="305">
        <v>92.555302930000025</v>
      </c>
      <c r="DI17" s="305">
        <v>82.611080639999983</v>
      </c>
      <c r="DJ17" s="305">
        <v>96.496510499999999</v>
      </c>
      <c r="DK17" s="305">
        <v>78.125899060000023</v>
      </c>
      <c r="DL17" s="305">
        <v>81.036068239999977</v>
      </c>
      <c r="DM17" s="305">
        <v>75.723250409999991</v>
      </c>
      <c r="DN17" s="305">
        <v>84.65495826999998</v>
      </c>
      <c r="DO17" s="305">
        <v>82.454988920000005</v>
      </c>
      <c r="DP17" s="305">
        <v>87.839340880000009</v>
      </c>
      <c r="DQ17" s="305">
        <v>78.424829479999985</v>
      </c>
      <c r="DR17" s="305">
        <v>78.703839529999996</v>
      </c>
      <c r="DS17" s="305">
        <v>82.314215539999992</v>
      </c>
      <c r="DT17" s="305">
        <v>79.605979100000013</v>
      </c>
      <c r="DU17" s="305">
        <v>72.871012319999977</v>
      </c>
      <c r="DV17" s="305">
        <v>87.42677765000002</v>
      </c>
      <c r="DW17" s="305">
        <v>68.485465879999978</v>
      </c>
      <c r="DX17" s="305">
        <v>70.677768140000012</v>
      </c>
      <c r="DY17" s="305">
        <v>71.249335540000004</v>
      </c>
      <c r="DZ17" s="305">
        <v>77.265209220000031</v>
      </c>
      <c r="EA17" s="305">
        <v>76.752986829999955</v>
      </c>
      <c r="EB17" s="305">
        <v>78.911611190000002</v>
      </c>
      <c r="EC17" s="305">
        <v>74.75043385000005</v>
      </c>
      <c r="ED17" s="305">
        <v>73.772498830000004</v>
      </c>
      <c r="EE17" s="305">
        <v>77.735661680000021</v>
      </c>
      <c r="EF17" s="305">
        <v>69.034820170000046</v>
      </c>
      <c r="EG17" s="305">
        <v>72.432037190000003</v>
      </c>
      <c r="EH17" s="305">
        <v>91.140610330000001</v>
      </c>
      <c r="EI17" s="305">
        <v>65.104965009999958</v>
      </c>
      <c r="EJ17" s="305">
        <v>76.136839920000014</v>
      </c>
      <c r="EK17" s="305">
        <v>36.947875719999999</v>
      </c>
      <c r="EL17" s="305">
        <v>32.289112240000009</v>
      </c>
      <c r="EM17" s="305">
        <v>50.062179970000003</v>
      </c>
      <c r="EN17" s="305">
        <v>55.272709290000009</v>
      </c>
      <c r="EO17" s="305">
        <v>59.124632459999965</v>
      </c>
      <c r="EP17" s="305">
        <v>57.303118609999963</v>
      </c>
      <c r="EQ17" s="305">
        <v>68.47745879</v>
      </c>
      <c r="ER17" s="305">
        <v>69.565154730000017</v>
      </c>
      <c r="ES17" s="305">
        <v>76.090966299999977</v>
      </c>
      <c r="ET17" s="305">
        <v>77.351005440000023</v>
      </c>
      <c r="EU17" s="305">
        <v>60.805711809999991</v>
      </c>
      <c r="EV17" s="305">
        <v>63.705604479999991</v>
      </c>
      <c r="EW17" s="305">
        <v>63.995600789999997</v>
      </c>
      <c r="EX17" s="305">
        <v>59.045876550000003</v>
      </c>
      <c r="EY17" s="305">
        <v>63.575529130000007</v>
      </c>
      <c r="EZ17" s="305">
        <v>81.036755029999981</v>
      </c>
      <c r="FA17" s="305">
        <v>64.399635389999986</v>
      </c>
      <c r="FB17" s="305">
        <v>67.076204999999973</v>
      </c>
      <c r="FC17" s="305">
        <v>78.328088250000008</v>
      </c>
      <c r="FD17" s="305">
        <v>67.762729369999988</v>
      </c>
      <c r="FE17" s="305">
        <v>74.347308909999981</v>
      </c>
      <c r="FF17" s="305">
        <v>90.640653969999946</v>
      </c>
      <c r="FG17" s="305">
        <v>52.462303220000003</v>
      </c>
      <c r="FH17" s="305">
        <v>77.008486009999999</v>
      </c>
      <c r="FI17" s="305">
        <v>68.127158529999988</v>
      </c>
      <c r="FJ17" s="305">
        <v>67.281953009999953</v>
      </c>
      <c r="FK17" s="305">
        <v>64.861853689999975</v>
      </c>
      <c r="FL17" s="305">
        <v>58.94890723000001</v>
      </c>
      <c r="FM17" s="305">
        <v>76.192849930000008</v>
      </c>
      <c r="FN17" s="305">
        <v>92.779686509999792</v>
      </c>
      <c r="FO17" s="305">
        <v>71.750347779999956</v>
      </c>
      <c r="FP17" s="305">
        <v>65.735439009999993</v>
      </c>
      <c r="FQ17" s="305">
        <v>65.856282779999916</v>
      </c>
      <c r="FR17" s="305">
        <v>94.340343109999992</v>
      </c>
      <c r="FS17" s="305">
        <v>46.878237680000005</v>
      </c>
      <c r="FT17" s="305">
        <v>67.925705440000002</v>
      </c>
      <c r="FU17" s="305">
        <v>68.703057309999977</v>
      </c>
    </row>
    <row r="18" spans="1:177">
      <c r="A18" s="306">
        <v>1214</v>
      </c>
      <c r="B18" s="344" t="s">
        <v>9</v>
      </c>
      <c r="C18" s="302">
        <f t="shared" si="114"/>
        <v>1323.6914904623359</v>
      </c>
      <c r="D18" s="302">
        <f t="shared" si="115"/>
        <v>1376.7298100111327</v>
      </c>
      <c r="E18" s="302">
        <f t="shared" si="116"/>
        <v>2026.47470677</v>
      </c>
      <c r="F18" s="302">
        <f t="shared" si="117"/>
        <v>1631.1040510000003</v>
      </c>
      <c r="G18" s="302">
        <f t="shared" si="192"/>
        <v>1474.9826742400003</v>
      </c>
      <c r="H18" s="302">
        <f t="shared" si="193"/>
        <v>1559.3529866400004</v>
      </c>
      <c r="I18" s="302">
        <f t="shared" si="194"/>
        <v>1413.6195365900001</v>
      </c>
      <c r="J18" s="302">
        <f t="shared" si="195"/>
        <v>944.45676290000017</v>
      </c>
      <c r="K18" s="302">
        <f t="shared" si="152"/>
        <v>1207.1094484352341</v>
      </c>
      <c r="L18" s="302">
        <f t="shared" si="153"/>
        <v>1266.97243787</v>
      </c>
      <c r="M18" s="302">
        <f t="shared" si="118"/>
        <v>311.65307024544256</v>
      </c>
      <c r="N18" s="302">
        <f t="shared" si="119"/>
        <v>328.37939053629827</v>
      </c>
      <c r="O18" s="302">
        <f t="shared" si="120"/>
        <v>333.93233269232155</v>
      </c>
      <c r="P18" s="302">
        <f t="shared" si="121"/>
        <v>349.72669698827326</v>
      </c>
      <c r="Q18" s="302">
        <f t="shared" si="122"/>
        <v>290.62871417486139</v>
      </c>
      <c r="R18" s="302">
        <f t="shared" si="123"/>
        <v>339.76849321568079</v>
      </c>
      <c r="S18" s="302">
        <f t="shared" si="124"/>
        <v>359.3573288952216</v>
      </c>
      <c r="T18" s="302">
        <f t="shared" si="125"/>
        <v>386.97527372536882</v>
      </c>
      <c r="U18" s="302">
        <f t="shared" si="126"/>
        <v>409.69279824</v>
      </c>
      <c r="V18" s="302">
        <f t="shared" si="127"/>
        <v>549.53943956000001</v>
      </c>
      <c r="W18" s="302">
        <f t="shared" si="128"/>
        <v>560.49038092000001</v>
      </c>
      <c r="X18" s="302">
        <f t="shared" si="129"/>
        <v>506.75208805</v>
      </c>
      <c r="Y18" s="302">
        <f t="shared" si="130"/>
        <v>377.33850900000004</v>
      </c>
      <c r="Z18" s="302">
        <f t="shared" si="131"/>
        <v>367.68842099999995</v>
      </c>
      <c r="AA18" s="302">
        <f t="shared" si="132"/>
        <v>415.14687800000002</v>
      </c>
      <c r="AB18" s="302">
        <f t="shared" si="133"/>
        <v>470.93024300000002</v>
      </c>
      <c r="AC18" s="302">
        <f t="shared" si="176"/>
        <v>393.49266017000002</v>
      </c>
      <c r="AD18" s="302">
        <f t="shared" si="177"/>
        <v>344.95015597999986</v>
      </c>
      <c r="AE18" s="302">
        <f t="shared" si="178"/>
        <v>354.74986209000019</v>
      </c>
      <c r="AF18" s="302">
        <f t="shared" si="179"/>
        <v>381.78999599999986</v>
      </c>
      <c r="AG18" s="302">
        <f t="shared" si="180"/>
        <v>358.42011599999978</v>
      </c>
      <c r="AH18" s="302">
        <f t="shared" si="181"/>
        <v>374.79309480000018</v>
      </c>
      <c r="AI18" s="302">
        <f t="shared" si="182"/>
        <v>405.20209483000014</v>
      </c>
      <c r="AJ18" s="302">
        <f t="shared" si="183"/>
        <v>420.93768101000023</v>
      </c>
      <c r="AK18" s="302">
        <f t="shared" si="184"/>
        <v>353.28629707000005</v>
      </c>
      <c r="AL18" s="302">
        <f t="shared" si="185"/>
        <v>351.59379527000016</v>
      </c>
      <c r="AM18" s="302">
        <f t="shared" si="186"/>
        <v>370.61157180999976</v>
      </c>
      <c r="AN18" s="302">
        <f t="shared" si="187"/>
        <v>338.12787244000003</v>
      </c>
      <c r="AO18" s="302">
        <f t="shared" si="188"/>
        <v>274.16274791000012</v>
      </c>
      <c r="AP18" s="302">
        <f t="shared" si="189"/>
        <v>162.88761441999992</v>
      </c>
      <c r="AQ18" s="303">
        <f t="shared" si="190"/>
        <v>217.27245504000007</v>
      </c>
      <c r="AR18" s="303">
        <f t="shared" si="191"/>
        <v>290.13394553000001</v>
      </c>
      <c r="AS18" s="303">
        <f t="shared" si="154"/>
        <v>272.78429239000002</v>
      </c>
      <c r="AT18" s="303">
        <f t="shared" si="155"/>
        <v>294.92792258000003</v>
      </c>
      <c r="AU18" s="303">
        <f t="shared" si="156"/>
        <v>319.71876903523412</v>
      </c>
      <c r="AV18" s="303">
        <f t="shared" si="157"/>
        <v>319.67846443000002</v>
      </c>
      <c r="AW18" s="303">
        <f t="shared" si="158"/>
        <v>278.41552036000007</v>
      </c>
      <c r="AX18" s="303">
        <f t="shared" si="159"/>
        <v>291.40433050000001</v>
      </c>
      <c r="AY18" s="303">
        <f t="shared" si="160"/>
        <v>353.18717590999995</v>
      </c>
      <c r="AZ18" s="303">
        <f t="shared" si="161"/>
        <v>343.96541110000004</v>
      </c>
      <c r="BA18" s="303">
        <f t="shared" si="162"/>
        <v>276.45097942999996</v>
      </c>
      <c r="BB18" s="305">
        <v>115.50047403744964</v>
      </c>
      <c r="BC18" s="305">
        <v>95.05465429833437</v>
      </c>
      <c r="BD18" s="305">
        <v>101.09794190965856</v>
      </c>
      <c r="BE18" s="305">
        <v>110.57733737448888</v>
      </c>
      <c r="BF18" s="305">
        <v>113.66448829889352</v>
      </c>
      <c r="BG18" s="305">
        <v>104.13756486291588</v>
      </c>
      <c r="BH18" s="305">
        <v>112.30017980154217</v>
      </c>
      <c r="BI18" s="305">
        <v>116.29767507782168</v>
      </c>
      <c r="BJ18" s="305">
        <v>105.3344778129577</v>
      </c>
      <c r="BK18" s="305">
        <v>122.03480850331989</v>
      </c>
      <c r="BL18" s="305">
        <v>118.85043483497284</v>
      </c>
      <c r="BM18" s="305">
        <v>108.84145364998052</v>
      </c>
      <c r="BN18" s="305">
        <v>100.24429131954142</v>
      </c>
      <c r="BO18" s="305">
        <v>96.482735219021691</v>
      </c>
      <c r="BP18" s="305">
        <v>93.901687636298277</v>
      </c>
      <c r="BQ18" s="305">
        <v>107.34283525966922</v>
      </c>
      <c r="BR18" s="305">
        <v>120.90350670195082</v>
      </c>
      <c r="BS18" s="305">
        <v>111.52215125406076</v>
      </c>
      <c r="BT18" s="305">
        <v>113.81037539989897</v>
      </c>
      <c r="BU18" s="305">
        <v>121.38865973255392</v>
      </c>
      <c r="BV18" s="305">
        <v>124.15829376276869</v>
      </c>
      <c r="BW18" s="305">
        <v>126.66620855803333</v>
      </c>
      <c r="BX18" s="305">
        <v>128.37260326796849</v>
      </c>
      <c r="BY18" s="305">
        <v>131.936461899367</v>
      </c>
      <c r="BZ18" s="305">
        <v>141.49126326999999</v>
      </c>
      <c r="CA18" s="305">
        <v>120.46300646</v>
      </c>
      <c r="CB18" s="305">
        <v>147.73852851000004</v>
      </c>
      <c r="CC18" s="305">
        <v>166.28510786000001</v>
      </c>
      <c r="CD18" s="305">
        <v>191.77568137</v>
      </c>
      <c r="CE18" s="305">
        <v>191.47865032999999</v>
      </c>
      <c r="CF18" s="305">
        <v>194.28770459999996</v>
      </c>
      <c r="CG18" s="305">
        <v>178.24171144000002</v>
      </c>
      <c r="CH18" s="305">
        <v>187.96096488000001</v>
      </c>
      <c r="CI18" s="305">
        <v>175.78747989000001</v>
      </c>
      <c r="CJ18" s="305">
        <v>166.97669441999997</v>
      </c>
      <c r="CK18" s="305">
        <v>163.98791373999998</v>
      </c>
      <c r="CL18" s="305">
        <v>136.515839</v>
      </c>
      <c r="CM18" s="305">
        <v>116.152815</v>
      </c>
      <c r="CN18" s="305">
        <v>124.66985500000001</v>
      </c>
      <c r="CO18" s="305">
        <v>120.897913</v>
      </c>
      <c r="CP18" s="305">
        <v>130.669861</v>
      </c>
      <c r="CQ18" s="305">
        <v>116.12064699999999</v>
      </c>
      <c r="CR18" s="305">
        <v>131.589719</v>
      </c>
      <c r="CS18" s="305">
        <v>149.21020300000001</v>
      </c>
      <c r="CT18" s="305">
        <v>134.34695600000001</v>
      </c>
      <c r="CU18" s="305">
        <v>167.62572700000001</v>
      </c>
      <c r="CV18" s="305">
        <v>155.65939</v>
      </c>
      <c r="CW18" s="305">
        <v>147.64512599999998</v>
      </c>
      <c r="CX18" s="305">
        <v>143.18166692</v>
      </c>
      <c r="CY18" s="305">
        <v>118.92138323000007</v>
      </c>
      <c r="CZ18" s="305">
        <v>131.38961001999996</v>
      </c>
      <c r="DA18" s="305">
        <v>116.18211405000007</v>
      </c>
      <c r="DB18" s="305">
        <v>109.52584430999998</v>
      </c>
      <c r="DC18" s="305">
        <v>119.24219761999983</v>
      </c>
      <c r="DD18" s="305">
        <v>115.90942146000015</v>
      </c>
      <c r="DE18" s="305">
        <v>127.43355724000004</v>
      </c>
      <c r="DF18" s="305">
        <v>111.40688339</v>
      </c>
      <c r="DG18" s="305">
        <v>125.40577178999969</v>
      </c>
      <c r="DH18" s="305">
        <v>141.33939534000012</v>
      </c>
      <c r="DI18" s="305">
        <v>115.04482887000009</v>
      </c>
      <c r="DJ18" s="305">
        <v>128.61224970000004</v>
      </c>
      <c r="DK18" s="305">
        <v>112.33673998999986</v>
      </c>
      <c r="DL18" s="305">
        <v>117.47112630999989</v>
      </c>
      <c r="DM18" s="305">
        <v>120.03403996999999</v>
      </c>
      <c r="DN18" s="305">
        <v>129.69689621000001</v>
      </c>
      <c r="DO18" s="305">
        <v>125.06215862000018</v>
      </c>
      <c r="DP18" s="305">
        <v>140.11758988000008</v>
      </c>
      <c r="DQ18" s="305">
        <v>142.58451462000002</v>
      </c>
      <c r="DR18" s="305">
        <v>122.49999033</v>
      </c>
      <c r="DS18" s="305">
        <v>155.7976436600002</v>
      </c>
      <c r="DT18" s="305">
        <v>144.75721018000007</v>
      </c>
      <c r="DU18" s="305">
        <v>120.38282716999996</v>
      </c>
      <c r="DV18" s="305">
        <v>131.28475924999989</v>
      </c>
      <c r="DW18" s="305">
        <v>111.73364143000009</v>
      </c>
      <c r="DX18" s="305">
        <v>110.26789639000005</v>
      </c>
      <c r="DY18" s="305">
        <v>114.84042188000001</v>
      </c>
      <c r="DZ18" s="305">
        <v>128.09400136000014</v>
      </c>
      <c r="EA18" s="305">
        <v>108.65937203000003</v>
      </c>
      <c r="EB18" s="305">
        <v>133.69995300999997</v>
      </c>
      <c r="EC18" s="305">
        <v>123.7295854499999</v>
      </c>
      <c r="ED18" s="305">
        <v>113.18203334999986</v>
      </c>
      <c r="EE18" s="305">
        <v>126.74651210999993</v>
      </c>
      <c r="EF18" s="305">
        <v>112.91695990000005</v>
      </c>
      <c r="EG18" s="305">
        <v>98.464400430000055</v>
      </c>
      <c r="EH18" s="305">
        <v>116.48697939000009</v>
      </c>
      <c r="EI18" s="305">
        <v>80.789610300000092</v>
      </c>
      <c r="EJ18" s="305">
        <v>76.886158219999942</v>
      </c>
      <c r="EK18" s="305">
        <v>40.971478579999946</v>
      </c>
      <c r="EL18" s="305">
        <v>51.998295889999952</v>
      </c>
      <c r="EM18" s="305">
        <v>69.917839950000044</v>
      </c>
      <c r="EN18" s="305">
        <v>66.683807449999961</v>
      </c>
      <c r="EO18" s="305">
        <v>72.70442237999994</v>
      </c>
      <c r="EP18" s="305">
        <v>77.884225210000182</v>
      </c>
      <c r="EQ18" s="305">
        <v>88.636729790000018</v>
      </c>
      <c r="ER18" s="305">
        <v>95.439837890000021</v>
      </c>
      <c r="ES18" s="305">
        <v>106.05737784999994</v>
      </c>
      <c r="ET18" s="305">
        <v>94.214292389999997</v>
      </c>
      <c r="EU18" s="305">
        <v>82.09</v>
      </c>
      <c r="EV18" s="305">
        <v>96.48</v>
      </c>
      <c r="EW18" s="305">
        <v>90.55</v>
      </c>
      <c r="EX18" s="305">
        <v>93.58484476000001</v>
      </c>
      <c r="EY18" s="305">
        <v>110.79307782000001</v>
      </c>
      <c r="EZ18" s="305">
        <v>114.04645246</v>
      </c>
      <c r="FA18" s="305">
        <v>101.82857951523411</v>
      </c>
      <c r="FB18" s="305">
        <v>103.84373706000002</v>
      </c>
      <c r="FC18" s="305">
        <v>101.53318267000002</v>
      </c>
      <c r="FD18" s="305">
        <v>105.12277147</v>
      </c>
      <c r="FE18" s="305">
        <v>113.02251029</v>
      </c>
      <c r="FF18" s="305">
        <v>94.957842590000027</v>
      </c>
      <c r="FG18" s="305">
        <v>83.13314668000001</v>
      </c>
      <c r="FH18" s="305">
        <v>100.32453109000002</v>
      </c>
      <c r="FI18" s="305">
        <v>93.142257250000014</v>
      </c>
      <c r="FJ18" s="305">
        <v>98.636124039999999</v>
      </c>
      <c r="FK18" s="305">
        <v>99.625949210000002</v>
      </c>
      <c r="FL18" s="305">
        <v>101.40818595999997</v>
      </c>
      <c r="FM18" s="305">
        <v>122.01460863000001</v>
      </c>
      <c r="FN18" s="305">
        <v>129.76438131999998</v>
      </c>
      <c r="FO18" s="305">
        <v>113.11247148999999</v>
      </c>
      <c r="FP18" s="305">
        <v>116.18002607000003</v>
      </c>
      <c r="FQ18" s="305">
        <v>114.67291354000002</v>
      </c>
      <c r="FR18" s="305">
        <v>96.20063863999998</v>
      </c>
      <c r="FS18" s="305">
        <v>77.983555059999986</v>
      </c>
      <c r="FT18" s="305">
        <v>102.26678573000001</v>
      </c>
      <c r="FU18" s="305">
        <v>88.831873250000015</v>
      </c>
    </row>
    <row r="19" spans="1:177">
      <c r="A19" s="306">
        <v>1215</v>
      </c>
      <c r="B19" s="344" t="s">
        <v>10</v>
      </c>
      <c r="C19" s="302">
        <f t="shared" si="114"/>
        <v>1799.4192497821289</v>
      </c>
      <c r="D19" s="302">
        <f t="shared" si="115"/>
        <v>1835.7418970575245</v>
      </c>
      <c r="E19" s="302">
        <f t="shared" si="116"/>
        <v>1732.2526188242327</v>
      </c>
      <c r="F19" s="302">
        <f t="shared" si="117"/>
        <v>1591.3656711709186</v>
      </c>
      <c r="G19" s="302">
        <f t="shared" si="192"/>
        <v>1651.7354824328065</v>
      </c>
      <c r="H19" s="302">
        <f t="shared" si="193"/>
        <v>1684.805430188999</v>
      </c>
      <c r="I19" s="302">
        <f t="shared" si="194"/>
        <v>1592.8936603495013</v>
      </c>
      <c r="J19" s="302">
        <f t="shared" si="195"/>
        <v>1272.3435110064979</v>
      </c>
      <c r="K19" s="302">
        <f t="shared" si="152"/>
        <v>1589.8972394776008</v>
      </c>
      <c r="L19" s="302">
        <f t="shared" si="153"/>
        <v>1426.4089501950091</v>
      </c>
      <c r="M19" s="302">
        <f t="shared" si="118"/>
        <v>474.45893774963838</v>
      </c>
      <c r="N19" s="302">
        <f t="shared" si="119"/>
        <v>446.81444761584476</v>
      </c>
      <c r="O19" s="302">
        <f t="shared" si="120"/>
        <v>452.76080424643436</v>
      </c>
      <c r="P19" s="302">
        <f t="shared" si="121"/>
        <v>425.38506017021143</v>
      </c>
      <c r="Q19" s="302">
        <f t="shared" si="122"/>
        <v>467.32018521319242</v>
      </c>
      <c r="R19" s="302">
        <f t="shared" si="123"/>
        <v>424.70725273071662</v>
      </c>
      <c r="S19" s="302">
        <f t="shared" si="124"/>
        <v>446.38625464711811</v>
      </c>
      <c r="T19" s="302">
        <f t="shared" si="125"/>
        <v>497.32820446649743</v>
      </c>
      <c r="U19" s="302">
        <f t="shared" si="126"/>
        <v>501.87951686703599</v>
      </c>
      <c r="V19" s="302">
        <f t="shared" si="127"/>
        <v>420.38470048021657</v>
      </c>
      <c r="W19" s="302">
        <f t="shared" si="128"/>
        <v>440.57544397420133</v>
      </c>
      <c r="X19" s="302">
        <f t="shared" si="129"/>
        <v>369.41295750277936</v>
      </c>
      <c r="Y19" s="302">
        <f t="shared" si="130"/>
        <v>449.25760534357329</v>
      </c>
      <c r="Z19" s="302">
        <f t="shared" si="131"/>
        <v>369.9134494149983</v>
      </c>
      <c r="AA19" s="302">
        <f t="shared" si="132"/>
        <v>367.06620977496834</v>
      </c>
      <c r="AB19" s="302">
        <f t="shared" si="133"/>
        <v>405.12840663737876</v>
      </c>
      <c r="AC19" s="302">
        <f t="shared" si="176"/>
        <v>401.81228420242644</v>
      </c>
      <c r="AD19" s="302">
        <f t="shared" si="177"/>
        <v>415.03750200301585</v>
      </c>
      <c r="AE19" s="302">
        <f t="shared" si="178"/>
        <v>410.56699727072908</v>
      </c>
      <c r="AF19" s="302">
        <f t="shared" si="179"/>
        <v>424.3186989566351</v>
      </c>
      <c r="AG19" s="302">
        <f t="shared" si="180"/>
        <v>429.85418932299956</v>
      </c>
      <c r="AH19" s="302">
        <f t="shared" si="181"/>
        <v>410.91613638599972</v>
      </c>
      <c r="AI19" s="302">
        <f t="shared" si="182"/>
        <v>398.91056928800015</v>
      </c>
      <c r="AJ19" s="302">
        <f t="shared" si="183"/>
        <v>445.12453519199937</v>
      </c>
      <c r="AK19" s="302">
        <f t="shared" si="184"/>
        <v>414.12703685800091</v>
      </c>
      <c r="AL19" s="302">
        <f t="shared" si="185"/>
        <v>398.44335044400032</v>
      </c>
      <c r="AM19" s="302">
        <f t="shared" si="186"/>
        <v>404.27853287750008</v>
      </c>
      <c r="AN19" s="302">
        <f t="shared" si="187"/>
        <v>376.04474016999984</v>
      </c>
      <c r="AO19" s="302">
        <f t="shared" si="188"/>
        <v>370.87787291599932</v>
      </c>
      <c r="AP19" s="302">
        <f t="shared" si="189"/>
        <v>253.66765119999909</v>
      </c>
      <c r="AQ19" s="303">
        <f t="shared" si="190"/>
        <v>322.14259125049944</v>
      </c>
      <c r="AR19" s="303">
        <f t="shared" si="191"/>
        <v>325.65539563999999</v>
      </c>
      <c r="AS19" s="303">
        <f t="shared" si="154"/>
        <v>376.57096325000134</v>
      </c>
      <c r="AT19" s="303">
        <f t="shared" si="155"/>
        <v>360.8187941600014</v>
      </c>
      <c r="AU19" s="303">
        <f t="shared" si="156"/>
        <v>437.34973689000088</v>
      </c>
      <c r="AV19" s="303">
        <f t="shared" si="157"/>
        <v>415.15774517759723</v>
      </c>
      <c r="AW19" s="303">
        <f t="shared" si="158"/>
        <v>394.46832946500206</v>
      </c>
      <c r="AX19" s="303">
        <f t="shared" si="159"/>
        <v>345.93594207000234</v>
      </c>
      <c r="AY19" s="303">
        <f t="shared" si="160"/>
        <v>358.68987153500296</v>
      </c>
      <c r="AZ19" s="303">
        <f t="shared" si="161"/>
        <v>327.31480712500172</v>
      </c>
      <c r="BA19" s="303">
        <f t="shared" si="162"/>
        <v>323.0296798050058</v>
      </c>
      <c r="BB19" s="305">
        <v>156.5061986019567</v>
      </c>
      <c r="BC19" s="305">
        <v>159.66105606807454</v>
      </c>
      <c r="BD19" s="305">
        <v>158.29168307960717</v>
      </c>
      <c r="BE19" s="305">
        <v>147.60559186525617</v>
      </c>
      <c r="BF19" s="305">
        <v>148.34647389169996</v>
      </c>
      <c r="BG19" s="305">
        <v>150.86238185888865</v>
      </c>
      <c r="BH19" s="305">
        <v>150.71477134190204</v>
      </c>
      <c r="BI19" s="305">
        <v>151.98003124866517</v>
      </c>
      <c r="BJ19" s="305">
        <v>150.06600165586718</v>
      </c>
      <c r="BK19" s="305">
        <v>141.2217488902553</v>
      </c>
      <c r="BL19" s="305">
        <v>142.77130928797163</v>
      </c>
      <c r="BM19" s="305">
        <v>141.39200199198453</v>
      </c>
      <c r="BN19" s="305">
        <v>162.29620225860214</v>
      </c>
      <c r="BO19" s="305">
        <v>150.35364862945784</v>
      </c>
      <c r="BP19" s="305">
        <v>154.67033432513242</v>
      </c>
      <c r="BQ19" s="305">
        <v>147.76495330452087</v>
      </c>
      <c r="BR19" s="305">
        <v>136.31785584774491</v>
      </c>
      <c r="BS19" s="305">
        <v>140.62444357845084</v>
      </c>
      <c r="BT19" s="305">
        <v>152.02455111652247</v>
      </c>
      <c r="BU19" s="305">
        <v>149.98521785677784</v>
      </c>
      <c r="BV19" s="305">
        <v>144.37648567381783</v>
      </c>
      <c r="BW19" s="305">
        <v>149.52086139774326</v>
      </c>
      <c r="BX19" s="305">
        <v>190.83791892023169</v>
      </c>
      <c r="BY19" s="305">
        <v>156.96942414852248</v>
      </c>
      <c r="BZ19" s="305">
        <v>175.47501343610134</v>
      </c>
      <c r="CA19" s="305">
        <v>163.09558504126906</v>
      </c>
      <c r="CB19" s="305">
        <v>163.30891838966562</v>
      </c>
      <c r="CC19" s="305">
        <v>149.57481586388411</v>
      </c>
      <c r="CD19" s="305">
        <v>138.72262735470395</v>
      </c>
      <c r="CE19" s="305">
        <v>132.08725726162854</v>
      </c>
      <c r="CF19" s="305">
        <v>174.20242470042032</v>
      </c>
      <c r="CG19" s="305">
        <v>135.16672744511209</v>
      </c>
      <c r="CH19" s="305">
        <v>131.2062918286689</v>
      </c>
      <c r="CI19" s="305">
        <v>129.66449246104006</v>
      </c>
      <c r="CJ19" s="305">
        <v>119.2144113646917</v>
      </c>
      <c r="CK19" s="305">
        <v>120.53405367704759</v>
      </c>
      <c r="CL19" s="305">
        <v>182.31431662185517</v>
      </c>
      <c r="CM19" s="305">
        <v>131.60880441562688</v>
      </c>
      <c r="CN19" s="305">
        <v>135.33448430609127</v>
      </c>
      <c r="CO19" s="305">
        <v>127.3721079654412</v>
      </c>
      <c r="CP19" s="305">
        <v>115.45141686739281</v>
      </c>
      <c r="CQ19" s="305">
        <v>127.08992458216427</v>
      </c>
      <c r="CR19" s="305">
        <v>124.02541099091005</v>
      </c>
      <c r="CS19" s="305">
        <v>116.6269555321328</v>
      </c>
      <c r="CT19" s="305">
        <v>126.41384325192548</v>
      </c>
      <c r="CU19" s="305">
        <v>126.01543199255291</v>
      </c>
      <c r="CV19" s="305">
        <v>116.14169382442833</v>
      </c>
      <c r="CW19" s="305">
        <v>162.97128082039751</v>
      </c>
      <c r="CX19" s="305">
        <v>135.316166734718</v>
      </c>
      <c r="CY19" s="305">
        <v>131.83117857799857</v>
      </c>
      <c r="CZ19" s="305">
        <v>134.66493888970987</v>
      </c>
      <c r="DA19" s="305">
        <v>137.15466412708747</v>
      </c>
      <c r="DB19" s="305">
        <v>131.66199684519691</v>
      </c>
      <c r="DC19" s="305">
        <v>146.22084103073149</v>
      </c>
      <c r="DD19" s="305">
        <v>135.52303155041048</v>
      </c>
      <c r="DE19" s="305">
        <v>136.34945187074561</v>
      </c>
      <c r="DF19" s="305">
        <v>138.69451384957304</v>
      </c>
      <c r="DG19" s="305">
        <v>133.7676752775302</v>
      </c>
      <c r="DH19" s="305">
        <v>132.11190560877165</v>
      </c>
      <c r="DI19" s="305">
        <v>158.43911807033331</v>
      </c>
      <c r="DJ19" s="305">
        <v>140.10788047599974</v>
      </c>
      <c r="DK19" s="305">
        <v>139.7901885389999</v>
      </c>
      <c r="DL19" s="305">
        <v>149.95612030799995</v>
      </c>
      <c r="DM19" s="305">
        <v>140.41920471799995</v>
      </c>
      <c r="DN19" s="305">
        <v>139.33953132599996</v>
      </c>
      <c r="DO19" s="305">
        <v>131.15740034199987</v>
      </c>
      <c r="DP19" s="305">
        <v>141.72563993200012</v>
      </c>
      <c r="DQ19" s="305">
        <v>125.04554858600001</v>
      </c>
      <c r="DR19" s="305">
        <v>132.13938077000003</v>
      </c>
      <c r="DS19" s="305">
        <v>115.94498976599984</v>
      </c>
      <c r="DT19" s="305">
        <v>122.33608754999968</v>
      </c>
      <c r="DU19" s="305">
        <v>206.84345787599983</v>
      </c>
      <c r="DV19" s="305">
        <v>135.91212876200035</v>
      </c>
      <c r="DW19" s="305">
        <v>139.09451390800038</v>
      </c>
      <c r="DX19" s="305">
        <v>139.12039418800023</v>
      </c>
      <c r="DY19" s="305">
        <v>131.01778649600016</v>
      </c>
      <c r="DZ19" s="305">
        <v>130.79829339999989</v>
      </c>
      <c r="EA19" s="305">
        <v>136.62727054800033</v>
      </c>
      <c r="EB19" s="305">
        <v>135.03305211399996</v>
      </c>
      <c r="EC19" s="305">
        <v>132.29684411200006</v>
      </c>
      <c r="ED19" s="305">
        <v>136.94863665150004</v>
      </c>
      <c r="EE19" s="305">
        <v>124.05315004599997</v>
      </c>
      <c r="EF19" s="305">
        <v>119.82525531399986</v>
      </c>
      <c r="EG19" s="305">
        <v>132.16633481000005</v>
      </c>
      <c r="EH19" s="305">
        <v>130.08110295399979</v>
      </c>
      <c r="EI19" s="305">
        <v>120.98147832799999</v>
      </c>
      <c r="EJ19" s="305">
        <v>119.81529163399952</v>
      </c>
      <c r="EK19" s="305">
        <v>86.782706799999914</v>
      </c>
      <c r="EL19" s="305">
        <v>68.643813549999862</v>
      </c>
      <c r="EM19" s="305">
        <v>98.241130849999308</v>
      </c>
      <c r="EN19" s="305">
        <v>112.03065247999955</v>
      </c>
      <c r="EO19" s="305">
        <v>106.85733024999998</v>
      </c>
      <c r="EP19" s="305">
        <v>103.25460852049993</v>
      </c>
      <c r="EQ19" s="305">
        <v>102.57969880999991</v>
      </c>
      <c r="ER19" s="305">
        <v>112.15628811999999</v>
      </c>
      <c r="ES19" s="305">
        <v>110.91940871000008</v>
      </c>
      <c r="ET19" s="305">
        <v>117.22406352000024</v>
      </c>
      <c r="EU19" s="305">
        <v>108.12041794000037</v>
      </c>
      <c r="EV19" s="305">
        <v>151.22648179000075</v>
      </c>
      <c r="EW19" s="305">
        <v>126.83360740000049</v>
      </c>
      <c r="EX19" s="305">
        <v>100.95187761000061</v>
      </c>
      <c r="EY19" s="305">
        <v>133.03330915000032</v>
      </c>
      <c r="EZ19" s="305">
        <v>137.40074380000067</v>
      </c>
      <c r="FA19" s="305">
        <v>131.81162547000019</v>
      </c>
      <c r="FB19" s="305">
        <v>168.13736762000002</v>
      </c>
      <c r="FC19" s="305">
        <v>128.05337968999996</v>
      </c>
      <c r="FD19" s="305">
        <v>140.20042431000013</v>
      </c>
      <c r="FE19" s="305">
        <v>146.9039411775972</v>
      </c>
      <c r="FF19" s="305">
        <v>133.77267623500035</v>
      </c>
      <c r="FG19" s="305">
        <v>132.91123896500116</v>
      </c>
      <c r="FH19" s="305">
        <v>127.78441426500058</v>
      </c>
      <c r="FI19" s="305">
        <v>118.95435976500086</v>
      </c>
      <c r="FJ19" s="305">
        <v>116.54612918500057</v>
      </c>
      <c r="FK19" s="305">
        <v>110.43545312000091</v>
      </c>
      <c r="FL19" s="305">
        <v>123.01346347500096</v>
      </c>
      <c r="FM19" s="305">
        <v>116.87589322500064</v>
      </c>
      <c r="FN19" s="305">
        <v>118.80051483500135</v>
      </c>
      <c r="FO19" s="305">
        <v>127.80878269000081</v>
      </c>
      <c r="FP19" s="305">
        <v>109.92610157000006</v>
      </c>
      <c r="FQ19" s="305">
        <v>89.579922865000839</v>
      </c>
      <c r="FR19" s="305">
        <v>106.83233682500087</v>
      </c>
      <c r="FS19" s="305">
        <v>111.95603460500296</v>
      </c>
      <c r="FT19" s="305">
        <v>104.24130837500201</v>
      </c>
      <c r="FU19" s="305">
        <v>106.32095517500103</v>
      </c>
    </row>
    <row r="20" spans="1:177">
      <c r="A20" s="306">
        <v>1216</v>
      </c>
      <c r="B20" s="344" t="s">
        <v>11</v>
      </c>
      <c r="C20" s="302">
        <f t="shared" si="114"/>
        <v>0</v>
      </c>
      <c r="D20" s="302">
        <f t="shared" si="115"/>
        <v>0</v>
      </c>
      <c r="E20" s="302">
        <f t="shared" si="116"/>
        <v>0</v>
      </c>
      <c r="F20" s="302">
        <f t="shared" si="117"/>
        <v>758.30309800300006</v>
      </c>
      <c r="G20" s="302">
        <f t="shared" si="192"/>
        <v>42.385197460000001</v>
      </c>
      <c r="H20" s="302">
        <f t="shared" si="193"/>
        <v>11.090494320000001</v>
      </c>
      <c r="I20" s="302">
        <f t="shared" si="194"/>
        <v>0</v>
      </c>
      <c r="J20" s="302">
        <f t="shared" si="195"/>
        <v>176.67145431000003</v>
      </c>
      <c r="K20" s="302">
        <f t="shared" si="152"/>
        <v>164.85219341027511</v>
      </c>
      <c r="L20" s="302">
        <f t="shared" si="153"/>
        <v>664.58186813999998</v>
      </c>
      <c r="M20" s="302">
        <f t="shared" si="118"/>
        <v>0</v>
      </c>
      <c r="N20" s="302">
        <f t="shared" si="119"/>
        <v>0</v>
      </c>
      <c r="O20" s="302">
        <f t="shared" si="120"/>
        <v>0</v>
      </c>
      <c r="P20" s="302">
        <f t="shared" si="121"/>
        <v>0</v>
      </c>
      <c r="Q20" s="302">
        <f t="shared" si="122"/>
        <v>0</v>
      </c>
      <c r="R20" s="302">
        <f t="shared" si="123"/>
        <v>0</v>
      </c>
      <c r="S20" s="302">
        <f t="shared" si="124"/>
        <v>0</v>
      </c>
      <c r="T20" s="302">
        <f t="shared" si="125"/>
        <v>0</v>
      </c>
      <c r="U20" s="302">
        <f t="shared" si="126"/>
        <v>0</v>
      </c>
      <c r="V20" s="302">
        <f t="shared" si="127"/>
        <v>0</v>
      </c>
      <c r="W20" s="302">
        <f t="shared" si="128"/>
        <v>0</v>
      </c>
      <c r="X20" s="302">
        <f t="shared" si="129"/>
        <v>0</v>
      </c>
      <c r="Y20" s="302">
        <f t="shared" si="130"/>
        <v>0</v>
      </c>
      <c r="Z20" s="302">
        <f t="shared" si="131"/>
        <v>200.741892393</v>
      </c>
      <c r="AA20" s="302">
        <f t="shared" si="132"/>
        <v>490.18404217</v>
      </c>
      <c r="AB20" s="302">
        <f t="shared" si="133"/>
        <v>67.377163440000004</v>
      </c>
      <c r="AC20" s="302">
        <f t="shared" si="176"/>
        <v>18.12932923</v>
      </c>
      <c r="AD20" s="302">
        <f t="shared" si="177"/>
        <v>11.467679340000002</v>
      </c>
      <c r="AE20" s="302">
        <f t="shared" si="178"/>
        <v>8.1341657200000004</v>
      </c>
      <c r="AF20" s="302">
        <f t="shared" si="179"/>
        <v>4.6540231700000003</v>
      </c>
      <c r="AG20" s="302">
        <f t="shared" si="180"/>
        <v>2.4861615300000004</v>
      </c>
      <c r="AH20" s="302">
        <f t="shared" si="181"/>
        <v>0.6867209700000001</v>
      </c>
      <c r="AI20" s="302">
        <f t="shared" si="182"/>
        <v>0.81855792000000005</v>
      </c>
      <c r="AJ20" s="302">
        <f t="shared" si="183"/>
        <v>7.0990538999999995</v>
      </c>
      <c r="AK20" s="302">
        <f t="shared" si="184"/>
        <v>0</v>
      </c>
      <c r="AL20" s="302">
        <f t="shared" si="185"/>
        <v>0</v>
      </c>
      <c r="AM20" s="302">
        <f t="shared" si="186"/>
        <v>0</v>
      </c>
      <c r="AN20" s="302">
        <f t="shared" si="187"/>
        <v>0</v>
      </c>
      <c r="AO20" s="302">
        <f t="shared" si="188"/>
        <v>140.02655256000006</v>
      </c>
      <c r="AP20" s="302">
        <f t="shared" si="189"/>
        <v>24.181938869999989</v>
      </c>
      <c r="AQ20" s="303">
        <f t="shared" si="190"/>
        <v>11.822923739999995</v>
      </c>
      <c r="AR20" s="303">
        <f t="shared" si="191"/>
        <v>0.64003913999999351</v>
      </c>
      <c r="AS20" s="303">
        <f t="shared" si="154"/>
        <v>135.70762784000001</v>
      </c>
      <c r="AT20" s="303">
        <f t="shared" si="155"/>
        <v>21.186548559999999</v>
      </c>
      <c r="AU20" s="303">
        <f t="shared" si="156"/>
        <v>6.8887889599999994</v>
      </c>
      <c r="AV20" s="303">
        <f t="shared" si="157"/>
        <v>1.0692280502750999</v>
      </c>
      <c r="AW20" s="303">
        <f t="shared" si="158"/>
        <v>491.12238918000014</v>
      </c>
      <c r="AX20" s="303">
        <f t="shared" si="159"/>
        <v>80.64267937000001</v>
      </c>
      <c r="AY20" s="303">
        <f t="shared" si="160"/>
        <v>60.991092670000015</v>
      </c>
      <c r="AZ20" s="303">
        <f t="shared" si="161"/>
        <v>31.825706920000002</v>
      </c>
      <c r="BA20" s="303">
        <f t="shared" si="162"/>
        <v>256.99379881000004</v>
      </c>
      <c r="BB20" s="305">
        <v>0</v>
      </c>
      <c r="BC20" s="305">
        <v>0</v>
      </c>
      <c r="BD20" s="305">
        <v>0</v>
      </c>
      <c r="BE20" s="305">
        <v>0</v>
      </c>
      <c r="BF20" s="305">
        <v>0</v>
      </c>
      <c r="BG20" s="305">
        <v>0</v>
      </c>
      <c r="BH20" s="305">
        <v>0</v>
      </c>
      <c r="BI20" s="305">
        <v>0</v>
      </c>
      <c r="BJ20" s="305">
        <v>0</v>
      </c>
      <c r="BK20" s="305">
        <v>0</v>
      </c>
      <c r="BL20" s="305">
        <v>0</v>
      </c>
      <c r="BM20" s="305">
        <v>0</v>
      </c>
      <c r="BN20" s="305">
        <v>0</v>
      </c>
      <c r="BO20" s="305">
        <v>0</v>
      </c>
      <c r="BP20" s="305">
        <v>0</v>
      </c>
      <c r="BQ20" s="305">
        <v>0</v>
      </c>
      <c r="BR20" s="305">
        <v>0</v>
      </c>
      <c r="BS20" s="305">
        <v>0</v>
      </c>
      <c r="BT20" s="305">
        <v>0</v>
      </c>
      <c r="BU20" s="305">
        <v>0</v>
      </c>
      <c r="BV20" s="305">
        <v>0</v>
      </c>
      <c r="BW20" s="305">
        <v>0</v>
      </c>
      <c r="BX20" s="305">
        <v>0</v>
      </c>
      <c r="BY20" s="305">
        <v>0</v>
      </c>
      <c r="BZ20" s="305">
        <v>0</v>
      </c>
      <c r="CA20" s="305">
        <v>0</v>
      </c>
      <c r="CB20" s="305">
        <v>0</v>
      </c>
      <c r="CC20" s="305">
        <v>0</v>
      </c>
      <c r="CD20" s="305">
        <v>0</v>
      </c>
      <c r="CE20" s="305">
        <v>0</v>
      </c>
      <c r="CF20" s="305">
        <v>0</v>
      </c>
      <c r="CG20" s="305">
        <v>0</v>
      </c>
      <c r="CH20" s="305">
        <v>0</v>
      </c>
      <c r="CI20" s="305">
        <v>0</v>
      </c>
      <c r="CJ20" s="305">
        <v>0</v>
      </c>
      <c r="CK20" s="305">
        <v>0</v>
      </c>
      <c r="CL20" s="305">
        <v>0</v>
      </c>
      <c r="CM20" s="305">
        <v>0</v>
      </c>
      <c r="CN20" s="305">
        <v>0</v>
      </c>
      <c r="CO20" s="305">
        <v>0</v>
      </c>
      <c r="CP20" s="305">
        <v>0</v>
      </c>
      <c r="CQ20" s="305">
        <v>200.741892393</v>
      </c>
      <c r="CR20" s="305">
        <v>220.02190404000001</v>
      </c>
      <c r="CS20" s="305">
        <v>227.58629815999998</v>
      </c>
      <c r="CT20" s="305">
        <v>42.575839970000004</v>
      </c>
      <c r="CU20" s="305">
        <v>24.121086730000002</v>
      </c>
      <c r="CV20" s="305">
        <v>24.854514130000002</v>
      </c>
      <c r="CW20" s="305">
        <v>18.40156258</v>
      </c>
      <c r="CX20" s="305">
        <v>8.1484248000000026</v>
      </c>
      <c r="CY20" s="305">
        <v>6.434868709999999</v>
      </c>
      <c r="CZ20" s="305">
        <v>3.5460357200000003</v>
      </c>
      <c r="DA20" s="305">
        <v>3.3868914599999993</v>
      </c>
      <c r="DB20" s="305">
        <v>5.0523797100000012</v>
      </c>
      <c r="DC20" s="305">
        <v>3.0284081700000005</v>
      </c>
      <c r="DD20" s="305">
        <v>2.0073156599999993</v>
      </c>
      <c r="DE20" s="305">
        <v>1.5405561800000003</v>
      </c>
      <c r="DF20" s="305">
        <v>4.5862938800000004</v>
      </c>
      <c r="DG20" s="305">
        <v>1.9475804900000002</v>
      </c>
      <c r="DH20" s="305">
        <v>1.2651655900000001</v>
      </c>
      <c r="DI20" s="305">
        <v>1.44127709</v>
      </c>
      <c r="DJ20" s="305">
        <v>1.1026375500000003</v>
      </c>
      <c r="DK20" s="305">
        <v>0.7493310900000002</v>
      </c>
      <c r="DL20" s="305">
        <v>0.63419289000000012</v>
      </c>
      <c r="DM20" s="305">
        <v>0.27052959000000004</v>
      </c>
      <c r="DN20" s="305">
        <v>0.25230403000000001</v>
      </c>
      <c r="DO20" s="305">
        <v>0.16388735000000004</v>
      </c>
      <c r="DP20" s="305">
        <v>0.17287113999999995</v>
      </c>
      <c r="DQ20" s="305">
        <v>0.30433099000000002</v>
      </c>
      <c r="DR20" s="305">
        <v>0.34135579000000005</v>
      </c>
      <c r="DS20" s="305">
        <v>0.29604064000000002</v>
      </c>
      <c r="DT20" s="305">
        <v>1.0267998500000002</v>
      </c>
      <c r="DU20" s="305">
        <v>5.7762134099999995</v>
      </c>
      <c r="DV20" s="305">
        <v>0</v>
      </c>
      <c r="DW20" s="305">
        <v>0</v>
      </c>
      <c r="DX20" s="305">
        <v>0</v>
      </c>
      <c r="DY20" s="305">
        <v>0</v>
      </c>
      <c r="DZ20" s="305">
        <v>0</v>
      </c>
      <c r="EA20" s="305">
        <v>0</v>
      </c>
      <c r="EB20" s="305">
        <v>0</v>
      </c>
      <c r="EC20" s="305">
        <v>0</v>
      </c>
      <c r="ED20" s="305">
        <v>0</v>
      </c>
      <c r="EE20" s="305">
        <v>0</v>
      </c>
      <c r="EF20" s="305">
        <v>0</v>
      </c>
      <c r="EG20" s="305">
        <v>0</v>
      </c>
      <c r="EH20" s="305">
        <v>0</v>
      </c>
      <c r="EI20" s="305">
        <v>2.1223457900000002</v>
      </c>
      <c r="EJ20" s="305">
        <v>137.90420677000006</v>
      </c>
      <c r="EK20" s="305">
        <v>2.9685736300000007</v>
      </c>
      <c r="EL20" s="305">
        <v>10.646920279999994</v>
      </c>
      <c r="EM20" s="305">
        <v>10.566444959999997</v>
      </c>
      <c r="EN20" s="305">
        <v>10.277978529999995</v>
      </c>
      <c r="EO20" s="305">
        <v>1.0232736899999995</v>
      </c>
      <c r="EP20" s="305">
        <v>0.52167151999999994</v>
      </c>
      <c r="EQ20" s="305">
        <v>0.22484375000000001</v>
      </c>
      <c r="ER20" s="305">
        <v>0.26700288</v>
      </c>
      <c r="ES20" s="305">
        <v>0.14819250999999348</v>
      </c>
      <c r="ET20" s="305">
        <v>2.07978094</v>
      </c>
      <c r="EU20" s="305">
        <v>3.1843205200000004</v>
      </c>
      <c r="EV20" s="305">
        <v>130.44352638000001</v>
      </c>
      <c r="EW20" s="305">
        <v>8.7654484299999993</v>
      </c>
      <c r="EX20" s="305">
        <v>6.4189903199999998</v>
      </c>
      <c r="EY20" s="305">
        <v>6.0021098100000003</v>
      </c>
      <c r="EZ20" s="305">
        <v>5.9223069099999996</v>
      </c>
      <c r="FA20" s="305">
        <v>0.65243110999999998</v>
      </c>
      <c r="FB20" s="305">
        <v>0.31405094</v>
      </c>
      <c r="FC20" s="305">
        <v>0.36948744</v>
      </c>
      <c r="FD20" s="305">
        <v>0.24624697000000001</v>
      </c>
      <c r="FE20" s="305">
        <v>0.45349364027510003</v>
      </c>
      <c r="FF20" s="305">
        <v>2.7058100299999994</v>
      </c>
      <c r="FG20" s="305">
        <v>2.50737429</v>
      </c>
      <c r="FH20" s="305">
        <v>485.90920486000016</v>
      </c>
      <c r="FI20" s="305">
        <v>24.585761100000003</v>
      </c>
      <c r="FJ20" s="305">
        <v>27.41010288</v>
      </c>
      <c r="FK20" s="305">
        <v>28.646815390000004</v>
      </c>
      <c r="FL20" s="305">
        <v>24.591941790000003</v>
      </c>
      <c r="FM20" s="305">
        <v>18.452805410000007</v>
      </c>
      <c r="FN20" s="305">
        <v>17.946345470000001</v>
      </c>
      <c r="FO20" s="305">
        <v>16.915716539999998</v>
      </c>
      <c r="FP20" s="305">
        <v>4.1553404799999987</v>
      </c>
      <c r="FQ20" s="305">
        <v>10.754649900000002</v>
      </c>
      <c r="FR20" s="305">
        <v>5.0486431400000003</v>
      </c>
      <c r="FS20" s="305">
        <v>3.23262187</v>
      </c>
      <c r="FT20" s="305">
        <v>248.71253380000002</v>
      </c>
      <c r="FU20" s="305">
        <v>4.3811808799999996</v>
      </c>
    </row>
    <row r="21" spans="1:177">
      <c r="A21" s="306">
        <v>122</v>
      </c>
      <c r="B21" s="307" t="s">
        <v>12</v>
      </c>
      <c r="C21" s="302">
        <f t="shared" si="114"/>
        <v>0</v>
      </c>
      <c r="D21" s="302">
        <f t="shared" si="115"/>
        <v>0</v>
      </c>
      <c r="E21" s="302">
        <f t="shared" si="116"/>
        <v>0</v>
      </c>
      <c r="F21" s="302">
        <f t="shared" si="117"/>
        <v>0</v>
      </c>
      <c r="G21" s="302">
        <f t="shared" si="192"/>
        <v>0</v>
      </c>
      <c r="H21" s="302">
        <f t="shared" si="193"/>
        <v>0</v>
      </c>
      <c r="I21" s="302">
        <f t="shared" si="194"/>
        <v>0</v>
      </c>
      <c r="J21" s="302">
        <f t="shared" si="195"/>
        <v>0</v>
      </c>
      <c r="K21" s="302">
        <f t="shared" si="152"/>
        <v>0</v>
      </c>
      <c r="L21" s="302">
        <f t="shared" si="153"/>
        <v>0</v>
      </c>
      <c r="M21" s="302">
        <f t="shared" si="118"/>
        <v>0</v>
      </c>
      <c r="N21" s="302">
        <f t="shared" si="119"/>
        <v>0</v>
      </c>
      <c r="O21" s="302">
        <f t="shared" si="120"/>
        <v>0</v>
      </c>
      <c r="P21" s="302">
        <f t="shared" si="121"/>
        <v>0</v>
      </c>
      <c r="Q21" s="302">
        <f t="shared" si="122"/>
        <v>0</v>
      </c>
      <c r="R21" s="302">
        <f t="shared" si="123"/>
        <v>0</v>
      </c>
      <c r="S21" s="302">
        <f t="shared" si="124"/>
        <v>0</v>
      </c>
      <c r="T21" s="302">
        <f t="shared" si="125"/>
        <v>0</v>
      </c>
      <c r="U21" s="302">
        <f t="shared" si="126"/>
        <v>0</v>
      </c>
      <c r="V21" s="302">
        <f t="shared" si="127"/>
        <v>0</v>
      </c>
      <c r="W21" s="302">
        <f t="shared" si="128"/>
        <v>0</v>
      </c>
      <c r="X21" s="302">
        <f t="shared" si="129"/>
        <v>0</v>
      </c>
      <c r="Y21" s="302">
        <f t="shared" si="130"/>
        <v>0</v>
      </c>
      <c r="Z21" s="302">
        <f t="shared" si="131"/>
        <v>0</v>
      </c>
      <c r="AA21" s="302">
        <f t="shared" si="132"/>
        <v>0</v>
      </c>
      <c r="AB21" s="302">
        <f t="shared" si="133"/>
        <v>0</v>
      </c>
      <c r="AC21" s="302">
        <f t="shared" si="176"/>
        <v>0</v>
      </c>
      <c r="AD21" s="302">
        <f t="shared" si="177"/>
        <v>0</v>
      </c>
      <c r="AE21" s="302">
        <f t="shared" si="178"/>
        <v>0</v>
      </c>
      <c r="AF21" s="302">
        <f t="shared" si="179"/>
        <v>0</v>
      </c>
      <c r="AG21" s="302">
        <f t="shared" si="180"/>
        <v>0</v>
      </c>
      <c r="AH21" s="302">
        <f t="shared" si="181"/>
        <v>0</v>
      </c>
      <c r="AI21" s="302">
        <f t="shared" si="182"/>
        <v>0</v>
      </c>
      <c r="AJ21" s="302">
        <f t="shared" si="183"/>
        <v>0</v>
      </c>
      <c r="AK21" s="302">
        <f t="shared" si="184"/>
        <v>0</v>
      </c>
      <c r="AL21" s="302">
        <f t="shared" si="185"/>
        <v>0</v>
      </c>
      <c r="AM21" s="302">
        <f t="shared" si="186"/>
        <v>0</v>
      </c>
      <c r="AN21" s="302">
        <f t="shared" si="187"/>
        <v>0</v>
      </c>
      <c r="AO21" s="302">
        <f t="shared" si="188"/>
        <v>0</v>
      </c>
      <c r="AP21" s="302">
        <f t="shared" si="189"/>
        <v>0</v>
      </c>
      <c r="AQ21" s="303">
        <f t="shared" si="190"/>
        <v>0</v>
      </c>
      <c r="AR21" s="303">
        <f t="shared" si="191"/>
        <v>0</v>
      </c>
      <c r="AS21" s="303">
        <f t="shared" si="154"/>
        <v>0</v>
      </c>
      <c r="AT21" s="303">
        <f t="shared" si="155"/>
        <v>0</v>
      </c>
      <c r="AU21" s="303">
        <f t="shared" si="156"/>
        <v>0</v>
      </c>
      <c r="AV21" s="303">
        <f t="shared" si="157"/>
        <v>0</v>
      </c>
      <c r="AW21" s="303">
        <f t="shared" si="158"/>
        <v>0</v>
      </c>
      <c r="AX21" s="303">
        <f t="shared" si="159"/>
        <v>0</v>
      </c>
      <c r="AY21" s="303">
        <f t="shared" si="160"/>
        <v>0</v>
      </c>
      <c r="AZ21" s="303">
        <f t="shared" si="161"/>
        <v>0</v>
      </c>
      <c r="BA21" s="303">
        <f t="shared" si="162"/>
        <v>0</v>
      </c>
      <c r="BB21" s="305">
        <v>0</v>
      </c>
      <c r="BC21" s="305">
        <v>0</v>
      </c>
      <c r="BD21" s="305">
        <v>0</v>
      </c>
      <c r="BE21" s="305">
        <v>0</v>
      </c>
      <c r="BF21" s="305">
        <v>0</v>
      </c>
      <c r="BG21" s="305">
        <v>0</v>
      </c>
      <c r="BH21" s="305">
        <v>0</v>
      </c>
      <c r="BI21" s="305">
        <v>0</v>
      </c>
      <c r="BJ21" s="305">
        <v>0</v>
      </c>
      <c r="BK21" s="305">
        <v>0</v>
      </c>
      <c r="BL21" s="305">
        <v>0</v>
      </c>
      <c r="BM21" s="305">
        <v>0</v>
      </c>
      <c r="BN21" s="305">
        <v>0</v>
      </c>
      <c r="BO21" s="305">
        <v>0</v>
      </c>
      <c r="BP21" s="305">
        <v>0</v>
      </c>
      <c r="BQ21" s="305">
        <v>0</v>
      </c>
      <c r="BR21" s="305">
        <v>0</v>
      </c>
      <c r="BS21" s="305">
        <v>0</v>
      </c>
      <c r="BT21" s="305">
        <v>0</v>
      </c>
      <c r="BU21" s="305">
        <v>0</v>
      </c>
      <c r="BV21" s="305">
        <v>0</v>
      </c>
      <c r="BW21" s="305">
        <v>0</v>
      </c>
      <c r="BX21" s="305">
        <v>0</v>
      </c>
      <c r="BY21" s="305">
        <v>0</v>
      </c>
      <c r="BZ21" s="305">
        <v>0</v>
      </c>
      <c r="CA21" s="305">
        <v>0</v>
      </c>
      <c r="CB21" s="305">
        <v>0</v>
      </c>
      <c r="CC21" s="305">
        <v>0</v>
      </c>
      <c r="CD21" s="305">
        <v>0</v>
      </c>
      <c r="CE21" s="305">
        <v>0</v>
      </c>
      <c r="CF21" s="305">
        <v>0</v>
      </c>
      <c r="CG21" s="305">
        <v>0</v>
      </c>
      <c r="CH21" s="305">
        <v>0</v>
      </c>
      <c r="CI21" s="305">
        <v>0</v>
      </c>
      <c r="CJ21" s="305">
        <v>0</v>
      </c>
      <c r="CK21" s="305">
        <v>0</v>
      </c>
      <c r="CL21" s="305">
        <v>0</v>
      </c>
      <c r="CM21" s="305">
        <v>0</v>
      </c>
      <c r="CN21" s="305">
        <v>0</v>
      </c>
      <c r="CO21" s="305">
        <v>0</v>
      </c>
      <c r="CP21" s="305">
        <v>0</v>
      </c>
      <c r="CQ21" s="305">
        <v>0</v>
      </c>
      <c r="CR21" s="305">
        <v>0</v>
      </c>
      <c r="CS21" s="305">
        <v>0</v>
      </c>
      <c r="CT21" s="305">
        <v>0</v>
      </c>
      <c r="CU21" s="305">
        <v>0</v>
      </c>
      <c r="CV21" s="305">
        <v>0</v>
      </c>
      <c r="CW21" s="305">
        <v>0</v>
      </c>
      <c r="CX21" s="305">
        <v>0</v>
      </c>
      <c r="CY21" s="305">
        <v>0</v>
      </c>
      <c r="CZ21" s="305">
        <v>0</v>
      </c>
      <c r="DA21" s="305">
        <v>0</v>
      </c>
      <c r="DB21" s="305">
        <v>0</v>
      </c>
      <c r="DC21" s="305">
        <v>0</v>
      </c>
      <c r="DD21" s="305">
        <v>0</v>
      </c>
      <c r="DE21" s="305">
        <v>0</v>
      </c>
      <c r="DF21" s="305">
        <v>0</v>
      </c>
      <c r="DG21" s="305">
        <v>0</v>
      </c>
      <c r="DH21" s="305">
        <v>0</v>
      </c>
      <c r="DI21" s="305">
        <v>0</v>
      </c>
      <c r="DJ21" s="305">
        <v>0</v>
      </c>
      <c r="DK21" s="305">
        <v>0</v>
      </c>
      <c r="DL21" s="305">
        <v>0</v>
      </c>
      <c r="DM21" s="305">
        <v>0</v>
      </c>
      <c r="DN21" s="305">
        <v>0</v>
      </c>
      <c r="DO21" s="305">
        <v>0</v>
      </c>
      <c r="DP21" s="305">
        <v>0</v>
      </c>
      <c r="DQ21" s="305">
        <v>0</v>
      </c>
      <c r="DR21" s="305">
        <v>0</v>
      </c>
      <c r="DS21" s="305">
        <v>0</v>
      </c>
      <c r="DT21" s="305">
        <v>0</v>
      </c>
      <c r="DU21" s="305">
        <v>0</v>
      </c>
      <c r="DV21" s="305">
        <v>0</v>
      </c>
      <c r="DW21" s="305">
        <v>0</v>
      </c>
      <c r="DX21" s="305">
        <v>0</v>
      </c>
      <c r="DY21" s="305">
        <v>0</v>
      </c>
      <c r="DZ21" s="305">
        <v>0</v>
      </c>
      <c r="EA21" s="305">
        <v>0</v>
      </c>
      <c r="EB21" s="305">
        <v>0</v>
      </c>
      <c r="EC21" s="305">
        <v>0</v>
      </c>
      <c r="ED21" s="305">
        <v>0</v>
      </c>
      <c r="EE21" s="305">
        <v>0</v>
      </c>
      <c r="EF21" s="305">
        <v>0</v>
      </c>
      <c r="EG21" s="305">
        <v>0</v>
      </c>
      <c r="EH21" s="305">
        <v>0</v>
      </c>
      <c r="EI21" s="305">
        <v>0</v>
      </c>
      <c r="EJ21" s="305">
        <v>0</v>
      </c>
      <c r="EK21" s="305">
        <v>0</v>
      </c>
      <c r="EL21" s="305">
        <v>0</v>
      </c>
      <c r="EM21" s="305">
        <v>0</v>
      </c>
      <c r="EN21" s="305">
        <v>0</v>
      </c>
      <c r="EO21" s="305">
        <v>0</v>
      </c>
      <c r="EP21" s="305">
        <v>0</v>
      </c>
      <c r="EQ21" s="305">
        <v>0</v>
      </c>
      <c r="ER21" s="305">
        <v>0</v>
      </c>
      <c r="ES21" s="305">
        <v>0</v>
      </c>
      <c r="ET21" s="305">
        <v>0</v>
      </c>
      <c r="EU21" s="305">
        <v>0</v>
      </c>
      <c r="EV21" s="305">
        <v>0</v>
      </c>
      <c r="EW21" s="305">
        <v>0</v>
      </c>
      <c r="EX21" s="305">
        <v>0</v>
      </c>
      <c r="EY21" s="305">
        <v>0</v>
      </c>
      <c r="EZ21" s="305">
        <v>0</v>
      </c>
      <c r="FA21" s="305">
        <v>0</v>
      </c>
      <c r="FB21" s="305">
        <v>0</v>
      </c>
      <c r="FC21" s="305">
        <v>0</v>
      </c>
      <c r="FD21" s="305">
        <v>0</v>
      </c>
      <c r="FE21" s="305">
        <v>0</v>
      </c>
      <c r="FF21" s="305">
        <v>0</v>
      </c>
      <c r="FG21" s="305">
        <v>0</v>
      </c>
      <c r="FH21" s="305">
        <v>0</v>
      </c>
      <c r="FI21" s="305">
        <v>0</v>
      </c>
      <c r="FJ21" s="305">
        <v>0</v>
      </c>
      <c r="FK21" s="305">
        <v>0</v>
      </c>
      <c r="FL21" s="305">
        <v>0</v>
      </c>
      <c r="FM21" s="305">
        <v>0</v>
      </c>
      <c r="FN21" s="305">
        <v>0</v>
      </c>
      <c r="FO21" s="305">
        <v>0</v>
      </c>
      <c r="FP21" s="305">
        <v>0</v>
      </c>
      <c r="FQ21" s="305">
        <v>0</v>
      </c>
      <c r="FR21" s="305">
        <v>0</v>
      </c>
      <c r="FS21" s="305">
        <v>0</v>
      </c>
      <c r="FT21" s="305">
        <v>0</v>
      </c>
      <c r="FU21" s="305">
        <v>0</v>
      </c>
    </row>
    <row r="22" spans="1:177">
      <c r="A22" s="306">
        <v>123</v>
      </c>
      <c r="B22" s="307" t="s">
        <v>26</v>
      </c>
      <c r="C22" s="302">
        <f t="shared" si="114"/>
        <v>95.128120640329655</v>
      </c>
      <c r="D22" s="302">
        <f t="shared" si="115"/>
        <v>94.995522859999994</v>
      </c>
      <c r="E22" s="302">
        <f t="shared" si="116"/>
        <v>471.31818535000014</v>
      </c>
      <c r="F22" s="302">
        <f t="shared" si="117"/>
        <v>382.9881458280525</v>
      </c>
      <c r="G22" s="302">
        <f t="shared" ref="G22:G24" si="196">+SUM(CX22:DI22)</f>
        <v>317.69131174</v>
      </c>
      <c r="H22" s="302">
        <f t="shared" ref="H22:H24" si="197">+SUM(DJ22:DU22)</f>
        <v>559.97372065000002</v>
      </c>
      <c r="I22" s="302">
        <f t="shared" ref="I22:I24" si="198">+SUM(DV22:EG22)</f>
        <v>439.58404658601506</v>
      </c>
      <c r="J22" s="302">
        <f t="shared" ref="J22:J24" si="199">+SUM(EH22:ES22)</f>
        <v>493.01870694852431</v>
      </c>
      <c r="K22" s="302">
        <f t="shared" si="152"/>
        <v>537.91930733000038</v>
      </c>
      <c r="L22" s="302">
        <f t="shared" si="153"/>
        <v>457.62453671999936</v>
      </c>
      <c r="M22" s="302">
        <f t="shared" si="118"/>
        <v>0</v>
      </c>
      <c r="N22" s="302">
        <f t="shared" si="119"/>
        <v>64.957790969999991</v>
      </c>
      <c r="O22" s="302">
        <f t="shared" si="120"/>
        <v>30.170329670329668</v>
      </c>
      <c r="P22" s="302">
        <f t="shared" si="121"/>
        <v>0</v>
      </c>
      <c r="Q22" s="302">
        <f t="shared" si="122"/>
        <v>81.945522859999997</v>
      </c>
      <c r="R22" s="302">
        <f t="shared" si="123"/>
        <v>0</v>
      </c>
      <c r="S22" s="302">
        <f t="shared" si="124"/>
        <v>0</v>
      </c>
      <c r="T22" s="302">
        <f t="shared" si="125"/>
        <v>13.05</v>
      </c>
      <c r="U22" s="302">
        <f t="shared" si="126"/>
        <v>292.29579883000002</v>
      </c>
      <c r="V22" s="302">
        <f t="shared" si="127"/>
        <v>111.72811799999999</v>
      </c>
      <c r="W22" s="302">
        <f t="shared" si="128"/>
        <v>37.926117909999995</v>
      </c>
      <c r="X22" s="302">
        <f t="shared" si="129"/>
        <v>29.368150610000001</v>
      </c>
      <c r="Y22" s="302">
        <f t="shared" si="130"/>
        <v>75.249818349999998</v>
      </c>
      <c r="Z22" s="302">
        <f t="shared" si="131"/>
        <v>133.75258955000001</v>
      </c>
      <c r="AA22" s="302">
        <f t="shared" si="132"/>
        <v>40.700000000000003</v>
      </c>
      <c r="AB22" s="302">
        <f t="shared" si="133"/>
        <v>133.2857379280525</v>
      </c>
      <c r="AC22" s="302">
        <f t="shared" ref="AC22:AC24" si="200">+SUM(CX22:CZ22)</f>
        <v>42.5</v>
      </c>
      <c r="AD22" s="302">
        <f t="shared" ref="AD22:AD24" si="201">+SUM(DA22:DC22)</f>
        <v>88.350703740000014</v>
      </c>
      <c r="AE22" s="302">
        <f t="shared" ref="AE22:AE24" si="202">+SUM(DD22:DF22)</f>
        <v>128.18255300000001</v>
      </c>
      <c r="AF22" s="302">
        <f t="shared" ref="AF22:AF24" si="203">+SUM(DG22:DI22)</f>
        <v>58.658055000000004</v>
      </c>
      <c r="AG22" s="302">
        <f t="shared" ref="AG22:AG24" si="204">+SUM(DJ22:DL22)</f>
        <v>10</v>
      </c>
      <c r="AH22" s="302">
        <f t="shared" ref="AH22:AH24" si="205">+SUM(DM22:DO22)</f>
        <v>212.41266003999999</v>
      </c>
      <c r="AI22" s="302">
        <f t="shared" ref="AI22:AI24" si="206">+SUM(DP22:DR22)</f>
        <v>148.93560335000001</v>
      </c>
      <c r="AJ22" s="302">
        <f t="shared" ref="AJ22:AJ24" si="207">+SUM(DS22:DU22)</f>
        <v>188.62545725999999</v>
      </c>
      <c r="AK22" s="302">
        <f t="shared" ref="AK22:AK24" si="208">+SUM(DV22:DX22)</f>
        <v>73</v>
      </c>
      <c r="AL22" s="302">
        <f t="shared" ref="AL22:AL24" si="209">+SUM(DY22:EA22)</f>
        <v>251.45072508601501</v>
      </c>
      <c r="AM22" s="302">
        <f t="shared" ref="AM22:AM24" si="210">+SUM(EB22:ED22)</f>
        <v>30</v>
      </c>
      <c r="AN22" s="302">
        <f t="shared" ref="AN22:AN24" si="211">+SUM(EE22:EG22)</f>
        <v>85.133321499999994</v>
      </c>
      <c r="AO22" s="302">
        <f t="shared" ref="AO22:AO24" si="212">+SUM(EH22:EJ22)</f>
        <v>333.05631376999997</v>
      </c>
      <c r="AP22" s="302">
        <f t="shared" ref="AP22:AP24" si="213">+SUM(EK22:EM22)</f>
        <v>108.7493315892622</v>
      </c>
      <c r="AQ22" s="303">
        <f t="shared" ref="AQ22:AQ24" si="214">+SUM(EN22:EP22)</f>
        <v>51.213061589262189</v>
      </c>
      <c r="AR22" s="303">
        <f t="shared" ref="AR22:AR24" si="215">+SUM(EQ22:ES22)</f>
        <v>0</v>
      </c>
      <c r="AS22" s="303">
        <f t="shared" si="154"/>
        <v>186.68647988000001</v>
      </c>
      <c r="AT22" s="303">
        <f t="shared" si="155"/>
        <v>190.62</v>
      </c>
      <c r="AU22" s="303">
        <f t="shared" si="156"/>
        <v>20.94</v>
      </c>
      <c r="AV22" s="303">
        <f t="shared" si="157"/>
        <v>139.67282745000037</v>
      </c>
      <c r="AW22" s="303">
        <f t="shared" si="158"/>
        <v>117.89135513999997</v>
      </c>
      <c r="AX22" s="303">
        <f t="shared" si="159"/>
        <v>172.25519018999975</v>
      </c>
      <c r="AY22" s="303">
        <f t="shared" si="160"/>
        <v>83.01399615999982</v>
      </c>
      <c r="AZ22" s="303">
        <f t="shared" si="161"/>
        <v>84.46399522999981</v>
      </c>
      <c r="BA22" s="303">
        <f t="shared" si="162"/>
        <v>354.80451270714195</v>
      </c>
      <c r="BB22" s="305">
        <v>0</v>
      </c>
      <c r="BC22" s="305">
        <v>0</v>
      </c>
      <c r="BD22" s="305">
        <v>0</v>
      </c>
      <c r="BE22" s="305">
        <v>0</v>
      </c>
      <c r="BF22" s="305">
        <v>52.452223229999994</v>
      </c>
      <c r="BG22" s="305">
        <v>12.50556774</v>
      </c>
      <c r="BH22" s="305">
        <v>0</v>
      </c>
      <c r="BI22" s="305">
        <v>30.170329670329668</v>
      </c>
      <c r="BJ22" s="305">
        <v>0</v>
      </c>
      <c r="BK22" s="305">
        <v>0</v>
      </c>
      <c r="BL22" s="305">
        <v>0</v>
      </c>
      <c r="BM22" s="305">
        <v>0</v>
      </c>
      <c r="BN22" s="305">
        <v>24.950502409999999</v>
      </c>
      <c r="BO22" s="305">
        <v>56.995020449999998</v>
      </c>
      <c r="BP22" s="305">
        <v>0</v>
      </c>
      <c r="BQ22" s="305">
        <v>0</v>
      </c>
      <c r="BR22" s="305">
        <v>0</v>
      </c>
      <c r="BS22" s="305">
        <v>0</v>
      </c>
      <c r="BT22" s="305">
        <v>0</v>
      </c>
      <c r="BU22" s="305">
        <v>0</v>
      </c>
      <c r="BV22" s="305">
        <v>0</v>
      </c>
      <c r="BW22" s="305">
        <v>13.05</v>
      </c>
      <c r="BX22" s="305">
        <v>0</v>
      </c>
      <c r="BY22" s="305">
        <v>0</v>
      </c>
      <c r="BZ22" s="305">
        <v>0</v>
      </c>
      <c r="CA22" s="305">
        <v>210.28902400000001</v>
      </c>
      <c r="CB22" s="305">
        <v>82.006774829999998</v>
      </c>
      <c r="CC22" s="305">
        <v>60.990511999999995</v>
      </c>
      <c r="CD22" s="305">
        <v>50.593093999999994</v>
      </c>
      <c r="CE22" s="305">
        <v>0.144512</v>
      </c>
      <c r="CF22" s="305">
        <v>18.640511999999998</v>
      </c>
      <c r="CG22" s="305">
        <v>5.6445119999999998</v>
      </c>
      <c r="CH22" s="305">
        <v>13.64109391</v>
      </c>
      <c r="CI22" s="305">
        <v>0.144512</v>
      </c>
      <c r="CJ22" s="305">
        <v>8.6405120000000011</v>
      </c>
      <c r="CK22" s="305">
        <v>20.583126610000001</v>
      </c>
      <c r="CL22" s="305">
        <v>15.349</v>
      </c>
      <c r="CM22" s="305">
        <v>43.954000000000001</v>
      </c>
      <c r="CN22" s="305">
        <v>15.946818349999999</v>
      </c>
      <c r="CO22" s="305">
        <v>70.175810560000002</v>
      </c>
      <c r="CP22" s="305">
        <v>48.506778990000001</v>
      </c>
      <c r="CQ22" s="305">
        <v>15.07</v>
      </c>
      <c r="CR22" s="305">
        <v>15</v>
      </c>
      <c r="CS22" s="305">
        <v>10.7</v>
      </c>
      <c r="CT22" s="305">
        <v>15</v>
      </c>
      <c r="CU22" s="305">
        <v>15.696837</v>
      </c>
      <c r="CV22" s="305">
        <v>47.5</v>
      </c>
      <c r="CW22" s="305">
        <v>70.088900928052496</v>
      </c>
      <c r="CX22" s="305">
        <v>0</v>
      </c>
      <c r="CY22" s="305">
        <v>30</v>
      </c>
      <c r="CZ22" s="305">
        <v>12.5</v>
      </c>
      <c r="DA22" s="305">
        <v>63.239703740000003</v>
      </c>
      <c r="DB22" s="305">
        <v>12.5</v>
      </c>
      <c r="DC22" s="305">
        <v>12.611000000000001</v>
      </c>
      <c r="DD22" s="305">
        <v>103.07012400000001</v>
      </c>
      <c r="DE22" s="305">
        <v>12.5</v>
      </c>
      <c r="DF22" s="305">
        <v>12.612429000000001</v>
      </c>
      <c r="DG22" s="305">
        <v>12.5</v>
      </c>
      <c r="DH22" s="305">
        <v>12.5</v>
      </c>
      <c r="DI22" s="305">
        <v>33.658055000000004</v>
      </c>
      <c r="DJ22" s="305">
        <v>0</v>
      </c>
      <c r="DK22" s="305">
        <v>0</v>
      </c>
      <c r="DL22" s="305">
        <v>10</v>
      </c>
      <c r="DM22" s="305">
        <v>65.991864480000004</v>
      </c>
      <c r="DN22" s="305">
        <v>116.42079556</v>
      </c>
      <c r="DO22" s="305">
        <v>30</v>
      </c>
      <c r="DP22" s="305">
        <v>60</v>
      </c>
      <c r="DQ22" s="305">
        <v>68.935603350000008</v>
      </c>
      <c r="DR22" s="305">
        <v>20</v>
      </c>
      <c r="DS22" s="305">
        <v>0</v>
      </c>
      <c r="DT22" s="305">
        <v>85.736642259999996</v>
      </c>
      <c r="DU22" s="305">
        <v>102.88881499999999</v>
      </c>
      <c r="DV22" s="305">
        <v>13</v>
      </c>
      <c r="DW22" s="305">
        <v>45</v>
      </c>
      <c r="DX22" s="305">
        <v>15</v>
      </c>
      <c r="DY22" s="305">
        <v>14.971596086015015</v>
      </c>
      <c r="DZ22" s="305">
        <v>194.479129</v>
      </c>
      <c r="EA22" s="305">
        <v>42</v>
      </c>
      <c r="EB22" s="305">
        <v>10</v>
      </c>
      <c r="EC22" s="305">
        <v>10</v>
      </c>
      <c r="ED22" s="305">
        <v>10</v>
      </c>
      <c r="EE22" s="305">
        <v>10.133321499999999</v>
      </c>
      <c r="EF22" s="305">
        <v>10</v>
      </c>
      <c r="EG22" s="305">
        <v>65</v>
      </c>
      <c r="EH22" s="305">
        <v>0</v>
      </c>
      <c r="EI22" s="305">
        <v>10</v>
      </c>
      <c r="EJ22" s="305">
        <v>323.05631376999997</v>
      </c>
      <c r="EK22" s="305">
        <v>88.7</v>
      </c>
      <c r="EL22" s="305">
        <v>10</v>
      </c>
      <c r="EM22" s="305">
        <v>10.049331589262188</v>
      </c>
      <c r="EN22" s="305">
        <v>10.049331589262188</v>
      </c>
      <c r="EO22" s="305">
        <v>10</v>
      </c>
      <c r="EP22" s="305">
        <v>31.163730000000001</v>
      </c>
      <c r="EQ22" s="305">
        <v>0</v>
      </c>
      <c r="ER22" s="305">
        <v>0</v>
      </c>
      <c r="ES22" s="305">
        <v>0</v>
      </c>
      <c r="ET22" s="305">
        <v>3.92221441</v>
      </c>
      <c r="EU22" s="305">
        <v>11.909143160000006</v>
      </c>
      <c r="EV22" s="305">
        <v>170.85512231000001</v>
      </c>
      <c r="EW22" s="305">
        <v>166.9</v>
      </c>
      <c r="EX22" s="305">
        <v>11.24</v>
      </c>
      <c r="EY22" s="305">
        <v>12.479999999999999</v>
      </c>
      <c r="EZ22" s="305">
        <v>8.629999999999999</v>
      </c>
      <c r="FA22" s="305">
        <v>1.0300000000000002</v>
      </c>
      <c r="FB22" s="305">
        <v>11.280000000000001</v>
      </c>
      <c r="FC22" s="305">
        <v>9.0299999999999994</v>
      </c>
      <c r="FD22" s="305">
        <v>10</v>
      </c>
      <c r="FE22" s="305">
        <v>120.64282745000037</v>
      </c>
      <c r="FF22" s="305">
        <v>12.265321649999978</v>
      </c>
      <c r="FG22" s="305">
        <v>82.885587720000046</v>
      </c>
      <c r="FH22" s="305">
        <v>22.740445769999944</v>
      </c>
      <c r="FI22" s="305">
        <v>17.690513740000256</v>
      </c>
      <c r="FJ22" s="305">
        <v>18.466571059999524</v>
      </c>
      <c r="FK22" s="305">
        <v>136.09810538999997</v>
      </c>
      <c r="FL22" s="305">
        <v>45.604326769999723</v>
      </c>
      <c r="FM22" s="305">
        <v>13.545740010000374</v>
      </c>
      <c r="FN22" s="305">
        <v>23.863929379999721</v>
      </c>
      <c r="FO22" s="305">
        <v>33.258856500000547</v>
      </c>
      <c r="FP22" s="305">
        <v>24.427857279999898</v>
      </c>
      <c r="FQ22" s="305">
        <v>26.777281449999364</v>
      </c>
      <c r="FR22" s="305">
        <v>303.55794829714199</v>
      </c>
      <c r="FS22" s="305">
        <v>28.849852720000015</v>
      </c>
      <c r="FT22" s="305">
        <v>22.396711689999986</v>
      </c>
      <c r="FU22" s="305">
        <v>230.09169141999996</v>
      </c>
    </row>
    <row r="23" spans="1:177">
      <c r="A23" s="306">
        <v>124</v>
      </c>
      <c r="B23" s="307" t="s">
        <v>55</v>
      </c>
      <c r="C23" s="302">
        <f t="shared" si="114"/>
        <v>0</v>
      </c>
      <c r="D23" s="302">
        <f t="shared" si="115"/>
        <v>0</v>
      </c>
      <c r="E23" s="302">
        <f t="shared" si="116"/>
        <v>0</v>
      </c>
      <c r="F23" s="302">
        <f t="shared" si="117"/>
        <v>0</v>
      </c>
      <c r="G23" s="302">
        <f t="shared" si="196"/>
        <v>0</v>
      </c>
      <c r="H23" s="302">
        <f t="shared" si="197"/>
        <v>0</v>
      </c>
      <c r="I23" s="302">
        <f t="shared" si="198"/>
        <v>0</v>
      </c>
      <c r="J23" s="302">
        <f t="shared" si="199"/>
        <v>0</v>
      </c>
      <c r="K23" s="302">
        <f t="shared" si="152"/>
        <v>0</v>
      </c>
      <c r="L23" s="302">
        <f t="shared" si="153"/>
        <v>0</v>
      </c>
      <c r="M23" s="302">
        <f t="shared" si="118"/>
        <v>0</v>
      </c>
      <c r="N23" s="302">
        <f t="shared" si="119"/>
        <v>0</v>
      </c>
      <c r="O23" s="302">
        <f t="shared" si="120"/>
        <v>0</v>
      </c>
      <c r="P23" s="302">
        <f t="shared" si="121"/>
        <v>0</v>
      </c>
      <c r="Q23" s="302">
        <f t="shared" si="122"/>
        <v>0</v>
      </c>
      <c r="R23" s="302">
        <f t="shared" si="123"/>
        <v>0</v>
      </c>
      <c r="S23" s="302">
        <f t="shared" si="124"/>
        <v>0</v>
      </c>
      <c r="T23" s="302">
        <f t="shared" si="125"/>
        <v>0</v>
      </c>
      <c r="U23" s="302">
        <f t="shared" si="126"/>
        <v>0</v>
      </c>
      <c r="V23" s="302">
        <f t="shared" si="127"/>
        <v>0</v>
      </c>
      <c r="W23" s="302">
        <f t="shared" si="128"/>
        <v>0</v>
      </c>
      <c r="X23" s="302">
        <f t="shared" si="129"/>
        <v>0</v>
      </c>
      <c r="Y23" s="302">
        <f t="shared" si="130"/>
        <v>0</v>
      </c>
      <c r="Z23" s="302">
        <f t="shared" si="131"/>
        <v>0</v>
      </c>
      <c r="AA23" s="302">
        <f t="shared" si="132"/>
        <v>0</v>
      </c>
      <c r="AB23" s="302">
        <f t="shared" si="133"/>
        <v>0</v>
      </c>
      <c r="AC23" s="302">
        <f t="shared" si="200"/>
        <v>0</v>
      </c>
      <c r="AD23" s="302">
        <f t="shared" si="201"/>
        <v>0</v>
      </c>
      <c r="AE23" s="302">
        <f t="shared" si="202"/>
        <v>0</v>
      </c>
      <c r="AF23" s="302">
        <f t="shared" si="203"/>
        <v>0</v>
      </c>
      <c r="AG23" s="302">
        <f t="shared" si="204"/>
        <v>0</v>
      </c>
      <c r="AH23" s="302">
        <f t="shared" si="205"/>
        <v>0</v>
      </c>
      <c r="AI23" s="302">
        <f t="shared" si="206"/>
        <v>0</v>
      </c>
      <c r="AJ23" s="302">
        <f t="shared" si="207"/>
        <v>0</v>
      </c>
      <c r="AK23" s="302">
        <f t="shared" si="208"/>
        <v>0</v>
      </c>
      <c r="AL23" s="302">
        <f t="shared" si="209"/>
        <v>0</v>
      </c>
      <c r="AM23" s="302">
        <f t="shared" si="210"/>
        <v>0</v>
      </c>
      <c r="AN23" s="302">
        <f t="shared" si="211"/>
        <v>0</v>
      </c>
      <c r="AO23" s="302">
        <f t="shared" si="212"/>
        <v>0</v>
      </c>
      <c r="AP23" s="302">
        <f t="shared" si="213"/>
        <v>0</v>
      </c>
      <c r="AQ23" s="303">
        <f t="shared" si="214"/>
        <v>0</v>
      </c>
      <c r="AR23" s="303">
        <f t="shared" si="215"/>
        <v>0</v>
      </c>
      <c r="AS23" s="303">
        <f t="shared" si="154"/>
        <v>0</v>
      </c>
      <c r="AT23" s="303">
        <f t="shared" si="155"/>
        <v>0</v>
      </c>
      <c r="AU23" s="303">
        <f t="shared" si="156"/>
        <v>0</v>
      </c>
      <c r="AV23" s="303">
        <f t="shared" si="157"/>
        <v>0</v>
      </c>
      <c r="AW23" s="303">
        <f t="shared" si="158"/>
        <v>0</v>
      </c>
      <c r="AX23" s="303">
        <f t="shared" si="159"/>
        <v>0</v>
      </c>
      <c r="AY23" s="303">
        <f t="shared" si="160"/>
        <v>0</v>
      </c>
      <c r="AZ23" s="303">
        <f t="shared" si="161"/>
        <v>0</v>
      </c>
      <c r="BA23" s="303">
        <f t="shared" si="162"/>
        <v>0</v>
      </c>
      <c r="BB23" s="302">
        <v>0</v>
      </c>
      <c r="BC23" s="302">
        <v>0</v>
      </c>
      <c r="BD23" s="302">
        <v>0</v>
      </c>
      <c r="BE23" s="302">
        <v>0</v>
      </c>
      <c r="BF23" s="302">
        <v>0</v>
      </c>
      <c r="BG23" s="302">
        <v>0</v>
      </c>
      <c r="BH23" s="302">
        <v>0</v>
      </c>
      <c r="BI23" s="302">
        <v>0</v>
      </c>
      <c r="BJ23" s="302">
        <v>0</v>
      </c>
      <c r="BK23" s="302">
        <v>0</v>
      </c>
      <c r="BL23" s="302">
        <v>0</v>
      </c>
      <c r="BM23" s="302">
        <v>0</v>
      </c>
      <c r="BN23" s="302">
        <v>0</v>
      </c>
      <c r="BO23" s="302">
        <v>0</v>
      </c>
      <c r="BP23" s="302">
        <v>0</v>
      </c>
      <c r="BQ23" s="302">
        <v>0</v>
      </c>
      <c r="BR23" s="302">
        <v>0</v>
      </c>
      <c r="BS23" s="302">
        <v>0</v>
      </c>
      <c r="BT23" s="302">
        <v>0</v>
      </c>
      <c r="BU23" s="302">
        <v>0</v>
      </c>
      <c r="BV23" s="302">
        <v>0</v>
      </c>
      <c r="BW23" s="302">
        <v>0</v>
      </c>
      <c r="BX23" s="302">
        <v>0</v>
      </c>
      <c r="BY23" s="302">
        <v>0</v>
      </c>
      <c r="BZ23" s="302">
        <v>0</v>
      </c>
      <c r="CA23" s="302">
        <v>0</v>
      </c>
      <c r="CB23" s="302">
        <v>0</v>
      </c>
      <c r="CC23" s="302">
        <v>0</v>
      </c>
      <c r="CD23" s="302">
        <v>0</v>
      </c>
      <c r="CE23" s="302">
        <v>0</v>
      </c>
      <c r="CF23" s="302">
        <v>0</v>
      </c>
      <c r="CG23" s="302">
        <v>0</v>
      </c>
      <c r="CH23" s="302">
        <v>0</v>
      </c>
      <c r="CI23" s="302">
        <v>0</v>
      </c>
      <c r="CJ23" s="302">
        <v>0</v>
      </c>
      <c r="CK23" s="302">
        <v>0</v>
      </c>
      <c r="CL23" s="302">
        <v>0</v>
      </c>
      <c r="CM23" s="302">
        <v>0</v>
      </c>
      <c r="CN23" s="302">
        <v>0</v>
      </c>
      <c r="CO23" s="302">
        <v>0</v>
      </c>
      <c r="CP23" s="302">
        <v>0</v>
      </c>
      <c r="CQ23" s="302">
        <v>0</v>
      </c>
      <c r="CR23" s="302">
        <v>0</v>
      </c>
      <c r="CS23" s="302">
        <v>0</v>
      </c>
      <c r="CT23" s="302">
        <v>0</v>
      </c>
      <c r="CU23" s="302">
        <v>0</v>
      </c>
      <c r="CV23" s="302">
        <v>0</v>
      </c>
      <c r="CW23" s="302">
        <v>0</v>
      </c>
      <c r="CX23" s="302">
        <v>0</v>
      </c>
      <c r="CY23" s="302">
        <v>0</v>
      </c>
      <c r="CZ23" s="302">
        <v>0</v>
      </c>
      <c r="DA23" s="302">
        <v>0</v>
      </c>
      <c r="DB23" s="302">
        <v>0</v>
      </c>
      <c r="DC23" s="302">
        <v>0</v>
      </c>
      <c r="DD23" s="302">
        <v>0</v>
      </c>
      <c r="DE23" s="302">
        <v>0</v>
      </c>
      <c r="DF23" s="302">
        <v>0</v>
      </c>
      <c r="DG23" s="302">
        <v>0</v>
      </c>
      <c r="DH23" s="302">
        <v>0</v>
      </c>
      <c r="DI23" s="302">
        <v>0</v>
      </c>
      <c r="DJ23" s="302">
        <v>0</v>
      </c>
      <c r="DK23" s="302">
        <v>0</v>
      </c>
      <c r="DL23" s="302">
        <v>0</v>
      </c>
      <c r="DM23" s="302">
        <v>0</v>
      </c>
      <c r="DN23" s="302">
        <v>0</v>
      </c>
      <c r="DO23" s="302">
        <v>0</v>
      </c>
      <c r="DP23" s="302">
        <v>0</v>
      </c>
      <c r="DQ23" s="302">
        <v>0</v>
      </c>
      <c r="DR23" s="302">
        <v>0</v>
      </c>
      <c r="DS23" s="302">
        <v>0</v>
      </c>
      <c r="DT23" s="302">
        <v>0</v>
      </c>
      <c r="DU23" s="302">
        <v>0</v>
      </c>
      <c r="DV23" s="302">
        <v>0</v>
      </c>
      <c r="DW23" s="302">
        <v>0</v>
      </c>
      <c r="DX23" s="302">
        <v>0</v>
      </c>
      <c r="DY23" s="302">
        <v>0</v>
      </c>
      <c r="DZ23" s="302">
        <v>0</v>
      </c>
      <c r="EA23" s="302">
        <v>0</v>
      </c>
      <c r="EB23" s="302">
        <v>0</v>
      </c>
      <c r="EC23" s="302">
        <v>0</v>
      </c>
      <c r="ED23" s="302">
        <v>0</v>
      </c>
      <c r="EE23" s="302">
        <v>0</v>
      </c>
      <c r="EF23" s="302">
        <v>0</v>
      </c>
      <c r="EG23" s="302">
        <v>0</v>
      </c>
      <c r="EH23" s="302">
        <v>0</v>
      </c>
      <c r="EI23" s="302">
        <v>0</v>
      </c>
      <c r="EJ23" s="302">
        <v>0</v>
      </c>
      <c r="EK23" s="302">
        <v>0</v>
      </c>
      <c r="EL23" s="302">
        <v>0</v>
      </c>
      <c r="EM23" s="302">
        <v>0</v>
      </c>
      <c r="EN23" s="302">
        <v>0</v>
      </c>
      <c r="EO23" s="302">
        <v>0</v>
      </c>
      <c r="EP23" s="302">
        <v>0</v>
      </c>
      <c r="EQ23" s="302">
        <v>0</v>
      </c>
      <c r="ER23" s="302">
        <v>0</v>
      </c>
      <c r="ES23" s="302">
        <v>0</v>
      </c>
      <c r="ET23" s="302">
        <v>0</v>
      </c>
      <c r="EU23" s="302">
        <v>0</v>
      </c>
      <c r="EV23" s="302">
        <v>0</v>
      </c>
      <c r="EW23" s="302">
        <v>0</v>
      </c>
      <c r="EX23" s="302">
        <v>0</v>
      </c>
      <c r="EY23" s="302">
        <v>0</v>
      </c>
      <c r="EZ23" s="302">
        <v>0</v>
      </c>
      <c r="FA23" s="302">
        <v>0</v>
      </c>
      <c r="FB23" s="302">
        <v>0</v>
      </c>
      <c r="FC23" s="302">
        <v>0</v>
      </c>
      <c r="FD23" s="302">
        <v>0</v>
      </c>
      <c r="FE23" s="302">
        <v>0</v>
      </c>
      <c r="FF23" s="302">
        <v>0</v>
      </c>
      <c r="FG23" s="302">
        <v>0</v>
      </c>
      <c r="FH23" s="302">
        <v>0</v>
      </c>
      <c r="FI23" s="302">
        <v>0</v>
      </c>
      <c r="FJ23" s="302">
        <v>0</v>
      </c>
      <c r="FK23" s="302">
        <v>0</v>
      </c>
      <c r="FL23" s="302">
        <v>0</v>
      </c>
      <c r="FM23" s="302">
        <v>0</v>
      </c>
      <c r="FN23" s="302">
        <v>0</v>
      </c>
      <c r="FO23" s="302">
        <v>0</v>
      </c>
      <c r="FP23" s="302">
        <v>0</v>
      </c>
      <c r="FQ23" s="302">
        <v>0</v>
      </c>
      <c r="FR23" s="302">
        <v>0</v>
      </c>
      <c r="FS23" s="302">
        <v>0</v>
      </c>
      <c r="FT23" s="302">
        <v>0</v>
      </c>
      <c r="FU23" s="302">
        <v>0</v>
      </c>
    </row>
    <row r="24" spans="1:177">
      <c r="A24" s="306">
        <v>125</v>
      </c>
      <c r="B24" s="307" t="s">
        <v>57</v>
      </c>
      <c r="C24" s="302">
        <f t="shared" si="114"/>
        <v>1960.4994123700003</v>
      </c>
      <c r="D24" s="302">
        <f t="shared" si="115"/>
        <v>2060.7485144899993</v>
      </c>
      <c r="E24" s="302">
        <f t="shared" si="116"/>
        <v>1973.3603904999995</v>
      </c>
      <c r="F24" s="302">
        <f t="shared" si="117"/>
        <v>2121.89926431</v>
      </c>
      <c r="G24" s="302">
        <f t="shared" si="196"/>
        <v>1927.8398055200007</v>
      </c>
      <c r="H24" s="302">
        <f t="shared" si="197"/>
        <v>2159.2397072500003</v>
      </c>
      <c r="I24" s="302">
        <f t="shared" si="198"/>
        <v>2065.1234866087111</v>
      </c>
      <c r="J24" s="302">
        <f t="shared" si="199"/>
        <v>1917.2923281700073</v>
      </c>
      <c r="K24" s="302">
        <f t="shared" si="152"/>
        <v>2175.025951196204</v>
      </c>
      <c r="L24" s="302">
        <f t="shared" si="153"/>
        <v>2558.0875075900071</v>
      </c>
      <c r="M24" s="302">
        <f t="shared" si="118"/>
        <v>418.53625008000006</v>
      </c>
      <c r="N24" s="302">
        <f t="shared" si="119"/>
        <v>556.98434011000018</v>
      </c>
      <c r="O24" s="302">
        <f t="shared" si="120"/>
        <v>433.99876027999994</v>
      </c>
      <c r="P24" s="302">
        <f t="shared" si="121"/>
        <v>550.98006190000012</v>
      </c>
      <c r="Q24" s="302">
        <f t="shared" si="122"/>
        <v>436.66800296999997</v>
      </c>
      <c r="R24" s="302">
        <f t="shared" si="123"/>
        <v>522.98456854999984</v>
      </c>
      <c r="S24" s="302">
        <f t="shared" si="124"/>
        <v>540.05449265999994</v>
      </c>
      <c r="T24" s="302">
        <f t="shared" si="125"/>
        <v>561.04145030999973</v>
      </c>
      <c r="U24" s="302">
        <f t="shared" si="126"/>
        <v>487.90436597999968</v>
      </c>
      <c r="V24" s="302">
        <f t="shared" si="127"/>
        <v>482.47289295999997</v>
      </c>
      <c r="W24" s="302">
        <f t="shared" si="128"/>
        <v>398.00934275000009</v>
      </c>
      <c r="X24" s="302">
        <f t="shared" si="129"/>
        <v>604.97378880999986</v>
      </c>
      <c r="Y24" s="302">
        <f t="shared" si="130"/>
        <v>451.01177120999989</v>
      </c>
      <c r="Z24" s="302">
        <f t="shared" si="131"/>
        <v>492.11323198000002</v>
      </c>
      <c r="AA24" s="302">
        <f t="shared" si="132"/>
        <v>444.53811148</v>
      </c>
      <c r="AB24" s="302">
        <f t="shared" si="133"/>
        <v>734.23614964000035</v>
      </c>
      <c r="AC24" s="302">
        <f t="shared" si="200"/>
        <v>393.27678862999988</v>
      </c>
      <c r="AD24" s="302">
        <f t="shared" si="201"/>
        <v>515.29293010000015</v>
      </c>
      <c r="AE24" s="302">
        <f t="shared" si="202"/>
        <v>523.67369243000019</v>
      </c>
      <c r="AF24" s="302">
        <f t="shared" si="203"/>
        <v>495.5963943600002</v>
      </c>
      <c r="AG24" s="302">
        <f t="shared" si="204"/>
        <v>406.15984733000016</v>
      </c>
      <c r="AH24" s="302">
        <f t="shared" si="205"/>
        <v>638.36996662999991</v>
      </c>
      <c r="AI24" s="302">
        <f t="shared" si="206"/>
        <v>592.07357321999996</v>
      </c>
      <c r="AJ24" s="302">
        <f t="shared" si="207"/>
        <v>522.63632007000035</v>
      </c>
      <c r="AK24" s="302">
        <f t="shared" si="208"/>
        <v>377.79084340967762</v>
      </c>
      <c r="AL24" s="302">
        <f t="shared" si="209"/>
        <v>492.9583979996778</v>
      </c>
      <c r="AM24" s="302">
        <f t="shared" si="210"/>
        <v>491.32584855967787</v>
      </c>
      <c r="AN24" s="302">
        <f t="shared" si="211"/>
        <v>703.048396639678</v>
      </c>
      <c r="AO24" s="302">
        <f t="shared" si="212"/>
        <v>598.82140865000247</v>
      </c>
      <c r="AP24" s="302">
        <f t="shared" si="213"/>
        <v>278.81518051000097</v>
      </c>
      <c r="AQ24" s="303">
        <f t="shared" si="214"/>
        <v>507.52114373000086</v>
      </c>
      <c r="AR24" s="303">
        <f t="shared" si="215"/>
        <v>532.13459528000294</v>
      </c>
      <c r="AS24" s="303">
        <f t="shared" si="154"/>
        <v>377.21642473999879</v>
      </c>
      <c r="AT24" s="303">
        <f t="shared" si="155"/>
        <v>528.709545399999</v>
      </c>
      <c r="AU24" s="303">
        <f t="shared" si="156"/>
        <v>538.10526455000206</v>
      </c>
      <c r="AV24" s="303">
        <f t="shared" si="157"/>
        <v>730.99471650620376</v>
      </c>
      <c r="AW24" s="303">
        <f t="shared" si="158"/>
        <v>487.27649859000212</v>
      </c>
      <c r="AX24" s="303">
        <f t="shared" si="159"/>
        <v>663.36365332000059</v>
      </c>
      <c r="AY24" s="303">
        <f t="shared" si="160"/>
        <v>633.80177876000266</v>
      </c>
      <c r="AZ24" s="303">
        <f t="shared" si="161"/>
        <v>773.64557692000176</v>
      </c>
      <c r="BA24" s="303">
        <f t="shared" si="162"/>
        <v>619.26163254000267</v>
      </c>
      <c r="BB24" s="302">
        <v>133.68767579333334</v>
      </c>
      <c r="BC24" s="302">
        <v>149.22805261333335</v>
      </c>
      <c r="BD24" s="302">
        <v>135.62052167333337</v>
      </c>
      <c r="BE24" s="302">
        <v>187.44535402333344</v>
      </c>
      <c r="BF24" s="302">
        <v>222.99198168333336</v>
      </c>
      <c r="BG24" s="302">
        <v>146.54700440333343</v>
      </c>
      <c r="BH24" s="302">
        <v>143.86619983333324</v>
      </c>
      <c r="BI24" s="302">
        <v>152.20421297333328</v>
      </c>
      <c r="BJ24" s="302">
        <v>137.92834747333342</v>
      </c>
      <c r="BK24" s="302">
        <v>208.51782696333342</v>
      </c>
      <c r="BL24" s="302">
        <v>167.33812386333335</v>
      </c>
      <c r="BM24" s="302">
        <v>175.1241110733333</v>
      </c>
      <c r="BN24" s="302">
        <v>136.58187071666669</v>
      </c>
      <c r="BO24" s="302">
        <v>149.54049299666667</v>
      </c>
      <c r="BP24" s="302">
        <v>150.54563925666665</v>
      </c>
      <c r="BQ24" s="302">
        <v>158.38425912666662</v>
      </c>
      <c r="BR24" s="302">
        <v>197.9621651866666</v>
      </c>
      <c r="BS24" s="302">
        <v>166.63814423666665</v>
      </c>
      <c r="BT24" s="302">
        <v>184.17222646666673</v>
      </c>
      <c r="BU24" s="302">
        <v>162.93853276666655</v>
      </c>
      <c r="BV24" s="302">
        <v>192.94373342666663</v>
      </c>
      <c r="BW24" s="302">
        <v>175.47590915666663</v>
      </c>
      <c r="BX24" s="302">
        <v>192.65538663666666</v>
      </c>
      <c r="BY24" s="302">
        <v>192.91015451666644</v>
      </c>
      <c r="BZ24" s="302">
        <v>59.010324750000009</v>
      </c>
      <c r="CA24" s="302">
        <v>303.27978160999976</v>
      </c>
      <c r="CB24" s="302">
        <v>125.61425961999994</v>
      </c>
      <c r="CC24" s="302">
        <v>110.37428095000001</v>
      </c>
      <c r="CD24" s="302">
        <v>224.42874673999995</v>
      </c>
      <c r="CE24" s="302">
        <v>147.66986527</v>
      </c>
      <c r="CF24" s="302">
        <v>134.97375299000009</v>
      </c>
      <c r="CG24" s="302">
        <v>143.61987540999993</v>
      </c>
      <c r="CH24" s="302">
        <v>119.41571435000004</v>
      </c>
      <c r="CI24" s="302">
        <v>213.86695735000012</v>
      </c>
      <c r="CJ24" s="302">
        <v>152.61197441999994</v>
      </c>
      <c r="CK24" s="302">
        <v>238.49485703999983</v>
      </c>
      <c r="CL24" s="302">
        <v>79.458647670000019</v>
      </c>
      <c r="CM24" s="302">
        <v>200.94238984999993</v>
      </c>
      <c r="CN24" s="302">
        <v>170.61073368999996</v>
      </c>
      <c r="CO24" s="302">
        <v>161.97230752000007</v>
      </c>
      <c r="CP24" s="302">
        <v>157.50849316</v>
      </c>
      <c r="CQ24" s="302">
        <v>172.63243129999992</v>
      </c>
      <c r="CR24" s="302">
        <v>117.54825084000007</v>
      </c>
      <c r="CS24" s="302">
        <v>181.74192149000001</v>
      </c>
      <c r="CT24" s="302">
        <v>145.24793914999995</v>
      </c>
      <c r="CU24" s="302">
        <v>166.53315767000007</v>
      </c>
      <c r="CV24" s="302">
        <v>142.01871276999998</v>
      </c>
      <c r="CW24" s="302">
        <v>425.68427920000028</v>
      </c>
      <c r="CX24" s="302">
        <v>102.06745581999995</v>
      </c>
      <c r="CY24" s="302">
        <v>115.43272937000003</v>
      </c>
      <c r="CZ24" s="302">
        <v>175.77660343999992</v>
      </c>
      <c r="DA24" s="302">
        <v>118.22852011000005</v>
      </c>
      <c r="DB24" s="302">
        <v>275.2126466900001</v>
      </c>
      <c r="DC24" s="302">
        <v>121.85176330000002</v>
      </c>
      <c r="DD24" s="302">
        <v>237.84120201000002</v>
      </c>
      <c r="DE24" s="302">
        <v>173.33131446000004</v>
      </c>
      <c r="DF24" s="302">
        <v>112.50117596000008</v>
      </c>
      <c r="DG24" s="302">
        <v>178.99627546000013</v>
      </c>
      <c r="DH24" s="302">
        <v>151.82568613999996</v>
      </c>
      <c r="DI24" s="302">
        <v>164.77443276000005</v>
      </c>
      <c r="DJ24" s="302">
        <v>107.08196646000002</v>
      </c>
      <c r="DK24" s="302">
        <v>157.18162939000007</v>
      </c>
      <c r="DL24" s="302">
        <v>141.89625148000005</v>
      </c>
      <c r="DM24" s="302">
        <v>189.30572539000002</v>
      </c>
      <c r="DN24" s="302">
        <v>317.27046220000005</v>
      </c>
      <c r="DO24" s="302">
        <v>131.79377903999989</v>
      </c>
      <c r="DP24" s="302">
        <v>179.86806941999998</v>
      </c>
      <c r="DQ24" s="302">
        <v>155.10320488000005</v>
      </c>
      <c r="DR24" s="302">
        <v>257.10229891999995</v>
      </c>
      <c r="DS24" s="302">
        <v>195.95667118000006</v>
      </c>
      <c r="DT24" s="302">
        <v>160.85535565000009</v>
      </c>
      <c r="DU24" s="302">
        <v>165.82429324000017</v>
      </c>
      <c r="DV24" s="302">
        <v>112.43357234322592</v>
      </c>
      <c r="DW24" s="302">
        <v>117.24092410322591</v>
      </c>
      <c r="DX24" s="302">
        <v>148.11634696322579</v>
      </c>
      <c r="DY24" s="302">
        <v>137.54249608322601</v>
      </c>
      <c r="DZ24" s="302">
        <v>179.28137776322581</v>
      </c>
      <c r="EA24" s="302">
        <v>176.13452415322595</v>
      </c>
      <c r="EB24" s="302">
        <v>181.25010077322602</v>
      </c>
      <c r="EC24" s="302">
        <v>145.08588726322597</v>
      </c>
      <c r="ED24" s="302">
        <v>164.98986052322587</v>
      </c>
      <c r="EE24" s="302">
        <v>397.1927482232262</v>
      </c>
      <c r="EF24" s="302">
        <v>115.97442559322587</v>
      </c>
      <c r="EG24" s="302">
        <v>189.8812228232259</v>
      </c>
      <c r="EH24" s="302">
        <v>126.63926075000079</v>
      </c>
      <c r="EI24" s="302">
        <v>154.44188472000141</v>
      </c>
      <c r="EJ24" s="302">
        <v>317.74026318000028</v>
      </c>
      <c r="EK24" s="302">
        <v>104.67267685999994</v>
      </c>
      <c r="EL24" s="302">
        <v>111.63304604999969</v>
      </c>
      <c r="EM24" s="302">
        <v>62.509457600001333</v>
      </c>
      <c r="EN24" s="302">
        <v>107.02793508999933</v>
      </c>
      <c r="EO24" s="302">
        <v>295.85595146000048</v>
      </c>
      <c r="EP24" s="302">
        <v>104.63725718000106</v>
      </c>
      <c r="EQ24" s="302">
        <v>128.39143140000104</v>
      </c>
      <c r="ER24" s="302">
        <v>192.72356518000157</v>
      </c>
      <c r="ES24" s="302">
        <v>211.01959870000036</v>
      </c>
      <c r="ET24" s="302">
        <v>16.748627026666568</v>
      </c>
      <c r="EU24" s="302">
        <v>85.996368266666565</v>
      </c>
      <c r="EV24" s="302">
        <v>274.47142944666564</v>
      </c>
      <c r="EW24" s="302">
        <v>205.25471542666668</v>
      </c>
      <c r="EX24" s="302">
        <v>146.4456789766667</v>
      </c>
      <c r="EY24" s="302">
        <v>177.00915099666568</v>
      </c>
      <c r="EZ24" s="302">
        <v>179.42975125666669</v>
      </c>
      <c r="FA24" s="302">
        <v>137.41974582666768</v>
      </c>
      <c r="FB24" s="302">
        <v>221.25576746666769</v>
      </c>
      <c r="FC24" s="302">
        <v>205.16928471666768</v>
      </c>
      <c r="FD24" s="302">
        <v>272.79922562166604</v>
      </c>
      <c r="FE24" s="302">
        <v>253.02620616787001</v>
      </c>
      <c r="FF24" s="302">
        <v>152.48254845000085</v>
      </c>
      <c r="FG24" s="302">
        <v>135.57300672000073</v>
      </c>
      <c r="FH24" s="302">
        <v>199.22094342000057</v>
      </c>
      <c r="FI24" s="302">
        <v>255.51881222000057</v>
      </c>
      <c r="FJ24" s="302">
        <v>206.23878776000103</v>
      </c>
      <c r="FK24" s="302">
        <v>201.60605333999905</v>
      </c>
      <c r="FL24" s="302">
        <v>180.42898386000149</v>
      </c>
      <c r="FM24" s="302">
        <v>177.23413544999988</v>
      </c>
      <c r="FN24" s="302">
        <v>276.13865945000134</v>
      </c>
      <c r="FO24" s="302">
        <v>240.67840386000051</v>
      </c>
      <c r="FP24" s="302">
        <v>179.54869181000086</v>
      </c>
      <c r="FQ24" s="302">
        <v>353.41848125000041</v>
      </c>
      <c r="FR24" s="302">
        <v>151.868816820001</v>
      </c>
      <c r="FS24" s="302">
        <v>183.76660248000061</v>
      </c>
      <c r="FT24" s="302">
        <v>283.62621324000099</v>
      </c>
      <c r="FU24" s="302">
        <v>302.57039610999965</v>
      </c>
    </row>
    <row r="25" spans="1:177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>
        <f t="shared" si="118"/>
        <v>0</v>
      </c>
      <c r="N25" s="297">
        <f t="shared" si="119"/>
        <v>0</v>
      </c>
      <c r="O25" s="297">
        <f t="shared" si="120"/>
        <v>0</v>
      </c>
      <c r="P25" s="297">
        <f t="shared" si="121"/>
        <v>0</v>
      </c>
      <c r="Q25" s="297">
        <f t="shared" si="122"/>
        <v>0</v>
      </c>
      <c r="R25" s="297">
        <f t="shared" si="123"/>
        <v>0</v>
      </c>
      <c r="S25" s="297">
        <f t="shared" si="124"/>
        <v>0</v>
      </c>
      <c r="T25" s="297">
        <f t="shared" si="125"/>
        <v>0</v>
      </c>
      <c r="U25" s="297">
        <f t="shared" si="126"/>
        <v>0</v>
      </c>
      <c r="V25" s="297">
        <f t="shared" si="127"/>
        <v>0</v>
      </c>
      <c r="W25" s="297">
        <f t="shared" si="128"/>
        <v>0</v>
      </c>
      <c r="X25" s="297">
        <f t="shared" si="129"/>
        <v>0</v>
      </c>
      <c r="Y25" s="297">
        <f t="shared" si="130"/>
        <v>0</v>
      </c>
      <c r="Z25" s="297">
        <f t="shared" si="131"/>
        <v>0</v>
      </c>
      <c r="AA25" s="297">
        <f t="shared" si="132"/>
        <v>0</v>
      </c>
      <c r="AB25" s="297">
        <f t="shared" si="133"/>
        <v>0</v>
      </c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  <c r="BJ25" s="297"/>
      <c r="BK25" s="297"/>
      <c r="BL25" s="297"/>
      <c r="BM25" s="297"/>
      <c r="BN25" s="297"/>
      <c r="BO25" s="297"/>
      <c r="BP25" s="297"/>
      <c r="BQ25" s="297"/>
      <c r="BR25" s="297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7"/>
      <c r="CH25" s="297"/>
      <c r="CI25" s="297"/>
      <c r="CJ25" s="297"/>
      <c r="CK25" s="297"/>
      <c r="CL25" s="297"/>
      <c r="CM25" s="297"/>
      <c r="CN25" s="297"/>
      <c r="CO25" s="297"/>
      <c r="CP25" s="297"/>
      <c r="CQ25" s="297"/>
      <c r="CR25" s="297"/>
      <c r="CS25" s="297"/>
      <c r="CT25" s="297"/>
      <c r="CU25" s="297"/>
      <c r="CV25" s="297"/>
      <c r="CW25" s="297"/>
      <c r="CX25" s="297"/>
      <c r="CY25" s="297"/>
      <c r="CZ25" s="297"/>
      <c r="DA25" s="297"/>
      <c r="DB25" s="297"/>
      <c r="DC25" s="297"/>
      <c r="DD25" s="297"/>
      <c r="DE25" s="297"/>
      <c r="DF25" s="297"/>
      <c r="DG25" s="297"/>
      <c r="DH25" s="297"/>
      <c r="DI25" s="297"/>
      <c r="DJ25" s="297"/>
      <c r="DK25" s="297"/>
      <c r="DL25" s="297"/>
      <c r="DM25" s="297"/>
      <c r="DN25" s="297"/>
      <c r="DO25" s="297"/>
      <c r="DP25" s="297"/>
      <c r="DQ25" s="297"/>
      <c r="DR25" s="297"/>
      <c r="DS25" s="297"/>
      <c r="DT25" s="297"/>
      <c r="DU25" s="297"/>
      <c r="DV25" s="297"/>
      <c r="DW25" s="297"/>
      <c r="DX25" s="297"/>
      <c r="DY25" s="297"/>
      <c r="DZ25" s="297"/>
      <c r="EA25" s="297"/>
      <c r="EB25" s="297"/>
      <c r="EC25" s="297"/>
      <c r="ED25" s="297"/>
      <c r="EE25" s="297"/>
      <c r="EF25" s="297"/>
      <c r="EG25" s="297"/>
      <c r="EH25" s="297"/>
      <c r="EI25" s="297"/>
      <c r="EJ25" s="297"/>
      <c r="EK25" s="297"/>
      <c r="EL25" s="297"/>
      <c r="EM25" s="297"/>
      <c r="EN25" s="297"/>
      <c r="EO25" s="297"/>
      <c r="EP25" s="297"/>
      <c r="EQ25" s="297"/>
      <c r="ER25" s="297"/>
      <c r="ES25" s="297"/>
      <c r="ET25" s="297"/>
      <c r="EU25" s="297"/>
      <c r="EV25" s="297"/>
      <c r="EW25" s="297"/>
      <c r="EX25" s="297"/>
      <c r="EY25" s="297"/>
      <c r="EZ25" s="297"/>
      <c r="FA25" s="297"/>
      <c r="FB25" s="297"/>
      <c r="FC25" s="297"/>
      <c r="FD25" s="297"/>
      <c r="FE25" s="297"/>
      <c r="FF25" s="297"/>
      <c r="FG25" s="297"/>
      <c r="FH25" s="297"/>
      <c r="FI25" s="297"/>
      <c r="FJ25" s="297"/>
      <c r="FK25" s="297"/>
      <c r="FL25" s="297"/>
      <c r="FM25" s="297"/>
      <c r="FN25" s="297"/>
      <c r="FO25" s="297"/>
      <c r="FP25" s="297"/>
      <c r="FQ25" s="297"/>
      <c r="FR25" s="297"/>
      <c r="FS25" s="297"/>
      <c r="FT25" s="297"/>
      <c r="FU25" s="297"/>
    </row>
    <row r="26" spans="1:177" s="205" customFormat="1">
      <c r="A26" s="310">
        <v>2</v>
      </c>
      <c r="B26" s="311" t="s">
        <v>13</v>
      </c>
      <c r="C26" s="312">
        <f t="shared" si="114"/>
        <v>33507.432734243128</v>
      </c>
      <c r="D26" s="312">
        <f t="shared" si="115"/>
        <v>34549.722239148883</v>
      </c>
      <c r="E26" s="312">
        <f t="shared" si="116"/>
        <v>30608.731986604893</v>
      </c>
      <c r="F26" s="312">
        <f t="shared" si="117"/>
        <v>29490.046770930803</v>
      </c>
      <c r="G26" s="312">
        <f t="shared" ref="G26:AF26" si="216">G28+G38+G43</f>
        <v>29048.294548358735</v>
      </c>
      <c r="H26" s="312">
        <f t="shared" si="216"/>
        <v>30492.917957034162</v>
      </c>
      <c r="I26" s="312">
        <f t="shared" si="216"/>
        <v>30821.145198203194</v>
      </c>
      <c r="J26" s="312">
        <f t="shared" si="216"/>
        <v>27492.218499826471</v>
      </c>
      <c r="K26" s="312">
        <f t="shared" ref="K26:L26" si="217">K28+K38+K43</f>
        <v>29324.122640210575</v>
      </c>
      <c r="L26" s="312">
        <f t="shared" si="217"/>
        <v>30070.523613332123</v>
      </c>
      <c r="M26" s="312">
        <f t="shared" si="118"/>
        <v>7225.3841761245158</v>
      </c>
      <c r="N26" s="312">
        <f t="shared" si="119"/>
        <v>7737.6975400454157</v>
      </c>
      <c r="O26" s="312">
        <f t="shared" si="120"/>
        <v>8189.1986456559425</v>
      </c>
      <c r="P26" s="312">
        <f t="shared" si="121"/>
        <v>10355.152372417253</v>
      </c>
      <c r="Q26" s="312">
        <f t="shared" si="122"/>
        <v>7400.542450337588</v>
      </c>
      <c r="R26" s="312">
        <f t="shared" si="123"/>
        <v>8168.044914174945</v>
      </c>
      <c r="S26" s="312">
        <f t="shared" si="124"/>
        <v>8480.9374291518579</v>
      </c>
      <c r="T26" s="312">
        <f t="shared" si="125"/>
        <v>10500.197445484495</v>
      </c>
      <c r="U26" s="312">
        <f t="shared" si="126"/>
        <v>6817.6167617127176</v>
      </c>
      <c r="V26" s="312">
        <f t="shared" si="127"/>
        <v>7756.3398639625866</v>
      </c>
      <c r="W26" s="312">
        <f t="shared" si="128"/>
        <v>6874.01047243833</v>
      </c>
      <c r="X26" s="312">
        <f t="shared" si="129"/>
        <v>9160.7648884912578</v>
      </c>
      <c r="Y26" s="312">
        <f t="shared" si="130"/>
        <v>6279.8599627016793</v>
      </c>
      <c r="Z26" s="312">
        <f t="shared" si="131"/>
        <v>6507.5279717495623</v>
      </c>
      <c r="AA26" s="312">
        <f t="shared" si="132"/>
        <v>7325.2566120751972</v>
      </c>
      <c r="AB26" s="312">
        <f t="shared" si="133"/>
        <v>9377.4022244043626</v>
      </c>
      <c r="AC26" s="312">
        <f t="shared" si="216"/>
        <v>6636.7374438187999</v>
      </c>
      <c r="AD26" s="312">
        <f t="shared" si="216"/>
        <v>6792.9506909071679</v>
      </c>
      <c r="AE26" s="312">
        <f t="shared" si="216"/>
        <v>6140.7069139795267</v>
      </c>
      <c r="AF26" s="312">
        <f t="shared" si="216"/>
        <v>9477.8994996532383</v>
      </c>
      <c r="AG26" s="312">
        <f t="shared" ref="AG26:AR26" si="218">AG28+AG38+AG43</f>
        <v>6422.3834576057479</v>
      </c>
      <c r="AH26" s="312">
        <f t="shared" si="218"/>
        <v>7323.9799051754517</v>
      </c>
      <c r="AI26" s="312">
        <f t="shared" si="218"/>
        <v>7419.5615383401882</v>
      </c>
      <c r="AJ26" s="312">
        <f t="shared" si="218"/>
        <v>9326.9930559127661</v>
      </c>
      <c r="AK26" s="312">
        <f t="shared" si="218"/>
        <v>6488.4591651083456</v>
      </c>
      <c r="AL26" s="312">
        <f t="shared" si="218"/>
        <v>7703.9255295921166</v>
      </c>
      <c r="AM26" s="312">
        <f t="shared" si="218"/>
        <v>7532.0085628530305</v>
      </c>
      <c r="AN26" s="312">
        <f t="shared" si="218"/>
        <v>9096.7519406497031</v>
      </c>
      <c r="AO26" s="312">
        <f t="shared" si="218"/>
        <v>6468.200985911375</v>
      </c>
      <c r="AP26" s="312">
        <f t="shared" si="218"/>
        <v>6963.717373333252</v>
      </c>
      <c r="AQ26" s="312">
        <f t="shared" si="218"/>
        <v>6201.0442468156698</v>
      </c>
      <c r="AR26" s="312">
        <f t="shared" si="218"/>
        <v>7859.2558937661761</v>
      </c>
      <c r="AS26" s="312">
        <f t="shared" ref="AS26:AU26" si="219">AS28+AS38+AS43</f>
        <v>6170.3000862442623</v>
      </c>
      <c r="AT26" s="312">
        <f t="shared" si="219"/>
        <v>7025.4794187688985</v>
      </c>
      <c r="AU26" s="312">
        <f t="shared" si="219"/>
        <v>6864.5375477798825</v>
      </c>
      <c r="AV26" s="312">
        <f>AV28+AV38+AV43</f>
        <v>9263.8055874175279</v>
      </c>
      <c r="AW26" s="312">
        <f t="shared" ref="AW26:AX26" si="220">AW28+AW38+AW43</f>
        <v>7019.6060875395888</v>
      </c>
      <c r="AX26" s="312">
        <f t="shared" si="220"/>
        <v>7965.1407592326832</v>
      </c>
      <c r="AY26" s="312">
        <f t="shared" ref="AY26:AZ26" si="221">AY28+AY38+AY43</f>
        <v>7276.2617044882236</v>
      </c>
      <c r="AZ26" s="312">
        <f t="shared" si="221"/>
        <v>7809.5150620716286</v>
      </c>
      <c r="BA26" s="312">
        <f t="shared" ref="BA26" si="222">BA28+BA38+BA43</f>
        <v>5884.9080166705471</v>
      </c>
      <c r="BB26" s="312">
        <f t="shared" ref="BB26:CW26" si="223">BB28+BB38+BB43</f>
        <v>2010.4458283853778</v>
      </c>
      <c r="BC26" s="312">
        <f t="shared" si="223"/>
        <v>2576.8886346145437</v>
      </c>
      <c r="BD26" s="312">
        <f t="shared" si="223"/>
        <v>2638.0497131245947</v>
      </c>
      <c r="BE26" s="312">
        <f t="shared" si="223"/>
        <v>2585.0579700515204</v>
      </c>
      <c r="BF26" s="312">
        <f t="shared" si="223"/>
        <v>2464.6649920902269</v>
      </c>
      <c r="BG26" s="312">
        <f t="shared" si="223"/>
        <v>2687.9745779036689</v>
      </c>
      <c r="BH26" s="312">
        <f t="shared" si="223"/>
        <v>2415.7879680623078</v>
      </c>
      <c r="BI26" s="312">
        <f t="shared" si="223"/>
        <v>2841.31935104797</v>
      </c>
      <c r="BJ26" s="312">
        <f t="shared" si="223"/>
        <v>2932.0913265456647</v>
      </c>
      <c r="BK26" s="312">
        <f t="shared" si="223"/>
        <v>3094.7093047409835</v>
      </c>
      <c r="BL26" s="312">
        <f t="shared" si="223"/>
        <v>3163.7554072410539</v>
      </c>
      <c r="BM26" s="312">
        <f t="shared" si="223"/>
        <v>4096.6876604352155</v>
      </c>
      <c r="BN26" s="312">
        <f t="shared" si="223"/>
        <v>2241.7626176088384</v>
      </c>
      <c r="BO26" s="312">
        <f t="shared" si="223"/>
        <v>2596.2392827361973</v>
      </c>
      <c r="BP26" s="312">
        <f t="shared" si="223"/>
        <v>2562.5405499925519</v>
      </c>
      <c r="BQ26" s="312">
        <f t="shared" si="223"/>
        <v>2963.6090973525761</v>
      </c>
      <c r="BR26" s="312">
        <f t="shared" si="223"/>
        <v>2493.7420439774414</v>
      </c>
      <c r="BS26" s="312">
        <f t="shared" si="223"/>
        <v>2710.693772844927</v>
      </c>
      <c r="BT26" s="312">
        <f t="shared" si="223"/>
        <v>2789.6234162033265</v>
      </c>
      <c r="BU26" s="312">
        <f t="shared" si="223"/>
        <v>2702.6820998881331</v>
      </c>
      <c r="BV26" s="312">
        <f t="shared" si="223"/>
        <v>2988.6319130603979</v>
      </c>
      <c r="BW26" s="312">
        <f t="shared" si="223"/>
        <v>3141.3317609361952</v>
      </c>
      <c r="BX26" s="312">
        <f t="shared" si="223"/>
        <v>3136.4882910966453</v>
      </c>
      <c r="BY26" s="312">
        <f t="shared" si="223"/>
        <v>4222.3773934516539</v>
      </c>
      <c r="BZ26" s="312">
        <f t="shared" si="223"/>
        <v>1697.5947037350074</v>
      </c>
      <c r="CA26" s="312">
        <f t="shared" si="223"/>
        <v>2406.855390769394</v>
      </c>
      <c r="CB26" s="312">
        <f t="shared" si="223"/>
        <v>2713.1666672083156</v>
      </c>
      <c r="CC26" s="312">
        <f t="shared" si="223"/>
        <v>2328.0934118905752</v>
      </c>
      <c r="CD26" s="312">
        <f t="shared" si="223"/>
        <v>2680.5398560867775</v>
      </c>
      <c r="CE26" s="312">
        <f t="shared" si="223"/>
        <v>2747.706595985233</v>
      </c>
      <c r="CF26" s="312">
        <f t="shared" si="223"/>
        <v>2587.0664110439589</v>
      </c>
      <c r="CG26" s="312">
        <f t="shared" si="223"/>
        <v>2066.5385397228711</v>
      </c>
      <c r="CH26" s="312">
        <f t="shared" si="223"/>
        <v>2220.4055216714996</v>
      </c>
      <c r="CI26" s="312">
        <f t="shared" si="223"/>
        <v>2493.4233797405032</v>
      </c>
      <c r="CJ26" s="312">
        <f t="shared" si="223"/>
        <v>2136.8206459616508</v>
      </c>
      <c r="CK26" s="312">
        <f t="shared" si="223"/>
        <v>4530.5208627891043</v>
      </c>
      <c r="CL26" s="312">
        <f t="shared" si="223"/>
        <v>1561.7993744186124</v>
      </c>
      <c r="CM26" s="312">
        <f t="shared" si="223"/>
        <v>2122.0603487641933</v>
      </c>
      <c r="CN26" s="312">
        <f t="shared" si="223"/>
        <v>2596.0002395188731</v>
      </c>
      <c r="CO26" s="312">
        <f t="shared" si="223"/>
        <v>2249.1731898140056</v>
      </c>
      <c r="CP26" s="312">
        <f t="shared" si="223"/>
        <v>1764.3486524227449</v>
      </c>
      <c r="CQ26" s="312">
        <f t="shared" si="223"/>
        <v>2494.0061295128116</v>
      </c>
      <c r="CR26" s="312">
        <f t="shared" si="223"/>
        <v>2268.0148320357034</v>
      </c>
      <c r="CS26" s="312">
        <f t="shared" si="223"/>
        <v>2417.3690701870787</v>
      </c>
      <c r="CT26" s="312">
        <f t="shared" si="223"/>
        <v>2639.872709852415</v>
      </c>
      <c r="CU26" s="312">
        <f t="shared" si="223"/>
        <v>2251.1127372836172</v>
      </c>
      <c r="CV26" s="312">
        <f t="shared" si="223"/>
        <v>2760.6584332522634</v>
      </c>
      <c r="CW26" s="312">
        <f t="shared" si="223"/>
        <v>4365.6310538684811</v>
      </c>
      <c r="CX26" s="312">
        <f t="shared" ref="CX26:DU26" si="224">CX28+CX38+CX43</f>
        <v>1595.3706021636035</v>
      </c>
      <c r="CY26" s="312">
        <f t="shared" si="224"/>
        <v>2112.5604307822559</v>
      </c>
      <c r="CZ26" s="312">
        <f t="shared" si="224"/>
        <v>2928.8064108729395</v>
      </c>
      <c r="DA26" s="312">
        <f t="shared" si="224"/>
        <v>2370.5450893653806</v>
      </c>
      <c r="DB26" s="312">
        <f t="shared" si="224"/>
        <v>2179.4332379370653</v>
      </c>
      <c r="DC26" s="312">
        <f t="shared" si="224"/>
        <v>2242.972363604722</v>
      </c>
      <c r="DD26" s="312">
        <f t="shared" si="224"/>
        <v>1861.6042124351675</v>
      </c>
      <c r="DE26" s="312">
        <f t="shared" si="224"/>
        <v>2157.9699115328795</v>
      </c>
      <c r="DF26" s="312">
        <f t="shared" si="224"/>
        <v>2121.1327900114802</v>
      </c>
      <c r="DG26" s="312">
        <f t="shared" si="224"/>
        <v>2394.2246672804795</v>
      </c>
      <c r="DH26" s="312">
        <f t="shared" si="224"/>
        <v>2582.9672493654793</v>
      </c>
      <c r="DI26" s="312">
        <f t="shared" si="224"/>
        <v>4500.7075830072808</v>
      </c>
      <c r="DJ26" s="312">
        <f t="shared" si="224"/>
        <v>1643.4698966348774</v>
      </c>
      <c r="DK26" s="312">
        <f t="shared" si="224"/>
        <v>1993.8160271001404</v>
      </c>
      <c r="DL26" s="312">
        <f t="shared" si="224"/>
        <v>2785.0975338707303</v>
      </c>
      <c r="DM26" s="312">
        <f t="shared" si="224"/>
        <v>2674.7523183709714</v>
      </c>
      <c r="DN26" s="312">
        <f t="shared" si="224"/>
        <v>2416.3966834777402</v>
      </c>
      <c r="DO26" s="312">
        <f t="shared" si="224"/>
        <v>2232.8309033267396</v>
      </c>
      <c r="DP26" s="312">
        <f t="shared" si="224"/>
        <v>2333.0264372064876</v>
      </c>
      <c r="DQ26" s="312">
        <f t="shared" si="224"/>
        <v>2501.7274888761613</v>
      </c>
      <c r="DR26" s="312">
        <f t="shared" si="224"/>
        <v>2584.8076122575403</v>
      </c>
      <c r="DS26" s="312">
        <f t="shared" si="224"/>
        <v>2426.6031936279405</v>
      </c>
      <c r="DT26" s="312">
        <f t="shared" si="224"/>
        <v>2395.581957260446</v>
      </c>
      <c r="DU26" s="312">
        <f t="shared" si="224"/>
        <v>4504.8079050243805</v>
      </c>
      <c r="DV26" s="312">
        <f t="shared" ref="DV26:ER26" si="225">DV28+DV38+DV43</f>
        <v>2086.9110118161757</v>
      </c>
      <c r="DW26" s="312">
        <f t="shared" si="225"/>
        <v>2151.2950254340913</v>
      </c>
      <c r="DX26" s="312">
        <f t="shared" si="225"/>
        <v>2250.2531278580777</v>
      </c>
      <c r="DY26" s="312">
        <f t="shared" si="225"/>
        <v>2627.2675827707858</v>
      </c>
      <c r="DZ26" s="312">
        <f t="shared" si="225"/>
        <v>2585.5804954872387</v>
      </c>
      <c r="EA26" s="312">
        <f t="shared" si="225"/>
        <v>2491.0774513340921</v>
      </c>
      <c r="EB26" s="312">
        <f t="shared" si="225"/>
        <v>2639.8789889776804</v>
      </c>
      <c r="EC26" s="312">
        <f t="shared" si="225"/>
        <v>2353.258935727933</v>
      </c>
      <c r="ED26" s="312">
        <f t="shared" si="225"/>
        <v>2538.8706381474176</v>
      </c>
      <c r="EE26" s="312">
        <f t="shared" si="225"/>
        <v>2368.2164476417515</v>
      </c>
      <c r="EF26" s="312">
        <f t="shared" si="225"/>
        <v>2311.2100395826069</v>
      </c>
      <c r="EG26" s="312">
        <f t="shared" si="225"/>
        <v>4417.3254534253447</v>
      </c>
      <c r="EH26" s="312">
        <f t="shared" si="225"/>
        <v>2061.8036449222118</v>
      </c>
      <c r="EI26" s="312">
        <f t="shared" si="225"/>
        <v>2138.3281909968791</v>
      </c>
      <c r="EJ26" s="312">
        <f t="shared" si="225"/>
        <v>2268.069149992285</v>
      </c>
      <c r="EK26" s="312">
        <f t="shared" si="225"/>
        <v>2190.4018942337893</v>
      </c>
      <c r="EL26" s="312">
        <f t="shared" si="225"/>
        <v>2629.0318473127672</v>
      </c>
      <c r="EM26" s="312">
        <f t="shared" si="225"/>
        <v>2144.283631786695</v>
      </c>
      <c r="EN26" s="312">
        <f t="shared" si="225"/>
        <v>2104.428527159871</v>
      </c>
      <c r="EO26" s="312">
        <f t="shared" si="225"/>
        <v>2309.5306693699122</v>
      </c>
      <c r="EP26" s="312">
        <f t="shared" si="225"/>
        <v>1787.0850502858866</v>
      </c>
      <c r="EQ26" s="312">
        <f t="shared" si="225"/>
        <v>2129.9494893756382</v>
      </c>
      <c r="ER26" s="312">
        <f t="shared" si="225"/>
        <v>2104.774720698053</v>
      </c>
      <c r="ES26" s="312">
        <f t="shared" ref="ES26:FE26" si="226">ES28+ES38+ES43</f>
        <v>3624.5316836924849</v>
      </c>
      <c r="ET26" s="312">
        <f t="shared" si="226"/>
        <v>1876.5178913114701</v>
      </c>
      <c r="EU26" s="312">
        <f t="shared" si="226"/>
        <v>1864.1417765870237</v>
      </c>
      <c r="EV26" s="312">
        <f t="shared" si="226"/>
        <v>2429.6404183457689</v>
      </c>
      <c r="EW26" s="312">
        <f t="shared" si="226"/>
        <v>2266.1408728391007</v>
      </c>
      <c r="EX26" s="312">
        <f t="shared" si="226"/>
        <v>2359.4352182266034</v>
      </c>
      <c r="EY26" s="312">
        <f t="shared" si="226"/>
        <v>2399.9033277031949</v>
      </c>
      <c r="EZ26" s="312">
        <f t="shared" si="226"/>
        <v>2387.5793100746278</v>
      </c>
      <c r="FA26" s="312">
        <f t="shared" si="226"/>
        <v>2504.9277320457672</v>
      </c>
      <c r="FB26" s="312">
        <f t="shared" si="226"/>
        <v>1972.0305056594893</v>
      </c>
      <c r="FC26" s="312">
        <f t="shared" si="226"/>
        <v>2446.7262475496782</v>
      </c>
      <c r="FD26" s="312">
        <f t="shared" si="226"/>
        <v>2283.6038219993366</v>
      </c>
      <c r="FE26" s="312">
        <f t="shared" si="226"/>
        <v>4533.4755178685127</v>
      </c>
      <c r="FF26" s="312">
        <f t="shared" ref="FF26:FH26" si="227">FF28+FF38+FF43</f>
        <v>1869.5644586818221</v>
      </c>
      <c r="FG26" s="312">
        <f t="shared" si="227"/>
        <v>2543.8968288122933</v>
      </c>
      <c r="FH26" s="312">
        <f t="shared" si="227"/>
        <v>2606.1448000454729</v>
      </c>
      <c r="FI26" s="312">
        <f t="shared" ref="FI26:FK26" si="228">FI28+FI38+FI43</f>
        <v>2681.4654601525963</v>
      </c>
      <c r="FJ26" s="312">
        <f t="shared" si="228"/>
        <v>2225.6114964415483</v>
      </c>
      <c r="FK26" s="312">
        <f t="shared" si="228"/>
        <v>3058.0638026385382</v>
      </c>
      <c r="FL26" s="312">
        <f t="shared" ref="FL26" si="229">FL28+FL38+FL43</f>
        <v>2582.4525538347543</v>
      </c>
      <c r="FM26" s="312">
        <f t="shared" ref="FM26" si="230">FM28+FM38+FM43</f>
        <v>2734.1098231015108</v>
      </c>
      <c r="FN26" s="312">
        <f t="shared" ref="FN26:FO26" si="231">FN28+FN38+FN43</f>
        <v>1959.6993275519585</v>
      </c>
      <c r="FO26" s="312">
        <f t="shared" si="231"/>
        <v>2124.3283257171242</v>
      </c>
      <c r="FP26" s="312">
        <f t="shared" ref="FP26" si="232">FP28+FP38+FP43</f>
        <v>2279.0040631652973</v>
      </c>
      <c r="FQ26" s="312">
        <f t="shared" ref="FQ26" si="233">FQ28+FQ38+FQ43</f>
        <v>3406.182673189207</v>
      </c>
      <c r="FR26" s="312">
        <f t="shared" ref="FR26:FS26" si="234">FR28+FR38+FR43</f>
        <v>1569.2939293586912</v>
      </c>
      <c r="FS26" s="312">
        <f t="shared" si="234"/>
        <v>2185.0942732817002</v>
      </c>
      <c r="FT26" s="312">
        <f t="shared" ref="FT26:FU26" si="235">FT28+FT38+FT43</f>
        <v>2130.519814030155</v>
      </c>
      <c r="FU26" s="312">
        <f t="shared" si="235"/>
        <v>2176.6714799013062</v>
      </c>
    </row>
    <row r="27" spans="1:177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>
        <f t="shared" si="118"/>
        <v>0</v>
      </c>
      <c r="N27" s="297">
        <f t="shared" si="119"/>
        <v>0</v>
      </c>
      <c r="O27" s="297">
        <f t="shared" si="120"/>
        <v>0</v>
      </c>
      <c r="P27" s="297">
        <f t="shared" si="121"/>
        <v>0</v>
      </c>
      <c r="Q27" s="297">
        <f t="shared" si="122"/>
        <v>0</v>
      </c>
      <c r="R27" s="297">
        <f t="shared" si="123"/>
        <v>0</v>
      </c>
      <c r="S27" s="297">
        <f t="shared" si="124"/>
        <v>0</v>
      </c>
      <c r="T27" s="297">
        <f t="shared" si="125"/>
        <v>0</v>
      </c>
      <c r="U27" s="297">
        <f t="shared" si="126"/>
        <v>0</v>
      </c>
      <c r="V27" s="297">
        <f t="shared" si="127"/>
        <v>0</v>
      </c>
      <c r="W27" s="297">
        <f t="shared" si="128"/>
        <v>0</v>
      </c>
      <c r="X27" s="297">
        <f t="shared" si="129"/>
        <v>0</v>
      </c>
      <c r="Y27" s="297">
        <f t="shared" si="130"/>
        <v>0</v>
      </c>
      <c r="Z27" s="297">
        <f t="shared" si="131"/>
        <v>0</v>
      </c>
      <c r="AA27" s="297">
        <f t="shared" si="132"/>
        <v>0</v>
      </c>
      <c r="AB27" s="297">
        <f t="shared" si="133"/>
        <v>0</v>
      </c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</row>
    <row r="28" spans="1:177">
      <c r="A28" s="313">
        <v>21</v>
      </c>
      <c r="B28" s="300" t="s">
        <v>141</v>
      </c>
      <c r="C28" s="301">
        <f t="shared" si="114"/>
        <v>21937.045014553121</v>
      </c>
      <c r="D28" s="301">
        <f t="shared" si="115"/>
        <v>22718.142438008887</v>
      </c>
      <c r="E28" s="301">
        <f t="shared" si="116"/>
        <v>20444.717796884888</v>
      </c>
      <c r="F28" s="301">
        <f t="shared" si="117"/>
        <v>18933.524846160799</v>
      </c>
      <c r="G28" s="301">
        <f t="shared" ref="G28:AE28" si="236">+G29+G30+G31+G34+G35+G36</f>
        <v>20289.028908728735</v>
      </c>
      <c r="H28" s="301">
        <f t="shared" si="236"/>
        <v>22848.010817374161</v>
      </c>
      <c r="I28" s="301">
        <f t="shared" si="236"/>
        <v>25112.142823253198</v>
      </c>
      <c r="J28" s="301">
        <f t="shared" si="236"/>
        <v>22302.093208096474</v>
      </c>
      <c r="K28" s="301">
        <f t="shared" ref="K28:L28" si="237">+K29+K30+K31+K34+K35+K36</f>
        <v>21919.363645022051</v>
      </c>
      <c r="L28" s="301">
        <f t="shared" si="237"/>
        <v>24859.659603462122</v>
      </c>
      <c r="M28" s="301">
        <f t="shared" si="118"/>
        <v>5007.7474111945157</v>
      </c>
      <c r="N28" s="301">
        <f t="shared" si="119"/>
        <v>5342.2451475054158</v>
      </c>
      <c r="O28" s="301">
        <f t="shared" si="120"/>
        <v>5301.3610792259424</v>
      </c>
      <c r="P28" s="301">
        <f t="shared" si="121"/>
        <v>6285.6913766272537</v>
      </c>
      <c r="Q28" s="301">
        <f t="shared" si="122"/>
        <v>5060.2055871775874</v>
      </c>
      <c r="R28" s="301">
        <f t="shared" si="123"/>
        <v>5652.4926030449442</v>
      </c>
      <c r="S28" s="301">
        <f t="shared" si="124"/>
        <v>5316.1051025518573</v>
      </c>
      <c r="T28" s="301">
        <f t="shared" si="125"/>
        <v>6689.3391452344931</v>
      </c>
      <c r="U28" s="301">
        <f t="shared" si="126"/>
        <v>4774.666289292717</v>
      </c>
      <c r="V28" s="301">
        <f t="shared" si="127"/>
        <v>5063.1283325525856</v>
      </c>
      <c r="W28" s="301">
        <f t="shared" si="128"/>
        <v>5043.3431065683299</v>
      </c>
      <c r="X28" s="301">
        <f t="shared" si="129"/>
        <v>5563.5800684712576</v>
      </c>
      <c r="Y28" s="301">
        <f t="shared" si="130"/>
        <v>4509.7736244316793</v>
      </c>
      <c r="Z28" s="301">
        <f t="shared" si="131"/>
        <v>4567.1907669195625</v>
      </c>
      <c r="AA28" s="301">
        <f t="shared" si="132"/>
        <v>4460.4864243551974</v>
      </c>
      <c r="AB28" s="301">
        <f t="shared" si="133"/>
        <v>5396.0740304543606</v>
      </c>
      <c r="AC28" s="301">
        <f t="shared" si="236"/>
        <v>4539.3265690888002</v>
      </c>
      <c r="AD28" s="301">
        <f t="shared" si="236"/>
        <v>4945.3360626471676</v>
      </c>
      <c r="AE28" s="301">
        <f t="shared" si="236"/>
        <v>4832.3326133395267</v>
      </c>
      <c r="AF28" s="301">
        <f t="shared" ref="AF28:AR28" si="238">+AF29+AF30+AF31+AF34+AF35+AF36</f>
        <v>5972.0336636532384</v>
      </c>
      <c r="AG28" s="301">
        <f t="shared" si="238"/>
        <v>4907.9437922357483</v>
      </c>
      <c r="AH28" s="301">
        <f t="shared" si="238"/>
        <v>5538.4791582154521</v>
      </c>
      <c r="AI28" s="301">
        <f t="shared" si="238"/>
        <v>5763.5590245201884</v>
      </c>
      <c r="AJ28" s="301">
        <f t="shared" si="238"/>
        <v>6638.0288424027658</v>
      </c>
      <c r="AK28" s="301">
        <f t="shared" si="238"/>
        <v>5750.5525658083452</v>
      </c>
      <c r="AL28" s="301">
        <f t="shared" si="238"/>
        <v>6095.063345332117</v>
      </c>
      <c r="AM28" s="301">
        <f t="shared" si="238"/>
        <v>6111.0733023130315</v>
      </c>
      <c r="AN28" s="301">
        <f t="shared" si="238"/>
        <v>7155.4536097997043</v>
      </c>
      <c r="AO28" s="301">
        <f t="shared" si="238"/>
        <v>5863.5015986713752</v>
      </c>
      <c r="AP28" s="301">
        <f t="shared" si="238"/>
        <v>5512.1140083032524</v>
      </c>
      <c r="AQ28" s="301">
        <f t="shared" si="238"/>
        <v>5207.3370648556711</v>
      </c>
      <c r="AR28" s="301">
        <f t="shared" si="238"/>
        <v>5719.1405362661753</v>
      </c>
      <c r="AS28" s="301">
        <f t="shared" ref="AS28:AT28" si="239">+AS29+AS30+AS31+AS34+AS35+AS36</f>
        <v>4990.6270890557262</v>
      </c>
      <c r="AT28" s="301">
        <f t="shared" si="239"/>
        <v>5292.6642702788986</v>
      </c>
      <c r="AU28" s="301">
        <f>+AU29+AU30+AU31+AU34+AU35+AU36</f>
        <v>5433.820568919883</v>
      </c>
      <c r="AV28" s="301">
        <f t="shared" ref="AV28:AX28" si="240">+AV29+AV30+AV31+AV34+AV35+AV36</f>
        <v>6202.2517167675387</v>
      </c>
      <c r="AW28" s="301">
        <f t="shared" si="240"/>
        <v>6155.5299621595886</v>
      </c>
      <c r="AX28" s="301">
        <f t="shared" si="240"/>
        <v>6797.2796376526821</v>
      </c>
      <c r="AY28" s="301">
        <f t="shared" ref="AY28:AZ28" si="241">+AY29+AY30+AY31+AY34+AY35+AY36</f>
        <v>5944.4661522182232</v>
      </c>
      <c r="AZ28" s="301">
        <f t="shared" si="241"/>
        <v>5962.3838514316294</v>
      </c>
      <c r="BA28" s="301">
        <f t="shared" ref="BA28" si="242">+BA29+BA30+BA31+BA34+BA35+BA36</f>
        <v>4848.7841528255467</v>
      </c>
      <c r="BB28" s="301">
        <f t="shared" ref="BB28:CW28" si="243">+BB29+BB30+BB31+BB34+BB35+BB36</f>
        <v>1426.7118008853777</v>
      </c>
      <c r="BC28" s="301">
        <f t="shared" si="243"/>
        <v>1718.0519630045437</v>
      </c>
      <c r="BD28" s="301">
        <f t="shared" si="243"/>
        <v>1862.9836473045948</v>
      </c>
      <c r="BE28" s="301">
        <f t="shared" si="243"/>
        <v>1750.6017116415205</v>
      </c>
      <c r="BF28" s="301">
        <f t="shared" si="243"/>
        <v>1709.1683258402268</v>
      </c>
      <c r="BG28" s="301">
        <f t="shared" si="243"/>
        <v>1882.4751100236688</v>
      </c>
      <c r="BH28" s="301">
        <f t="shared" si="243"/>
        <v>1605.9586624523072</v>
      </c>
      <c r="BI28" s="301">
        <f t="shared" si="243"/>
        <v>1901.1031879779703</v>
      </c>
      <c r="BJ28" s="301">
        <f t="shared" si="243"/>
        <v>1794.2992287956645</v>
      </c>
      <c r="BK28" s="301">
        <f t="shared" si="243"/>
        <v>1877.7473544409834</v>
      </c>
      <c r="BL28" s="301">
        <f t="shared" si="243"/>
        <v>1815.2795621210537</v>
      </c>
      <c r="BM28" s="301">
        <f t="shared" si="243"/>
        <v>2592.6644600652162</v>
      </c>
      <c r="BN28" s="301">
        <f t="shared" si="243"/>
        <v>1670.6393700788381</v>
      </c>
      <c r="BO28" s="301">
        <f t="shared" si="243"/>
        <v>1668.0232334061975</v>
      </c>
      <c r="BP28" s="301">
        <f t="shared" si="243"/>
        <v>1721.5429836925521</v>
      </c>
      <c r="BQ28" s="301">
        <f t="shared" si="243"/>
        <v>2131.8016770925756</v>
      </c>
      <c r="BR28" s="301">
        <f t="shared" si="243"/>
        <v>1719.5717144674411</v>
      </c>
      <c r="BS28" s="301">
        <f t="shared" si="243"/>
        <v>1801.1192114849268</v>
      </c>
      <c r="BT28" s="301">
        <f t="shared" si="243"/>
        <v>1853.8953675233263</v>
      </c>
      <c r="BU28" s="301">
        <f t="shared" si="243"/>
        <v>1743.5403840281335</v>
      </c>
      <c r="BV28" s="301">
        <f t="shared" si="243"/>
        <v>1718.6693510003979</v>
      </c>
      <c r="BW28" s="301">
        <f t="shared" si="243"/>
        <v>1930.4363551261947</v>
      </c>
      <c r="BX28" s="301">
        <f t="shared" si="243"/>
        <v>1919.9300397966449</v>
      </c>
      <c r="BY28" s="301">
        <f t="shared" si="243"/>
        <v>2838.9727503116537</v>
      </c>
      <c r="BZ28" s="301">
        <f t="shared" si="243"/>
        <v>1286.8671160750075</v>
      </c>
      <c r="CA28" s="301">
        <f t="shared" si="243"/>
        <v>1529.0851359493938</v>
      </c>
      <c r="CB28" s="301">
        <f t="shared" si="243"/>
        <v>1958.7140372683157</v>
      </c>
      <c r="CC28" s="301">
        <f t="shared" si="243"/>
        <v>1669.3468095305748</v>
      </c>
      <c r="CD28" s="301">
        <f t="shared" si="243"/>
        <v>1593.1820323867773</v>
      </c>
      <c r="CE28" s="301">
        <f t="shared" si="243"/>
        <v>1800.599490635233</v>
      </c>
      <c r="CF28" s="301">
        <f t="shared" si="243"/>
        <v>1667.6757324239588</v>
      </c>
      <c r="CG28" s="301">
        <f t="shared" si="243"/>
        <v>1606.667929342871</v>
      </c>
      <c r="CH28" s="301">
        <f t="shared" si="243"/>
        <v>1768.9994448014997</v>
      </c>
      <c r="CI28" s="301">
        <f t="shared" si="243"/>
        <v>1589.8497303605031</v>
      </c>
      <c r="CJ28" s="301">
        <f t="shared" si="243"/>
        <v>1630.7151159816508</v>
      </c>
      <c r="CK28" s="301">
        <f t="shared" si="243"/>
        <v>2343.0152221291037</v>
      </c>
      <c r="CL28" s="301">
        <f t="shared" si="243"/>
        <v>1189.7240801886123</v>
      </c>
      <c r="CM28" s="301">
        <f t="shared" si="243"/>
        <v>1629.9160981941934</v>
      </c>
      <c r="CN28" s="301">
        <f t="shared" si="243"/>
        <v>1690.1334460488731</v>
      </c>
      <c r="CO28" s="301">
        <f t="shared" si="243"/>
        <v>1524.4934058040055</v>
      </c>
      <c r="CP28" s="301">
        <f t="shared" si="243"/>
        <v>1466.8378836527449</v>
      </c>
      <c r="CQ28" s="301">
        <f t="shared" si="243"/>
        <v>1575.8594774628116</v>
      </c>
      <c r="CR28" s="301">
        <f t="shared" si="243"/>
        <v>1290.7339198557031</v>
      </c>
      <c r="CS28" s="301">
        <f t="shared" si="243"/>
        <v>1544.9550007070789</v>
      </c>
      <c r="CT28" s="301">
        <f t="shared" si="243"/>
        <v>1624.797503792415</v>
      </c>
      <c r="CU28" s="301">
        <f t="shared" si="243"/>
        <v>1531.8328768036172</v>
      </c>
      <c r="CV28" s="301">
        <f t="shared" si="243"/>
        <v>1578.7338482422631</v>
      </c>
      <c r="CW28" s="301">
        <f t="shared" si="243"/>
        <v>2285.5073054084805</v>
      </c>
      <c r="CX28" s="301">
        <f t="shared" ref="CX28:DT28" si="244">+CX29+CX30+CX31+CX34+CX35+CX36</f>
        <v>1193.1218764336036</v>
      </c>
      <c r="CY28" s="301">
        <f t="shared" si="244"/>
        <v>1346.2858237222558</v>
      </c>
      <c r="CZ28" s="301">
        <f t="shared" si="244"/>
        <v>1999.9188689329394</v>
      </c>
      <c r="DA28" s="301">
        <f t="shared" si="244"/>
        <v>1635.6774662853807</v>
      </c>
      <c r="DB28" s="301">
        <f t="shared" si="244"/>
        <v>1600.499229667065</v>
      </c>
      <c r="DC28" s="301">
        <f t="shared" si="244"/>
        <v>1709.1593666947219</v>
      </c>
      <c r="DD28" s="301">
        <f t="shared" si="244"/>
        <v>1437.0494757651675</v>
      </c>
      <c r="DE28" s="301">
        <f t="shared" si="244"/>
        <v>1637.1979486128794</v>
      </c>
      <c r="DF28" s="301">
        <f t="shared" si="244"/>
        <v>1758.0851889614803</v>
      </c>
      <c r="DG28" s="301">
        <f t="shared" si="244"/>
        <v>1596.6522557004794</v>
      </c>
      <c r="DH28" s="301">
        <f t="shared" si="244"/>
        <v>1662.2331189454796</v>
      </c>
      <c r="DI28" s="301">
        <f t="shared" si="244"/>
        <v>2713.1482890072803</v>
      </c>
      <c r="DJ28" s="301">
        <f t="shared" si="244"/>
        <v>1402.5746499948773</v>
      </c>
      <c r="DK28" s="301">
        <f t="shared" si="244"/>
        <v>1561.1612633401405</v>
      </c>
      <c r="DL28" s="301">
        <f t="shared" si="244"/>
        <v>1944.2078789007301</v>
      </c>
      <c r="DM28" s="301">
        <f t="shared" si="244"/>
        <v>1886.1624168209714</v>
      </c>
      <c r="DN28" s="301">
        <f t="shared" si="244"/>
        <v>1891.7013133177404</v>
      </c>
      <c r="DO28" s="301">
        <f t="shared" si="244"/>
        <v>1760.6154280767398</v>
      </c>
      <c r="DP28" s="301">
        <f t="shared" si="244"/>
        <v>1813.9050081064877</v>
      </c>
      <c r="DQ28" s="301">
        <f t="shared" si="244"/>
        <v>1993.7088478061614</v>
      </c>
      <c r="DR28" s="301">
        <f t="shared" si="244"/>
        <v>1955.9451686075404</v>
      </c>
      <c r="DS28" s="301">
        <f t="shared" si="244"/>
        <v>1940.7860614979406</v>
      </c>
      <c r="DT28" s="301">
        <f t="shared" si="244"/>
        <v>1877.1135218804457</v>
      </c>
      <c r="DU28" s="301">
        <f t="shared" ref="DU28:ER28" si="245">+DU29+DU30+DU31+DU34+DU35+DU36</f>
        <v>2820.1292590243802</v>
      </c>
      <c r="DV28" s="301">
        <f t="shared" si="245"/>
        <v>1833.1399115561755</v>
      </c>
      <c r="DW28" s="301">
        <f t="shared" si="245"/>
        <v>1808.6819746040912</v>
      </c>
      <c r="DX28" s="301">
        <f t="shared" si="245"/>
        <v>2108.730679648078</v>
      </c>
      <c r="DY28" s="301">
        <f t="shared" si="245"/>
        <v>2053.587384320786</v>
      </c>
      <c r="DZ28" s="301">
        <f t="shared" si="245"/>
        <v>2040.920829677239</v>
      </c>
      <c r="EA28" s="301">
        <f t="shared" si="245"/>
        <v>2000.5551313340916</v>
      </c>
      <c r="EB28" s="301">
        <f t="shared" si="245"/>
        <v>2163.9261265276805</v>
      </c>
      <c r="EC28" s="301">
        <f t="shared" si="245"/>
        <v>1929.9696994579333</v>
      </c>
      <c r="ED28" s="301">
        <f t="shared" si="245"/>
        <v>2017.1774763274177</v>
      </c>
      <c r="EE28" s="301">
        <f t="shared" si="245"/>
        <v>2059.5745675117519</v>
      </c>
      <c r="EF28" s="301">
        <f t="shared" si="245"/>
        <v>2039.0645329626075</v>
      </c>
      <c r="EG28" s="301">
        <f t="shared" si="245"/>
        <v>3056.8145093253438</v>
      </c>
      <c r="EH28" s="301">
        <f t="shared" si="245"/>
        <v>2007.9786140722119</v>
      </c>
      <c r="EI28" s="301">
        <f t="shared" si="245"/>
        <v>1742.7573174768791</v>
      </c>
      <c r="EJ28" s="301">
        <f t="shared" si="245"/>
        <v>2112.7656671222853</v>
      </c>
      <c r="EK28" s="301">
        <f t="shared" si="245"/>
        <v>1983.4323142537892</v>
      </c>
      <c r="EL28" s="301">
        <f t="shared" si="245"/>
        <v>1666.3499204727675</v>
      </c>
      <c r="EM28" s="301">
        <f t="shared" si="245"/>
        <v>1862.331773576695</v>
      </c>
      <c r="EN28" s="301">
        <f t="shared" si="245"/>
        <v>1782.2933103898711</v>
      </c>
      <c r="EO28" s="301">
        <f t="shared" si="245"/>
        <v>2003.4405236599121</v>
      </c>
      <c r="EP28" s="301">
        <f t="shared" si="245"/>
        <v>1421.6032308058877</v>
      </c>
      <c r="EQ28" s="301">
        <f t="shared" si="245"/>
        <v>1687.139603965639</v>
      </c>
      <c r="ER28" s="301">
        <f t="shared" si="245"/>
        <v>1571.326275028053</v>
      </c>
      <c r="ES28" s="301">
        <f t="shared" ref="ES28:FE28" si="246">+ES29+ES30+ES31+ES34+ES35+ES36</f>
        <v>2460.6746572724828</v>
      </c>
      <c r="ET28" s="301">
        <f t="shared" si="246"/>
        <v>1557.1389095129334</v>
      </c>
      <c r="EU28" s="301">
        <f t="shared" si="246"/>
        <v>1531.6297092070236</v>
      </c>
      <c r="EV28" s="301">
        <f t="shared" si="246"/>
        <v>1901.8584703357687</v>
      </c>
      <c r="EW28" s="301">
        <f t="shared" si="246"/>
        <v>1797.076814109101</v>
      </c>
      <c r="EX28" s="301">
        <f t="shared" si="246"/>
        <v>1728.2371616166035</v>
      </c>
      <c r="EY28" s="301">
        <f t="shared" si="246"/>
        <v>1767.3502945531948</v>
      </c>
      <c r="EZ28" s="301">
        <f t="shared" si="246"/>
        <v>1842.3778701746278</v>
      </c>
      <c r="FA28" s="301">
        <f t="shared" si="246"/>
        <v>1948.9387745657673</v>
      </c>
      <c r="FB28" s="301">
        <f t="shared" si="246"/>
        <v>1642.5039241794898</v>
      </c>
      <c r="FC28" s="301">
        <f t="shared" si="246"/>
        <v>1743.1738827896781</v>
      </c>
      <c r="FD28" s="301">
        <f t="shared" si="246"/>
        <v>1712.0752837793366</v>
      </c>
      <c r="FE28" s="301">
        <f t="shared" si="246"/>
        <v>2747.0025501985237</v>
      </c>
      <c r="FF28" s="301">
        <f t="shared" ref="FF28:FH28" si="247">+FF29+FF30+FF31+FF34+FF35+FF36</f>
        <v>1795.5219014168222</v>
      </c>
      <c r="FG28" s="301">
        <f t="shared" si="247"/>
        <v>2064.1190035872937</v>
      </c>
      <c r="FH28" s="301">
        <f t="shared" si="247"/>
        <v>2295.889057155473</v>
      </c>
      <c r="FI28" s="301">
        <f t="shared" ref="FI28:FK28" si="248">+FI29+FI30+FI31+FI34+FI35+FI36</f>
        <v>2339.7090787825964</v>
      </c>
      <c r="FJ28" s="301">
        <f t="shared" si="248"/>
        <v>2018.3548765615487</v>
      </c>
      <c r="FK28" s="301">
        <f t="shared" si="248"/>
        <v>2439.215682308537</v>
      </c>
      <c r="FL28" s="301">
        <f t="shared" ref="FL28" si="249">+FL29+FL30+FL31+FL34+FL35+FL36</f>
        <v>2115.9580205847542</v>
      </c>
      <c r="FM28" s="301">
        <f t="shared" ref="FM28" si="250">+FM29+FM30+FM31+FM34+FM35+FM36</f>
        <v>2292.1998708915112</v>
      </c>
      <c r="FN28" s="301">
        <f t="shared" ref="FN28:FO28" si="251">+FN29+FN30+FN31+FN34+FN35+FN36</f>
        <v>1536.3082607419574</v>
      </c>
      <c r="FO28" s="301">
        <f t="shared" si="251"/>
        <v>1660.4161637371237</v>
      </c>
      <c r="FP28" s="301">
        <f t="shared" ref="FP28" si="252">+FP29+FP30+FP31+FP34+FP35+FP36</f>
        <v>1806.5849649652966</v>
      </c>
      <c r="FQ28" s="301">
        <f t="shared" ref="FQ28" si="253">+FQ29+FQ30+FQ31+FQ34+FQ35+FQ36</f>
        <v>2495.3827227292081</v>
      </c>
      <c r="FR28" s="301">
        <f t="shared" ref="FR28:FS28" si="254">+FR29+FR30+FR31+FR34+FR35+FR36</f>
        <v>1540.0619711286913</v>
      </c>
      <c r="FS28" s="301">
        <f t="shared" si="254"/>
        <v>1567.8897215117001</v>
      </c>
      <c r="FT28" s="301">
        <f t="shared" ref="FT28:FU28" si="255">+FT29+FT30+FT31+FT34+FT35+FT36</f>
        <v>1740.8324601851548</v>
      </c>
      <c r="FU28" s="301">
        <f t="shared" si="255"/>
        <v>1670.8626513463064</v>
      </c>
    </row>
    <row r="29" spans="1:177">
      <c r="A29" s="306">
        <v>211</v>
      </c>
      <c r="B29" s="307" t="s">
        <v>30</v>
      </c>
      <c r="C29" s="302">
        <f t="shared" si="114"/>
        <v>7897.1278679999978</v>
      </c>
      <c r="D29" s="302">
        <f t="shared" si="115"/>
        <v>8358.9642213200004</v>
      </c>
      <c r="E29" s="302">
        <f t="shared" si="116"/>
        <v>8761.5178014499979</v>
      </c>
      <c r="F29" s="302">
        <f t="shared" si="117"/>
        <v>8870.1156040999995</v>
      </c>
      <c r="G29" s="302">
        <f t="shared" ref="G29:G30" si="256">+SUM(CX29:DI29)</f>
        <v>9139.6091279900011</v>
      </c>
      <c r="H29" s="302">
        <f t="shared" ref="H29:H30" si="257">+SUM(DJ29:DU29)</f>
        <v>9450.5380151800018</v>
      </c>
      <c r="I29" s="302">
        <f t="shared" ref="I29:I30" si="258">+SUM(DV29:EG29)</f>
        <v>9297.4870148700011</v>
      </c>
      <c r="J29" s="302">
        <f t="shared" ref="J29:J30" si="259">+SUM(EH29:ES29)</f>
        <v>8592.1740773899983</v>
      </c>
      <c r="K29" s="302">
        <f t="shared" ref="K29:K36" si="260">+SUM(ET29:FE29)</f>
        <v>8217.2324707499793</v>
      </c>
      <c r="L29" s="302">
        <f t="shared" ref="L29:L36" si="261">+SUM(FF29:FQ29)</f>
        <v>9174.5402744300263</v>
      </c>
      <c r="M29" s="302">
        <f t="shared" si="118"/>
        <v>1806.7830939499995</v>
      </c>
      <c r="N29" s="302">
        <f t="shared" si="119"/>
        <v>1774.9109215799997</v>
      </c>
      <c r="O29" s="302">
        <f t="shared" si="120"/>
        <v>1925.7983634500001</v>
      </c>
      <c r="P29" s="302">
        <f t="shared" si="121"/>
        <v>2389.63548902</v>
      </c>
      <c r="Q29" s="302">
        <f t="shared" si="122"/>
        <v>1826.7579436999999</v>
      </c>
      <c r="R29" s="302">
        <f t="shared" si="123"/>
        <v>1846.2889958000005</v>
      </c>
      <c r="S29" s="302">
        <f t="shared" si="124"/>
        <v>2082.55297088</v>
      </c>
      <c r="T29" s="302">
        <f t="shared" si="125"/>
        <v>2603.3643109400005</v>
      </c>
      <c r="U29" s="302">
        <f t="shared" si="126"/>
        <v>1969.1020887</v>
      </c>
      <c r="V29" s="302">
        <f t="shared" si="127"/>
        <v>2035.7647692099995</v>
      </c>
      <c r="W29" s="302">
        <f t="shared" si="128"/>
        <v>2168.6500030799994</v>
      </c>
      <c r="X29" s="302">
        <f t="shared" si="129"/>
        <v>2588.0009404599996</v>
      </c>
      <c r="Y29" s="302">
        <f t="shared" si="130"/>
        <v>2085.1897728499998</v>
      </c>
      <c r="Z29" s="302">
        <f t="shared" si="131"/>
        <v>2071.6384663099998</v>
      </c>
      <c r="AA29" s="302">
        <f t="shared" si="132"/>
        <v>2161.7010510700002</v>
      </c>
      <c r="AB29" s="302">
        <f t="shared" si="133"/>
        <v>2551.5863138699997</v>
      </c>
      <c r="AC29" s="302">
        <f>+SUM(CX29:CZ29)</f>
        <v>2109.7236804099998</v>
      </c>
      <c r="AD29" s="302">
        <f>+SUM(DA29:DC29)</f>
        <v>2158.0818863699997</v>
      </c>
      <c r="AE29" s="302">
        <f>+SUM(DD29:DF29)</f>
        <v>2238.0953746</v>
      </c>
      <c r="AF29" s="302">
        <f>+SUM(DG29:DI29)</f>
        <v>2633.7081866099998</v>
      </c>
      <c r="AG29" s="302">
        <f>+SUM(DJ29:DL29)</f>
        <v>2181.2318358100006</v>
      </c>
      <c r="AH29" s="302">
        <f>+SUM(DM29:DO29)</f>
        <v>2247.3677509299996</v>
      </c>
      <c r="AI29" s="302">
        <f>+SUM(DP29:DR29)</f>
        <v>2300.7609826299995</v>
      </c>
      <c r="AJ29" s="302">
        <f>+SUM(DS29:DU29)</f>
        <v>2721.1774458099999</v>
      </c>
      <c r="AK29" s="302">
        <f>+SUM(DV29:DX29)</f>
        <v>2179.1147657000001</v>
      </c>
      <c r="AL29" s="302">
        <f>+SUM(DY29:EA29)</f>
        <v>2183.8620578500004</v>
      </c>
      <c r="AM29" s="302">
        <f>+SUM(EB29:ED29)</f>
        <v>2279.3043032899996</v>
      </c>
      <c r="AN29" s="302">
        <f>+SUM(EE29:EG29)</f>
        <v>2655.2058880300001</v>
      </c>
      <c r="AO29" s="302">
        <f>+SUM(EH29:EJ29)</f>
        <v>2150.8050353499975</v>
      </c>
      <c r="AP29" s="302">
        <f>+SUM(EK29:EM29)</f>
        <v>2030.3084466300029</v>
      </c>
      <c r="AQ29" s="303">
        <f>+SUM(EN29:EP29)</f>
        <v>2096.1951978999978</v>
      </c>
      <c r="AR29" s="303">
        <f>+SUM(EQ29:ES29)</f>
        <v>2314.8653975100001</v>
      </c>
      <c r="AS29" s="303">
        <f t="shared" ref="AS29:AS36" si="262">+SUM(ET29:EV29)</f>
        <v>1885.93810315001</v>
      </c>
      <c r="AT29" s="303">
        <f t="shared" ref="AT29:AT36" si="263">+SUM(EW29:EY29)</f>
        <v>1933.1148167200299</v>
      </c>
      <c r="AU29" s="303">
        <f t="shared" ref="AU29:AU36" si="264">+SUM(EZ29:FB29)</f>
        <v>2038.5688856799502</v>
      </c>
      <c r="AV29" s="303">
        <f t="shared" ref="AV29:AV36" si="265">+SUM(FC29:FE29)</f>
        <v>2359.6106651999889</v>
      </c>
      <c r="AW29" s="303">
        <f t="shared" ref="AW29:AW36" si="266">+SUM(FF29:FH29)</f>
        <v>2131.3578926400005</v>
      </c>
      <c r="AX29" s="303">
        <f t="shared" ref="AX29:AX36" si="267">+SUM(FI29:FK29)</f>
        <v>2118.5182431500343</v>
      </c>
      <c r="AY29" s="303">
        <f t="shared" ref="AY29:AY36" si="268">+SUM(FL29:FN29)</f>
        <v>2239.3588328699821</v>
      </c>
      <c r="AZ29" s="303">
        <f t="shared" ref="AZ29:AZ36" si="269">+SUM(FO29:FQ29)</f>
        <v>2685.3053057700099</v>
      </c>
      <c r="BA29" s="303">
        <f t="shared" ref="BA29:BA36" si="270">+SUM(FR29:FT29)</f>
        <v>2271.3744594599925</v>
      </c>
      <c r="BB29" s="305">
        <v>521.43094506999978</v>
      </c>
      <c r="BC29" s="305">
        <v>597.71281077999981</v>
      </c>
      <c r="BD29" s="305">
        <v>687.63933809999992</v>
      </c>
      <c r="BE29" s="305">
        <v>597.61202747999994</v>
      </c>
      <c r="BF29" s="305">
        <v>594.31920062999995</v>
      </c>
      <c r="BG29" s="305">
        <v>582.9796934699998</v>
      </c>
      <c r="BH29" s="305">
        <v>625.05854091999993</v>
      </c>
      <c r="BI29" s="305">
        <v>702.51525219000018</v>
      </c>
      <c r="BJ29" s="305">
        <v>598.22457033999979</v>
      </c>
      <c r="BK29" s="305">
        <v>624.61578137000026</v>
      </c>
      <c r="BL29" s="305">
        <v>640.16002811999999</v>
      </c>
      <c r="BM29" s="305">
        <v>1124.8596795299995</v>
      </c>
      <c r="BN29" s="305">
        <v>480.98930135000001</v>
      </c>
      <c r="BO29" s="305">
        <v>682.8622650100001</v>
      </c>
      <c r="BP29" s="305">
        <v>662.90637733999995</v>
      </c>
      <c r="BQ29" s="305">
        <v>678.17216862000021</v>
      </c>
      <c r="BR29" s="305">
        <v>627.35385686000006</v>
      </c>
      <c r="BS29" s="305">
        <v>540.76297032000025</v>
      </c>
      <c r="BT29" s="305">
        <v>727.36894656999993</v>
      </c>
      <c r="BU29" s="305">
        <v>756.85933614000021</v>
      </c>
      <c r="BV29" s="305">
        <v>598.32468816999972</v>
      </c>
      <c r="BW29" s="305">
        <v>723.37327137000023</v>
      </c>
      <c r="BX29" s="305">
        <v>678.03062543000021</v>
      </c>
      <c r="BY29" s="305">
        <v>1201.96041414</v>
      </c>
      <c r="BZ29" s="305">
        <v>484.47902788999994</v>
      </c>
      <c r="CA29" s="305">
        <v>740.27502467000011</v>
      </c>
      <c r="CB29" s="305">
        <v>744.34803613999998</v>
      </c>
      <c r="CC29" s="305">
        <v>701.32390413999974</v>
      </c>
      <c r="CD29" s="305">
        <v>654.87358064000011</v>
      </c>
      <c r="CE29" s="305">
        <v>679.56728442999986</v>
      </c>
      <c r="CF29" s="305">
        <v>689.98851581999963</v>
      </c>
      <c r="CG29" s="305">
        <v>794.44154658999958</v>
      </c>
      <c r="CH29" s="305">
        <v>684.21994067000003</v>
      </c>
      <c r="CI29" s="305">
        <v>703.89118841000004</v>
      </c>
      <c r="CJ29" s="305">
        <v>687.93855764000011</v>
      </c>
      <c r="CK29" s="305">
        <v>1196.1711944099993</v>
      </c>
      <c r="CL29" s="305">
        <v>591.2355193599999</v>
      </c>
      <c r="CM29" s="305">
        <v>735.98534977000008</v>
      </c>
      <c r="CN29" s="305">
        <v>757.96890371999984</v>
      </c>
      <c r="CO29" s="305">
        <v>705.91754621999996</v>
      </c>
      <c r="CP29" s="305">
        <v>677.78226505999999</v>
      </c>
      <c r="CQ29" s="305">
        <v>687.93865503000006</v>
      </c>
      <c r="CR29" s="305">
        <v>676.25028539999994</v>
      </c>
      <c r="CS29" s="305">
        <v>804.86107978000018</v>
      </c>
      <c r="CT29" s="305">
        <v>680.58968589000006</v>
      </c>
      <c r="CU29" s="305">
        <v>706.3211906199997</v>
      </c>
      <c r="CV29" s="305">
        <v>698.47632543999964</v>
      </c>
      <c r="CW29" s="305">
        <v>1146.78879781</v>
      </c>
      <c r="CX29" s="305">
        <v>639.21110586000009</v>
      </c>
      <c r="CY29" s="305">
        <v>716.9347189199998</v>
      </c>
      <c r="CZ29" s="305">
        <v>753.57785562999993</v>
      </c>
      <c r="DA29" s="305">
        <v>753.56320714000003</v>
      </c>
      <c r="DB29" s="305">
        <v>697.31507667000017</v>
      </c>
      <c r="DC29" s="305">
        <v>707.20360255999981</v>
      </c>
      <c r="DD29" s="305">
        <v>702.90441082000018</v>
      </c>
      <c r="DE29" s="305">
        <v>832.8169197999996</v>
      </c>
      <c r="DF29" s="305">
        <v>702.37404398000047</v>
      </c>
      <c r="DG29" s="305">
        <v>725.05991336999966</v>
      </c>
      <c r="DH29" s="305">
        <v>715.26896166999995</v>
      </c>
      <c r="DI29" s="305">
        <v>1193.3793115700003</v>
      </c>
      <c r="DJ29" s="305">
        <v>662.86029394000002</v>
      </c>
      <c r="DK29" s="305">
        <v>739.14703476000022</v>
      </c>
      <c r="DL29" s="305">
        <v>779.22450711000022</v>
      </c>
      <c r="DM29" s="305">
        <v>730.34227321999992</v>
      </c>
      <c r="DN29" s="305">
        <v>780.15790838999999</v>
      </c>
      <c r="DO29" s="305">
        <v>736.86756931999969</v>
      </c>
      <c r="DP29" s="305">
        <v>736.28036575999977</v>
      </c>
      <c r="DQ29" s="305">
        <v>842.33751944000005</v>
      </c>
      <c r="DR29" s="305">
        <v>722.1430974299999</v>
      </c>
      <c r="DS29" s="305">
        <v>750.61496284000032</v>
      </c>
      <c r="DT29" s="305">
        <v>740.21614241999987</v>
      </c>
      <c r="DU29" s="305">
        <v>1230.3463405499999</v>
      </c>
      <c r="DV29" s="305">
        <v>621.39770469000018</v>
      </c>
      <c r="DW29" s="305">
        <v>790.83161200000018</v>
      </c>
      <c r="DX29" s="305">
        <v>766.88544901</v>
      </c>
      <c r="DY29" s="305">
        <v>738.81285226</v>
      </c>
      <c r="DZ29" s="305">
        <v>723.83697704000019</v>
      </c>
      <c r="EA29" s="305">
        <v>721.2122285500003</v>
      </c>
      <c r="EB29" s="305">
        <v>720.30296901999964</v>
      </c>
      <c r="EC29" s="305">
        <v>839.88931507000007</v>
      </c>
      <c r="ED29" s="305">
        <v>719.11201919999996</v>
      </c>
      <c r="EE29" s="305">
        <v>730.61381983999991</v>
      </c>
      <c r="EF29" s="305">
        <v>724.60620416999984</v>
      </c>
      <c r="EG29" s="305">
        <v>1199.9858640200002</v>
      </c>
      <c r="EH29" s="305">
        <v>650.36419643000022</v>
      </c>
      <c r="EI29" s="305">
        <v>730.28311356999973</v>
      </c>
      <c r="EJ29" s="305">
        <v>770.15772534999792</v>
      </c>
      <c r="EK29" s="305">
        <v>707.6320023300018</v>
      </c>
      <c r="EL29" s="305">
        <v>651.95308154999998</v>
      </c>
      <c r="EM29" s="305">
        <v>670.72336275000123</v>
      </c>
      <c r="EN29" s="305">
        <v>691.11043908000215</v>
      </c>
      <c r="EO29" s="305">
        <v>806.09874343999661</v>
      </c>
      <c r="EP29" s="305">
        <v>598.98601537999912</v>
      </c>
      <c r="EQ29" s="305">
        <v>655.94714835000275</v>
      </c>
      <c r="ER29" s="305">
        <v>603.94990625999696</v>
      </c>
      <c r="ES29" s="305">
        <v>1054.9683429000004</v>
      </c>
      <c r="ET29" s="305">
        <v>574.86587667798904</v>
      </c>
      <c r="EU29" s="305">
        <v>587.32160551201105</v>
      </c>
      <c r="EV29" s="305">
        <v>723.75062096000988</v>
      </c>
      <c r="EW29" s="305">
        <v>642.38156684998989</v>
      </c>
      <c r="EX29" s="305">
        <v>672.92306300000018</v>
      </c>
      <c r="EY29" s="305">
        <v>617.81018687003996</v>
      </c>
      <c r="EZ29" s="305">
        <v>656.76273785994954</v>
      </c>
      <c r="FA29" s="305">
        <v>733.71</v>
      </c>
      <c r="FB29" s="305">
        <v>648.09614782000062</v>
      </c>
      <c r="FC29" s="305">
        <v>649.89783666998846</v>
      </c>
      <c r="FD29" s="305">
        <v>634.07000000000005</v>
      </c>
      <c r="FE29" s="305">
        <v>1075.6428285300001</v>
      </c>
      <c r="FF29" s="305">
        <v>600.90175663999798</v>
      </c>
      <c r="FG29" s="305">
        <v>765.35837349999906</v>
      </c>
      <c r="FH29" s="305">
        <v>765.09776250000357</v>
      </c>
      <c r="FI29" s="305">
        <v>702.08625875002451</v>
      </c>
      <c r="FJ29" s="305">
        <v>713.42897452997875</v>
      </c>
      <c r="FK29" s="305">
        <v>703.00300987003084</v>
      </c>
      <c r="FL29" s="305">
        <v>706.00585687000421</v>
      </c>
      <c r="FM29" s="305">
        <v>821.73172925998017</v>
      </c>
      <c r="FN29" s="305">
        <v>711.6212467399979</v>
      </c>
      <c r="FO29" s="305">
        <v>724.48112722002884</v>
      </c>
      <c r="FP29" s="305">
        <v>744.83724910001376</v>
      </c>
      <c r="FQ29" s="305">
        <v>1215.9869294499674</v>
      </c>
      <c r="FR29" s="305">
        <v>676.98717799999883</v>
      </c>
      <c r="FS29" s="305">
        <v>771.37019477999229</v>
      </c>
      <c r="FT29" s="305">
        <v>823.01708668000128</v>
      </c>
      <c r="FU29" s="305">
        <v>751.84627512002612</v>
      </c>
    </row>
    <row r="30" spans="1:177">
      <c r="A30" s="306">
        <v>212</v>
      </c>
      <c r="B30" s="307" t="s">
        <v>29</v>
      </c>
      <c r="C30" s="302">
        <f t="shared" si="114"/>
        <v>9504.8107107496944</v>
      </c>
      <c r="D30" s="302">
        <f t="shared" si="115"/>
        <v>10325.679306863221</v>
      </c>
      <c r="E30" s="302">
        <f t="shared" si="116"/>
        <v>7885.3280040800009</v>
      </c>
      <c r="F30" s="302">
        <f t="shared" si="117"/>
        <v>6070.1123274799993</v>
      </c>
      <c r="G30" s="302">
        <f t="shared" si="256"/>
        <v>6516.2902892476086</v>
      </c>
      <c r="H30" s="302">
        <f t="shared" si="257"/>
        <v>7934.6008785631584</v>
      </c>
      <c r="I30" s="302">
        <f t="shared" si="258"/>
        <v>8122.3807103352628</v>
      </c>
      <c r="J30" s="302">
        <f t="shared" si="259"/>
        <v>6083.2877723184511</v>
      </c>
      <c r="K30" s="302">
        <f t="shared" si="260"/>
        <v>7412.3941047118733</v>
      </c>
      <c r="L30" s="302">
        <f t="shared" si="261"/>
        <v>8115.2403326220337</v>
      </c>
      <c r="M30" s="302">
        <f t="shared" si="118"/>
        <v>2206.9648681824401</v>
      </c>
      <c r="N30" s="302">
        <f t="shared" si="119"/>
        <v>2356.2147609476883</v>
      </c>
      <c r="O30" s="302">
        <f t="shared" si="120"/>
        <v>2337.5469382511064</v>
      </c>
      <c r="P30" s="302">
        <f t="shared" si="121"/>
        <v>2604.08414336846</v>
      </c>
      <c r="Q30" s="302">
        <f t="shared" si="122"/>
        <v>2161.519366003221</v>
      </c>
      <c r="R30" s="302">
        <f t="shared" si="123"/>
        <v>2714.3960694000002</v>
      </c>
      <c r="S30" s="302">
        <f t="shared" si="124"/>
        <v>2531.3433435899997</v>
      </c>
      <c r="T30" s="302">
        <f t="shared" si="125"/>
        <v>2918.4205278700001</v>
      </c>
      <c r="U30" s="302">
        <f t="shared" si="126"/>
        <v>1781.6562985099999</v>
      </c>
      <c r="V30" s="302">
        <f t="shared" si="127"/>
        <v>2020.4754809999997</v>
      </c>
      <c r="W30" s="302">
        <f t="shared" si="128"/>
        <v>2071.1528690899995</v>
      </c>
      <c r="X30" s="302">
        <f t="shared" si="129"/>
        <v>2012.0433554800002</v>
      </c>
      <c r="Y30" s="302">
        <f t="shared" si="130"/>
        <v>1543.48840713</v>
      </c>
      <c r="Z30" s="302">
        <f t="shared" si="131"/>
        <v>1452.0766257999999</v>
      </c>
      <c r="AA30" s="302">
        <f t="shared" si="132"/>
        <v>1390.34930872</v>
      </c>
      <c r="AB30" s="302">
        <f t="shared" si="133"/>
        <v>1684.1979858299999</v>
      </c>
      <c r="AC30" s="302">
        <f>+SUM(CX30:CZ30)</f>
        <v>1398.9535824800482</v>
      </c>
      <c r="AD30" s="302">
        <f>+SUM(DA30:DC30)</f>
        <v>1715.1199849975601</v>
      </c>
      <c r="AE30" s="302">
        <f>+SUM(DD30:DF30)</f>
        <v>1562.4800378300001</v>
      </c>
      <c r="AF30" s="302">
        <f>+SUM(DG30:DI30)</f>
        <v>1839.7366839399999</v>
      </c>
      <c r="AG30" s="302">
        <f>+SUM(DJ30:DL30)</f>
        <v>1578.5669794089472</v>
      </c>
      <c r="AH30" s="302">
        <f>+SUM(DM30:DO30)</f>
        <v>1891.6534382510524</v>
      </c>
      <c r="AI30" s="302">
        <f>+SUM(DP30:DR30)</f>
        <v>2167.5816907857898</v>
      </c>
      <c r="AJ30" s="302">
        <f>+SUM(DS30:DU30)</f>
        <v>2296.7987701173683</v>
      </c>
      <c r="AK30" s="302">
        <f>+SUM(DV30:DX30)</f>
        <v>1909.3499646778951</v>
      </c>
      <c r="AL30" s="302">
        <f>+SUM(DY30:EA30)</f>
        <v>2040.5721628863157</v>
      </c>
      <c r="AM30" s="302">
        <f>+SUM(EB30:ED30)</f>
        <v>2045.3746779526318</v>
      </c>
      <c r="AN30" s="302">
        <f>+SUM(EE30:EG30)</f>
        <v>2127.0839048184212</v>
      </c>
      <c r="AO30" s="302">
        <f>+SUM(EH30:EJ30)</f>
        <v>1795.0385789478951</v>
      </c>
      <c r="AP30" s="302">
        <f>+SUM(EK30:EM30)</f>
        <v>1501.8232730226314</v>
      </c>
      <c r="AQ30" s="303">
        <f>+SUM(EN30:EP30)</f>
        <v>979.84603122105273</v>
      </c>
      <c r="AR30" s="303">
        <f>+SUM(EQ30:ES30)</f>
        <v>1806.5798891268716</v>
      </c>
      <c r="AS30" s="303">
        <f t="shared" si="262"/>
        <v>1578.058505441581</v>
      </c>
      <c r="AT30" s="303">
        <f t="shared" si="263"/>
        <v>1719.9104154725787</v>
      </c>
      <c r="AU30" s="303">
        <f t="shared" si="264"/>
        <v>2058.6832279821556</v>
      </c>
      <c r="AV30" s="303">
        <f t="shared" si="265"/>
        <v>2055.7419558155566</v>
      </c>
      <c r="AW30" s="303">
        <f t="shared" si="266"/>
        <v>2301.8220848647361</v>
      </c>
      <c r="AX30" s="303">
        <f t="shared" si="267"/>
        <v>2831.2442259315812</v>
      </c>
      <c r="AY30" s="303">
        <f t="shared" si="268"/>
        <v>1912.099268528865</v>
      </c>
      <c r="AZ30" s="303">
        <f t="shared" si="269"/>
        <v>1070.0747532968508</v>
      </c>
      <c r="BA30" s="303">
        <f t="shared" si="270"/>
        <v>557.59948188436499</v>
      </c>
      <c r="BB30" s="305">
        <v>602.242151606677</v>
      </c>
      <c r="BC30" s="305">
        <v>782.28214089451899</v>
      </c>
      <c r="BD30" s="305">
        <v>822.4405756812439</v>
      </c>
      <c r="BE30" s="305">
        <v>756.69907883764802</v>
      </c>
      <c r="BF30" s="305">
        <v>753.34859499458003</v>
      </c>
      <c r="BG30" s="305">
        <v>846.16708711546005</v>
      </c>
      <c r="BH30" s="305">
        <v>692.42358222771963</v>
      </c>
      <c r="BI30" s="305">
        <v>865.01574777496035</v>
      </c>
      <c r="BJ30" s="305">
        <v>780.10760824842635</v>
      </c>
      <c r="BK30" s="305">
        <v>861.00430718889106</v>
      </c>
      <c r="BL30" s="305">
        <v>827.90111504922709</v>
      </c>
      <c r="BM30" s="305">
        <v>915.17872113034173</v>
      </c>
      <c r="BN30" s="305">
        <v>798.06074863828292</v>
      </c>
      <c r="BO30" s="305">
        <v>691.95112203703786</v>
      </c>
      <c r="BP30" s="305">
        <v>671.50749532790007</v>
      </c>
      <c r="BQ30" s="305">
        <v>1089.7072783799999</v>
      </c>
      <c r="BR30" s="305">
        <v>770.19665028000009</v>
      </c>
      <c r="BS30" s="305">
        <v>854.4921407400002</v>
      </c>
      <c r="BT30" s="305">
        <v>879.94123985999988</v>
      </c>
      <c r="BU30" s="305">
        <v>798.87009259999991</v>
      </c>
      <c r="BV30" s="305">
        <v>852.53201112999989</v>
      </c>
      <c r="BW30" s="305">
        <v>904.76412577999986</v>
      </c>
      <c r="BX30" s="305">
        <v>899.09596592999992</v>
      </c>
      <c r="BY30" s="305">
        <v>1114.5604361600001</v>
      </c>
      <c r="BZ30" s="305">
        <v>533.8736389500001</v>
      </c>
      <c r="CA30" s="305">
        <v>606.35797650999996</v>
      </c>
      <c r="CB30" s="305">
        <v>641.42468305</v>
      </c>
      <c r="CC30" s="305">
        <v>640.72183794999989</v>
      </c>
      <c r="CD30" s="305">
        <v>676.18171606999999</v>
      </c>
      <c r="CE30" s="305">
        <v>703.57192697999994</v>
      </c>
      <c r="CF30" s="305">
        <v>766.89729532999991</v>
      </c>
      <c r="CG30" s="305">
        <v>605.25047873999995</v>
      </c>
      <c r="CH30" s="305">
        <v>699.00509502</v>
      </c>
      <c r="CI30" s="305">
        <v>632.9967141300001</v>
      </c>
      <c r="CJ30" s="305">
        <v>697.05701714999998</v>
      </c>
      <c r="CK30" s="305">
        <v>681.98962419999987</v>
      </c>
      <c r="CL30" s="305">
        <v>407.64556550999998</v>
      </c>
      <c r="CM30" s="305">
        <v>645.17596443000002</v>
      </c>
      <c r="CN30" s="305">
        <v>490.66687719000009</v>
      </c>
      <c r="CO30" s="305">
        <v>489.72611377999988</v>
      </c>
      <c r="CP30" s="305">
        <v>483.39823017999998</v>
      </c>
      <c r="CQ30" s="305">
        <v>478.95228184000007</v>
      </c>
      <c r="CR30" s="305">
        <v>382.65004127999998</v>
      </c>
      <c r="CS30" s="305">
        <v>496.68241252000001</v>
      </c>
      <c r="CT30" s="305">
        <v>511.01685492000007</v>
      </c>
      <c r="CU30" s="305">
        <v>502.62533861999998</v>
      </c>
      <c r="CV30" s="305">
        <v>579.4924117999999</v>
      </c>
      <c r="CW30" s="305">
        <v>602.08023540999989</v>
      </c>
      <c r="CX30" s="305">
        <v>352.58832771468803</v>
      </c>
      <c r="CY30" s="305">
        <v>410.01052229707989</v>
      </c>
      <c r="CZ30" s="305">
        <v>636.35473246828019</v>
      </c>
      <c r="DA30" s="305">
        <v>585.67899340596</v>
      </c>
      <c r="DB30" s="305">
        <v>575.59740862400008</v>
      </c>
      <c r="DC30" s="305">
        <v>553.84358296760001</v>
      </c>
      <c r="DD30" s="305">
        <v>500.17724393000009</v>
      </c>
      <c r="DE30" s="305">
        <v>559.98786800000016</v>
      </c>
      <c r="DF30" s="305">
        <v>502.31492590000005</v>
      </c>
      <c r="DG30" s="305">
        <v>514.48477765999996</v>
      </c>
      <c r="DH30" s="305">
        <v>571.70506613999999</v>
      </c>
      <c r="DI30" s="305">
        <v>753.54684014000009</v>
      </c>
      <c r="DJ30" s="305">
        <v>472.69312938421047</v>
      </c>
      <c r="DK30" s="305">
        <v>524.97773828947368</v>
      </c>
      <c r="DL30" s="305">
        <v>580.89611173526316</v>
      </c>
      <c r="DM30" s="305">
        <v>655.68536506210501</v>
      </c>
      <c r="DN30" s="305">
        <v>665.67346608947366</v>
      </c>
      <c r="DO30" s="305">
        <v>570.29460709947375</v>
      </c>
      <c r="DP30" s="305">
        <v>672.53233976842102</v>
      </c>
      <c r="DQ30" s="305">
        <v>827.79429207789485</v>
      </c>
      <c r="DR30" s="305">
        <v>667.25505893947366</v>
      </c>
      <c r="DS30" s="305">
        <v>711.65184163947367</v>
      </c>
      <c r="DT30" s="305">
        <v>671.42082718157894</v>
      </c>
      <c r="DU30" s="305">
        <v>913.72610129631585</v>
      </c>
      <c r="DV30" s="305">
        <v>678.95014104684208</v>
      </c>
      <c r="DW30" s="305">
        <v>611.61529872315793</v>
      </c>
      <c r="DX30" s="305">
        <v>618.78452490789493</v>
      </c>
      <c r="DY30" s="305">
        <v>662.86949101105267</v>
      </c>
      <c r="DZ30" s="305">
        <v>733.46819320210534</v>
      </c>
      <c r="EA30" s="305">
        <v>644.23447867315792</v>
      </c>
      <c r="EB30" s="305">
        <v>770.34773292894738</v>
      </c>
      <c r="EC30" s="305">
        <v>613.22606637000001</v>
      </c>
      <c r="ED30" s="305">
        <v>661.80087865368421</v>
      </c>
      <c r="EE30" s="305">
        <v>661.87703667473681</v>
      </c>
      <c r="EF30" s="305">
        <v>709.92357181315788</v>
      </c>
      <c r="EG30" s="305">
        <v>755.28329633052635</v>
      </c>
      <c r="EH30" s="305">
        <v>691.76102348842119</v>
      </c>
      <c r="EI30" s="305">
        <v>545.46822040368409</v>
      </c>
      <c r="EJ30" s="305">
        <v>557.80933505578957</v>
      </c>
      <c r="EK30" s="305">
        <v>576.37435864105271</v>
      </c>
      <c r="EL30" s="305">
        <v>481.75929354368407</v>
      </c>
      <c r="EM30" s="305">
        <v>443.68962083789472</v>
      </c>
      <c r="EN30" s="305">
        <v>373.97823146315778</v>
      </c>
      <c r="EO30" s="305">
        <v>293.36064905421074</v>
      </c>
      <c r="EP30" s="305">
        <v>312.50715070368415</v>
      </c>
      <c r="EQ30" s="305">
        <v>535.58356268315777</v>
      </c>
      <c r="ER30" s="305">
        <v>509.59675316596571</v>
      </c>
      <c r="ES30" s="305">
        <v>761.39957327774823</v>
      </c>
      <c r="ET30" s="305">
        <v>499.70193164473687</v>
      </c>
      <c r="EU30" s="305">
        <v>464.81018385473681</v>
      </c>
      <c r="EV30" s="305">
        <v>613.54638994210734</v>
      </c>
      <c r="EW30" s="305">
        <v>609.05813222315589</v>
      </c>
      <c r="EX30" s="305">
        <v>539.72647504526822</v>
      </c>
      <c r="EY30" s="305">
        <v>571.12580820415451</v>
      </c>
      <c r="EZ30" s="305">
        <v>766.35065151790559</v>
      </c>
      <c r="FA30" s="305">
        <v>722.77637546473682</v>
      </c>
      <c r="FB30" s="305">
        <v>569.55620099951352</v>
      </c>
      <c r="FC30" s="305">
        <v>588.70605849845117</v>
      </c>
      <c r="FD30" s="305">
        <v>635.17160503421064</v>
      </c>
      <c r="FE30" s="305">
        <v>831.86429228289489</v>
      </c>
      <c r="FF30" s="305">
        <v>610.18049064789466</v>
      </c>
      <c r="FG30" s="305">
        <v>773.27864053473627</v>
      </c>
      <c r="FH30" s="305">
        <v>918.36295368210494</v>
      </c>
      <c r="FI30" s="305">
        <v>985.16063849210605</v>
      </c>
      <c r="FJ30" s="305">
        <v>730.55157902421047</v>
      </c>
      <c r="FK30" s="305">
        <v>1115.5320084152647</v>
      </c>
      <c r="FL30" s="305">
        <v>797.7564050236756</v>
      </c>
      <c r="FM30" s="305">
        <v>849.71855723202384</v>
      </c>
      <c r="FN30" s="305">
        <v>264.62430627316559</v>
      </c>
      <c r="FO30" s="305">
        <v>285.54199393316145</v>
      </c>
      <c r="FP30" s="305">
        <v>315.78149596158323</v>
      </c>
      <c r="FQ30" s="305">
        <v>468.75126340210602</v>
      </c>
      <c r="FR30" s="305">
        <v>131.44012654105268</v>
      </c>
      <c r="FS30" s="305">
        <v>181.74051726789406</v>
      </c>
      <c r="FT30" s="305">
        <v>244.41883807541825</v>
      </c>
      <c r="FU30" s="305">
        <v>253.79400426541469</v>
      </c>
    </row>
    <row r="31" spans="1:177">
      <c r="A31" s="306">
        <v>213</v>
      </c>
      <c r="B31" s="307" t="s">
        <v>31</v>
      </c>
      <c r="C31" s="305">
        <f t="shared" si="114"/>
        <v>1168.6091449134349</v>
      </c>
      <c r="D31" s="305">
        <f t="shared" si="115"/>
        <v>1396.9707375356616</v>
      </c>
      <c r="E31" s="305">
        <f t="shared" si="116"/>
        <v>1759.3573087048906</v>
      </c>
      <c r="F31" s="305">
        <f t="shared" si="117"/>
        <v>1938.1464518055379</v>
      </c>
      <c r="G31" s="305">
        <f t="shared" ref="G31:AR31" si="271">SUM(G32:G33)</f>
        <v>2480.5504733029675</v>
      </c>
      <c r="H31" s="305">
        <f t="shared" si="271"/>
        <v>2979.191999670998</v>
      </c>
      <c r="I31" s="305">
        <f t="shared" si="271"/>
        <v>3255.7060877518006</v>
      </c>
      <c r="J31" s="305">
        <f t="shared" si="271"/>
        <v>3298.1839889279836</v>
      </c>
      <c r="K31" s="305">
        <f t="shared" si="260"/>
        <v>1950.516084146142</v>
      </c>
      <c r="L31" s="302">
        <f t="shared" si="261"/>
        <v>2401.3331245700665</v>
      </c>
      <c r="M31" s="305">
        <f t="shared" si="118"/>
        <v>166.89655082207719</v>
      </c>
      <c r="N31" s="305">
        <f t="shared" si="119"/>
        <v>405.72190021772838</v>
      </c>
      <c r="O31" s="305">
        <f t="shared" si="120"/>
        <v>184.03018104483581</v>
      </c>
      <c r="P31" s="305">
        <f t="shared" si="121"/>
        <v>411.96051282879341</v>
      </c>
      <c r="Q31" s="305">
        <f t="shared" si="122"/>
        <v>246.80545676436708</v>
      </c>
      <c r="R31" s="305">
        <f t="shared" si="123"/>
        <v>399.89295996494241</v>
      </c>
      <c r="S31" s="305">
        <f t="shared" si="124"/>
        <v>242.970788601859</v>
      </c>
      <c r="T31" s="305">
        <f t="shared" si="125"/>
        <v>507.30153220449318</v>
      </c>
      <c r="U31" s="305">
        <f t="shared" si="126"/>
        <v>336.42064985271725</v>
      </c>
      <c r="V31" s="305">
        <f t="shared" si="127"/>
        <v>519.49480687258506</v>
      </c>
      <c r="W31" s="305">
        <f t="shared" si="128"/>
        <v>381.86213521833065</v>
      </c>
      <c r="X31" s="305">
        <f t="shared" si="129"/>
        <v>521.57971676125749</v>
      </c>
      <c r="Y31" s="305">
        <f t="shared" si="130"/>
        <v>396.86026845619659</v>
      </c>
      <c r="Z31" s="305">
        <f t="shared" si="131"/>
        <v>530.18978384074705</v>
      </c>
      <c r="AA31" s="305">
        <f t="shared" si="132"/>
        <v>417.93296370304768</v>
      </c>
      <c r="AB31" s="305">
        <f t="shared" si="133"/>
        <v>593.16343580554633</v>
      </c>
      <c r="AC31" s="305">
        <f t="shared" si="271"/>
        <v>586.096492261712</v>
      </c>
      <c r="AD31" s="305">
        <f t="shared" si="271"/>
        <v>605.64021414256831</v>
      </c>
      <c r="AE31" s="305">
        <f t="shared" si="271"/>
        <v>608.14779225248719</v>
      </c>
      <c r="AF31" s="305">
        <f t="shared" si="271"/>
        <v>680.66597464619997</v>
      </c>
      <c r="AG31" s="305">
        <f t="shared" si="271"/>
        <v>605.02006229180006</v>
      </c>
      <c r="AH31" s="305">
        <f t="shared" si="271"/>
        <v>796.72117777940002</v>
      </c>
      <c r="AI31" s="305">
        <f t="shared" si="271"/>
        <v>725.24895269939998</v>
      </c>
      <c r="AJ31" s="305">
        <f t="shared" si="271"/>
        <v>852.20180690039751</v>
      </c>
      <c r="AK31" s="305">
        <f t="shared" si="271"/>
        <v>737.57591463439996</v>
      </c>
      <c r="AL31" s="305">
        <f t="shared" si="271"/>
        <v>871.01277576380016</v>
      </c>
      <c r="AM31" s="305">
        <f t="shared" si="271"/>
        <v>794.91437677240003</v>
      </c>
      <c r="AN31" s="305">
        <f t="shared" si="271"/>
        <v>852.20302058120046</v>
      </c>
      <c r="AO31" s="305">
        <f t="shared" si="271"/>
        <v>870.02673306551821</v>
      </c>
      <c r="AP31" s="305">
        <f t="shared" si="271"/>
        <v>908.21823593841759</v>
      </c>
      <c r="AQ31" s="305">
        <f t="shared" si="271"/>
        <v>1050.1562414133205</v>
      </c>
      <c r="AR31" s="305">
        <f t="shared" si="271"/>
        <v>469.78277851072761</v>
      </c>
      <c r="AS31" s="303">
        <f t="shared" si="262"/>
        <v>460.0749084528851</v>
      </c>
      <c r="AT31" s="303">
        <f t="shared" si="263"/>
        <v>497.6107859190588</v>
      </c>
      <c r="AU31" s="303">
        <f t="shared" si="264"/>
        <v>449.44207719783162</v>
      </c>
      <c r="AV31" s="303">
        <f t="shared" si="265"/>
        <v>543.3883125763665</v>
      </c>
      <c r="AW31" s="303">
        <f t="shared" si="266"/>
        <v>549.35685147485208</v>
      </c>
      <c r="AX31" s="303">
        <f t="shared" si="267"/>
        <v>600.42014131106635</v>
      </c>
      <c r="AY31" s="303">
        <f t="shared" si="268"/>
        <v>542.93329270937977</v>
      </c>
      <c r="AZ31" s="303">
        <f t="shared" si="269"/>
        <v>708.62283907476819</v>
      </c>
      <c r="BA31" s="303">
        <f t="shared" si="270"/>
        <v>699.29784040118921</v>
      </c>
      <c r="BB31" s="305">
        <f t="shared" ref="BB31:CW31" si="272">SUM(BB32:BB33)</f>
        <v>17.689004802034322</v>
      </c>
      <c r="BC31" s="305">
        <f t="shared" si="272"/>
        <v>45.766221593358509</v>
      </c>
      <c r="BD31" s="305">
        <f t="shared" si="272"/>
        <v>103.44132442668437</v>
      </c>
      <c r="BE31" s="305">
        <f t="shared" si="272"/>
        <v>91.03593872720576</v>
      </c>
      <c r="BF31" s="305">
        <f t="shared" si="272"/>
        <v>107.50471652898028</v>
      </c>
      <c r="BG31" s="305">
        <f t="shared" si="272"/>
        <v>207.18124496154232</v>
      </c>
      <c r="BH31" s="305">
        <f t="shared" si="272"/>
        <v>10.466430807920823</v>
      </c>
      <c r="BI31" s="305">
        <f t="shared" si="272"/>
        <v>49.086019556343118</v>
      </c>
      <c r="BJ31" s="305">
        <f t="shared" si="272"/>
        <v>124.47773068057187</v>
      </c>
      <c r="BK31" s="305">
        <f t="shared" si="272"/>
        <v>95.260744825425235</v>
      </c>
      <c r="BL31" s="305">
        <f t="shared" si="272"/>
        <v>76.847476215159844</v>
      </c>
      <c r="BM31" s="305">
        <f t="shared" si="272"/>
        <v>239.8522917882083</v>
      </c>
      <c r="BN31" s="305">
        <f t="shared" si="272"/>
        <v>30.122738683888567</v>
      </c>
      <c r="BO31" s="305">
        <f t="shared" si="272"/>
        <v>63.056607652493106</v>
      </c>
      <c r="BP31" s="305">
        <f t="shared" si="272"/>
        <v>153.62611042798542</v>
      </c>
      <c r="BQ31" s="305">
        <f t="shared" si="272"/>
        <v>114.87788954590846</v>
      </c>
      <c r="BR31" s="305">
        <f t="shared" si="272"/>
        <v>115.91209394077426</v>
      </c>
      <c r="BS31" s="305">
        <f t="shared" si="272"/>
        <v>169.10297647825968</v>
      </c>
      <c r="BT31" s="305">
        <f t="shared" si="272"/>
        <v>30.022636276659831</v>
      </c>
      <c r="BU31" s="305">
        <f t="shared" si="272"/>
        <v>59.831362271467249</v>
      </c>
      <c r="BV31" s="305">
        <f t="shared" si="272"/>
        <v>153.11679005373193</v>
      </c>
      <c r="BW31" s="305">
        <f t="shared" si="272"/>
        <v>114.28795455952768</v>
      </c>
      <c r="BX31" s="305">
        <f t="shared" si="272"/>
        <v>128.21963331997844</v>
      </c>
      <c r="BY31" s="305">
        <f t="shared" si="272"/>
        <v>264.79394432498708</v>
      </c>
      <c r="BZ31" s="305">
        <f t="shared" si="272"/>
        <v>33.409462061674304</v>
      </c>
      <c r="CA31" s="305">
        <f t="shared" si="272"/>
        <v>67.252535336060419</v>
      </c>
      <c r="CB31" s="305">
        <f t="shared" si="272"/>
        <v>235.75865245498255</v>
      </c>
      <c r="CC31" s="305">
        <f t="shared" si="272"/>
        <v>113.62190804724166</v>
      </c>
      <c r="CD31" s="305">
        <f t="shared" si="272"/>
        <v>136.23895794344378</v>
      </c>
      <c r="CE31" s="305">
        <f t="shared" si="272"/>
        <v>269.6339408818996</v>
      </c>
      <c r="CF31" s="305">
        <f t="shared" si="272"/>
        <v>44.361359710625834</v>
      </c>
      <c r="CG31" s="305">
        <f t="shared" si="272"/>
        <v>69.287427609538071</v>
      </c>
      <c r="CH31" s="305">
        <f t="shared" si="272"/>
        <v>268.21334789816672</v>
      </c>
      <c r="CI31" s="305">
        <f t="shared" si="272"/>
        <v>120.13810734716935</v>
      </c>
      <c r="CJ31" s="305">
        <f t="shared" si="272"/>
        <v>134.04316866831758</v>
      </c>
      <c r="CK31" s="305">
        <f t="shared" si="272"/>
        <v>267.39844074577059</v>
      </c>
      <c r="CL31" s="305">
        <f t="shared" si="272"/>
        <v>57.503252645673776</v>
      </c>
      <c r="CM31" s="305">
        <f t="shared" si="272"/>
        <v>69.118419777921375</v>
      </c>
      <c r="CN31" s="305">
        <f t="shared" si="272"/>
        <v>270.23859603260144</v>
      </c>
      <c r="CO31" s="305">
        <f t="shared" si="272"/>
        <v>118.913124747734</v>
      </c>
      <c r="CP31" s="305">
        <f t="shared" si="272"/>
        <v>148.03299891647328</v>
      </c>
      <c r="CQ31" s="305">
        <f t="shared" si="272"/>
        <v>263.24366017653978</v>
      </c>
      <c r="CR31" s="305">
        <f t="shared" si="272"/>
        <v>72.735746959431452</v>
      </c>
      <c r="CS31" s="305">
        <f t="shared" si="272"/>
        <v>70.523001544140072</v>
      </c>
      <c r="CT31" s="305">
        <f t="shared" si="272"/>
        <v>274.67421519947618</v>
      </c>
      <c r="CU31" s="305">
        <f t="shared" si="272"/>
        <v>148.38852734067947</v>
      </c>
      <c r="CV31" s="305">
        <f t="shared" si="272"/>
        <v>140.38619682932483</v>
      </c>
      <c r="CW31" s="305">
        <f t="shared" si="272"/>
        <v>304.38871163554199</v>
      </c>
      <c r="CX31" s="305">
        <f t="shared" ref="CX31:DB31" si="273">SUM(CX32:CX33)</f>
        <v>92.790281233235831</v>
      </c>
      <c r="CY31" s="305">
        <f t="shared" si="273"/>
        <v>73.006770749496326</v>
      </c>
      <c r="CZ31" s="305">
        <f t="shared" si="273"/>
        <v>420.29944027897983</v>
      </c>
      <c r="DA31" s="305">
        <f t="shared" si="273"/>
        <v>140.79231348374071</v>
      </c>
      <c r="DB31" s="305">
        <f t="shared" si="273"/>
        <v>159.56958871738499</v>
      </c>
      <c r="DC31" s="305">
        <f t="shared" ref="DC31:ER31" si="274">SUM(DC32:DC33)</f>
        <v>305.27831194144261</v>
      </c>
      <c r="DD31" s="305">
        <f t="shared" si="274"/>
        <v>94.607034569487197</v>
      </c>
      <c r="DE31" s="305">
        <f t="shared" si="274"/>
        <v>94.444060737200004</v>
      </c>
      <c r="DF31" s="305">
        <f t="shared" si="274"/>
        <v>419.09669694579998</v>
      </c>
      <c r="DG31" s="305">
        <f t="shared" si="274"/>
        <v>141.75004814480002</v>
      </c>
      <c r="DH31" s="305">
        <f t="shared" si="274"/>
        <v>147.92107557979998</v>
      </c>
      <c r="DI31" s="305">
        <f t="shared" si="274"/>
        <v>390.9948509216</v>
      </c>
      <c r="DJ31" s="305">
        <f t="shared" si="274"/>
        <v>112.30687919900001</v>
      </c>
      <c r="DK31" s="305">
        <f t="shared" si="274"/>
        <v>97.514340939000022</v>
      </c>
      <c r="DL31" s="305">
        <f t="shared" si="274"/>
        <v>395.19884215380006</v>
      </c>
      <c r="DM31" s="305">
        <f t="shared" si="274"/>
        <v>263.7865953772</v>
      </c>
      <c r="DN31" s="305">
        <f t="shared" si="274"/>
        <v>248.9580020766</v>
      </c>
      <c r="DO31" s="305">
        <f t="shared" si="274"/>
        <v>283.97658032560003</v>
      </c>
      <c r="DP31" s="305">
        <f t="shared" si="274"/>
        <v>232.52343196640004</v>
      </c>
      <c r="DQ31" s="305">
        <f t="shared" si="274"/>
        <v>102.7461261766</v>
      </c>
      <c r="DR31" s="305">
        <f t="shared" si="274"/>
        <v>389.9793945564</v>
      </c>
      <c r="DS31" s="305">
        <f t="shared" si="274"/>
        <v>276.67684030679999</v>
      </c>
      <c r="DT31" s="305">
        <f t="shared" si="274"/>
        <v>259.58225426719997</v>
      </c>
      <c r="DU31" s="305">
        <f t="shared" si="274"/>
        <v>315.9427123263975</v>
      </c>
      <c r="DV31" s="305">
        <f t="shared" si="274"/>
        <v>247.76800955599998</v>
      </c>
      <c r="DW31" s="305">
        <f t="shared" si="274"/>
        <v>105.79411628960003</v>
      </c>
      <c r="DX31" s="305">
        <f t="shared" si="274"/>
        <v>384.01378878879996</v>
      </c>
      <c r="DY31" s="305">
        <f t="shared" si="274"/>
        <v>277.81603279240005</v>
      </c>
      <c r="DZ31" s="305">
        <f t="shared" si="274"/>
        <v>265.58051502180001</v>
      </c>
      <c r="EA31" s="305">
        <f t="shared" si="274"/>
        <v>327.61622794960005</v>
      </c>
      <c r="EB31" s="305">
        <f t="shared" si="274"/>
        <v>358.01295501140004</v>
      </c>
      <c r="EC31" s="305">
        <f t="shared" si="274"/>
        <v>112.47804191660001</v>
      </c>
      <c r="ED31" s="305">
        <f t="shared" si="274"/>
        <v>324.42337984440002</v>
      </c>
      <c r="EE31" s="305">
        <f t="shared" si="274"/>
        <v>286.05508675359999</v>
      </c>
      <c r="EF31" s="305">
        <f t="shared" si="274"/>
        <v>253.74311859611618</v>
      </c>
      <c r="EG31" s="305">
        <f t="shared" si="274"/>
        <v>312.40481523148418</v>
      </c>
      <c r="EH31" s="305">
        <f t="shared" si="274"/>
        <v>350.25276055105036</v>
      </c>
      <c r="EI31" s="305">
        <f t="shared" si="274"/>
        <v>118.49602713847025</v>
      </c>
      <c r="EJ31" s="305">
        <f t="shared" si="274"/>
        <v>401.2779453759976</v>
      </c>
      <c r="EK31" s="305">
        <f t="shared" si="274"/>
        <v>335.53232687368478</v>
      </c>
      <c r="EL31" s="305">
        <f t="shared" si="274"/>
        <v>153.37939980638367</v>
      </c>
      <c r="EM31" s="305">
        <f t="shared" si="274"/>
        <v>419.30650925834914</v>
      </c>
      <c r="EN31" s="305">
        <f t="shared" si="274"/>
        <v>361.39634964881111</v>
      </c>
      <c r="EO31" s="305">
        <f t="shared" si="274"/>
        <v>516.44226009022964</v>
      </c>
      <c r="EP31" s="305">
        <f t="shared" si="274"/>
        <v>172.31763167427982</v>
      </c>
      <c r="EQ31" s="305">
        <f t="shared" si="274"/>
        <v>162.26267695885332</v>
      </c>
      <c r="ER31" s="305">
        <f t="shared" si="274"/>
        <v>134.35932568769041</v>
      </c>
      <c r="ES31" s="305">
        <f t="shared" ref="ES31:FE31" si="275">SUM(ES32:ES33)</f>
        <v>173.16077586418385</v>
      </c>
      <c r="ET31" s="305">
        <f t="shared" si="275"/>
        <v>162.42797970860775</v>
      </c>
      <c r="EU31" s="305">
        <f t="shared" si="275"/>
        <v>130.0045353281256</v>
      </c>
      <c r="EV31" s="305">
        <f t="shared" si="275"/>
        <v>167.64239341615178</v>
      </c>
      <c r="EW31" s="305">
        <f t="shared" si="275"/>
        <v>178.74562908837004</v>
      </c>
      <c r="EX31" s="305">
        <f t="shared" si="275"/>
        <v>167.33607299046005</v>
      </c>
      <c r="EY31" s="305">
        <f t="shared" si="275"/>
        <v>151.52908384022874</v>
      </c>
      <c r="EZ31" s="305">
        <f t="shared" si="275"/>
        <v>149.50784119012553</v>
      </c>
      <c r="FA31" s="305">
        <f t="shared" si="275"/>
        <v>137.17072294423048</v>
      </c>
      <c r="FB31" s="305">
        <f t="shared" si="275"/>
        <v>162.76351306347559</v>
      </c>
      <c r="FC31" s="305">
        <f t="shared" si="275"/>
        <v>236.895580406238</v>
      </c>
      <c r="FD31" s="305">
        <f t="shared" si="275"/>
        <v>158.46925315992587</v>
      </c>
      <c r="FE31" s="305">
        <f t="shared" si="275"/>
        <v>148.02347901020266</v>
      </c>
      <c r="FF31" s="305">
        <f t="shared" ref="FF31:FH31" si="276">SUM(FF32:FF33)</f>
        <v>252.65294993226274</v>
      </c>
      <c r="FG31" s="305">
        <f t="shared" si="276"/>
        <v>134.95109144589168</v>
      </c>
      <c r="FH31" s="305">
        <f t="shared" si="276"/>
        <v>161.75281009669763</v>
      </c>
      <c r="FI31" s="305">
        <f t="shared" ref="FI31:FK31" si="277">SUM(FI32:FI33)</f>
        <v>223.78782283379812</v>
      </c>
      <c r="FJ31" s="305">
        <f t="shared" si="277"/>
        <v>192.27079286069312</v>
      </c>
      <c r="FK31" s="305">
        <f t="shared" si="277"/>
        <v>184.36152561657514</v>
      </c>
      <c r="FL31" s="305">
        <f t="shared" ref="FL31" si="278">SUM(FL32:FL33)</f>
        <v>223.0813488944124</v>
      </c>
      <c r="FM31" s="305">
        <f t="shared" ref="FM31" si="279">SUM(FM32:FM33)</f>
        <v>163.22867080284067</v>
      </c>
      <c r="FN31" s="305">
        <f t="shared" ref="FN31:FO31" si="280">SUM(FN32:FN33)</f>
        <v>156.62327301212667</v>
      </c>
      <c r="FO31" s="305">
        <f t="shared" si="280"/>
        <v>245.19955816726639</v>
      </c>
      <c r="FP31" s="305">
        <f t="shared" ref="FP31" si="281">SUM(FP32:FP33)</f>
        <v>310.23811184703385</v>
      </c>
      <c r="FQ31" s="305">
        <f t="shared" ref="FQ31" si="282">SUM(FQ32:FQ33)</f>
        <v>153.18516906046793</v>
      </c>
      <c r="FR31" s="305">
        <f t="shared" ref="FR31:FS31" si="283">SUM(FR32:FR33)</f>
        <v>330.65810682097333</v>
      </c>
      <c r="FS31" s="305">
        <f t="shared" si="283"/>
        <v>197.45209691714692</v>
      </c>
      <c r="FT31" s="305">
        <f t="shared" ref="FT31:FU31" si="284">SUM(FT32:FT33)</f>
        <v>171.18763666306893</v>
      </c>
      <c r="FU31" s="305">
        <f t="shared" si="284"/>
        <v>218.86263842419885</v>
      </c>
    </row>
    <row r="32" spans="1:177">
      <c r="A32" s="306">
        <v>2131</v>
      </c>
      <c r="B32" s="314" t="s">
        <v>15</v>
      </c>
      <c r="C32" s="302">
        <f t="shared" si="114"/>
        <v>652.30861799999991</v>
      </c>
      <c r="D32" s="302">
        <f t="shared" si="115"/>
        <v>714.90315372999999</v>
      </c>
      <c r="E32" s="302">
        <f t="shared" si="116"/>
        <v>970.61580098000002</v>
      </c>
      <c r="F32" s="302">
        <f t="shared" si="117"/>
        <v>1147.64073925</v>
      </c>
      <c r="G32" s="302">
        <f t="shared" ref="G32:G34" si="285">+SUM(CX32:DI32)</f>
        <v>1612.4426461279998</v>
      </c>
      <c r="H32" s="302">
        <f t="shared" ref="H32:H34" si="286">+SUM(DJ32:DU32)</f>
        <v>2073.8774315135979</v>
      </c>
      <c r="I32" s="302">
        <f t="shared" ref="I32:I34" si="287">+SUM(DV32:EG32)</f>
        <v>2403.243398781271</v>
      </c>
      <c r="J32" s="302">
        <f t="shared" ref="J32:J34" si="288">+SUM(EH32:ES32)</f>
        <v>2326.240431891666</v>
      </c>
      <c r="K32" s="302">
        <f t="shared" si="260"/>
        <v>899.95522530200003</v>
      </c>
      <c r="L32" s="302">
        <f t="shared" si="261"/>
        <v>1260.5553181519997</v>
      </c>
      <c r="M32" s="302">
        <f t="shared" si="118"/>
        <v>126.888301</v>
      </c>
      <c r="N32" s="302">
        <f t="shared" si="119"/>
        <v>201.78606100000002</v>
      </c>
      <c r="O32" s="302">
        <f t="shared" si="120"/>
        <v>134.95831200000001</v>
      </c>
      <c r="P32" s="302">
        <f t="shared" si="121"/>
        <v>188.67594400000002</v>
      </c>
      <c r="Q32" s="302">
        <f t="shared" si="122"/>
        <v>180.01634737000001</v>
      </c>
      <c r="R32" s="302">
        <f t="shared" si="123"/>
        <v>148.78025973506001</v>
      </c>
      <c r="S32" s="302">
        <f t="shared" si="124"/>
        <v>152.43947836494002</v>
      </c>
      <c r="T32" s="302">
        <f t="shared" si="125"/>
        <v>233.66706825999998</v>
      </c>
      <c r="U32" s="302">
        <f t="shared" si="126"/>
        <v>230.29733553</v>
      </c>
      <c r="V32" s="302">
        <f t="shared" si="127"/>
        <v>242.30115696999997</v>
      </c>
      <c r="W32" s="302">
        <f t="shared" si="128"/>
        <v>260.76041650999997</v>
      </c>
      <c r="X32" s="302">
        <f t="shared" si="129"/>
        <v>237.25689197000003</v>
      </c>
      <c r="Y32" s="302">
        <f t="shared" si="130"/>
        <v>275.78057063</v>
      </c>
      <c r="Z32" s="302">
        <f t="shared" si="131"/>
        <v>258.87811835999997</v>
      </c>
      <c r="AA32" s="302">
        <f t="shared" si="132"/>
        <v>291.12021801999998</v>
      </c>
      <c r="AB32" s="302">
        <f t="shared" si="133"/>
        <v>321.86183224000001</v>
      </c>
      <c r="AC32" s="302">
        <f>+SUM(CX32:CZ32)</f>
        <v>451.38340045999996</v>
      </c>
      <c r="AD32" s="302">
        <f>+SUM(DA32:DC32)</f>
        <v>339.55634119999996</v>
      </c>
      <c r="AE32" s="302">
        <f>+SUM(DD32:DF32)</f>
        <v>414.62727984999998</v>
      </c>
      <c r="AF32" s="302">
        <f>+SUM(DG32:DI32)</f>
        <v>406.87562461799996</v>
      </c>
      <c r="AG32" s="302">
        <f>+SUM(DJ32:DL32)</f>
        <v>414.87394309000007</v>
      </c>
      <c r="AH32" s="302">
        <f>+SUM(DM32:DO32)</f>
        <v>527.89062148000005</v>
      </c>
      <c r="AI32" s="302">
        <f>+SUM(DP32:DR32)</f>
        <v>549.33667708999997</v>
      </c>
      <c r="AJ32" s="302">
        <f>+SUM(DS32:DU32)</f>
        <v>581.77618985359754</v>
      </c>
      <c r="AK32" s="302">
        <f>+SUM(DV32:DX32)</f>
        <v>568.19422743999996</v>
      </c>
      <c r="AL32" s="302">
        <f>+SUM(DY32:EA32)</f>
        <v>617.74157994000007</v>
      </c>
      <c r="AM32" s="302">
        <f>+SUM(EB32:ED32)</f>
        <v>614.27164544000004</v>
      </c>
      <c r="AN32" s="302">
        <f>+SUM(EE32:EG32)</f>
        <v>603.03594596127118</v>
      </c>
      <c r="AO32" s="302">
        <f>+SUM(EH32:EJ32)</f>
        <v>675.265453665</v>
      </c>
      <c r="AP32" s="302">
        <f>+SUM(EK32:EM32)</f>
        <v>626.55682093399992</v>
      </c>
      <c r="AQ32" s="303">
        <f>+SUM(EN32:EP32)</f>
        <v>839.55000759866664</v>
      </c>
      <c r="AR32" s="303">
        <f>+SUM(EQ32:ES32)</f>
        <v>184.86814969400001</v>
      </c>
      <c r="AS32" s="303">
        <f t="shared" si="262"/>
        <v>256.82503383099998</v>
      </c>
      <c r="AT32" s="303">
        <f t="shared" si="263"/>
        <v>189.65330644099998</v>
      </c>
      <c r="AU32" s="303">
        <f t="shared" si="264"/>
        <v>259.20133654699998</v>
      </c>
      <c r="AV32" s="303">
        <f t="shared" si="265"/>
        <v>194.27554848300002</v>
      </c>
      <c r="AW32" s="303">
        <f t="shared" si="266"/>
        <v>372.27826357100002</v>
      </c>
      <c r="AX32" s="303">
        <f t="shared" si="267"/>
        <v>202.704141177</v>
      </c>
      <c r="AY32" s="303">
        <f t="shared" si="268"/>
        <v>375.98593928799994</v>
      </c>
      <c r="AZ32" s="303">
        <f t="shared" si="269"/>
        <v>309.58697411600002</v>
      </c>
      <c r="BA32" s="303">
        <f t="shared" si="270"/>
        <v>543.25869755799999</v>
      </c>
      <c r="BB32" s="298">
        <v>15.150751</v>
      </c>
      <c r="BC32" s="298">
        <v>23.383948</v>
      </c>
      <c r="BD32" s="298">
        <v>88.353601999999995</v>
      </c>
      <c r="BE32" s="298">
        <v>16.028239999999997</v>
      </c>
      <c r="BF32" s="298">
        <v>19.739286000000007</v>
      </c>
      <c r="BG32" s="298">
        <v>166.01853500000001</v>
      </c>
      <c r="BH32" s="298">
        <v>3.7246870000000003</v>
      </c>
      <c r="BI32" s="298">
        <v>25.223821999999998</v>
      </c>
      <c r="BJ32" s="298">
        <v>106.00980300000001</v>
      </c>
      <c r="BK32" s="298">
        <v>18.215556000000007</v>
      </c>
      <c r="BL32" s="298">
        <v>13.911516000000006</v>
      </c>
      <c r="BM32" s="298">
        <v>156.54887199999999</v>
      </c>
      <c r="BN32" s="298">
        <v>16.512906999999998</v>
      </c>
      <c r="BO32" s="298">
        <v>34.483618000000007</v>
      </c>
      <c r="BP32" s="298">
        <v>129.01982236999999</v>
      </c>
      <c r="BQ32" s="298">
        <v>17.915080000000003</v>
      </c>
      <c r="BR32" s="298">
        <v>15.154409999999999</v>
      </c>
      <c r="BS32" s="298">
        <v>115.71076973506001</v>
      </c>
      <c r="BT32" s="298">
        <v>11.751578364940002</v>
      </c>
      <c r="BU32" s="298">
        <v>22.056139999999999</v>
      </c>
      <c r="BV32" s="298">
        <v>118.63176000000001</v>
      </c>
      <c r="BW32" s="298">
        <v>13.611789999999999</v>
      </c>
      <c r="BX32" s="298">
        <v>19.003158259999978</v>
      </c>
      <c r="BY32" s="298">
        <v>201.05212</v>
      </c>
      <c r="BZ32" s="298">
        <v>9.9267934899999979</v>
      </c>
      <c r="CA32" s="298">
        <v>25.049694299999992</v>
      </c>
      <c r="CB32" s="298">
        <v>195.32084774</v>
      </c>
      <c r="CC32" s="298">
        <v>12.303268310000007</v>
      </c>
      <c r="CD32" s="298">
        <v>24.533910979999987</v>
      </c>
      <c r="CE32" s="298">
        <v>205.46397767999997</v>
      </c>
      <c r="CF32" s="298">
        <v>16.240790880000002</v>
      </c>
      <c r="CG32" s="298">
        <v>26.573165709999991</v>
      </c>
      <c r="CH32" s="298">
        <v>217.94645992</v>
      </c>
      <c r="CI32" s="298">
        <v>13.300510000000003</v>
      </c>
      <c r="CJ32" s="298">
        <v>21.536500000000018</v>
      </c>
      <c r="CK32" s="298">
        <v>202.41988197000001</v>
      </c>
      <c r="CL32" s="298">
        <v>27.015949169999999</v>
      </c>
      <c r="CM32" s="298">
        <v>26.586067100000001</v>
      </c>
      <c r="CN32" s="298">
        <v>222.17855435999999</v>
      </c>
      <c r="CO32" s="298">
        <v>12.516703410000005</v>
      </c>
      <c r="CP32" s="298">
        <v>39.956089249999998</v>
      </c>
      <c r="CQ32" s="298">
        <v>206.40532569999999</v>
      </c>
      <c r="CR32" s="298">
        <v>38.882719999999999</v>
      </c>
      <c r="CS32" s="298">
        <v>26.551476790000002</v>
      </c>
      <c r="CT32" s="298">
        <v>225.68602122999999</v>
      </c>
      <c r="CU32" s="298">
        <v>43.104894969999997</v>
      </c>
      <c r="CV32" s="298">
        <v>29.186265760000001</v>
      </c>
      <c r="CW32" s="298">
        <v>249.57067151000001</v>
      </c>
      <c r="CX32" s="298">
        <v>59.130389969999996</v>
      </c>
      <c r="CY32" s="298">
        <v>23.428044219999997</v>
      </c>
      <c r="CZ32" s="298">
        <v>368.82496627</v>
      </c>
      <c r="DA32" s="298">
        <v>44.318979859999985</v>
      </c>
      <c r="DB32" s="298">
        <v>43.385099999999994</v>
      </c>
      <c r="DC32" s="298">
        <v>251.85226133999998</v>
      </c>
      <c r="DD32" s="298">
        <v>59.764303299999995</v>
      </c>
      <c r="DE32" s="298">
        <v>23.754243170000009</v>
      </c>
      <c r="DF32" s="298">
        <v>331.10873337999999</v>
      </c>
      <c r="DG32" s="298">
        <v>42.660126000000005</v>
      </c>
      <c r="DH32" s="298">
        <v>29.864191039999994</v>
      </c>
      <c r="DI32" s="298">
        <v>334.35130757799999</v>
      </c>
      <c r="DJ32" s="298">
        <v>71.512</v>
      </c>
      <c r="DK32" s="298">
        <v>25.682489970000006</v>
      </c>
      <c r="DL32" s="298">
        <v>317.67945312000006</v>
      </c>
      <c r="DM32" s="298">
        <v>164.71899999999999</v>
      </c>
      <c r="DN32" s="298">
        <v>130.63369797000001</v>
      </c>
      <c r="DO32" s="298">
        <v>232.53792351000004</v>
      </c>
      <c r="DP32" s="298">
        <v>195.03700000000003</v>
      </c>
      <c r="DQ32" s="298">
        <v>31.106934539999997</v>
      </c>
      <c r="DR32" s="298">
        <v>323.19274254999999</v>
      </c>
      <c r="DS32" s="298">
        <v>177.49799999999999</v>
      </c>
      <c r="DT32" s="298">
        <v>148.13776895000001</v>
      </c>
      <c r="DU32" s="298">
        <v>256.14042090359749</v>
      </c>
      <c r="DV32" s="298">
        <v>211.89976732999997</v>
      </c>
      <c r="DW32" s="298">
        <v>38.794182260000014</v>
      </c>
      <c r="DX32" s="298">
        <v>317.50027784999997</v>
      </c>
      <c r="DY32" s="298">
        <v>181.32692535000001</v>
      </c>
      <c r="DZ32" s="298">
        <v>162.48507075999999</v>
      </c>
      <c r="EA32" s="298">
        <v>273.92958383000001</v>
      </c>
      <c r="EB32" s="298">
        <v>321.61020761000003</v>
      </c>
      <c r="EC32" s="298">
        <v>43.508529060000001</v>
      </c>
      <c r="ED32" s="298">
        <v>249.15290877000001</v>
      </c>
      <c r="EE32" s="298">
        <v>186.38616551999999</v>
      </c>
      <c r="EF32" s="298">
        <v>157.77339776000002</v>
      </c>
      <c r="EG32" s="298">
        <v>258.87638268127114</v>
      </c>
      <c r="EH32" s="298">
        <v>310.77710765699999</v>
      </c>
      <c r="EI32" s="298">
        <v>38.755342592000012</v>
      </c>
      <c r="EJ32" s="298">
        <v>325.73300341599997</v>
      </c>
      <c r="EK32" s="298">
        <v>240.49334418799998</v>
      </c>
      <c r="EL32" s="298">
        <v>57.848274736</v>
      </c>
      <c r="EM32" s="298">
        <v>328.21520200999987</v>
      </c>
      <c r="EN32" s="298">
        <v>305.00106631999995</v>
      </c>
      <c r="EO32" s="298">
        <v>436.97891472366661</v>
      </c>
      <c r="EP32" s="298">
        <v>97.570026555000013</v>
      </c>
      <c r="EQ32" s="298">
        <v>66.740164980000017</v>
      </c>
      <c r="ER32" s="298">
        <v>50.985852228999995</v>
      </c>
      <c r="ES32" s="298">
        <v>67.142132485000005</v>
      </c>
      <c r="ET32" s="298">
        <v>113.80143853600001</v>
      </c>
      <c r="EU32" s="298">
        <v>52.594559111999999</v>
      </c>
      <c r="EV32" s="298">
        <v>90.429036183000008</v>
      </c>
      <c r="EW32" s="298">
        <v>47.092070426999989</v>
      </c>
      <c r="EX32" s="298">
        <v>88.592963785999999</v>
      </c>
      <c r="EY32" s="298">
        <v>53.968272228000004</v>
      </c>
      <c r="EZ32" s="298">
        <v>105.46991893000001</v>
      </c>
      <c r="FA32" s="298">
        <v>62.093885869999994</v>
      </c>
      <c r="FB32" s="298">
        <v>91.637531746999983</v>
      </c>
      <c r="FC32" s="298">
        <v>60.039816174000016</v>
      </c>
      <c r="FD32" s="298">
        <v>85.02936090899999</v>
      </c>
      <c r="FE32" s="298">
        <v>49.206371400000009</v>
      </c>
      <c r="FF32" s="298">
        <v>211.99454743500002</v>
      </c>
      <c r="FG32" s="298">
        <v>70.087026230000006</v>
      </c>
      <c r="FH32" s="298">
        <v>90.196689905999989</v>
      </c>
      <c r="FI32" s="298">
        <v>51.404313239000004</v>
      </c>
      <c r="FJ32" s="298">
        <v>103.044594205</v>
      </c>
      <c r="FK32" s="298">
        <v>48.255233732999997</v>
      </c>
      <c r="FL32" s="298">
        <v>189.45953351999998</v>
      </c>
      <c r="FM32" s="298">
        <v>94.305766889999973</v>
      </c>
      <c r="FN32" s="298">
        <v>92.220638878000003</v>
      </c>
      <c r="FO32" s="298">
        <v>58.478497293999993</v>
      </c>
      <c r="FP32" s="298">
        <v>190.57705124200001</v>
      </c>
      <c r="FQ32" s="298">
        <v>60.531425580000011</v>
      </c>
      <c r="FR32" s="298">
        <v>295.20224609799999</v>
      </c>
      <c r="FS32" s="298">
        <v>135.90163691999996</v>
      </c>
      <c r="FT32" s="298">
        <v>112.15481454000002</v>
      </c>
      <c r="FU32" s="298">
        <v>41.699899001999995</v>
      </c>
    </row>
    <row r="33" spans="1:177">
      <c r="A33" s="306">
        <v>2132</v>
      </c>
      <c r="B33" s="314" t="s">
        <v>16</v>
      </c>
      <c r="C33" s="302">
        <f t="shared" si="114"/>
        <v>516.30052691343462</v>
      </c>
      <c r="D33" s="302">
        <f t="shared" si="115"/>
        <v>682.0675838056618</v>
      </c>
      <c r="E33" s="302">
        <f t="shared" si="116"/>
        <v>788.74150772489043</v>
      </c>
      <c r="F33" s="302">
        <f t="shared" si="117"/>
        <v>790.5057125555378</v>
      </c>
      <c r="G33" s="302">
        <f t="shared" si="285"/>
        <v>868.1078271749675</v>
      </c>
      <c r="H33" s="302">
        <f t="shared" si="286"/>
        <v>905.31456815740012</v>
      </c>
      <c r="I33" s="302">
        <f t="shared" si="287"/>
        <v>852.46268897052937</v>
      </c>
      <c r="J33" s="302">
        <f t="shared" si="288"/>
        <v>971.94355703631754</v>
      </c>
      <c r="K33" s="302">
        <f t="shared" si="260"/>
        <v>1050.5608588441421</v>
      </c>
      <c r="L33" s="302">
        <f t="shared" si="261"/>
        <v>1140.7778064180663</v>
      </c>
      <c r="M33" s="302">
        <f t="shared" si="118"/>
        <v>40.008249822077211</v>
      </c>
      <c r="N33" s="302">
        <f t="shared" si="119"/>
        <v>203.93583921772836</v>
      </c>
      <c r="O33" s="302">
        <f t="shared" si="120"/>
        <v>49.071869044835807</v>
      </c>
      <c r="P33" s="302">
        <f t="shared" si="121"/>
        <v>223.28456882879337</v>
      </c>
      <c r="Q33" s="302">
        <f t="shared" si="122"/>
        <v>66.789109394367102</v>
      </c>
      <c r="R33" s="302">
        <f t="shared" si="123"/>
        <v>251.11270022988236</v>
      </c>
      <c r="S33" s="302">
        <f t="shared" si="124"/>
        <v>90.531310236918998</v>
      </c>
      <c r="T33" s="302">
        <f t="shared" si="125"/>
        <v>273.63446394449323</v>
      </c>
      <c r="U33" s="302">
        <f t="shared" si="126"/>
        <v>106.12331432271728</v>
      </c>
      <c r="V33" s="302">
        <f t="shared" si="127"/>
        <v>277.19364990258509</v>
      </c>
      <c r="W33" s="302">
        <f t="shared" si="128"/>
        <v>121.10171870833064</v>
      </c>
      <c r="X33" s="302">
        <f t="shared" si="129"/>
        <v>284.32282479125746</v>
      </c>
      <c r="Y33" s="302">
        <f t="shared" si="130"/>
        <v>121.07969782619659</v>
      </c>
      <c r="Z33" s="302">
        <f t="shared" si="131"/>
        <v>271.31166548074708</v>
      </c>
      <c r="AA33" s="302">
        <f t="shared" si="132"/>
        <v>126.81274568304775</v>
      </c>
      <c r="AB33" s="302">
        <f t="shared" si="133"/>
        <v>271.30160356554632</v>
      </c>
      <c r="AC33" s="302">
        <f>+SUM(CX33:CZ33)</f>
        <v>134.71309180171201</v>
      </c>
      <c r="AD33" s="302">
        <f>+SUM(DA33:DC33)</f>
        <v>266.08387294256835</v>
      </c>
      <c r="AE33" s="302">
        <f>+SUM(DD33:DF33)</f>
        <v>193.52051240248721</v>
      </c>
      <c r="AF33" s="302">
        <f>+SUM(DG33:DI33)</f>
        <v>273.79035002820001</v>
      </c>
      <c r="AG33" s="302">
        <f>+SUM(DJ33:DL33)</f>
        <v>190.14611920180002</v>
      </c>
      <c r="AH33" s="302">
        <f>+SUM(DM33:DO33)</f>
        <v>268.83055629939997</v>
      </c>
      <c r="AI33" s="302">
        <f>+SUM(DP33:DR33)</f>
        <v>175.91227560940001</v>
      </c>
      <c r="AJ33" s="302">
        <f>+SUM(DS33:DU33)</f>
        <v>270.42561704679997</v>
      </c>
      <c r="AK33" s="302">
        <f>+SUM(DV33:DX33)</f>
        <v>169.3816871944</v>
      </c>
      <c r="AL33" s="302">
        <f>+SUM(DY33:EA33)</f>
        <v>253.27119582380013</v>
      </c>
      <c r="AM33" s="302">
        <f>+SUM(EB33:ED33)</f>
        <v>180.64273133239999</v>
      </c>
      <c r="AN33" s="302">
        <f>+SUM(EE33:EG33)</f>
        <v>249.16707461992922</v>
      </c>
      <c r="AO33" s="302">
        <f>+SUM(EH33:EJ33)</f>
        <v>194.76127940051822</v>
      </c>
      <c r="AP33" s="302">
        <f>+SUM(EK33:EM33)</f>
        <v>281.66141500441773</v>
      </c>
      <c r="AQ33" s="303">
        <f>+SUM(EN33:EP33)</f>
        <v>210.60623381465393</v>
      </c>
      <c r="AR33" s="303">
        <f>+SUM(EQ33:ES33)</f>
        <v>284.9146288167276</v>
      </c>
      <c r="AS33" s="303">
        <f t="shared" si="262"/>
        <v>203.24987462188511</v>
      </c>
      <c r="AT33" s="303">
        <f t="shared" si="263"/>
        <v>307.95747947805887</v>
      </c>
      <c r="AU33" s="303">
        <f t="shared" si="264"/>
        <v>190.24074065083158</v>
      </c>
      <c r="AV33" s="303">
        <f t="shared" si="265"/>
        <v>349.11276409336654</v>
      </c>
      <c r="AW33" s="303">
        <f t="shared" si="266"/>
        <v>177.07858790385205</v>
      </c>
      <c r="AX33" s="303">
        <f t="shared" si="267"/>
        <v>397.71600013406641</v>
      </c>
      <c r="AY33" s="303">
        <f t="shared" si="268"/>
        <v>166.94735342137977</v>
      </c>
      <c r="AZ33" s="303">
        <f t="shared" si="269"/>
        <v>399.03586495876817</v>
      </c>
      <c r="BA33" s="303">
        <f t="shared" si="270"/>
        <v>156.03914284318921</v>
      </c>
      <c r="BB33" s="298">
        <v>2.5382538020343226</v>
      </c>
      <c r="BC33" s="298">
        <v>22.382273593358505</v>
      </c>
      <c r="BD33" s="298">
        <v>15.087722426684383</v>
      </c>
      <c r="BE33" s="298">
        <v>75.007698727205764</v>
      </c>
      <c r="BF33" s="298">
        <v>87.765430528980275</v>
      </c>
      <c r="BG33" s="298">
        <v>41.162709961542305</v>
      </c>
      <c r="BH33" s="298">
        <v>6.7417438079208232</v>
      </c>
      <c r="BI33" s="298">
        <v>23.862197556343119</v>
      </c>
      <c r="BJ33" s="298">
        <v>18.467927680571862</v>
      </c>
      <c r="BK33" s="298">
        <v>77.045188825425228</v>
      </c>
      <c r="BL33" s="298">
        <v>62.935960215159831</v>
      </c>
      <c r="BM33" s="298">
        <v>83.303419788208316</v>
      </c>
      <c r="BN33" s="298">
        <v>13.609831683888569</v>
      </c>
      <c r="BO33" s="298">
        <v>28.572989652493099</v>
      </c>
      <c r="BP33" s="298">
        <v>24.606288057985445</v>
      </c>
      <c r="BQ33" s="298">
        <v>96.962809545908456</v>
      </c>
      <c r="BR33" s="298">
        <v>100.75768394077426</v>
      </c>
      <c r="BS33" s="298">
        <v>53.392206743199651</v>
      </c>
      <c r="BT33" s="298">
        <v>18.271057911719829</v>
      </c>
      <c r="BU33" s="298">
        <v>37.77522227146725</v>
      </c>
      <c r="BV33" s="298">
        <v>34.485030053731919</v>
      </c>
      <c r="BW33" s="298">
        <v>100.67616455952768</v>
      </c>
      <c r="BX33" s="298">
        <v>109.21647505997846</v>
      </c>
      <c r="BY33" s="298">
        <v>63.741824324987078</v>
      </c>
      <c r="BZ33" s="298">
        <v>23.482668571674303</v>
      </c>
      <c r="CA33" s="298">
        <v>42.202841036060434</v>
      </c>
      <c r="CB33" s="298">
        <v>40.437804714982555</v>
      </c>
      <c r="CC33" s="298">
        <v>101.31863973724165</v>
      </c>
      <c r="CD33" s="298">
        <v>111.70504696344378</v>
      </c>
      <c r="CE33" s="298">
        <v>64.169963201899648</v>
      </c>
      <c r="CF33" s="298">
        <v>28.120568830625832</v>
      </c>
      <c r="CG33" s="298">
        <v>42.714261899538087</v>
      </c>
      <c r="CH33" s="298">
        <v>50.266887978166721</v>
      </c>
      <c r="CI33" s="298">
        <v>106.83759734716935</v>
      </c>
      <c r="CJ33" s="298">
        <v>112.50666866831756</v>
      </c>
      <c r="CK33" s="298">
        <v>64.978558775770551</v>
      </c>
      <c r="CL33" s="298">
        <v>30.487303475673777</v>
      </c>
      <c r="CM33" s="298">
        <v>42.532352677921374</v>
      </c>
      <c r="CN33" s="298">
        <v>48.060041672601436</v>
      </c>
      <c r="CO33" s="298">
        <v>106.396421337734</v>
      </c>
      <c r="CP33" s="298">
        <v>108.07690966647328</v>
      </c>
      <c r="CQ33" s="298">
        <v>56.838334476539785</v>
      </c>
      <c r="CR33" s="298">
        <v>33.85302695943146</v>
      </c>
      <c r="CS33" s="298">
        <v>43.971524754140077</v>
      </c>
      <c r="CT33" s="298">
        <v>48.988193969476214</v>
      </c>
      <c r="CU33" s="298">
        <v>105.28363237067947</v>
      </c>
      <c r="CV33" s="298">
        <v>111.19993106932483</v>
      </c>
      <c r="CW33" s="298">
        <v>54.818040125541984</v>
      </c>
      <c r="CX33" s="298">
        <v>33.659891263235835</v>
      </c>
      <c r="CY33" s="298">
        <v>49.578726529496336</v>
      </c>
      <c r="CZ33" s="298">
        <v>51.47447400897984</v>
      </c>
      <c r="DA33" s="298">
        <v>96.473333623740729</v>
      </c>
      <c r="DB33" s="298">
        <v>116.18448871738501</v>
      </c>
      <c r="DC33" s="298">
        <v>53.426050601442647</v>
      </c>
      <c r="DD33" s="298">
        <v>34.842731269487203</v>
      </c>
      <c r="DE33" s="298">
        <v>70.689817567199995</v>
      </c>
      <c r="DF33" s="298">
        <v>87.987963565800001</v>
      </c>
      <c r="DG33" s="298">
        <v>99.089922144799999</v>
      </c>
      <c r="DH33" s="298">
        <v>118.05688453979998</v>
      </c>
      <c r="DI33" s="298">
        <v>56.643543343600015</v>
      </c>
      <c r="DJ33" s="298">
        <v>40.794879199000015</v>
      </c>
      <c r="DK33" s="298">
        <v>71.831850969000016</v>
      </c>
      <c r="DL33" s="298">
        <v>77.519389033799996</v>
      </c>
      <c r="DM33" s="298">
        <v>99.067595377200021</v>
      </c>
      <c r="DN33" s="298">
        <v>118.32430410659998</v>
      </c>
      <c r="DO33" s="298">
        <v>51.438656815599998</v>
      </c>
      <c r="DP33" s="298">
        <v>37.486431966399998</v>
      </c>
      <c r="DQ33" s="298">
        <v>71.639191636600003</v>
      </c>
      <c r="DR33" s="298">
        <v>66.786652006400004</v>
      </c>
      <c r="DS33" s="298">
        <v>99.178840306800012</v>
      </c>
      <c r="DT33" s="298">
        <v>111.44448531719998</v>
      </c>
      <c r="DU33" s="298">
        <v>59.80229142280001</v>
      </c>
      <c r="DV33" s="298">
        <v>35.868242226</v>
      </c>
      <c r="DW33" s="298">
        <v>66.999934029600013</v>
      </c>
      <c r="DX33" s="298">
        <v>66.513510938799982</v>
      </c>
      <c r="DY33" s="298">
        <v>96.489107442400027</v>
      </c>
      <c r="DZ33" s="298">
        <v>103.09544426180003</v>
      </c>
      <c r="EA33" s="298">
        <v>53.686644119600054</v>
      </c>
      <c r="EB33" s="298">
        <v>36.402747401399992</v>
      </c>
      <c r="EC33" s="298">
        <v>68.969512856600005</v>
      </c>
      <c r="ED33" s="298">
        <v>75.270471074399993</v>
      </c>
      <c r="EE33" s="298">
        <v>99.668921233600003</v>
      </c>
      <c r="EF33" s="298">
        <v>95.969720836116153</v>
      </c>
      <c r="EG33" s="298">
        <v>53.528432550213054</v>
      </c>
      <c r="EH33" s="298">
        <v>39.475652894050356</v>
      </c>
      <c r="EI33" s="298">
        <v>79.740684546470249</v>
      </c>
      <c r="EJ33" s="298">
        <v>75.54494195999763</v>
      </c>
      <c r="EK33" s="298">
        <v>95.038982685684815</v>
      </c>
      <c r="EL33" s="298">
        <v>95.531125070383666</v>
      </c>
      <c r="EM33" s="298">
        <v>91.091307248349267</v>
      </c>
      <c r="EN33" s="298">
        <v>56.395283328811132</v>
      </c>
      <c r="EO33" s="298">
        <v>79.463345366562976</v>
      </c>
      <c r="EP33" s="298">
        <v>74.747605119279825</v>
      </c>
      <c r="EQ33" s="298">
        <v>95.522511978853316</v>
      </c>
      <c r="ER33" s="298">
        <v>83.373473458690427</v>
      </c>
      <c r="ES33" s="298">
        <v>106.01864337918386</v>
      </c>
      <c r="ET33" s="298">
        <v>48.626541172607745</v>
      </c>
      <c r="EU33" s="298">
        <v>77.409976216125614</v>
      </c>
      <c r="EV33" s="298">
        <v>77.213357233151754</v>
      </c>
      <c r="EW33" s="298">
        <v>131.65355866137006</v>
      </c>
      <c r="EX33" s="298">
        <v>78.743109204460055</v>
      </c>
      <c r="EY33" s="298">
        <v>97.560811612228747</v>
      </c>
      <c r="EZ33" s="298">
        <v>44.037922260125534</v>
      </c>
      <c r="FA33" s="298">
        <v>75.076837074230468</v>
      </c>
      <c r="FB33" s="298">
        <v>71.125981316475603</v>
      </c>
      <c r="FC33" s="298">
        <v>176.85576423223799</v>
      </c>
      <c r="FD33" s="298">
        <v>73.439892250925865</v>
      </c>
      <c r="FE33" s="298">
        <v>98.817107610202669</v>
      </c>
      <c r="FF33" s="298">
        <v>40.658402497262742</v>
      </c>
      <c r="FG33" s="298">
        <v>64.864065215891657</v>
      </c>
      <c r="FH33" s="298">
        <v>71.556120190697641</v>
      </c>
      <c r="FI33" s="298">
        <v>172.38350959479811</v>
      </c>
      <c r="FJ33" s="298">
        <v>89.226198655693139</v>
      </c>
      <c r="FK33" s="298">
        <v>136.10629188357512</v>
      </c>
      <c r="FL33" s="298">
        <v>33.621815374412414</v>
      </c>
      <c r="FM33" s="298">
        <v>68.922903912840681</v>
      </c>
      <c r="FN33" s="298">
        <v>64.402634134126671</v>
      </c>
      <c r="FO33" s="298">
        <v>186.7210608732664</v>
      </c>
      <c r="FP33" s="298">
        <v>119.66106060503384</v>
      </c>
      <c r="FQ33" s="298">
        <v>92.653743480467924</v>
      </c>
      <c r="FR33" s="298">
        <v>35.455860722973355</v>
      </c>
      <c r="FS33" s="298">
        <v>61.550459997146959</v>
      </c>
      <c r="FT33" s="298">
        <v>59.032822123068897</v>
      </c>
      <c r="FU33" s="298">
        <v>177.16273942219885</v>
      </c>
    </row>
    <row r="34" spans="1:177">
      <c r="A34" s="306">
        <v>214</v>
      </c>
      <c r="B34" s="307" t="s">
        <v>26</v>
      </c>
      <c r="C34" s="302">
        <f t="shared" si="114"/>
        <v>3366.4972908900008</v>
      </c>
      <c r="D34" s="302">
        <f t="shared" si="115"/>
        <v>2636.5281722899999</v>
      </c>
      <c r="E34" s="302">
        <f t="shared" si="116"/>
        <v>2038.5146826499997</v>
      </c>
      <c r="F34" s="302">
        <f t="shared" si="117"/>
        <v>2030.5852270352616</v>
      </c>
      <c r="G34" s="302">
        <f t="shared" si="285"/>
        <v>1943.4646808581563</v>
      </c>
      <c r="H34" s="302">
        <f t="shared" si="286"/>
        <v>2225.0123498399998</v>
      </c>
      <c r="I34" s="302">
        <f t="shared" si="287"/>
        <v>4265.4522754861318</v>
      </c>
      <c r="J34" s="302">
        <f t="shared" si="288"/>
        <v>4170.2446978400403</v>
      </c>
      <c r="K34" s="302">
        <f t="shared" si="260"/>
        <v>4202.1243811240556</v>
      </c>
      <c r="L34" s="302">
        <f t="shared" si="261"/>
        <v>5035.1233160899947</v>
      </c>
      <c r="M34" s="302">
        <f t="shared" si="118"/>
        <v>827.10289824000006</v>
      </c>
      <c r="N34" s="302">
        <f t="shared" si="119"/>
        <v>805.39756476000002</v>
      </c>
      <c r="O34" s="302">
        <f t="shared" si="120"/>
        <v>853.98559647999991</v>
      </c>
      <c r="P34" s="302">
        <f t="shared" si="121"/>
        <v>880.01123141000016</v>
      </c>
      <c r="Q34" s="302">
        <f t="shared" si="122"/>
        <v>825.12282071000004</v>
      </c>
      <c r="R34" s="302">
        <f t="shared" si="123"/>
        <v>691.91457788000002</v>
      </c>
      <c r="S34" s="302">
        <f t="shared" si="124"/>
        <v>459.23799947999976</v>
      </c>
      <c r="T34" s="302">
        <f t="shared" si="125"/>
        <v>660.25277421999999</v>
      </c>
      <c r="U34" s="302">
        <f t="shared" si="126"/>
        <v>687.48725222999997</v>
      </c>
      <c r="V34" s="302">
        <f t="shared" si="127"/>
        <v>487.39327546999994</v>
      </c>
      <c r="W34" s="302">
        <f t="shared" si="128"/>
        <v>421.67809918</v>
      </c>
      <c r="X34" s="302">
        <f t="shared" si="129"/>
        <v>441.95605577000015</v>
      </c>
      <c r="Y34" s="302">
        <f t="shared" si="130"/>
        <v>477.3850824954821</v>
      </c>
      <c r="Z34" s="302">
        <f t="shared" si="131"/>
        <v>508.83387696881539</v>
      </c>
      <c r="AA34" s="302">
        <f t="shared" si="132"/>
        <v>483.10988966214899</v>
      </c>
      <c r="AB34" s="302">
        <f t="shared" si="133"/>
        <v>561.25637790881501</v>
      </c>
      <c r="AC34" s="302">
        <f>+SUM(CX34:CZ34)</f>
        <v>402.44087640703901</v>
      </c>
      <c r="AD34" s="302">
        <f>+SUM(DA34:DC34)</f>
        <v>406.68159195703913</v>
      </c>
      <c r="AE34" s="302">
        <f>+SUM(DD34:DF34)</f>
        <v>379.79034806703919</v>
      </c>
      <c r="AF34" s="302">
        <f>+SUM(DG34:DI34)</f>
        <v>754.55186442703916</v>
      </c>
      <c r="AG34" s="302">
        <f>+SUM(DJ34:DL34)</f>
        <v>506.32196658500004</v>
      </c>
      <c r="AH34" s="302">
        <f>+SUM(DM34:DO34)</f>
        <v>542.21655765499986</v>
      </c>
      <c r="AI34" s="302">
        <f>+SUM(DP34:DR34)</f>
        <v>535.35796068500008</v>
      </c>
      <c r="AJ34" s="302">
        <f>+SUM(DS34:DU34)</f>
        <v>641.11586491499997</v>
      </c>
      <c r="AK34" s="302">
        <f>+SUM(DV34:DX34)</f>
        <v>895.6134514360499</v>
      </c>
      <c r="AL34" s="302">
        <f>+SUM(DY34:EA34)</f>
        <v>944.49573784200015</v>
      </c>
      <c r="AM34" s="302">
        <f>+SUM(EB34:ED34)</f>
        <v>959.35552058800022</v>
      </c>
      <c r="AN34" s="302">
        <f>+SUM(EE34:EG34)</f>
        <v>1465.987565620082</v>
      </c>
      <c r="AO34" s="302">
        <f>+SUM(EH34:EJ34)</f>
        <v>1020.808968517965</v>
      </c>
      <c r="AP34" s="302">
        <f>+SUM(EK34:EM34)</f>
        <v>1026.7312272122001</v>
      </c>
      <c r="AQ34" s="303">
        <f>+SUM(EN34:EP34)</f>
        <v>1048.7649189812998</v>
      </c>
      <c r="AR34" s="303">
        <f>+SUM(EQ34:ES34)</f>
        <v>1073.9395831285754</v>
      </c>
      <c r="AS34" s="303">
        <f t="shared" si="262"/>
        <v>1052.4296804012499</v>
      </c>
      <c r="AT34" s="303">
        <f t="shared" si="263"/>
        <v>1093.9058127872313</v>
      </c>
      <c r="AU34" s="303">
        <f t="shared" si="264"/>
        <v>869.3818929299473</v>
      </c>
      <c r="AV34" s="303">
        <f t="shared" si="265"/>
        <v>1186.4069950056269</v>
      </c>
      <c r="AW34" s="303">
        <f t="shared" si="266"/>
        <v>1146.8555003399997</v>
      </c>
      <c r="AX34" s="303">
        <f t="shared" si="267"/>
        <v>1216.3674367000003</v>
      </c>
      <c r="AY34" s="303">
        <f t="shared" si="268"/>
        <v>1224.6142873199951</v>
      </c>
      <c r="AZ34" s="303">
        <f t="shared" si="269"/>
        <v>1447.2860917300004</v>
      </c>
      <c r="BA34" s="303">
        <f t="shared" si="270"/>
        <v>1286.3182785899999</v>
      </c>
      <c r="BB34" s="305">
        <v>285.34969940666667</v>
      </c>
      <c r="BC34" s="305">
        <v>292.29078973666662</v>
      </c>
      <c r="BD34" s="305">
        <v>249.46240909666676</v>
      </c>
      <c r="BE34" s="305">
        <v>305.25466659666665</v>
      </c>
      <c r="BF34" s="305">
        <v>253.99581368666665</v>
      </c>
      <c r="BG34" s="305">
        <v>246.14708447666663</v>
      </c>
      <c r="BH34" s="305">
        <v>278.01010849666682</v>
      </c>
      <c r="BI34" s="305">
        <v>284.48616845666646</v>
      </c>
      <c r="BJ34" s="305">
        <v>291.48931952666663</v>
      </c>
      <c r="BK34" s="305">
        <v>296.86652105666673</v>
      </c>
      <c r="BL34" s="305">
        <v>270.3709427366669</v>
      </c>
      <c r="BM34" s="305">
        <v>312.77376761666648</v>
      </c>
      <c r="BN34" s="305">
        <v>361.46658140666671</v>
      </c>
      <c r="BO34" s="305">
        <v>230.15323870666668</v>
      </c>
      <c r="BP34" s="305">
        <v>233.5030005966666</v>
      </c>
      <c r="BQ34" s="305">
        <v>249.04434054666677</v>
      </c>
      <c r="BR34" s="305">
        <v>206.10911338666659</v>
      </c>
      <c r="BS34" s="305">
        <v>236.76112394666671</v>
      </c>
      <c r="BT34" s="305">
        <v>216.5625448166667</v>
      </c>
      <c r="BU34" s="305">
        <v>127.97959301666637</v>
      </c>
      <c r="BV34" s="305">
        <v>114.69586164666669</v>
      </c>
      <c r="BW34" s="305">
        <v>188.01100341666688</v>
      </c>
      <c r="BX34" s="305">
        <v>214.58381511666659</v>
      </c>
      <c r="BY34" s="305">
        <v>257.65795568666647</v>
      </c>
      <c r="BZ34" s="305">
        <v>235.10498717333334</v>
      </c>
      <c r="CA34" s="305">
        <v>115.1995994333333</v>
      </c>
      <c r="CB34" s="305">
        <v>337.18266562333338</v>
      </c>
      <c r="CC34" s="305">
        <v>213.67915939333338</v>
      </c>
      <c r="CD34" s="305">
        <v>125.88777773333322</v>
      </c>
      <c r="CE34" s="305">
        <v>147.8263383433333</v>
      </c>
      <c r="CF34" s="305">
        <v>166.42856156333335</v>
      </c>
      <c r="CG34" s="305">
        <v>137.68847640333351</v>
      </c>
      <c r="CH34" s="305">
        <v>117.56106121333309</v>
      </c>
      <c r="CI34" s="305">
        <v>132.82372047333354</v>
      </c>
      <c r="CJ34" s="305">
        <v>111.67637252333304</v>
      </c>
      <c r="CK34" s="305">
        <v>197.45596277333357</v>
      </c>
      <c r="CL34" s="305">
        <v>131.34945150293845</v>
      </c>
      <c r="CM34" s="305">
        <v>177.05744518627182</v>
      </c>
      <c r="CN34" s="305">
        <v>168.97818580627182</v>
      </c>
      <c r="CO34" s="305">
        <v>208.53983127627185</v>
      </c>
      <c r="CP34" s="305">
        <v>156.16706962627171</v>
      </c>
      <c r="CQ34" s="305">
        <v>144.12697606627182</v>
      </c>
      <c r="CR34" s="305">
        <v>156.54525305627163</v>
      </c>
      <c r="CS34" s="305">
        <v>170.31585418293861</v>
      </c>
      <c r="CT34" s="305">
        <v>156.24878242293875</v>
      </c>
      <c r="CU34" s="305">
        <v>172.23305805293802</v>
      </c>
      <c r="CV34" s="305">
        <v>158.76486234293856</v>
      </c>
      <c r="CW34" s="305">
        <v>230.25845751293843</v>
      </c>
      <c r="CX34" s="305">
        <v>100.86794531567965</v>
      </c>
      <c r="CY34" s="305">
        <v>137.67184157567971</v>
      </c>
      <c r="CZ34" s="305">
        <v>163.90108951567962</v>
      </c>
      <c r="DA34" s="305">
        <v>142.53977618567973</v>
      </c>
      <c r="DB34" s="305">
        <v>142.51048670567974</v>
      </c>
      <c r="DC34" s="305">
        <v>121.63132906567964</v>
      </c>
      <c r="DD34" s="305">
        <v>124.80102399567971</v>
      </c>
      <c r="DE34" s="305">
        <v>140.90099101567969</v>
      </c>
      <c r="DF34" s="305">
        <v>114.08833305567975</v>
      </c>
      <c r="DG34" s="305">
        <v>202.32150516567964</v>
      </c>
      <c r="DH34" s="305">
        <v>211.32383766567989</v>
      </c>
      <c r="DI34" s="305">
        <v>340.90652159567958</v>
      </c>
      <c r="DJ34" s="305">
        <v>149.82652851166665</v>
      </c>
      <c r="DK34" s="305">
        <v>181.63454509166667</v>
      </c>
      <c r="DL34" s="305">
        <v>174.86089298166672</v>
      </c>
      <c r="DM34" s="305">
        <v>211.76540668166672</v>
      </c>
      <c r="DN34" s="305">
        <v>174.25020799166668</v>
      </c>
      <c r="DO34" s="305">
        <v>156.20094298166651</v>
      </c>
      <c r="DP34" s="305">
        <v>157.76220988166682</v>
      </c>
      <c r="DQ34" s="305">
        <v>206.96032743166649</v>
      </c>
      <c r="DR34" s="305">
        <v>170.63542337166677</v>
      </c>
      <c r="DS34" s="305">
        <v>190.16453466166655</v>
      </c>
      <c r="DT34" s="305">
        <v>176.03956611166694</v>
      </c>
      <c r="DU34" s="305">
        <v>274.91176414166642</v>
      </c>
      <c r="DV34" s="305">
        <v>276.61212557333334</v>
      </c>
      <c r="DW34" s="305">
        <v>288.67950406133332</v>
      </c>
      <c r="DX34" s="305">
        <v>330.32182180138324</v>
      </c>
      <c r="DY34" s="305">
        <v>345.9722714973334</v>
      </c>
      <c r="DZ34" s="305">
        <v>302.01017106333336</v>
      </c>
      <c r="EA34" s="305">
        <v>296.51329528133334</v>
      </c>
      <c r="EB34" s="305">
        <v>306.60857114733335</v>
      </c>
      <c r="EC34" s="305">
        <v>356.56758741133325</v>
      </c>
      <c r="ED34" s="305">
        <v>296.17936202933356</v>
      </c>
      <c r="EE34" s="305">
        <v>367.35671786341538</v>
      </c>
      <c r="EF34" s="305">
        <v>333.41634083333355</v>
      </c>
      <c r="EG34" s="305">
        <v>765.21450692333303</v>
      </c>
      <c r="EH34" s="305">
        <v>308.44530631274</v>
      </c>
      <c r="EI34" s="305">
        <v>339.344029974725</v>
      </c>
      <c r="EJ34" s="305">
        <v>373.01963223050006</v>
      </c>
      <c r="EK34" s="305">
        <v>342.64461016905</v>
      </c>
      <c r="EL34" s="305">
        <v>364.6426183727001</v>
      </c>
      <c r="EM34" s="305">
        <v>319.44399867045001</v>
      </c>
      <c r="EN34" s="305">
        <v>344.5055923379</v>
      </c>
      <c r="EO34" s="305">
        <v>376.45814111547503</v>
      </c>
      <c r="EP34" s="305">
        <v>327.80118552792487</v>
      </c>
      <c r="EQ34" s="305">
        <v>323.68242743362521</v>
      </c>
      <c r="ER34" s="305">
        <v>315.18823957440003</v>
      </c>
      <c r="ES34" s="305">
        <v>435.06891612055006</v>
      </c>
      <c r="ET34" s="305">
        <v>320.14312148159991</v>
      </c>
      <c r="EU34" s="305">
        <v>347.43639400215</v>
      </c>
      <c r="EV34" s="305">
        <v>384.85016491750002</v>
      </c>
      <c r="EW34" s="305">
        <v>362.19975207758512</v>
      </c>
      <c r="EX34" s="305">
        <v>319.321623380875</v>
      </c>
      <c r="EY34" s="305">
        <v>412.38443732877101</v>
      </c>
      <c r="EZ34" s="305">
        <v>262.98167307664716</v>
      </c>
      <c r="FA34" s="305">
        <v>348.34500666680009</v>
      </c>
      <c r="FB34" s="305">
        <v>258.0552131865</v>
      </c>
      <c r="FC34" s="305">
        <v>249.08697461500088</v>
      </c>
      <c r="FD34" s="305">
        <v>269.46484945519984</v>
      </c>
      <c r="FE34" s="305">
        <v>667.85517093542626</v>
      </c>
      <c r="FF34" s="305">
        <v>329.99129652666659</v>
      </c>
      <c r="FG34" s="305">
        <v>381.35257452666667</v>
      </c>
      <c r="FH34" s="305">
        <v>435.5116292866665</v>
      </c>
      <c r="FI34" s="305">
        <v>414.37302379666733</v>
      </c>
      <c r="FJ34" s="305">
        <v>375.42569541666654</v>
      </c>
      <c r="FK34" s="305">
        <v>426.56871748666634</v>
      </c>
      <c r="FL34" s="305">
        <v>380.03688963666178</v>
      </c>
      <c r="FM34" s="305">
        <v>449.85740822666611</v>
      </c>
      <c r="FN34" s="305">
        <v>394.71998945666712</v>
      </c>
      <c r="FO34" s="305">
        <v>390.32478960666731</v>
      </c>
      <c r="FP34" s="305">
        <v>422.28938271666578</v>
      </c>
      <c r="FQ34" s="305">
        <v>634.67191940666714</v>
      </c>
      <c r="FR34" s="305">
        <v>398.69041088666665</v>
      </c>
      <c r="FS34" s="305">
        <v>401.68437379666682</v>
      </c>
      <c r="FT34" s="305">
        <v>485.9434939066665</v>
      </c>
      <c r="FU34" s="305">
        <v>439.49451998666666</v>
      </c>
    </row>
    <row r="35" spans="1:177">
      <c r="A35" s="306">
        <v>215</v>
      </c>
      <c r="B35" s="307" t="s">
        <v>28</v>
      </c>
      <c r="C35" s="302">
        <f t="shared" si="114"/>
        <v>0</v>
      </c>
      <c r="D35" s="302">
        <f t="shared" si="115"/>
        <v>0</v>
      </c>
      <c r="E35" s="302">
        <f t="shared" si="116"/>
        <v>0</v>
      </c>
      <c r="F35" s="302">
        <f t="shared" si="117"/>
        <v>0</v>
      </c>
      <c r="G35" s="302">
        <f>+SUM(CX35:DI35)</f>
        <v>0</v>
      </c>
      <c r="H35" s="302">
        <f>+SUM(DJ35:DU35)</f>
        <v>0</v>
      </c>
      <c r="I35" s="302">
        <f>+SUM(DV35:EG35)</f>
        <v>0</v>
      </c>
      <c r="J35" s="302">
        <f>+SUM(EH35:ES35)</f>
        <v>0</v>
      </c>
      <c r="K35" s="302">
        <f t="shared" si="260"/>
        <v>0</v>
      </c>
      <c r="L35" s="302">
        <f t="shared" si="261"/>
        <v>0</v>
      </c>
      <c r="M35" s="302">
        <f t="shared" si="118"/>
        <v>0</v>
      </c>
      <c r="N35" s="302">
        <f t="shared" si="119"/>
        <v>0</v>
      </c>
      <c r="O35" s="302">
        <f t="shared" si="120"/>
        <v>0</v>
      </c>
      <c r="P35" s="302">
        <f t="shared" si="121"/>
        <v>0</v>
      </c>
      <c r="Q35" s="302">
        <f t="shared" si="122"/>
        <v>0</v>
      </c>
      <c r="R35" s="302">
        <f t="shared" si="123"/>
        <v>0</v>
      </c>
      <c r="S35" s="302">
        <f t="shared" si="124"/>
        <v>0</v>
      </c>
      <c r="T35" s="302">
        <f t="shared" si="125"/>
        <v>0</v>
      </c>
      <c r="U35" s="302">
        <f t="shared" si="126"/>
        <v>0</v>
      </c>
      <c r="V35" s="302">
        <f t="shared" si="127"/>
        <v>0</v>
      </c>
      <c r="W35" s="302">
        <f t="shared" si="128"/>
        <v>0</v>
      </c>
      <c r="X35" s="302">
        <f t="shared" si="129"/>
        <v>0</v>
      </c>
      <c r="Y35" s="302">
        <f t="shared" si="130"/>
        <v>0</v>
      </c>
      <c r="Z35" s="302">
        <f t="shared" si="131"/>
        <v>0</v>
      </c>
      <c r="AA35" s="302">
        <f t="shared" si="132"/>
        <v>0</v>
      </c>
      <c r="AB35" s="302">
        <f t="shared" si="133"/>
        <v>0</v>
      </c>
      <c r="AC35" s="302">
        <f>+SUM(CX35:CZ35)</f>
        <v>0</v>
      </c>
      <c r="AD35" s="302">
        <f>+SUM(DA35:DC35)</f>
        <v>0</v>
      </c>
      <c r="AE35" s="302">
        <f>+SUM(DD35:DF35)</f>
        <v>0</v>
      </c>
      <c r="AF35" s="302">
        <f>+SUM(DG35:DI35)</f>
        <v>0</v>
      </c>
      <c r="AG35" s="302">
        <f>+SUM(DJ35:DL35)</f>
        <v>0</v>
      </c>
      <c r="AH35" s="302">
        <f>+SUM(DM35:DO35)</f>
        <v>0</v>
      </c>
      <c r="AI35" s="302">
        <f>+SUM(DP35:DR35)</f>
        <v>0</v>
      </c>
      <c r="AJ35" s="302">
        <f>+SUM(DS35:DU35)</f>
        <v>0</v>
      </c>
      <c r="AK35" s="302">
        <f>+SUM(DV35:DX35)</f>
        <v>0</v>
      </c>
      <c r="AL35" s="302">
        <f>+SUM(DY35:EA35)</f>
        <v>0</v>
      </c>
      <c r="AM35" s="302">
        <f>+SUM(EB35:ED35)</f>
        <v>0</v>
      </c>
      <c r="AN35" s="302">
        <f>+SUM(EE35:EG35)</f>
        <v>0</v>
      </c>
      <c r="AO35" s="302">
        <f>+SUM(EH35:EJ35)</f>
        <v>0</v>
      </c>
      <c r="AP35" s="302">
        <f>+SUM(EK35:EM35)</f>
        <v>0</v>
      </c>
      <c r="AQ35" s="303">
        <f>+SUM(EN35:EP35)</f>
        <v>0</v>
      </c>
      <c r="AR35" s="303">
        <f>+SUM(EQ35:ES35)</f>
        <v>0</v>
      </c>
      <c r="AS35" s="303">
        <f t="shared" si="262"/>
        <v>0</v>
      </c>
      <c r="AT35" s="303">
        <f t="shared" si="263"/>
        <v>0</v>
      </c>
      <c r="AU35" s="303">
        <f t="shared" si="264"/>
        <v>0</v>
      </c>
      <c r="AV35" s="303">
        <f t="shared" si="265"/>
        <v>0</v>
      </c>
      <c r="AW35" s="303">
        <f t="shared" si="266"/>
        <v>0</v>
      </c>
      <c r="AX35" s="303">
        <f t="shared" si="267"/>
        <v>0</v>
      </c>
      <c r="AY35" s="303">
        <f t="shared" si="268"/>
        <v>0</v>
      </c>
      <c r="AZ35" s="303">
        <f t="shared" si="269"/>
        <v>0</v>
      </c>
      <c r="BA35" s="303">
        <f t="shared" si="270"/>
        <v>0</v>
      </c>
      <c r="BB35" s="305">
        <v>0</v>
      </c>
      <c r="BC35" s="305">
        <v>0</v>
      </c>
      <c r="BD35" s="305">
        <v>0</v>
      </c>
      <c r="BE35" s="305">
        <v>0</v>
      </c>
      <c r="BF35" s="305">
        <v>0</v>
      </c>
      <c r="BG35" s="305">
        <v>0</v>
      </c>
      <c r="BH35" s="305">
        <v>0</v>
      </c>
      <c r="BI35" s="305">
        <v>0</v>
      </c>
      <c r="BJ35" s="305">
        <v>0</v>
      </c>
      <c r="BK35" s="305">
        <v>0</v>
      </c>
      <c r="BL35" s="305">
        <v>0</v>
      </c>
      <c r="BM35" s="305">
        <v>0</v>
      </c>
      <c r="BN35" s="305">
        <v>0</v>
      </c>
      <c r="BO35" s="305">
        <v>0</v>
      </c>
      <c r="BP35" s="305">
        <v>0</v>
      </c>
      <c r="BQ35" s="305">
        <v>0</v>
      </c>
      <c r="BR35" s="305">
        <v>0</v>
      </c>
      <c r="BS35" s="305">
        <v>0</v>
      </c>
      <c r="BT35" s="305">
        <v>0</v>
      </c>
      <c r="BU35" s="305">
        <v>0</v>
      </c>
      <c r="BV35" s="305">
        <v>0</v>
      </c>
      <c r="BW35" s="305">
        <v>0</v>
      </c>
      <c r="BX35" s="305">
        <v>0</v>
      </c>
      <c r="BY35" s="305">
        <v>0</v>
      </c>
      <c r="BZ35" s="305">
        <v>0</v>
      </c>
      <c r="CA35" s="305">
        <v>0</v>
      </c>
      <c r="CB35" s="305">
        <v>0</v>
      </c>
      <c r="CC35" s="305">
        <v>0</v>
      </c>
      <c r="CD35" s="305">
        <v>0</v>
      </c>
      <c r="CE35" s="305">
        <v>0</v>
      </c>
      <c r="CF35" s="305">
        <v>0</v>
      </c>
      <c r="CG35" s="305">
        <v>0</v>
      </c>
      <c r="CH35" s="305">
        <v>0</v>
      </c>
      <c r="CI35" s="305">
        <v>0</v>
      </c>
      <c r="CJ35" s="305">
        <v>0</v>
      </c>
      <c r="CK35" s="305">
        <v>0</v>
      </c>
      <c r="CL35" s="305">
        <v>0</v>
      </c>
      <c r="CM35" s="305">
        <v>0</v>
      </c>
      <c r="CN35" s="305">
        <v>0</v>
      </c>
      <c r="CO35" s="305">
        <v>0</v>
      </c>
      <c r="CP35" s="305">
        <v>0</v>
      </c>
      <c r="CQ35" s="305">
        <v>0</v>
      </c>
      <c r="CR35" s="305">
        <v>0</v>
      </c>
      <c r="CS35" s="305">
        <v>0</v>
      </c>
      <c r="CT35" s="305">
        <v>0</v>
      </c>
      <c r="CU35" s="305">
        <v>0</v>
      </c>
      <c r="CV35" s="305">
        <v>0</v>
      </c>
      <c r="CW35" s="305">
        <v>0</v>
      </c>
      <c r="CX35" s="305">
        <v>0</v>
      </c>
      <c r="CY35" s="305">
        <v>0</v>
      </c>
      <c r="CZ35" s="305">
        <v>0</v>
      </c>
      <c r="DA35" s="305">
        <v>0</v>
      </c>
      <c r="DB35" s="305">
        <v>0</v>
      </c>
      <c r="DC35" s="305">
        <v>0</v>
      </c>
      <c r="DD35" s="305">
        <v>0</v>
      </c>
      <c r="DE35" s="305">
        <v>0</v>
      </c>
      <c r="DF35" s="305">
        <v>0</v>
      </c>
      <c r="DG35" s="305">
        <v>0</v>
      </c>
      <c r="DH35" s="305">
        <v>0</v>
      </c>
      <c r="DI35" s="305">
        <v>0</v>
      </c>
      <c r="DJ35" s="305">
        <v>0</v>
      </c>
      <c r="DK35" s="305">
        <v>0</v>
      </c>
      <c r="DL35" s="305">
        <v>0</v>
      </c>
      <c r="DM35" s="305">
        <v>0</v>
      </c>
      <c r="DN35" s="305">
        <v>0</v>
      </c>
      <c r="DO35" s="305">
        <v>0</v>
      </c>
      <c r="DP35" s="305">
        <v>0</v>
      </c>
      <c r="DQ35" s="305">
        <v>0</v>
      </c>
      <c r="DR35" s="305">
        <v>0</v>
      </c>
      <c r="DS35" s="305">
        <v>0</v>
      </c>
      <c r="DT35" s="305">
        <v>0</v>
      </c>
      <c r="DU35" s="305">
        <v>0</v>
      </c>
      <c r="DV35" s="305">
        <v>0</v>
      </c>
      <c r="DW35" s="305">
        <v>0</v>
      </c>
      <c r="DX35" s="305">
        <v>0</v>
      </c>
      <c r="DY35" s="305">
        <v>0</v>
      </c>
      <c r="DZ35" s="305">
        <v>0</v>
      </c>
      <c r="EA35" s="305">
        <v>0</v>
      </c>
      <c r="EB35" s="305">
        <v>0</v>
      </c>
      <c r="EC35" s="305">
        <v>0</v>
      </c>
      <c r="ED35" s="305">
        <v>0</v>
      </c>
      <c r="EE35" s="305">
        <v>0</v>
      </c>
      <c r="EF35" s="305">
        <v>0</v>
      </c>
      <c r="EG35" s="305">
        <v>0</v>
      </c>
      <c r="EH35" s="305">
        <v>0</v>
      </c>
      <c r="EI35" s="305">
        <v>0</v>
      </c>
      <c r="EJ35" s="305">
        <v>0</v>
      </c>
      <c r="EK35" s="305">
        <v>0</v>
      </c>
      <c r="EL35" s="305">
        <v>0</v>
      </c>
      <c r="EM35" s="305">
        <v>0</v>
      </c>
      <c r="EN35" s="305">
        <v>0</v>
      </c>
      <c r="EO35" s="305">
        <v>0</v>
      </c>
      <c r="EP35" s="305">
        <v>0</v>
      </c>
      <c r="EQ35" s="305">
        <v>0</v>
      </c>
      <c r="ER35" s="305">
        <v>0</v>
      </c>
      <c r="ES35" s="305">
        <v>0</v>
      </c>
      <c r="ET35" s="305">
        <v>0</v>
      </c>
      <c r="EU35" s="305">
        <v>0</v>
      </c>
      <c r="EV35" s="305">
        <v>0</v>
      </c>
      <c r="EW35" s="305">
        <v>0</v>
      </c>
      <c r="EX35" s="305">
        <v>0</v>
      </c>
      <c r="EY35" s="305">
        <v>0</v>
      </c>
      <c r="EZ35" s="305">
        <v>0</v>
      </c>
      <c r="FA35" s="305">
        <v>0</v>
      </c>
      <c r="FB35" s="305">
        <v>0</v>
      </c>
      <c r="FC35" s="305">
        <v>0</v>
      </c>
      <c r="FD35" s="305">
        <v>0</v>
      </c>
      <c r="FE35" s="305">
        <v>0</v>
      </c>
      <c r="FF35" s="305">
        <v>0</v>
      </c>
      <c r="FG35" s="305">
        <v>0</v>
      </c>
      <c r="FH35" s="305">
        <v>0</v>
      </c>
      <c r="FI35" s="305">
        <v>0</v>
      </c>
      <c r="FJ35" s="305">
        <v>0</v>
      </c>
      <c r="FK35" s="305">
        <v>0</v>
      </c>
      <c r="FL35" s="305">
        <v>0</v>
      </c>
      <c r="FM35" s="305">
        <v>0</v>
      </c>
      <c r="FN35" s="305">
        <v>0</v>
      </c>
      <c r="FO35" s="305">
        <v>0</v>
      </c>
      <c r="FP35" s="305">
        <v>0</v>
      </c>
      <c r="FQ35" s="305">
        <v>0</v>
      </c>
      <c r="FR35" s="305">
        <v>0</v>
      </c>
      <c r="FS35" s="305">
        <v>0</v>
      </c>
      <c r="FT35" s="305">
        <v>0</v>
      </c>
      <c r="FU35" s="305">
        <v>0</v>
      </c>
    </row>
    <row r="36" spans="1:177">
      <c r="A36" s="306">
        <v>216</v>
      </c>
      <c r="B36" s="307" t="s">
        <v>58</v>
      </c>
      <c r="C36" s="302">
        <f t="shared" si="114"/>
        <v>0</v>
      </c>
      <c r="D36" s="302">
        <f t="shared" si="115"/>
        <v>0</v>
      </c>
      <c r="E36" s="302">
        <f t="shared" si="116"/>
        <v>0</v>
      </c>
      <c r="F36" s="302">
        <f t="shared" si="117"/>
        <v>24.565235740000002</v>
      </c>
      <c r="G36" s="302">
        <f>+SUM(CX36:DI36)</f>
        <v>209.11433732999998</v>
      </c>
      <c r="H36" s="302">
        <f>+SUM(DJ36:DU36)</f>
        <v>258.66757412000004</v>
      </c>
      <c r="I36" s="302">
        <f>+SUM(DV36:EG36)</f>
        <v>171.11673481</v>
      </c>
      <c r="J36" s="302">
        <f>+SUM(EH36:ES36)</f>
        <v>158.20267161999993</v>
      </c>
      <c r="K36" s="302">
        <f t="shared" si="260"/>
        <v>137.09660429000019</v>
      </c>
      <c r="L36" s="302">
        <f t="shared" si="261"/>
        <v>133.4225557500001</v>
      </c>
      <c r="M36" s="302">
        <f t="shared" si="118"/>
        <v>0</v>
      </c>
      <c r="N36" s="302">
        <f t="shared" si="119"/>
        <v>0</v>
      </c>
      <c r="O36" s="302">
        <f t="shared" si="120"/>
        <v>0</v>
      </c>
      <c r="P36" s="302">
        <f t="shared" si="121"/>
        <v>0</v>
      </c>
      <c r="Q36" s="302">
        <f t="shared" si="122"/>
        <v>0</v>
      </c>
      <c r="R36" s="302">
        <f t="shared" si="123"/>
        <v>0</v>
      </c>
      <c r="S36" s="302">
        <f t="shared" si="124"/>
        <v>0</v>
      </c>
      <c r="T36" s="302">
        <f t="shared" si="125"/>
        <v>0</v>
      </c>
      <c r="U36" s="302">
        <f t="shared" si="126"/>
        <v>0</v>
      </c>
      <c r="V36" s="302">
        <f t="shared" si="127"/>
        <v>0</v>
      </c>
      <c r="W36" s="302">
        <f t="shared" si="128"/>
        <v>0</v>
      </c>
      <c r="X36" s="302">
        <f t="shared" si="129"/>
        <v>0</v>
      </c>
      <c r="Y36" s="302">
        <f t="shared" si="130"/>
        <v>6.8500934999999998</v>
      </c>
      <c r="Z36" s="302">
        <f t="shared" si="131"/>
        <v>4.4520140000000001</v>
      </c>
      <c r="AA36" s="302">
        <f t="shared" si="132"/>
        <v>7.3932111999999996</v>
      </c>
      <c r="AB36" s="302">
        <f t="shared" si="133"/>
        <v>5.8699170399999998</v>
      </c>
      <c r="AC36" s="302">
        <f>+SUM(CX36:CZ36)</f>
        <v>42.111937529999999</v>
      </c>
      <c r="AD36" s="302">
        <f>+SUM(DA36:DC36)</f>
        <v>59.81238518</v>
      </c>
      <c r="AE36" s="302">
        <f>+SUM(DD36:DF36)</f>
        <v>43.819060589999992</v>
      </c>
      <c r="AF36" s="302">
        <f>+SUM(DG36:DI36)</f>
        <v>63.370954030000021</v>
      </c>
      <c r="AG36" s="302">
        <f>+SUM(DJ36:DL36)</f>
        <v>36.802948139999998</v>
      </c>
      <c r="AH36" s="302">
        <f>+SUM(DM36:DO36)</f>
        <v>60.520233599999997</v>
      </c>
      <c r="AI36" s="302">
        <f>+SUM(DP36:DR36)</f>
        <v>34.609437719999995</v>
      </c>
      <c r="AJ36" s="302">
        <f>+SUM(DS36:DU36)</f>
        <v>126.73495466</v>
      </c>
      <c r="AK36" s="302">
        <f>+SUM(DV36:DX36)</f>
        <v>28.898469360000007</v>
      </c>
      <c r="AL36" s="302">
        <f>+SUM(DY36:EA36)</f>
        <v>55.120610989999989</v>
      </c>
      <c r="AM36" s="302">
        <f>+SUM(EB36:ED36)</f>
        <v>32.124423709999995</v>
      </c>
      <c r="AN36" s="302">
        <f>+SUM(EE36:EG36)</f>
        <v>54.973230750000013</v>
      </c>
      <c r="AO36" s="302">
        <f>+SUM(EH36:EJ36)</f>
        <v>26.822282790000006</v>
      </c>
      <c r="AP36" s="302">
        <f>+SUM(EK36:EM36)</f>
        <v>45.032825499999966</v>
      </c>
      <c r="AQ36" s="303">
        <f>+SUM(EN36:EP36)</f>
        <v>32.374675340000032</v>
      </c>
      <c r="AR36" s="303">
        <f>+SUM(EQ36:ES36)</f>
        <v>53.972887989999961</v>
      </c>
      <c r="AS36" s="303">
        <f t="shared" si="262"/>
        <v>14.125891609999993</v>
      </c>
      <c r="AT36" s="303">
        <f t="shared" si="263"/>
        <v>48.122439380000188</v>
      </c>
      <c r="AU36" s="303">
        <f t="shared" si="264"/>
        <v>17.744485129999987</v>
      </c>
      <c r="AV36" s="303">
        <f t="shared" si="265"/>
        <v>57.10378817000003</v>
      </c>
      <c r="AW36" s="303">
        <f t="shared" si="266"/>
        <v>26.137632839999974</v>
      </c>
      <c r="AX36" s="303">
        <f t="shared" si="267"/>
        <v>30.729590559999949</v>
      </c>
      <c r="AY36" s="303">
        <f t="shared" si="268"/>
        <v>25.460470790000464</v>
      </c>
      <c r="AZ36" s="303">
        <f t="shared" si="269"/>
        <v>51.094861559999707</v>
      </c>
      <c r="BA36" s="303">
        <f t="shared" si="270"/>
        <v>34.194092489999989</v>
      </c>
      <c r="BB36" s="305">
        <v>0</v>
      </c>
      <c r="BC36" s="305">
        <v>0</v>
      </c>
      <c r="BD36" s="305">
        <v>0</v>
      </c>
      <c r="BE36" s="305">
        <v>0</v>
      </c>
      <c r="BF36" s="305">
        <v>0</v>
      </c>
      <c r="BG36" s="305">
        <v>0</v>
      </c>
      <c r="BH36" s="305">
        <v>0</v>
      </c>
      <c r="BI36" s="305">
        <v>0</v>
      </c>
      <c r="BJ36" s="305">
        <v>0</v>
      </c>
      <c r="BK36" s="305">
        <v>0</v>
      </c>
      <c r="BL36" s="305">
        <v>0</v>
      </c>
      <c r="BM36" s="305">
        <v>0</v>
      </c>
      <c r="BN36" s="305">
        <v>0</v>
      </c>
      <c r="BO36" s="305">
        <v>0</v>
      </c>
      <c r="BP36" s="305">
        <v>0</v>
      </c>
      <c r="BQ36" s="305">
        <v>0</v>
      </c>
      <c r="BR36" s="305">
        <v>0</v>
      </c>
      <c r="BS36" s="305">
        <v>0</v>
      </c>
      <c r="BT36" s="305">
        <v>0</v>
      </c>
      <c r="BU36" s="305">
        <v>0</v>
      </c>
      <c r="BV36" s="305">
        <v>0</v>
      </c>
      <c r="BW36" s="305">
        <v>0</v>
      </c>
      <c r="BX36" s="305">
        <v>0</v>
      </c>
      <c r="BY36" s="305">
        <v>0</v>
      </c>
      <c r="BZ36" s="305">
        <v>0</v>
      </c>
      <c r="CA36" s="305">
        <v>0</v>
      </c>
      <c r="CB36" s="305">
        <v>0</v>
      </c>
      <c r="CC36" s="305">
        <v>0</v>
      </c>
      <c r="CD36" s="305">
        <v>0</v>
      </c>
      <c r="CE36" s="305">
        <v>0</v>
      </c>
      <c r="CF36" s="305">
        <v>0</v>
      </c>
      <c r="CG36" s="305">
        <v>0</v>
      </c>
      <c r="CH36" s="305">
        <v>0</v>
      </c>
      <c r="CI36" s="305">
        <v>0</v>
      </c>
      <c r="CJ36" s="305">
        <v>0</v>
      </c>
      <c r="CK36" s="305">
        <v>0</v>
      </c>
      <c r="CL36" s="305">
        <v>1.9902911699999999</v>
      </c>
      <c r="CM36" s="305">
        <v>2.5789190299999998</v>
      </c>
      <c r="CN36" s="305">
        <v>2.2808832999999997</v>
      </c>
      <c r="CO36" s="305">
        <v>1.3967897799999998</v>
      </c>
      <c r="CP36" s="305">
        <v>1.4573198700000001</v>
      </c>
      <c r="CQ36" s="305">
        <v>1.5979043500000001</v>
      </c>
      <c r="CR36" s="305">
        <v>2.5525931600000002</v>
      </c>
      <c r="CS36" s="305">
        <v>2.5726526799999996</v>
      </c>
      <c r="CT36" s="305">
        <v>2.2679653599999998</v>
      </c>
      <c r="CU36" s="305">
        <v>2.26476217</v>
      </c>
      <c r="CV36" s="305">
        <v>1.6140518299999997</v>
      </c>
      <c r="CW36" s="305">
        <v>1.9911030399999998</v>
      </c>
      <c r="CX36" s="305">
        <v>7.6642163099999996</v>
      </c>
      <c r="CY36" s="305">
        <v>8.6619701799999991</v>
      </c>
      <c r="CZ36" s="305">
        <v>25.785751040000001</v>
      </c>
      <c r="DA36" s="305">
        <v>13.103176069999998</v>
      </c>
      <c r="DB36" s="305">
        <v>25.506668950000009</v>
      </c>
      <c r="DC36" s="305">
        <v>21.202540159999991</v>
      </c>
      <c r="DD36" s="305">
        <v>14.55976245000001</v>
      </c>
      <c r="DE36" s="305">
        <v>9.0481090599999945</v>
      </c>
      <c r="DF36" s="305">
        <v>20.21118907999999</v>
      </c>
      <c r="DG36" s="305">
        <v>13.036011360000009</v>
      </c>
      <c r="DH36" s="305">
        <v>16.014177889999999</v>
      </c>
      <c r="DI36" s="305">
        <v>34.320764780000012</v>
      </c>
      <c r="DJ36" s="305">
        <v>4.8878189600000006</v>
      </c>
      <c r="DK36" s="305">
        <v>17.88760426</v>
      </c>
      <c r="DL36" s="305">
        <v>14.027524919999998</v>
      </c>
      <c r="DM36" s="305">
        <v>24.58277648</v>
      </c>
      <c r="DN36" s="305">
        <v>22.661728769999996</v>
      </c>
      <c r="DO36" s="305">
        <v>13.275728350000003</v>
      </c>
      <c r="DP36" s="305">
        <v>14.806660730000001</v>
      </c>
      <c r="DQ36" s="305">
        <v>13.870582679999997</v>
      </c>
      <c r="DR36" s="305">
        <v>5.9321943100000025</v>
      </c>
      <c r="DS36" s="305">
        <v>11.677882049999999</v>
      </c>
      <c r="DT36" s="305">
        <v>29.854731900000008</v>
      </c>
      <c r="DU36" s="305">
        <v>85.202340709999987</v>
      </c>
      <c r="DV36" s="305">
        <v>8.4119306900000019</v>
      </c>
      <c r="DW36" s="305">
        <v>11.761443530000003</v>
      </c>
      <c r="DX36" s="305">
        <v>8.7250951399999988</v>
      </c>
      <c r="DY36" s="305">
        <v>28.116736759999998</v>
      </c>
      <c r="DZ36" s="305">
        <v>16.024973349999996</v>
      </c>
      <c r="EA36" s="305">
        <v>10.978900879999999</v>
      </c>
      <c r="EB36" s="305">
        <v>8.6538984199999991</v>
      </c>
      <c r="EC36" s="305">
        <v>7.8086886900000021</v>
      </c>
      <c r="ED36" s="305">
        <v>15.661836599999996</v>
      </c>
      <c r="EE36" s="305">
        <v>13.67190638000001</v>
      </c>
      <c r="EF36" s="305">
        <v>17.375297549999978</v>
      </c>
      <c r="EG36" s="305">
        <v>23.926026820000022</v>
      </c>
      <c r="EH36" s="305">
        <v>7.1553272899999989</v>
      </c>
      <c r="EI36" s="305">
        <v>9.1659263900000028</v>
      </c>
      <c r="EJ36" s="305">
        <v>10.501029110000005</v>
      </c>
      <c r="EK36" s="305">
        <v>21.24901624000001</v>
      </c>
      <c r="EL36" s="305">
        <v>14.615527199999949</v>
      </c>
      <c r="EM36" s="305">
        <v>9.168282060000001</v>
      </c>
      <c r="EN36" s="305">
        <v>11.302697860000023</v>
      </c>
      <c r="EO36" s="305">
        <v>11.080729960000005</v>
      </c>
      <c r="EP36" s="305">
        <v>9.9912475199999999</v>
      </c>
      <c r="EQ36" s="305">
        <v>9.6637885399999881</v>
      </c>
      <c r="ER36" s="305">
        <v>8.2320503399999296</v>
      </c>
      <c r="ES36" s="305">
        <v>36.077049110000047</v>
      </c>
      <c r="ET36" s="305">
        <v>0</v>
      </c>
      <c r="EU36" s="305">
        <v>2.0569905099999986</v>
      </c>
      <c r="EV36" s="305">
        <v>12.068901099999994</v>
      </c>
      <c r="EW36" s="305">
        <v>4.6917338700000011</v>
      </c>
      <c r="EX36" s="305">
        <v>28.929927199999991</v>
      </c>
      <c r="EY36" s="305">
        <v>14.500778310000197</v>
      </c>
      <c r="EZ36" s="305">
        <v>6.7749665299999791</v>
      </c>
      <c r="FA36" s="305">
        <v>6.9366694899998906</v>
      </c>
      <c r="FB36" s="305">
        <v>4.0328491100001189</v>
      </c>
      <c r="FC36" s="305">
        <v>18.587432599999843</v>
      </c>
      <c r="FD36" s="305">
        <v>14.899576130000174</v>
      </c>
      <c r="FE36" s="305">
        <v>23.616779440000013</v>
      </c>
      <c r="FF36" s="305">
        <v>1.7954076700000003</v>
      </c>
      <c r="FG36" s="305">
        <v>9.1783235799999989</v>
      </c>
      <c r="FH36" s="305">
        <v>15.163901589999975</v>
      </c>
      <c r="FI36" s="305">
        <v>14.301334909999989</v>
      </c>
      <c r="FJ36" s="305">
        <v>6.6778347299999821</v>
      </c>
      <c r="FK36" s="305">
        <v>9.7504209199999803</v>
      </c>
      <c r="FL36" s="305">
        <v>9.0775201600001001</v>
      </c>
      <c r="FM36" s="305">
        <v>7.6635053700001929</v>
      </c>
      <c r="FN36" s="305">
        <v>8.7194452600001693</v>
      </c>
      <c r="FO36" s="305">
        <v>14.868694809999958</v>
      </c>
      <c r="FP36" s="305">
        <v>13.438725339999854</v>
      </c>
      <c r="FQ36" s="305">
        <v>22.787441409999893</v>
      </c>
      <c r="FR36" s="305">
        <v>2.2861488800000007</v>
      </c>
      <c r="FS36" s="305">
        <v>15.642538749999998</v>
      </c>
      <c r="FT36" s="305">
        <v>16.26540485999999</v>
      </c>
      <c r="FU36" s="305">
        <v>6.8652135500000719</v>
      </c>
    </row>
    <row r="37" spans="1:177">
      <c r="A37" s="306"/>
      <c r="B37" s="314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297"/>
      <c r="BZ37" s="297"/>
      <c r="CA37" s="297"/>
      <c r="CB37" s="297"/>
      <c r="CC37" s="297"/>
      <c r="CD37" s="297"/>
      <c r="CE37" s="297"/>
      <c r="CF37" s="297"/>
      <c r="CG37" s="297"/>
      <c r="CH37" s="297"/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7"/>
      <c r="CZ37" s="297"/>
      <c r="DA37" s="297"/>
      <c r="DB37" s="297"/>
      <c r="DC37" s="297"/>
      <c r="DD37" s="297"/>
      <c r="DE37" s="297"/>
      <c r="DF37" s="297"/>
      <c r="DG37" s="297"/>
      <c r="DH37" s="297"/>
      <c r="DI37" s="297"/>
      <c r="DJ37" s="297"/>
      <c r="DK37" s="297"/>
      <c r="DL37" s="297"/>
      <c r="DM37" s="297"/>
      <c r="DN37" s="297"/>
      <c r="DO37" s="297"/>
      <c r="DP37" s="297"/>
      <c r="DQ37" s="297"/>
      <c r="DR37" s="297"/>
      <c r="DS37" s="297"/>
      <c r="DT37" s="297"/>
      <c r="DU37" s="297"/>
      <c r="DV37" s="297"/>
      <c r="DW37" s="297"/>
      <c r="DX37" s="297"/>
      <c r="DY37" s="297"/>
      <c r="DZ37" s="297"/>
      <c r="EA37" s="297"/>
      <c r="EB37" s="297"/>
      <c r="EC37" s="297"/>
      <c r="ED37" s="297"/>
      <c r="EE37" s="297"/>
      <c r="EF37" s="297"/>
      <c r="EG37" s="297"/>
      <c r="EH37" s="297"/>
      <c r="EI37" s="297"/>
      <c r="EJ37" s="297"/>
      <c r="EK37" s="297"/>
      <c r="EL37" s="297"/>
      <c r="EM37" s="297"/>
      <c r="EN37" s="297"/>
      <c r="EO37" s="297"/>
      <c r="EP37" s="297"/>
      <c r="EQ37" s="297"/>
      <c r="ER37" s="297"/>
      <c r="ES37" s="297"/>
      <c r="ET37" s="297"/>
      <c r="EU37" s="297"/>
      <c r="EV37" s="297"/>
      <c r="EW37" s="297"/>
      <c r="EX37" s="297"/>
      <c r="EY37" s="297"/>
      <c r="EZ37" s="297"/>
      <c r="FA37" s="297"/>
      <c r="FB37" s="297"/>
      <c r="FC37" s="297"/>
      <c r="FD37" s="297"/>
      <c r="FE37" s="297"/>
      <c r="FF37" s="297"/>
      <c r="FG37" s="297"/>
      <c r="FH37" s="297"/>
      <c r="FI37" s="297"/>
      <c r="FJ37" s="297"/>
      <c r="FK37" s="297"/>
      <c r="FL37" s="297"/>
      <c r="FM37" s="297"/>
      <c r="FN37" s="297"/>
      <c r="FO37" s="297"/>
      <c r="FP37" s="297"/>
      <c r="FQ37" s="297"/>
      <c r="FR37" s="297"/>
      <c r="FS37" s="297"/>
      <c r="FT37" s="297"/>
      <c r="FU37" s="297"/>
    </row>
    <row r="38" spans="1:177">
      <c r="A38" s="313">
        <v>22</v>
      </c>
      <c r="B38" s="300" t="s">
        <v>142</v>
      </c>
      <c r="C38" s="301">
        <f t="shared" si="114"/>
        <v>11570.387719689999</v>
      </c>
      <c r="D38" s="301">
        <f t="shared" si="115"/>
        <v>11831.579801140002</v>
      </c>
      <c r="E38" s="301">
        <f t="shared" si="116"/>
        <v>10164.014189720003</v>
      </c>
      <c r="F38" s="301">
        <f t="shared" si="117"/>
        <v>10556.521924770001</v>
      </c>
      <c r="G38" s="301">
        <f t="shared" ref="G38:AE38" si="289">+G39+G40+G41</f>
        <v>8759.2656396300008</v>
      </c>
      <c r="H38" s="301">
        <f t="shared" si="289"/>
        <v>7644.9071396600002</v>
      </c>
      <c r="I38" s="301">
        <f t="shared" si="289"/>
        <v>5709.0023749499978</v>
      </c>
      <c r="J38" s="301">
        <f t="shared" si="289"/>
        <v>5190.1252917299989</v>
      </c>
      <c r="K38" s="301">
        <f t="shared" si="289"/>
        <v>7404.7589951885248</v>
      </c>
      <c r="L38" s="301">
        <f t="shared" si="289"/>
        <v>5210.8640098700016</v>
      </c>
      <c r="M38" s="301">
        <f t="shared" si="118"/>
        <v>2217.63676493</v>
      </c>
      <c r="N38" s="301">
        <f t="shared" si="119"/>
        <v>2395.4523925399999</v>
      </c>
      <c r="O38" s="301">
        <f t="shared" si="120"/>
        <v>2887.8375664300006</v>
      </c>
      <c r="P38" s="301">
        <f t="shared" si="121"/>
        <v>4069.4609957899997</v>
      </c>
      <c r="Q38" s="301">
        <f t="shared" si="122"/>
        <v>2340.3368631600001</v>
      </c>
      <c r="R38" s="301">
        <f t="shared" si="123"/>
        <v>2515.5523111300008</v>
      </c>
      <c r="S38" s="301">
        <f t="shared" si="124"/>
        <v>3164.8323265999998</v>
      </c>
      <c r="T38" s="301">
        <f t="shared" si="125"/>
        <v>3810.8583002500004</v>
      </c>
      <c r="U38" s="301">
        <f t="shared" si="126"/>
        <v>2042.9504724200001</v>
      </c>
      <c r="V38" s="301">
        <f t="shared" si="127"/>
        <v>2693.2115314100006</v>
      </c>
      <c r="W38" s="301">
        <f t="shared" si="128"/>
        <v>1830.6673658700004</v>
      </c>
      <c r="X38" s="301">
        <f t="shared" si="129"/>
        <v>3597.1848200200002</v>
      </c>
      <c r="Y38" s="301">
        <f t="shared" si="130"/>
        <v>1770.0863382699999</v>
      </c>
      <c r="Z38" s="301">
        <f t="shared" si="131"/>
        <v>1940.3372048300002</v>
      </c>
      <c r="AA38" s="301">
        <f t="shared" si="132"/>
        <v>2864.7701877200002</v>
      </c>
      <c r="AB38" s="301">
        <f t="shared" si="133"/>
        <v>3981.3281939500002</v>
      </c>
      <c r="AC38" s="301">
        <f t="shared" si="289"/>
        <v>2097.4108747299997</v>
      </c>
      <c r="AD38" s="301">
        <f t="shared" si="289"/>
        <v>1847.61462826</v>
      </c>
      <c r="AE38" s="301">
        <f t="shared" si="289"/>
        <v>1308.3743006400002</v>
      </c>
      <c r="AF38" s="301">
        <f t="shared" ref="AF38:AS38" si="290">+AF39+AF40+AF41</f>
        <v>3505.8658359999999</v>
      </c>
      <c r="AG38" s="301">
        <f t="shared" si="290"/>
        <v>1514.4396653699998</v>
      </c>
      <c r="AH38" s="301">
        <f t="shared" si="290"/>
        <v>1785.5007469599996</v>
      </c>
      <c r="AI38" s="301">
        <f t="shared" si="290"/>
        <v>1656.0025138199999</v>
      </c>
      <c r="AJ38" s="301">
        <f t="shared" si="290"/>
        <v>2688.9642135100007</v>
      </c>
      <c r="AK38" s="301">
        <f t="shared" si="290"/>
        <v>737.90659930000004</v>
      </c>
      <c r="AL38" s="301">
        <f t="shared" si="290"/>
        <v>1608.8621842599998</v>
      </c>
      <c r="AM38" s="301">
        <f t="shared" si="290"/>
        <v>1420.9352605399995</v>
      </c>
      <c r="AN38" s="301">
        <f t="shared" si="290"/>
        <v>1941.2983308499995</v>
      </c>
      <c r="AO38" s="301">
        <f t="shared" si="290"/>
        <v>604.6993872399994</v>
      </c>
      <c r="AP38" s="301">
        <f t="shared" si="290"/>
        <v>1451.6033650299996</v>
      </c>
      <c r="AQ38" s="301">
        <f t="shared" si="290"/>
        <v>993.70718195999893</v>
      </c>
      <c r="AR38" s="301">
        <f t="shared" si="290"/>
        <v>2140.1153575000008</v>
      </c>
      <c r="AS38" s="301">
        <f t="shared" si="290"/>
        <v>1179.6729971885366</v>
      </c>
      <c r="AT38" s="301">
        <f>+AT39+AT40+AT41</f>
        <v>1732.81514849</v>
      </c>
      <c r="AU38" s="301">
        <f t="shared" ref="AU38:AZ38" si="291">+AU39+AU40+AU41</f>
        <v>1430.7169788599995</v>
      </c>
      <c r="AV38" s="301">
        <f t="shared" si="291"/>
        <v>3061.5538706499888</v>
      </c>
      <c r="AW38" s="301">
        <f t="shared" si="291"/>
        <v>864.07612537999989</v>
      </c>
      <c r="AX38" s="301">
        <f t="shared" si="291"/>
        <v>1167.8611215800006</v>
      </c>
      <c r="AY38" s="301">
        <f t="shared" si="291"/>
        <v>1331.7955522700006</v>
      </c>
      <c r="AZ38" s="301">
        <f t="shared" si="291"/>
        <v>1847.1312106399996</v>
      </c>
      <c r="BA38" s="301">
        <f t="shared" ref="BA38" si="292">+BA39+BA40+BA41</f>
        <v>1036.1238638450004</v>
      </c>
      <c r="BB38" s="298">
        <f t="shared" ref="BB38:CW38" si="293">+BB39+BB40+BB41</f>
        <v>583.73402750000025</v>
      </c>
      <c r="BC38" s="298">
        <f t="shared" si="293"/>
        <v>858.83667161000005</v>
      </c>
      <c r="BD38" s="298">
        <f t="shared" si="293"/>
        <v>775.06606581999995</v>
      </c>
      <c r="BE38" s="298">
        <f t="shared" si="293"/>
        <v>834.45625841000003</v>
      </c>
      <c r="BF38" s="298">
        <f t="shared" si="293"/>
        <v>755.49666625000009</v>
      </c>
      <c r="BG38" s="298">
        <f t="shared" si="293"/>
        <v>805.49946788000011</v>
      </c>
      <c r="BH38" s="298">
        <f t="shared" si="293"/>
        <v>809.82930561000057</v>
      </c>
      <c r="BI38" s="298">
        <f t="shared" si="293"/>
        <v>940.21616306999977</v>
      </c>
      <c r="BJ38" s="298">
        <f t="shared" si="293"/>
        <v>1137.7920977500003</v>
      </c>
      <c r="BK38" s="298">
        <f t="shared" si="293"/>
        <v>1216.9619503000004</v>
      </c>
      <c r="BL38" s="298">
        <f t="shared" si="293"/>
        <v>1348.47584512</v>
      </c>
      <c r="BM38" s="298">
        <f t="shared" si="293"/>
        <v>1504.0232003699994</v>
      </c>
      <c r="BN38" s="298">
        <f t="shared" si="293"/>
        <v>571.12324753000019</v>
      </c>
      <c r="BO38" s="298">
        <f t="shared" si="293"/>
        <v>928.21604933000003</v>
      </c>
      <c r="BP38" s="298">
        <f t="shared" si="293"/>
        <v>840.9975662999999</v>
      </c>
      <c r="BQ38" s="298">
        <f t="shared" si="293"/>
        <v>831.80742026000041</v>
      </c>
      <c r="BR38" s="298">
        <f t="shared" si="293"/>
        <v>774.17032951000033</v>
      </c>
      <c r="BS38" s="298">
        <f t="shared" si="293"/>
        <v>909.57456136000019</v>
      </c>
      <c r="BT38" s="298">
        <f t="shared" si="293"/>
        <v>935.72804868000014</v>
      </c>
      <c r="BU38" s="298">
        <f t="shared" si="293"/>
        <v>959.14171585999941</v>
      </c>
      <c r="BV38" s="298">
        <f t="shared" si="293"/>
        <v>1269.9625620600002</v>
      </c>
      <c r="BW38" s="298">
        <f t="shared" si="293"/>
        <v>1210.8954058100005</v>
      </c>
      <c r="BX38" s="298">
        <f t="shared" si="293"/>
        <v>1216.5582513000004</v>
      </c>
      <c r="BY38" s="298">
        <f t="shared" si="293"/>
        <v>1383.4046431399997</v>
      </c>
      <c r="BZ38" s="298">
        <f t="shared" si="293"/>
        <v>410.72758765999987</v>
      </c>
      <c r="CA38" s="298">
        <f t="shared" si="293"/>
        <v>877.7702548200001</v>
      </c>
      <c r="CB38" s="298">
        <f t="shared" si="293"/>
        <v>754.45262994000018</v>
      </c>
      <c r="CC38" s="298">
        <f t="shared" si="293"/>
        <v>658.74660236000045</v>
      </c>
      <c r="CD38" s="298">
        <f t="shared" si="293"/>
        <v>1087.3578237000002</v>
      </c>
      <c r="CE38" s="298">
        <f t="shared" si="293"/>
        <v>947.1071053500001</v>
      </c>
      <c r="CF38" s="298">
        <f t="shared" si="293"/>
        <v>919.39067862000013</v>
      </c>
      <c r="CG38" s="298">
        <f t="shared" si="293"/>
        <v>459.87061038000019</v>
      </c>
      <c r="CH38" s="298">
        <f t="shared" si="293"/>
        <v>451.40607687000011</v>
      </c>
      <c r="CI38" s="298">
        <f t="shared" si="293"/>
        <v>903.57364938000012</v>
      </c>
      <c r="CJ38" s="298">
        <f t="shared" si="293"/>
        <v>506.10552998000009</v>
      </c>
      <c r="CK38" s="298">
        <f t="shared" si="293"/>
        <v>2187.5056406600002</v>
      </c>
      <c r="CL38" s="298">
        <f t="shared" si="293"/>
        <v>372.07529423</v>
      </c>
      <c r="CM38" s="298">
        <f t="shared" si="293"/>
        <v>492.14425056999994</v>
      </c>
      <c r="CN38" s="298">
        <f t="shared" si="293"/>
        <v>905.86679346999995</v>
      </c>
      <c r="CO38" s="298">
        <f t="shared" si="293"/>
        <v>724.67978401000016</v>
      </c>
      <c r="CP38" s="298">
        <f t="shared" si="293"/>
        <v>297.51076876999991</v>
      </c>
      <c r="CQ38" s="298">
        <f t="shared" si="293"/>
        <v>918.14665205000028</v>
      </c>
      <c r="CR38" s="298">
        <f t="shared" si="293"/>
        <v>977.2809121800002</v>
      </c>
      <c r="CS38" s="298">
        <f t="shared" si="293"/>
        <v>872.41406947999997</v>
      </c>
      <c r="CT38" s="298">
        <f t="shared" si="293"/>
        <v>1015.0752060599999</v>
      </c>
      <c r="CU38" s="298">
        <f t="shared" si="293"/>
        <v>719.27986048000002</v>
      </c>
      <c r="CV38" s="298">
        <f t="shared" si="293"/>
        <v>1181.9245850100001</v>
      </c>
      <c r="CW38" s="298">
        <f t="shared" si="293"/>
        <v>2080.1237484600001</v>
      </c>
      <c r="CX38" s="298">
        <f t="shared" ref="CX38:DT38" si="294">+CX39+CX40+CX41</f>
        <v>402.24872572999982</v>
      </c>
      <c r="CY38" s="298">
        <f t="shared" si="294"/>
        <v>766.27460705999999</v>
      </c>
      <c r="CZ38" s="298">
        <f t="shared" si="294"/>
        <v>928.88754193999989</v>
      </c>
      <c r="DA38" s="298">
        <f t="shared" si="294"/>
        <v>734.86762307999993</v>
      </c>
      <c r="DB38" s="298">
        <f t="shared" si="294"/>
        <v>578.93400827000005</v>
      </c>
      <c r="DC38" s="298">
        <f t="shared" si="294"/>
        <v>533.81299690999992</v>
      </c>
      <c r="DD38" s="298">
        <f t="shared" si="294"/>
        <v>424.5547366699999</v>
      </c>
      <c r="DE38" s="298">
        <f t="shared" si="294"/>
        <v>520.77196292000019</v>
      </c>
      <c r="DF38" s="298">
        <f t="shared" si="294"/>
        <v>363.04760105000008</v>
      </c>
      <c r="DG38" s="298">
        <f t="shared" si="294"/>
        <v>797.57241157999999</v>
      </c>
      <c r="DH38" s="298">
        <f t="shared" si="294"/>
        <v>920.7341304199997</v>
      </c>
      <c r="DI38" s="298">
        <f t="shared" si="294"/>
        <v>1787.5592940000001</v>
      </c>
      <c r="DJ38" s="298">
        <f t="shared" si="294"/>
        <v>240.89524664000004</v>
      </c>
      <c r="DK38" s="298">
        <f t="shared" si="294"/>
        <v>432.65476375999992</v>
      </c>
      <c r="DL38" s="298">
        <f t="shared" si="294"/>
        <v>840.88965497000004</v>
      </c>
      <c r="DM38" s="298">
        <f t="shared" si="294"/>
        <v>788.58990154999992</v>
      </c>
      <c r="DN38" s="298">
        <f t="shared" si="294"/>
        <v>524.69537015999981</v>
      </c>
      <c r="DO38" s="298">
        <f t="shared" si="294"/>
        <v>472.21547524999988</v>
      </c>
      <c r="DP38" s="298">
        <f t="shared" si="294"/>
        <v>519.12142909999989</v>
      </c>
      <c r="DQ38" s="298">
        <f t="shared" si="294"/>
        <v>508.01864106999994</v>
      </c>
      <c r="DR38" s="298">
        <f t="shared" si="294"/>
        <v>628.86244365000005</v>
      </c>
      <c r="DS38" s="298">
        <f t="shared" si="294"/>
        <v>485.81713213000006</v>
      </c>
      <c r="DT38" s="298">
        <f t="shared" si="294"/>
        <v>518.46843538000019</v>
      </c>
      <c r="DU38" s="298">
        <f t="shared" ref="DU38:ER38" si="295">+DU39+DU40+DU41</f>
        <v>1684.6786460000003</v>
      </c>
      <c r="DV38" s="298">
        <f t="shared" si="295"/>
        <v>253.77110026</v>
      </c>
      <c r="DW38" s="298">
        <f t="shared" si="295"/>
        <v>342.61305082999996</v>
      </c>
      <c r="DX38" s="298">
        <f t="shared" si="295"/>
        <v>141.52244820999996</v>
      </c>
      <c r="DY38" s="298">
        <f t="shared" si="295"/>
        <v>573.68019844999981</v>
      </c>
      <c r="DZ38" s="298">
        <f t="shared" si="295"/>
        <v>544.65966580999975</v>
      </c>
      <c r="EA38" s="298">
        <f t="shared" si="295"/>
        <v>490.52232000000032</v>
      </c>
      <c r="EB38" s="298">
        <f t="shared" si="295"/>
        <v>475.95286245000005</v>
      </c>
      <c r="EC38" s="298">
        <f t="shared" si="295"/>
        <v>423.28923626999949</v>
      </c>
      <c r="ED38" s="298">
        <f t="shared" si="295"/>
        <v>521.69316181999966</v>
      </c>
      <c r="EE38" s="298">
        <f t="shared" si="295"/>
        <v>308.64188012999972</v>
      </c>
      <c r="EF38" s="298">
        <f t="shared" si="295"/>
        <v>272.14550661999959</v>
      </c>
      <c r="EG38" s="298">
        <f t="shared" si="295"/>
        <v>1360.5109441000004</v>
      </c>
      <c r="EH38" s="298">
        <f t="shared" si="295"/>
        <v>53.825030849999912</v>
      </c>
      <c r="EI38" s="298">
        <f t="shared" si="295"/>
        <v>395.57087351999985</v>
      </c>
      <c r="EJ38" s="298">
        <f t="shared" si="295"/>
        <v>155.30348286999975</v>
      </c>
      <c r="EK38" s="298">
        <f t="shared" si="295"/>
        <v>206.96957998000005</v>
      </c>
      <c r="EL38" s="298">
        <f t="shared" si="295"/>
        <v>962.68192683999951</v>
      </c>
      <c r="EM38" s="298">
        <f t="shared" si="295"/>
        <v>281.95185821000007</v>
      </c>
      <c r="EN38" s="298">
        <f t="shared" si="295"/>
        <v>322.13521677000017</v>
      </c>
      <c r="EO38" s="298">
        <f t="shared" si="295"/>
        <v>306.09014571000012</v>
      </c>
      <c r="EP38" s="298">
        <f t="shared" si="295"/>
        <v>365.48181947999876</v>
      </c>
      <c r="EQ38" s="298">
        <f t="shared" si="295"/>
        <v>442.80988540999897</v>
      </c>
      <c r="ER38" s="298">
        <f t="shared" si="295"/>
        <v>533.44844566999996</v>
      </c>
      <c r="ES38" s="298">
        <f t="shared" ref="ES38:FE38" si="296">+ES39+ES40+ES41</f>
        <v>1163.8570264200018</v>
      </c>
      <c r="ET38" s="298">
        <f t="shared" si="296"/>
        <v>319.37898179853664</v>
      </c>
      <c r="EU38" s="298">
        <f t="shared" si="296"/>
        <v>332.51206738000008</v>
      </c>
      <c r="EV38" s="298">
        <f t="shared" si="296"/>
        <v>527.78194801000006</v>
      </c>
      <c r="EW38" s="298">
        <f t="shared" si="296"/>
        <v>469.06405872999994</v>
      </c>
      <c r="EX38" s="298">
        <f t="shared" si="296"/>
        <v>631.19805660999998</v>
      </c>
      <c r="EY38" s="298">
        <f t="shared" si="296"/>
        <v>632.55303314999992</v>
      </c>
      <c r="EZ38" s="298">
        <f t="shared" si="296"/>
        <v>545.20143989999997</v>
      </c>
      <c r="FA38" s="298">
        <f t="shared" si="296"/>
        <v>555.98895747999995</v>
      </c>
      <c r="FB38" s="298">
        <f t="shared" si="296"/>
        <v>329.52658147999966</v>
      </c>
      <c r="FC38" s="298">
        <f t="shared" si="296"/>
        <v>703.55236476000005</v>
      </c>
      <c r="FD38" s="298">
        <f t="shared" si="296"/>
        <v>571.52853821999997</v>
      </c>
      <c r="FE38" s="298">
        <f t="shared" si="296"/>
        <v>1786.4729676699887</v>
      </c>
      <c r="FF38" s="298">
        <f t="shared" ref="FF38:FH38" si="297">+FF39+FF40+FF41</f>
        <v>74.042557264999999</v>
      </c>
      <c r="FG38" s="298">
        <f t="shared" si="297"/>
        <v>479.77782522499979</v>
      </c>
      <c r="FH38" s="298">
        <f t="shared" si="297"/>
        <v>310.25574289000014</v>
      </c>
      <c r="FI38" s="298">
        <f t="shared" ref="FI38:FK38" si="298">+FI39+FI40+FI41</f>
        <v>341.7563813699997</v>
      </c>
      <c r="FJ38" s="298">
        <f t="shared" si="298"/>
        <v>207.25661987999962</v>
      </c>
      <c r="FK38" s="298">
        <f t="shared" si="298"/>
        <v>618.84812033000117</v>
      </c>
      <c r="FL38" s="298">
        <f t="shared" ref="FL38" si="299">+FL39+FL40+FL41</f>
        <v>466.49453325000019</v>
      </c>
      <c r="FM38" s="298">
        <f t="shared" ref="FM38" si="300">+FM39+FM40+FM41</f>
        <v>441.90995220999957</v>
      </c>
      <c r="FN38" s="298">
        <f t="shared" ref="FN38:FO38" si="301">+FN39+FN40+FN41</f>
        <v>423.39106681000112</v>
      </c>
      <c r="FO38" s="298">
        <f t="shared" si="301"/>
        <v>463.91216198000029</v>
      </c>
      <c r="FP38" s="298">
        <f t="shared" ref="FP38" si="302">+FP39+FP40+FP41</f>
        <v>472.41909820000046</v>
      </c>
      <c r="FQ38" s="298">
        <f t="shared" ref="FQ38" si="303">+FQ39+FQ40+FQ41</f>
        <v>910.79995045999874</v>
      </c>
      <c r="FR38" s="298">
        <f t="shared" ref="FR38:FS38" si="304">+FR39+FR40+FR41</f>
        <v>29.231958229999996</v>
      </c>
      <c r="FS38" s="298">
        <f t="shared" si="304"/>
        <v>617.20455176999997</v>
      </c>
      <c r="FT38" s="298">
        <f t="shared" ref="FT38:FU38" si="305">+FT39+FT40+FT41</f>
        <v>389.68735384500036</v>
      </c>
      <c r="FU38" s="298">
        <f t="shared" si="305"/>
        <v>505.80882855499988</v>
      </c>
    </row>
    <row r="39" spans="1:177">
      <c r="A39" s="306">
        <v>221</v>
      </c>
      <c r="B39" s="315" t="s">
        <v>169</v>
      </c>
      <c r="C39" s="302">
        <f t="shared" si="114"/>
        <v>4361.7496222499994</v>
      </c>
      <c r="D39" s="302">
        <f t="shared" si="115"/>
        <v>4274.6399123700012</v>
      </c>
      <c r="E39" s="302">
        <f t="shared" si="116"/>
        <v>2316.4660776900005</v>
      </c>
      <c r="F39" s="302">
        <f t="shared" si="117"/>
        <v>2673.8104828799992</v>
      </c>
      <c r="G39" s="302">
        <f>+SUM(CX39:DI39)</f>
        <v>2605.9144667400001</v>
      </c>
      <c r="H39" s="302">
        <f>+SUM(DJ39:DU39)</f>
        <v>1039.90919992</v>
      </c>
      <c r="I39" s="302">
        <f>+SUM(DV39:EG39)</f>
        <v>819.52664183999991</v>
      </c>
      <c r="J39" s="302">
        <f>+SUM(EH39:ES39)</f>
        <v>533.09327129999997</v>
      </c>
      <c r="K39" s="302">
        <f t="shared" ref="K39:K41" si="306">+SUM(ET39:FE39)</f>
        <v>680.67052386852561</v>
      </c>
      <c r="L39" s="302">
        <f t="shared" ref="L39:L41" si="307">+SUM(FF39:FQ39)</f>
        <v>603.13508632999992</v>
      </c>
      <c r="M39" s="302">
        <f t="shared" si="118"/>
        <v>723.86004924000008</v>
      </c>
      <c r="N39" s="302">
        <f t="shared" si="119"/>
        <v>1014.6795330200001</v>
      </c>
      <c r="O39" s="302">
        <f t="shared" si="120"/>
        <v>1098.6419917400001</v>
      </c>
      <c r="P39" s="302">
        <f t="shared" si="121"/>
        <v>1524.5680482499995</v>
      </c>
      <c r="Q39" s="302">
        <f t="shared" si="122"/>
        <v>848.50937912000018</v>
      </c>
      <c r="R39" s="302">
        <f t="shared" si="123"/>
        <v>938.65544117000024</v>
      </c>
      <c r="S39" s="302">
        <f t="shared" si="124"/>
        <v>1048.2714374500001</v>
      </c>
      <c r="T39" s="302">
        <f t="shared" si="125"/>
        <v>1439.2036546300008</v>
      </c>
      <c r="U39" s="302">
        <f t="shared" si="126"/>
        <v>539.98464053000021</v>
      </c>
      <c r="V39" s="302">
        <f t="shared" si="127"/>
        <v>590.39401392000002</v>
      </c>
      <c r="W39" s="302">
        <f t="shared" si="128"/>
        <v>561.4839714000002</v>
      </c>
      <c r="X39" s="302">
        <f t="shared" si="129"/>
        <v>624.60345184000005</v>
      </c>
      <c r="Y39" s="302">
        <f t="shared" si="130"/>
        <v>197.29140161999999</v>
      </c>
      <c r="Z39" s="302">
        <f t="shared" si="131"/>
        <v>248.60159434999991</v>
      </c>
      <c r="AA39" s="302">
        <f t="shared" si="132"/>
        <v>865.29652650999992</v>
      </c>
      <c r="AB39" s="302">
        <f t="shared" si="133"/>
        <v>1362.6209603999996</v>
      </c>
      <c r="AC39" s="302">
        <f t="shared" ref="AC39" si="308">+SUM(CX39:CZ39)</f>
        <v>611.49557920999996</v>
      </c>
      <c r="AD39" s="302">
        <f t="shared" ref="AD39" si="309">+SUM(DA39:DC39)</f>
        <v>585.13000418000024</v>
      </c>
      <c r="AE39" s="302">
        <f t="shared" ref="AE39" si="310">+SUM(DD39:DF39)</f>
        <v>358.36225770000004</v>
      </c>
      <c r="AF39" s="302">
        <f t="shared" ref="AF39" si="311">+SUM(DG39:DI39)</f>
        <v>1050.92662565</v>
      </c>
      <c r="AG39" s="302">
        <f t="shared" ref="AG39" si="312">+SUM(DJ39:DL39)</f>
        <v>104.32915089000001</v>
      </c>
      <c r="AH39" s="302">
        <f t="shared" ref="AH39" si="313">+SUM(DM39:DO39)</f>
        <v>205.62563196999997</v>
      </c>
      <c r="AI39" s="302">
        <f t="shared" ref="AI39" si="314">+SUM(DP39:DR39)</f>
        <v>249.99181137000002</v>
      </c>
      <c r="AJ39" s="302">
        <f t="shared" ref="AJ39" si="315">+SUM(DS39:DU39)</f>
        <v>479.96260568999998</v>
      </c>
      <c r="AK39" s="302">
        <f t="shared" ref="AK39" si="316">+SUM(DV39:DX39)</f>
        <v>28.301870010000002</v>
      </c>
      <c r="AL39" s="302">
        <f t="shared" ref="AL39" si="317">+SUM(DY39:EA39)</f>
        <v>289.83977099999993</v>
      </c>
      <c r="AM39" s="302">
        <f t="shared" ref="AM39" si="318">+SUM(EB39:ED39)</f>
        <v>159.04016786000003</v>
      </c>
      <c r="AN39" s="302">
        <f t="shared" ref="AN39" si="319">+SUM(EE39:EG39)</f>
        <v>342.34483297000008</v>
      </c>
      <c r="AO39" s="302">
        <f t="shared" ref="AO39" si="320">+SUM(EH39:EJ39)</f>
        <v>41.515316259999999</v>
      </c>
      <c r="AP39" s="302">
        <f t="shared" ref="AP39" si="321">+SUM(EK39:EM39)</f>
        <v>62.513026199999985</v>
      </c>
      <c r="AQ39" s="303">
        <f t="shared" ref="AQ39" si="322">+SUM(EN39:EP39)</f>
        <v>126.98538555999998</v>
      </c>
      <c r="AR39" s="303">
        <f t="shared" ref="AR39" si="323">+SUM(EQ39:ES39)</f>
        <v>302.07954327999994</v>
      </c>
      <c r="AS39" s="303">
        <f t="shared" ref="AS39:AS41" si="324">+SUM(ET39:EV39)</f>
        <v>67.756990558536529</v>
      </c>
      <c r="AT39" s="303">
        <f t="shared" ref="AT39:AT41" si="325">+SUM(EW39:EY39)</f>
        <v>194.61197096000222</v>
      </c>
      <c r="AU39" s="303">
        <f t="shared" ref="AU39:AU41" si="326">+SUM(EZ39:FB39)</f>
        <v>138.85072063999445</v>
      </c>
      <c r="AV39" s="303">
        <f t="shared" ref="AV39:AV41" si="327">+SUM(FC39:FE39)</f>
        <v>279.45084170999246</v>
      </c>
      <c r="AW39" s="303">
        <f t="shared" ref="AW39:AW41" si="328">+SUM(FF39:FH39)</f>
        <v>26.0846962</v>
      </c>
      <c r="AX39" s="303">
        <f t="shared" ref="AX39:AX41" si="329">+SUM(FI39:FK39)</f>
        <v>92.595453180000035</v>
      </c>
      <c r="AY39" s="303">
        <f t="shared" ref="AY39:AY41" si="330">+SUM(FL39:FN39)</f>
        <v>134.36067573</v>
      </c>
      <c r="AZ39" s="303">
        <f t="shared" ref="AZ39:AZ41" si="331">+SUM(FO39:FQ39)</f>
        <v>350.09426121999985</v>
      </c>
      <c r="BA39" s="303">
        <f t="shared" ref="BA39:BA41" si="332">+SUM(FR39:FT39)</f>
        <v>34.493106959999999</v>
      </c>
      <c r="BB39" s="298">
        <v>190.79400910000012</v>
      </c>
      <c r="BC39" s="298">
        <v>248.91941494</v>
      </c>
      <c r="BD39" s="298">
        <v>284.1466251999999</v>
      </c>
      <c r="BE39" s="298">
        <v>386.05777080999997</v>
      </c>
      <c r="BF39" s="298">
        <v>333.46105674000012</v>
      </c>
      <c r="BG39" s="298">
        <v>295.16070547000004</v>
      </c>
      <c r="BH39" s="298">
        <v>360.10648095000028</v>
      </c>
      <c r="BI39" s="298">
        <v>358.16874633999998</v>
      </c>
      <c r="BJ39" s="298">
        <v>380.36676444999995</v>
      </c>
      <c r="BK39" s="298">
        <v>423.52609768000013</v>
      </c>
      <c r="BL39" s="298">
        <v>551.12918822999973</v>
      </c>
      <c r="BM39" s="298">
        <v>549.91276233999963</v>
      </c>
      <c r="BN39" s="298">
        <v>152.24074625000006</v>
      </c>
      <c r="BO39" s="298">
        <v>395.97120865000011</v>
      </c>
      <c r="BP39" s="298">
        <v>300.29742421999998</v>
      </c>
      <c r="BQ39" s="298">
        <v>290.05758616000026</v>
      </c>
      <c r="BR39" s="298">
        <v>333.25041636999993</v>
      </c>
      <c r="BS39" s="298">
        <v>315.34743864000006</v>
      </c>
      <c r="BT39" s="298">
        <v>348.65244225999999</v>
      </c>
      <c r="BU39" s="298">
        <v>308.90864583000013</v>
      </c>
      <c r="BV39" s="298">
        <v>390.7103493599999</v>
      </c>
      <c r="BW39" s="298">
        <v>443.92190046000042</v>
      </c>
      <c r="BX39" s="298">
        <v>447.46740483000025</v>
      </c>
      <c r="BY39" s="298">
        <v>547.81434934000004</v>
      </c>
      <c r="BZ39" s="298">
        <v>88.346107169999996</v>
      </c>
      <c r="CA39" s="298">
        <v>176.43423498000001</v>
      </c>
      <c r="CB39" s="298">
        <v>275.20429838000013</v>
      </c>
      <c r="CC39" s="298">
        <v>109.60749697</v>
      </c>
      <c r="CD39" s="298">
        <v>211.05585786999998</v>
      </c>
      <c r="CE39" s="298">
        <v>269.73065908000001</v>
      </c>
      <c r="CF39" s="298">
        <v>167.14184857000012</v>
      </c>
      <c r="CG39" s="298">
        <v>221.46102329000013</v>
      </c>
      <c r="CH39" s="298">
        <v>172.88109953999998</v>
      </c>
      <c r="CI39" s="298">
        <v>201.81472495000008</v>
      </c>
      <c r="CJ39" s="298">
        <v>202.74812686999996</v>
      </c>
      <c r="CK39" s="298">
        <v>220.04060002000003</v>
      </c>
      <c r="CL39" s="298">
        <v>13.79802772</v>
      </c>
      <c r="CM39" s="298">
        <v>60.682586929999999</v>
      </c>
      <c r="CN39" s="298">
        <v>122.81078696999998</v>
      </c>
      <c r="CO39" s="298">
        <v>94.513858989999974</v>
      </c>
      <c r="CP39" s="298">
        <v>69.922979029999979</v>
      </c>
      <c r="CQ39" s="298">
        <v>84.164756329999975</v>
      </c>
      <c r="CR39" s="298">
        <v>184.96501605000003</v>
      </c>
      <c r="CS39" s="298">
        <v>383.05186550000002</v>
      </c>
      <c r="CT39" s="298">
        <v>297.27964495999981</v>
      </c>
      <c r="CU39" s="298">
        <v>148.11696021000003</v>
      </c>
      <c r="CV39" s="298">
        <v>495.39850920999982</v>
      </c>
      <c r="CW39" s="298">
        <v>719.10549097999967</v>
      </c>
      <c r="CX39" s="298">
        <v>53.020146640000007</v>
      </c>
      <c r="CY39" s="298">
        <v>256.26408989999999</v>
      </c>
      <c r="CZ39" s="298">
        <v>302.21134266999991</v>
      </c>
      <c r="DA39" s="298">
        <v>288.6185528900001</v>
      </c>
      <c r="DB39" s="298">
        <v>179.15464696000006</v>
      </c>
      <c r="DC39" s="298">
        <v>117.35680433000003</v>
      </c>
      <c r="DD39" s="298">
        <v>87.931408509999997</v>
      </c>
      <c r="DE39" s="298">
        <v>154.42169456000005</v>
      </c>
      <c r="DF39" s="298">
        <v>116.00915463</v>
      </c>
      <c r="DG39" s="298">
        <v>156.89062770999999</v>
      </c>
      <c r="DH39" s="298">
        <v>281.60259224999993</v>
      </c>
      <c r="DI39" s="298">
        <v>612.43340569000009</v>
      </c>
      <c r="DJ39" s="298">
        <v>11.431022759999999</v>
      </c>
      <c r="DK39" s="298">
        <v>25.170026829999991</v>
      </c>
      <c r="DL39" s="298">
        <v>67.72810130000002</v>
      </c>
      <c r="DM39" s="298">
        <v>67.433467309999983</v>
      </c>
      <c r="DN39" s="298">
        <v>51.207207229999995</v>
      </c>
      <c r="DO39" s="298">
        <v>86.984957429999994</v>
      </c>
      <c r="DP39" s="298">
        <v>60.774424149999994</v>
      </c>
      <c r="DQ39" s="298">
        <v>97.294481660000017</v>
      </c>
      <c r="DR39" s="298">
        <v>91.922905560000004</v>
      </c>
      <c r="DS39" s="298">
        <v>83.028586959999998</v>
      </c>
      <c r="DT39" s="298">
        <v>79.816545849999954</v>
      </c>
      <c r="DU39" s="298">
        <v>317.11747288000004</v>
      </c>
      <c r="DV39" s="298">
        <v>0.79406508000000009</v>
      </c>
      <c r="DW39" s="298">
        <v>9.9824559100000005</v>
      </c>
      <c r="DX39" s="298">
        <v>17.525349020000004</v>
      </c>
      <c r="DY39" s="298">
        <v>62.418806959999998</v>
      </c>
      <c r="DZ39" s="298">
        <v>148.26546705999993</v>
      </c>
      <c r="EA39" s="298">
        <v>79.155496979999995</v>
      </c>
      <c r="EB39" s="298">
        <v>67.829291169999991</v>
      </c>
      <c r="EC39" s="298">
        <v>47.764903220000008</v>
      </c>
      <c r="ED39" s="298">
        <v>43.445973470000027</v>
      </c>
      <c r="EE39" s="298">
        <v>80.284540640000074</v>
      </c>
      <c r="EF39" s="298">
        <v>68.346508780000022</v>
      </c>
      <c r="EG39" s="298">
        <v>193.71378354999996</v>
      </c>
      <c r="EH39" s="298">
        <v>3.0436350299999995</v>
      </c>
      <c r="EI39" s="298">
        <v>24.534075689999995</v>
      </c>
      <c r="EJ39" s="298">
        <v>13.937605540000003</v>
      </c>
      <c r="EK39" s="298">
        <v>13.554940839999995</v>
      </c>
      <c r="EL39" s="298">
        <v>28.161652419999996</v>
      </c>
      <c r="EM39" s="298">
        <v>20.796432939999999</v>
      </c>
      <c r="EN39" s="298">
        <v>31.234911869999998</v>
      </c>
      <c r="EO39" s="298">
        <v>50.848446959999997</v>
      </c>
      <c r="EP39" s="298">
        <v>44.902026729999989</v>
      </c>
      <c r="EQ39" s="298">
        <v>26.973523130000004</v>
      </c>
      <c r="ER39" s="298">
        <v>91.561499089999998</v>
      </c>
      <c r="ES39" s="298">
        <v>183.54452105999997</v>
      </c>
      <c r="ET39" s="298">
        <v>5.2025299185365759</v>
      </c>
      <c r="EU39" s="298">
        <v>3.0012510200002964</v>
      </c>
      <c r="EV39" s="298">
        <v>59.553209619999649</v>
      </c>
      <c r="EW39" s="298">
        <v>56.853513929998847</v>
      </c>
      <c r="EX39" s="298">
        <v>107.98674916000141</v>
      </c>
      <c r="EY39" s="298">
        <v>29.771707870001958</v>
      </c>
      <c r="EZ39" s="298">
        <v>52.210746600001656</v>
      </c>
      <c r="FA39" s="298">
        <v>40.276568899995027</v>
      </c>
      <c r="FB39" s="298">
        <v>46.363405139997752</v>
      </c>
      <c r="FC39" s="298">
        <v>54.847104530001829</v>
      </c>
      <c r="FD39" s="298">
        <v>54.875113830002363</v>
      </c>
      <c r="FE39" s="298">
        <v>169.72862334998825</v>
      </c>
      <c r="FF39" s="298">
        <v>4.47E-3</v>
      </c>
      <c r="FG39" s="298">
        <v>1.2342213900000005</v>
      </c>
      <c r="FH39" s="298">
        <v>24.84600481</v>
      </c>
      <c r="FI39" s="298">
        <v>17.986721069999994</v>
      </c>
      <c r="FJ39" s="298">
        <v>46.063088160000014</v>
      </c>
      <c r="FK39" s="298">
        <v>28.545643950000024</v>
      </c>
      <c r="FL39" s="298">
        <v>29.930314919999937</v>
      </c>
      <c r="FM39" s="298">
        <v>55.714620669999981</v>
      </c>
      <c r="FN39" s="298">
        <v>48.715740140000086</v>
      </c>
      <c r="FO39" s="298">
        <v>60.748224050000033</v>
      </c>
      <c r="FP39" s="298">
        <v>53.854402849999957</v>
      </c>
      <c r="FQ39" s="298">
        <v>235.49163431999986</v>
      </c>
      <c r="FR39" s="298">
        <v>0.39638240000000008</v>
      </c>
      <c r="FS39" s="298">
        <v>13.259223649999999</v>
      </c>
      <c r="FT39" s="298">
        <v>20.837500909999999</v>
      </c>
      <c r="FU39" s="298">
        <v>55.584897059999975</v>
      </c>
    </row>
    <row r="40" spans="1:177">
      <c r="A40" s="306">
        <v>222</v>
      </c>
      <c r="B40" s="315" t="s">
        <v>26</v>
      </c>
      <c r="C40" s="302">
        <f t="shared" si="114"/>
        <v>5605.5151098799997</v>
      </c>
      <c r="D40" s="302">
        <f t="shared" si="115"/>
        <v>6211.5976114200002</v>
      </c>
      <c r="E40" s="302">
        <f t="shared" si="116"/>
        <v>6906.5465578900003</v>
      </c>
      <c r="F40" s="302">
        <f t="shared" si="117"/>
        <v>6373.8305134400007</v>
      </c>
      <c r="G40" s="302">
        <f>+SUM(CX40:DI40)</f>
        <v>5262.1123631599994</v>
      </c>
      <c r="H40" s="302">
        <f>+SUM(DJ40:DU40)</f>
        <v>5162.7831682899996</v>
      </c>
      <c r="I40" s="302">
        <f>+SUM(DV40:EG40)</f>
        <v>4129.2676738800001</v>
      </c>
      <c r="J40" s="302">
        <f>+SUM(EH40:ES40)</f>
        <v>3504.1568848899997</v>
      </c>
      <c r="K40" s="302">
        <f t="shared" si="306"/>
        <v>4914.6378222999992</v>
      </c>
      <c r="L40" s="302">
        <f t="shared" si="307"/>
        <v>3808.4797312900005</v>
      </c>
      <c r="M40" s="302">
        <f t="shared" si="118"/>
        <v>1295.8627662800002</v>
      </c>
      <c r="N40" s="302">
        <f t="shared" si="119"/>
        <v>1105.28983382</v>
      </c>
      <c r="O40" s="302">
        <f t="shared" si="120"/>
        <v>1454.9180640500003</v>
      </c>
      <c r="P40" s="302">
        <f t="shared" si="121"/>
        <v>1749.4444457299999</v>
      </c>
      <c r="Q40" s="302">
        <f t="shared" si="122"/>
        <v>1292.5085584600001</v>
      </c>
      <c r="R40" s="302">
        <f t="shared" si="123"/>
        <v>1344.3221749500003</v>
      </c>
      <c r="S40" s="302">
        <f t="shared" si="124"/>
        <v>1886.4241661099995</v>
      </c>
      <c r="T40" s="302">
        <f t="shared" si="125"/>
        <v>1688.3427118999996</v>
      </c>
      <c r="U40" s="302">
        <f t="shared" si="126"/>
        <v>1331.6097319799999</v>
      </c>
      <c r="V40" s="302">
        <f t="shared" si="127"/>
        <v>1814.0274879900003</v>
      </c>
      <c r="W40" s="302">
        <f t="shared" si="128"/>
        <v>1092.2505698</v>
      </c>
      <c r="X40" s="302">
        <f t="shared" si="129"/>
        <v>2668.6587681200003</v>
      </c>
      <c r="Y40" s="302">
        <f t="shared" si="130"/>
        <v>915.7928071099999</v>
      </c>
      <c r="Z40" s="302">
        <f t="shared" si="131"/>
        <v>1262.1053282900002</v>
      </c>
      <c r="AA40" s="302">
        <f t="shared" si="132"/>
        <v>1795.5580050200001</v>
      </c>
      <c r="AB40" s="302">
        <f t="shared" si="133"/>
        <v>2400.3743730200003</v>
      </c>
      <c r="AC40" s="302">
        <f t="shared" ref="AC40:AC41" si="333">+SUM(CX40:CZ40)</f>
        <v>1309.8744653699998</v>
      </c>
      <c r="AD40" s="302">
        <f t="shared" ref="AD40:AD41" si="334">+SUM(DA40:DC40)</f>
        <v>1143.6125404199997</v>
      </c>
      <c r="AE40" s="302">
        <f t="shared" ref="AE40:AE41" si="335">+SUM(DD40:DF40)</f>
        <v>849.65358994000007</v>
      </c>
      <c r="AF40" s="302">
        <f t="shared" ref="AF40:AF41" si="336">+SUM(DG40:DI40)</f>
        <v>1958.97176743</v>
      </c>
      <c r="AG40" s="302">
        <f t="shared" ref="AG40:AG41" si="337">+SUM(DJ40:DL40)</f>
        <v>924.44370419999996</v>
      </c>
      <c r="AH40" s="302">
        <f t="shared" ref="AH40:AH41" si="338">+SUM(DM40:DO40)</f>
        <v>1110.5652559799996</v>
      </c>
      <c r="AI40" s="302">
        <f t="shared" ref="AI40:AI41" si="339">+SUM(DP40:DR40)</f>
        <v>1319.6784416999999</v>
      </c>
      <c r="AJ40" s="302">
        <f t="shared" ref="AJ40:AJ41" si="340">+SUM(DS40:DU40)</f>
        <v>1808.0957664100001</v>
      </c>
      <c r="AK40" s="302">
        <f t="shared" ref="AK40:AK41" si="341">+SUM(DV40:DX40)</f>
        <v>655.58506455999998</v>
      </c>
      <c r="AL40" s="302">
        <f t="shared" ref="AL40:AL41" si="342">+SUM(DY40:EA40)</f>
        <v>1206.43484122</v>
      </c>
      <c r="AM40" s="302">
        <f t="shared" ref="AM40:AM41" si="343">+SUM(EB40:ED40)</f>
        <v>961.51957124000046</v>
      </c>
      <c r="AN40" s="302">
        <f t="shared" ref="AN40:AN41" si="344">+SUM(EE40:EG40)</f>
        <v>1305.7281968600005</v>
      </c>
      <c r="AO40" s="302">
        <f t="shared" ref="AO40:AO41" si="345">+SUM(EH40:EJ40)</f>
        <v>387.19365757000008</v>
      </c>
      <c r="AP40" s="302">
        <f t="shared" ref="AP40:AP41" si="346">+SUM(EK40:EM40)</f>
        <v>1296.7021342799994</v>
      </c>
      <c r="AQ40" s="303">
        <f t="shared" ref="AQ40:AQ41" si="347">+SUM(EN40:EP40)</f>
        <v>645.08334052000009</v>
      </c>
      <c r="AR40" s="303">
        <f t="shared" ref="AR40:AR41" si="348">+SUM(EQ40:ES40)</f>
        <v>1175.1777525199998</v>
      </c>
      <c r="AS40" s="303">
        <f t="shared" si="324"/>
        <v>858.1730745699997</v>
      </c>
      <c r="AT40" s="303">
        <f t="shared" si="325"/>
        <v>1111.6641347099992</v>
      </c>
      <c r="AU40" s="303">
        <f t="shared" si="326"/>
        <v>981.52314803000263</v>
      </c>
      <c r="AV40" s="303">
        <f t="shared" si="327"/>
        <v>1963.2774649899975</v>
      </c>
      <c r="AW40" s="303">
        <f t="shared" si="328"/>
        <v>804.63160245999984</v>
      </c>
      <c r="AX40" s="303">
        <f t="shared" si="329"/>
        <v>902.13935050000055</v>
      </c>
      <c r="AY40" s="303">
        <f t="shared" si="330"/>
        <v>980.02370469000061</v>
      </c>
      <c r="AZ40" s="303">
        <f t="shared" si="331"/>
        <v>1121.6850736399988</v>
      </c>
      <c r="BA40" s="303">
        <f t="shared" si="332"/>
        <v>893.9041315850003</v>
      </c>
      <c r="BB40" s="298">
        <v>361.73582469000007</v>
      </c>
      <c r="BC40" s="298">
        <v>536.12076877000004</v>
      </c>
      <c r="BD40" s="298">
        <v>398.00617282000007</v>
      </c>
      <c r="BE40" s="298">
        <v>338.47423642999996</v>
      </c>
      <c r="BF40" s="298">
        <v>358.86798948000001</v>
      </c>
      <c r="BG40" s="298">
        <v>407.94760790999999</v>
      </c>
      <c r="BH40" s="298">
        <v>370.48181652000017</v>
      </c>
      <c r="BI40" s="298">
        <v>449.82951057999992</v>
      </c>
      <c r="BJ40" s="298">
        <v>634.60673695000025</v>
      </c>
      <c r="BK40" s="298">
        <v>587.03063945000008</v>
      </c>
      <c r="BL40" s="298">
        <v>497.72394707000001</v>
      </c>
      <c r="BM40" s="298">
        <v>664.6898592099999</v>
      </c>
      <c r="BN40" s="298">
        <v>408.32209728000021</v>
      </c>
      <c r="BO40" s="298">
        <v>472.82245039999992</v>
      </c>
      <c r="BP40" s="298">
        <v>411.36401078000006</v>
      </c>
      <c r="BQ40" s="298">
        <v>484.04179281</v>
      </c>
      <c r="BR40" s="298">
        <v>335.22774398000035</v>
      </c>
      <c r="BS40" s="298">
        <v>525.05263816000001</v>
      </c>
      <c r="BT40" s="298">
        <v>512.33847584</v>
      </c>
      <c r="BU40" s="298">
        <v>556.84197551999932</v>
      </c>
      <c r="BV40" s="298">
        <v>817.24371475000021</v>
      </c>
      <c r="BW40" s="298">
        <v>570.6005149099999</v>
      </c>
      <c r="BX40" s="298">
        <v>562.36683745000005</v>
      </c>
      <c r="BY40" s="298">
        <v>555.37535953999964</v>
      </c>
      <c r="BZ40" s="298">
        <v>310.90490160999991</v>
      </c>
      <c r="CA40" s="298">
        <v>641.20658862000005</v>
      </c>
      <c r="CB40" s="298">
        <v>379.49824174999998</v>
      </c>
      <c r="CC40" s="298">
        <v>493.44086897000034</v>
      </c>
      <c r="CD40" s="298">
        <v>757.68303351999998</v>
      </c>
      <c r="CE40" s="298">
        <v>562.90358549999996</v>
      </c>
      <c r="CF40" s="298">
        <v>690.08698893999986</v>
      </c>
      <c r="CG40" s="298">
        <v>190.10198513999995</v>
      </c>
      <c r="CH40" s="298">
        <v>212.06159572000013</v>
      </c>
      <c r="CI40" s="298">
        <v>592.40038791000006</v>
      </c>
      <c r="CJ40" s="298">
        <v>236.5194151</v>
      </c>
      <c r="CK40" s="298">
        <v>1839.7389651100002</v>
      </c>
      <c r="CL40" s="298">
        <v>348.79167002999998</v>
      </c>
      <c r="CM40" s="298">
        <v>187.35897366999995</v>
      </c>
      <c r="CN40" s="298">
        <v>379.64216340999997</v>
      </c>
      <c r="CO40" s="298">
        <v>481.9791885300001</v>
      </c>
      <c r="CP40" s="298">
        <v>208.40197345999997</v>
      </c>
      <c r="CQ40" s="298">
        <v>571.72416630000032</v>
      </c>
      <c r="CR40" s="298">
        <v>648.18938319000017</v>
      </c>
      <c r="CS40" s="298">
        <v>456.56944387999988</v>
      </c>
      <c r="CT40" s="298">
        <v>690.79917795000006</v>
      </c>
      <c r="CU40" s="298">
        <v>541.69608195000001</v>
      </c>
      <c r="CV40" s="298">
        <v>635.22991354999999</v>
      </c>
      <c r="CW40" s="298">
        <v>1223.4483775200006</v>
      </c>
      <c r="CX40" s="298">
        <v>337.50219682999983</v>
      </c>
      <c r="CY40" s="298">
        <v>490.00556647999997</v>
      </c>
      <c r="CZ40" s="298">
        <v>482.36670206000002</v>
      </c>
      <c r="DA40" s="298">
        <v>412.11559880999982</v>
      </c>
      <c r="DB40" s="298">
        <v>356.36734770999999</v>
      </c>
      <c r="DC40" s="298">
        <v>375.12959389999992</v>
      </c>
      <c r="DD40" s="298">
        <v>307.6649243899999</v>
      </c>
      <c r="DE40" s="298">
        <v>324.21580044000007</v>
      </c>
      <c r="DF40" s="298">
        <v>217.77286511000005</v>
      </c>
      <c r="DG40" s="298">
        <v>605.21121054000002</v>
      </c>
      <c r="DH40" s="298">
        <v>440.22812006999982</v>
      </c>
      <c r="DI40" s="298">
        <v>913.53243682000016</v>
      </c>
      <c r="DJ40" s="298">
        <v>223.75914205000007</v>
      </c>
      <c r="DK40" s="298">
        <v>367.04082447999997</v>
      </c>
      <c r="DL40" s="298">
        <v>333.64373766999995</v>
      </c>
      <c r="DM40" s="298">
        <v>401.9568117099999</v>
      </c>
      <c r="DN40" s="298">
        <v>343.11776934999978</v>
      </c>
      <c r="DO40" s="298">
        <v>365.49067491999989</v>
      </c>
      <c r="DP40" s="298">
        <v>437.44202010999993</v>
      </c>
      <c r="DQ40" s="298">
        <v>382.76939671999992</v>
      </c>
      <c r="DR40" s="298">
        <v>499.46702487000005</v>
      </c>
      <c r="DS40" s="298">
        <v>345.53327901</v>
      </c>
      <c r="DT40" s="298">
        <v>375.70721356000013</v>
      </c>
      <c r="DU40" s="298">
        <v>1086.8552738400001</v>
      </c>
      <c r="DV40" s="298">
        <v>246.77133237999999</v>
      </c>
      <c r="DW40" s="298">
        <v>305.85108558999997</v>
      </c>
      <c r="DX40" s="298">
        <v>102.96264658999996</v>
      </c>
      <c r="DY40" s="298">
        <v>478.55029673999974</v>
      </c>
      <c r="DZ40" s="298">
        <v>354.58801078999988</v>
      </c>
      <c r="EA40" s="298">
        <v>373.29653369000033</v>
      </c>
      <c r="EB40" s="298">
        <v>354.49101094000025</v>
      </c>
      <c r="EC40" s="298">
        <v>245.80806967999999</v>
      </c>
      <c r="ED40" s="298">
        <v>361.22049062000013</v>
      </c>
      <c r="EE40" s="298">
        <v>145.23515558999992</v>
      </c>
      <c r="EF40" s="298">
        <v>125.44109128999999</v>
      </c>
      <c r="EG40" s="298">
        <v>1035.0519499800007</v>
      </c>
      <c r="EH40" s="298">
        <v>6.308646219999976</v>
      </c>
      <c r="EI40" s="298">
        <v>297.16533085000015</v>
      </c>
      <c r="EJ40" s="298">
        <v>83.719680499999996</v>
      </c>
      <c r="EK40" s="298">
        <v>160.17195133000001</v>
      </c>
      <c r="EL40" s="298">
        <v>894.11671421999949</v>
      </c>
      <c r="EM40" s="298">
        <v>242.41346873000003</v>
      </c>
      <c r="EN40" s="298">
        <v>257.0546144700001</v>
      </c>
      <c r="EO40" s="298">
        <v>200.37976616000009</v>
      </c>
      <c r="EP40" s="298">
        <v>187.64895988999993</v>
      </c>
      <c r="EQ40" s="298">
        <v>247.82758033999997</v>
      </c>
      <c r="ER40" s="298">
        <v>222.32961174999983</v>
      </c>
      <c r="ES40" s="298">
        <v>705.02056043000005</v>
      </c>
      <c r="ET40" s="298">
        <v>246.27879504000001</v>
      </c>
      <c r="EU40" s="298">
        <v>286.07198485999987</v>
      </c>
      <c r="EV40" s="298">
        <v>325.82229466999985</v>
      </c>
      <c r="EW40" s="298">
        <v>286.67547108000099</v>
      </c>
      <c r="EX40" s="298">
        <v>310.85370372999932</v>
      </c>
      <c r="EY40" s="298">
        <v>514.13495989999888</v>
      </c>
      <c r="EZ40" s="298">
        <v>399.54816243999949</v>
      </c>
      <c r="FA40" s="298">
        <v>395.17245951000297</v>
      </c>
      <c r="FB40" s="298">
        <v>186.80252608000029</v>
      </c>
      <c r="FC40" s="298">
        <v>579.69547563999981</v>
      </c>
      <c r="FD40" s="298">
        <v>420.6910028099968</v>
      </c>
      <c r="FE40" s="298">
        <v>962.89098654000077</v>
      </c>
      <c r="FF40" s="298">
        <v>73.445517615</v>
      </c>
      <c r="FG40" s="298">
        <v>460.00308557499977</v>
      </c>
      <c r="FH40" s="298">
        <v>271.1829992700001</v>
      </c>
      <c r="FI40" s="298">
        <v>273.38201987999969</v>
      </c>
      <c r="FJ40" s="298">
        <v>111.81375760999974</v>
      </c>
      <c r="FK40" s="298">
        <v>516.94357301000116</v>
      </c>
      <c r="FL40" s="298">
        <v>339.50687246000024</v>
      </c>
      <c r="FM40" s="298">
        <v>325.69218701999955</v>
      </c>
      <c r="FN40" s="298">
        <v>314.82464521000094</v>
      </c>
      <c r="FO40" s="298">
        <v>314.66204114000004</v>
      </c>
      <c r="FP40" s="298">
        <v>344.73148912000067</v>
      </c>
      <c r="FQ40" s="298">
        <v>462.29154337999807</v>
      </c>
      <c r="FR40" s="298">
        <v>11.274659890000001</v>
      </c>
      <c r="FS40" s="298">
        <v>575.75969853000004</v>
      </c>
      <c r="FT40" s="298">
        <v>306.86977316500031</v>
      </c>
      <c r="FU40" s="298">
        <v>335.54798429499994</v>
      </c>
    </row>
    <row r="41" spans="1:177">
      <c r="A41" s="306">
        <v>223</v>
      </c>
      <c r="B41" s="315" t="s">
        <v>27</v>
      </c>
      <c r="C41" s="302">
        <f t="shared" si="114"/>
        <v>1603.1229875600002</v>
      </c>
      <c r="D41" s="302">
        <f t="shared" si="115"/>
        <v>1345.3422773500006</v>
      </c>
      <c r="E41" s="302">
        <f t="shared" si="116"/>
        <v>941.00155414000051</v>
      </c>
      <c r="F41" s="302">
        <f t="shared" si="117"/>
        <v>1508.8809284500003</v>
      </c>
      <c r="G41" s="302">
        <f t="shared" ref="G41" si="349">+SUM(CX41:DI41)</f>
        <v>891.23880972999996</v>
      </c>
      <c r="H41" s="302">
        <f t="shared" ref="H41" si="350">+SUM(DJ41:DU41)</f>
        <v>1442.2147714500006</v>
      </c>
      <c r="I41" s="302">
        <f t="shared" ref="I41" si="351">+SUM(DV41:EG41)</f>
        <v>760.20805922999796</v>
      </c>
      <c r="J41" s="302">
        <f t="shared" ref="J41" si="352">+SUM(EH41:ES41)</f>
        <v>1152.8751355399993</v>
      </c>
      <c r="K41" s="302">
        <f t="shared" si="306"/>
        <v>1809.4506490200001</v>
      </c>
      <c r="L41" s="302">
        <f t="shared" si="307"/>
        <v>799.24919225000087</v>
      </c>
      <c r="M41" s="302">
        <f t="shared" si="118"/>
        <v>197.91394940999999</v>
      </c>
      <c r="N41" s="302">
        <f t="shared" si="119"/>
        <v>275.48302570000021</v>
      </c>
      <c r="O41" s="302">
        <f t="shared" si="120"/>
        <v>334.27751063999989</v>
      </c>
      <c r="P41" s="302">
        <f t="shared" si="121"/>
        <v>795.44850181000015</v>
      </c>
      <c r="Q41" s="302">
        <f t="shared" si="122"/>
        <v>199.3189255799999</v>
      </c>
      <c r="R41" s="302">
        <f t="shared" si="123"/>
        <v>232.5746950100002</v>
      </c>
      <c r="S41" s="302">
        <f t="shared" si="124"/>
        <v>230.13672304000005</v>
      </c>
      <c r="T41" s="302">
        <f t="shared" si="125"/>
        <v>683.31193372000007</v>
      </c>
      <c r="U41" s="302">
        <f t="shared" si="126"/>
        <v>171.35609991000001</v>
      </c>
      <c r="V41" s="302">
        <f t="shared" si="127"/>
        <v>288.7900295000004</v>
      </c>
      <c r="W41" s="302">
        <f t="shared" si="128"/>
        <v>176.93282467000023</v>
      </c>
      <c r="X41" s="302">
        <f t="shared" si="129"/>
        <v>303.92260005999987</v>
      </c>
      <c r="Y41" s="302">
        <f t="shared" si="130"/>
        <v>657.00212954000006</v>
      </c>
      <c r="Z41" s="302">
        <f t="shared" si="131"/>
        <v>429.63028219</v>
      </c>
      <c r="AA41" s="302">
        <f t="shared" si="132"/>
        <v>203.91565619000002</v>
      </c>
      <c r="AB41" s="302">
        <f t="shared" si="133"/>
        <v>218.3328605300002</v>
      </c>
      <c r="AC41" s="302">
        <f t="shared" si="333"/>
        <v>176.04083015000003</v>
      </c>
      <c r="AD41" s="302">
        <f t="shared" si="334"/>
        <v>118.87208365999996</v>
      </c>
      <c r="AE41" s="302">
        <f t="shared" si="335"/>
        <v>100.35845300000003</v>
      </c>
      <c r="AF41" s="302">
        <f t="shared" si="336"/>
        <v>495.96744291999994</v>
      </c>
      <c r="AG41" s="302">
        <f t="shared" si="337"/>
        <v>485.66681027999999</v>
      </c>
      <c r="AH41" s="302">
        <f t="shared" si="338"/>
        <v>469.30985900999997</v>
      </c>
      <c r="AI41" s="302">
        <f t="shared" si="339"/>
        <v>86.332260749999989</v>
      </c>
      <c r="AJ41" s="302">
        <f t="shared" si="340"/>
        <v>400.90584141000045</v>
      </c>
      <c r="AK41" s="302">
        <f t="shared" si="341"/>
        <v>54.019664730000031</v>
      </c>
      <c r="AL41" s="302">
        <f t="shared" si="342"/>
        <v>112.58757203999994</v>
      </c>
      <c r="AM41" s="302">
        <f t="shared" si="343"/>
        <v>300.37552143999892</v>
      </c>
      <c r="AN41" s="302">
        <f t="shared" si="344"/>
        <v>293.22530101999905</v>
      </c>
      <c r="AO41" s="302">
        <f t="shared" si="345"/>
        <v>175.99041340999935</v>
      </c>
      <c r="AP41" s="302">
        <f t="shared" si="346"/>
        <v>92.388204550000097</v>
      </c>
      <c r="AQ41" s="303">
        <f t="shared" si="347"/>
        <v>221.6384558799989</v>
      </c>
      <c r="AR41" s="303">
        <f t="shared" si="348"/>
        <v>662.85806170000092</v>
      </c>
      <c r="AS41" s="303">
        <f t="shared" si="324"/>
        <v>253.74293206000041</v>
      </c>
      <c r="AT41" s="303">
        <f t="shared" si="325"/>
        <v>426.53904281999854</v>
      </c>
      <c r="AU41" s="303">
        <f t="shared" si="326"/>
        <v>310.34311019000245</v>
      </c>
      <c r="AV41" s="303">
        <f t="shared" si="327"/>
        <v>818.82556394999892</v>
      </c>
      <c r="AW41" s="303">
        <f t="shared" si="328"/>
        <v>33.359826720000044</v>
      </c>
      <c r="AX41" s="303">
        <f t="shared" si="329"/>
        <v>173.12631789999989</v>
      </c>
      <c r="AY41" s="303">
        <f t="shared" si="330"/>
        <v>217.4111718500001</v>
      </c>
      <c r="AZ41" s="303">
        <f t="shared" si="331"/>
        <v>375.3518757800008</v>
      </c>
      <c r="BA41" s="303">
        <f t="shared" si="332"/>
        <v>107.72662530000002</v>
      </c>
      <c r="BB41" s="298">
        <v>31.204193710000023</v>
      </c>
      <c r="BC41" s="298">
        <v>73.796487899999946</v>
      </c>
      <c r="BD41" s="298">
        <v>92.9132678</v>
      </c>
      <c r="BE41" s="298">
        <v>109.92425117000005</v>
      </c>
      <c r="BF41" s="298">
        <v>63.167620030000009</v>
      </c>
      <c r="BG41" s="298">
        <v>102.39115450000013</v>
      </c>
      <c r="BH41" s="298">
        <v>79.241008140000105</v>
      </c>
      <c r="BI41" s="298">
        <v>132.21790614999981</v>
      </c>
      <c r="BJ41" s="298">
        <v>122.81859634999996</v>
      </c>
      <c r="BK41" s="298">
        <v>206.40521317000008</v>
      </c>
      <c r="BL41" s="298">
        <v>299.6227098200003</v>
      </c>
      <c r="BM41" s="298">
        <v>289.42057881999983</v>
      </c>
      <c r="BN41" s="298">
        <v>10.560403999999998</v>
      </c>
      <c r="BO41" s="298">
        <v>59.422390279999973</v>
      </c>
      <c r="BP41" s="298">
        <v>129.33613129999992</v>
      </c>
      <c r="BQ41" s="298">
        <v>57.708041290000047</v>
      </c>
      <c r="BR41" s="298">
        <v>105.69216916000005</v>
      </c>
      <c r="BS41" s="298">
        <v>69.17448456000011</v>
      </c>
      <c r="BT41" s="298">
        <v>74.737130580000098</v>
      </c>
      <c r="BU41" s="298">
        <v>93.391094510000016</v>
      </c>
      <c r="BV41" s="298">
        <v>62.008497949999949</v>
      </c>
      <c r="BW41" s="298">
        <v>196.37299044000014</v>
      </c>
      <c r="BX41" s="298">
        <v>206.72400901999998</v>
      </c>
      <c r="BY41" s="298">
        <v>280.21493425999995</v>
      </c>
      <c r="BZ41" s="298">
        <v>11.476578879999998</v>
      </c>
      <c r="CA41" s="298">
        <v>60.129431219999994</v>
      </c>
      <c r="CB41" s="298">
        <v>99.750089810000034</v>
      </c>
      <c r="CC41" s="298">
        <v>55.698236420000043</v>
      </c>
      <c r="CD41" s="298">
        <v>118.61893231000018</v>
      </c>
      <c r="CE41" s="298">
        <v>114.47286077000015</v>
      </c>
      <c r="CF41" s="298">
        <v>62.16184111000014</v>
      </c>
      <c r="CG41" s="298">
        <v>48.307601950000084</v>
      </c>
      <c r="CH41" s="298">
        <v>66.463381609999999</v>
      </c>
      <c r="CI41" s="298">
        <v>109.35853651999999</v>
      </c>
      <c r="CJ41" s="298">
        <v>66.837988010000117</v>
      </c>
      <c r="CK41" s="298">
        <v>127.72607552999978</v>
      </c>
      <c r="CL41" s="298">
        <v>9.4855964800000017</v>
      </c>
      <c r="CM41" s="298">
        <v>244.10268996999997</v>
      </c>
      <c r="CN41" s="298">
        <v>403.41384309000006</v>
      </c>
      <c r="CO41" s="298">
        <v>148.18673649000002</v>
      </c>
      <c r="CP41" s="298">
        <v>19.185816280000001</v>
      </c>
      <c r="CQ41" s="298">
        <v>262.25772941999998</v>
      </c>
      <c r="CR41" s="298">
        <v>144.12651294</v>
      </c>
      <c r="CS41" s="298">
        <v>32.792760100000017</v>
      </c>
      <c r="CT41" s="298">
        <v>26.996383150000014</v>
      </c>
      <c r="CU41" s="298">
        <v>29.46681831999998</v>
      </c>
      <c r="CV41" s="298">
        <v>51.296162250000101</v>
      </c>
      <c r="CW41" s="298">
        <v>137.56987996000012</v>
      </c>
      <c r="CX41" s="298">
        <v>11.726382259999996</v>
      </c>
      <c r="CY41" s="298">
        <v>20.004950679999975</v>
      </c>
      <c r="CZ41" s="298">
        <v>144.30949721000007</v>
      </c>
      <c r="DA41" s="298">
        <v>34.133471379999961</v>
      </c>
      <c r="DB41" s="298">
        <v>43.412013599999995</v>
      </c>
      <c r="DC41" s="298">
        <v>41.326598679999996</v>
      </c>
      <c r="DD41" s="298">
        <v>28.958403769999997</v>
      </c>
      <c r="DE41" s="298">
        <v>42.134467920000041</v>
      </c>
      <c r="DF41" s="298">
        <v>29.265581309999995</v>
      </c>
      <c r="DG41" s="298">
        <v>35.470573330000022</v>
      </c>
      <c r="DH41" s="298">
        <v>198.90341809999998</v>
      </c>
      <c r="DI41" s="298">
        <v>261.59345148999995</v>
      </c>
      <c r="DJ41" s="298">
        <v>5.7050818299999877</v>
      </c>
      <c r="DK41" s="298">
        <v>40.443912449999971</v>
      </c>
      <c r="DL41" s="298">
        <v>439.51781600000004</v>
      </c>
      <c r="DM41" s="298">
        <v>319.19962253</v>
      </c>
      <c r="DN41" s="298">
        <v>130.37039357999998</v>
      </c>
      <c r="DO41" s="298">
        <v>19.739842899999978</v>
      </c>
      <c r="DP41" s="298">
        <v>20.904984839999983</v>
      </c>
      <c r="DQ41" s="298">
        <v>27.954762690000003</v>
      </c>
      <c r="DR41" s="298">
        <v>37.472513219999996</v>
      </c>
      <c r="DS41" s="298">
        <v>57.255266160000062</v>
      </c>
      <c r="DT41" s="298">
        <v>62.944675970000105</v>
      </c>
      <c r="DU41" s="298">
        <v>280.70589928000027</v>
      </c>
      <c r="DV41" s="298">
        <v>6.2057028000000054</v>
      </c>
      <c r="DW41" s="298">
        <v>26.779509330000021</v>
      </c>
      <c r="DX41" s="298">
        <v>21.034452600000005</v>
      </c>
      <c r="DY41" s="298">
        <v>32.711094750000079</v>
      </c>
      <c r="DZ41" s="298">
        <v>41.806187959999896</v>
      </c>
      <c r="EA41" s="298">
        <v>38.070289329999959</v>
      </c>
      <c r="EB41" s="298">
        <v>53.632560339999849</v>
      </c>
      <c r="EC41" s="298">
        <v>129.71626336999955</v>
      </c>
      <c r="ED41" s="298">
        <v>117.02669772999951</v>
      </c>
      <c r="EE41" s="298">
        <v>83.122183899999726</v>
      </c>
      <c r="EF41" s="298">
        <v>78.357906549999583</v>
      </c>
      <c r="EG41" s="298">
        <v>131.74521056999978</v>
      </c>
      <c r="EH41" s="298">
        <v>44.472749599999936</v>
      </c>
      <c r="EI41" s="298">
        <v>73.871466979999667</v>
      </c>
      <c r="EJ41" s="298">
        <v>57.646196829999759</v>
      </c>
      <c r="EK41" s="298">
        <v>33.242687810000049</v>
      </c>
      <c r="EL41" s="298">
        <v>40.403560200000001</v>
      </c>
      <c r="EM41" s="298">
        <v>18.741956540000047</v>
      </c>
      <c r="EN41" s="298">
        <v>33.845690430000019</v>
      </c>
      <c r="EO41" s="298">
        <v>54.861932590000016</v>
      </c>
      <c r="EP41" s="298">
        <v>132.93083285999887</v>
      </c>
      <c r="EQ41" s="298">
        <v>168.00878193999901</v>
      </c>
      <c r="ER41" s="298">
        <v>219.55733483000012</v>
      </c>
      <c r="ES41" s="298">
        <v>275.29194493000176</v>
      </c>
      <c r="ET41" s="298">
        <v>67.897656840000025</v>
      </c>
      <c r="EU41" s="298">
        <v>43.43883149999985</v>
      </c>
      <c r="EV41" s="298">
        <v>142.40644372000054</v>
      </c>
      <c r="EW41" s="298">
        <v>125.53507372000016</v>
      </c>
      <c r="EX41" s="298">
        <v>212.35760371999922</v>
      </c>
      <c r="EY41" s="298">
        <v>88.646365379999168</v>
      </c>
      <c r="EZ41" s="298">
        <v>93.442530859998826</v>
      </c>
      <c r="FA41" s="298">
        <v>120.53992907000202</v>
      </c>
      <c r="FB41" s="298">
        <v>96.360650260001606</v>
      </c>
      <c r="FC41" s="298">
        <v>69.009784589998375</v>
      </c>
      <c r="FD41" s="298">
        <v>95.962421580000822</v>
      </c>
      <c r="FE41" s="298">
        <v>653.85335777999967</v>
      </c>
      <c r="FF41" s="298">
        <v>0.59256965000000017</v>
      </c>
      <c r="FG41" s="298">
        <v>18.540518259999992</v>
      </c>
      <c r="FH41" s="298">
        <v>14.226738810000054</v>
      </c>
      <c r="FI41" s="298">
        <v>50.387640420000039</v>
      </c>
      <c r="FJ41" s="298">
        <v>49.379774109999843</v>
      </c>
      <c r="FK41" s="298">
        <v>73.358903370000021</v>
      </c>
      <c r="FL41" s="298">
        <v>97.057345870000006</v>
      </c>
      <c r="FM41" s="298">
        <v>60.503144520000006</v>
      </c>
      <c r="FN41" s="298">
        <v>59.850681460000096</v>
      </c>
      <c r="FO41" s="298">
        <v>88.501896790000188</v>
      </c>
      <c r="FP41" s="298">
        <v>73.833206229999831</v>
      </c>
      <c r="FQ41" s="298">
        <v>213.01677276000075</v>
      </c>
      <c r="FR41" s="298">
        <v>17.560915939999994</v>
      </c>
      <c r="FS41" s="298">
        <v>28.185629590000016</v>
      </c>
      <c r="FT41" s="298">
        <v>61.980079770000017</v>
      </c>
      <c r="FU41" s="298">
        <v>114.6759472</v>
      </c>
    </row>
    <row r="42" spans="1:177">
      <c r="A42" s="296"/>
      <c r="B42" s="314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7"/>
      <c r="CC42" s="297"/>
      <c r="CD42" s="297"/>
      <c r="CE42" s="297"/>
      <c r="CF42" s="297"/>
      <c r="CG42" s="297"/>
      <c r="CH42" s="297"/>
      <c r="CI42" s="297"/>
      <c r="CJ42" s="297"/>
      <c r="CK42" s="297"/>
      <c r="CL42" s="297"/>
      <c r="CM42" s="297"/>
      <c r="CN42" s="297"/>
      <c r="CO42" s="297"/>
      <c r="CP42" s="297"/>
      <c r="CQ42" s="297"/>
      <c r="CR42" s="297"/>
      <c r="CS42" s="297"/>
      <c r="CT42" s="297"/>
      <c r="CU42" s="297"/>
      <c r="CV42" s="297"/>
      <c r="CW42" s="297"/>
      <c r="CX42" s="297"/>
      <c r="CY42" s="297"/>
      <c r="CZ42" s="297"/>
      <c r="DA42" s="297"/>
      <c r="DB42" s="297"/>
      <c r="DC42" s="297"/>
      <c r="DD42" s="297"/>
      <c r="DE42" s="297"/>
      <c r="DF42" s="297"/>
      <c r="DG42" s="297"/>
      <c r="DH42" s="297"/>
      <c r="DI42" s="297"/>
      <c r="DJ42" s="297"/>
      <c r="DK42" s="297"/>
      <c r="DL42" s="297"/>
      <c r="DM42" s="297"/>
      <c r="DN42" s="297"/>
      <c r="DO42" s="297"/>
      <c r="DP42" s="297"/>
      <c r="DQ42" s="297"/>
      <c r="DR42" s="297"/>
      <c r="DS42" s="297"/>
      <c r="DT42" s="297"/>
      <c r="DU42" s="297"/>
      <c r="DV42" s="297"/>
      <c r="DW42" s="297"/>
      <c r="DX42" s="297"/>
      <c r="DY42" s="297"/>
      <c r="DZ42" s="297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7"/>
      <c r="ES42" s="297"/>
      <c r="ET42" s="297"/>
      <c r="EU42" s="297"/>
      <c r="EV42" s="297"/>
      <c r="EW42" s="297"/>
      <c r="EX42" s="297"/>
      <c r="EY42" s="297"/>
      <c r="EZ42" s="297"/>
      <c r="FA42" s="297"/>
      <c r="FB42" s="297"/>
      <c r="FC42" s="297"/>
      <c r="FD42" s="297"/>
      <c r="FE42" s="297"/>
      <c r="FF42" s="297"/>
      <c r="FG42" s="297"/>
      <c r="FH42" s="297"/>
      <c r="FI42" s="297"/>
      <c r="FJ42" s="297"/>
      <c r="FK42" s="297"/>
      <c r="FL42" s="297"/>
      <c r="FM42" s="297"/>
      <c r="FN42" s="297"/>
      <c r="FO42" s="297"/>
      <c r="FP42" s="297"/>
      <c r="FQ42" s="297"/>
      <c r="FR42" s="297"/>
      <c r="FS42" s="297"/>
      <c r="FT42" s="297"/>
      <c r="FU42" s="297"/>
    </row>
    <row r="43" spans="1:177">
      <c r="A43" s="313"/>
      <c r="B43" s="300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298"/>
      <c r="AU43" s="298"/>
      <c r="AV43" s="298"/>
      <c r="AW43" s="298"/>
      <c r="AX43" s="298"/>
      <c r="AY43" s="298"/>
      <c r="AZ43" s="298"/>
      <c r="BA43" s="298"/>
      <c r="BB43" s="298"/>
      <c r="BC43" s="298"/>
      <c r="BD43" s="298"/>
      <c r="BE43" s="298"/>
      <c r="BF43" s="298"/>
      <c r="BG43" s="298"/>
      <c r="BH43" s="298"/>
      <c r="BI43" s="298"/>
      <c r="BJ43" s="298"/>
      <c r="BK43" s="298"/>
      <c r="BL43" s="298"/>
      <c r="BM43" s="298"/>
      <c r="BN43" s="298"/>
      <c r="BO43" s="298"/>
      <c r="BP43" s="298"/>
      <c r="BQ43" s="298"/>
      <c r="BR43" s="298"/>
      <c r="BS43" s="298"/>
      <c r="BT43" s="298"/>
      <c r="BU43" s="298"/>
      <c r="BV43" s="298"/>
      <c r="BW43" s="298"/>
      <c r="BX43" s="298"/>
      <c r="BY43" s="298"/>
      <c r="BZ43" s="298"/>
      <c r="CA43" s="298"/>
      <c r="CB43" s="298"/>
      <c r="CC43" s="298"/>
      <c r="CD43" s="298"/>
      <c r="CE43" s="298"/>
      <c r="CF43" s="298"/>
      <c r="CG43" s="298"/>
      <c r="CH43" s="298"/>
      <c r="CI43" s="298"/>
      <c r="CJ43" s="298"/>
      <c r="CK43" s="298"/>
      <c r="CL43" s="298"/>
      <c r="CM43" s="298"/>
      <c r="CN43" s="298"/>
      <c r="CO43" s="298"/>
      <c r="CP43" s="298"/>
      <c r="CQ43" s="298"/>
      <c r="CR43" s="298"/>
      <c r="CS43" s="298"/>
      <c r="CT43" s="298"/>
      <c r="CU43" s="298"/>
      <c r="CV43" s="298"/>
      <c r="CW43" s="298"/>
      <c r="CX43" s="298"/>
      <c r="CY43" s="298"/>
      <c r="CZ43" s="298"/>
      <c r="DA43" s="298"/>
      <c r="DB43" s="298"/>
      <c r="DC43" s="298"/>
      <c r="DD43" s="298"/>
      <c r="DE43" s="298"/>
      <c r="DF43" s="298"/>
      <c r="DG43" s="298"/>
      <c r="DH43" s="298"/>
      <c r="DI43" s="298"/>
      <c r="DJ43" s="298"/>
      <c r="DK43" s="298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  <c r="DW43" s="298"/>
      <c r="DX43" s="298"/>
      <c r="DY43" s="298"/>
      <c r="DZ43" s="298"/>
      <c r="EA43" s="298"/>
      <c r="EB43" s="298"/>
      <c r="EC43" s="298"/>
      <c r="ED43" s="298"/>
      <c r="EE43" s="298"/>
      <c r="EF43" s="298"/>
      <c r="EG43" s="298"/>
      <c r="EH43" s="298"/>
      <c r="EI43" s="298"/>
      <c r="EJ43" s="298"/>
      <c r="EK43" s="298"/>
      <c r="EL43" s="298"/>
      <c r="EM43" s="298"/>
      <c r="EN43" s="298"/>
      <c r="EO43" s="298"/>
      <c r="EP43" s="298"/>
      <c r="EQ43" s="298"/>
      <c r="ER43" s="298"/>
      <c r="ES43" s="298"/>
      <c r="ET43" s="298"/>
      <c r="EU43" s="298"/>
      <c r="EV43" s="298"/>
      <c r="EW43" s="298"/>
      <c r="EX43" s="298"/>
      <c r="EY43" s="298"/>
      <c r="EZ43" s="298"/>
      <c r="FA43" s="298"/>
      <c r="FB43" s="298"/>
      <c r="FC43" s="298"/>
      <c r="FD43" s="298"/>
      <c r="FE43" s="298"/>
      <c r="FF43" s="298"/>
      <c r="FG43" s="298"/>
      <c r="FH43" s="298"/>
      <c r="FI43" s="298"/>
      <c r="FJ43" s="298"/>
      <c r="FK43" s="298"/>
      <c r="FL43" s="298"/>
      <c r="FM43" s="298"/>
      <c r="FN43" s="298"/>
      <c r="FO43" s="298"/>
      <c r="FP43" s="298"/>
      <c r="FQ43" s="298"/>
      <c r="FR43" s="298"/>
      <c r="FS43" s="298"/>
      <c r="FT43" s="298"/>
      <c r="FU43" s="298"/>
    </row>
    <row r="44" spans="1:177" s="207" customFormat="1" ht="37.5">
      <c r="A44" s="317" t="s">
        <v>166</v>
      </c>
      <c r="B44" s="373" t="s">
        <v>231</v>
      </c>
      <c r="C44" s="319">
        <f t="shared" ref="C44:F44" si="353">C7-C26</f>
        <v>-8908.0106663202896</v>
      </c>
      <c r="D44" s="319">
        <f t="shared" si="353"/>
        <v>-10593.769435445349</v>
      </c>
      <c r="E44" s="319">
        <f t="shared" si="353"/>
        <v>-6920.0506455965733</v>
      </c>
      <c r="F44" s="319">
        <f t="shared" si="353"/>
        <v>-8023.6857063734897</v>
      </c>
      <c r="G44" s="319">
        <f>G7-G26</f>
        <v>-6801.8727292279691</v>
      </c>
      <c r="H44" s="319">
        <f t="shared" ref="H44:AE44" si="354">H7-H26</f>
        <v>-4274.5396078870908</v>
      </c>
      <c r="I44" s="319">
        <f t="shared" si="354"/>
        <v>-6170.2362252139901</v>
      </c>
      <c r="J44" s="319">
        <f t="shared" si="354"/>
        <v>-8052.0753401629736</v>
      </c>
      <c r="K44" s="319">
        <f t="shared" ref="K44:L44" si="355">K7-K26</f>
        <v>-4196.6007327918269</v>
      </c>
      <c r="L44" s="319">
        <f t="shared" si="355"/>
        <v>-1445.17066776508</v>
      </c>
      <c r="M44" s="319">
        <f t="shared" si="118"/>
        <v>-1252.5787097537082</v>
      </c>
      <c r="N44" s="319">
        <f t="shared" si="119"/>
        <v>-1246.2477768886554</v>
      </c>
      <c r="O44" s="319">
        <f t="shared" si="120"/>
        <v>-2152.8125410950015</v>
      </c>
      <c r="P44" s="319">
        <f t="shared" si="121"/>
        <v>-4256.3716385829257</v>
      </c>
      <c r="Q44" s="319">
        <f t="shared" si="122"/>
        <v>-1423.1914676366205</v>
      </c>
      <c r="R44" s="319">
        <f t="shared" si="123"/>
        <v>-1727.6927913621605</v>
      </c>
      <c r="S44" s="319">
        <f t="shared" si="124"/>
        <v>-2682.8398632002127</v>
      </c>
      <c r="T44" s="319">
        <f t="shared" si="125"/>
        <v>-4760.045313246359</v>
      </c>
      <c r="U44" s="319">
        <f t="shared" si="126"/>
        <v>-904.83436779789895</v>
      </c>
      <c r="V44" s="319">
        <f t="shared" si="127"/>
        <v>-1356.5170533920095</v>
      </c>
      <c r="W44" s="319">
        <f t="shared" si="128"/>
        <v>-608.46153727801629</v>
      </c>
      <c r="X44" s="319">
        <f t="shared" si="129"/>
        <v>-4050.2376871286438</v>
      </c>
      <c r="Y44" s="319">
        <f t="shared" si="130"/>
        <v>-1545.0522850055108</v>
      </c>
      <c r="Z44" s="319">
        <f t="shared" si="131"/>
        <v>-969.50913381552709</v>
      </c>
      <c r="AA44" s="319">
        <f t="shared" si="132"/>
        <v>-1800.0184973856153</v>
      </c>
      <c r="AB44" s="319">
        <f t="shared" si="133"/>
        <v>-3709.1057901668328</v>
      </c>
      <c r="AC44" s="319">
        <f t="shared" si="354"/>
        <v>-1464.0468190928586</v>
      </c>
      <c r="AD44" s="319">
        <f t="shared" si="354"/>
        <v>-857.95451882982343</v>
      </c>
      <c r="AE44" s="319">
        <f t="shared" si="354"/>
        <v>-541.36071136164992</v>
      </c>
      <c r="AF44" s="319">
        <f t="shared" ref="AF44:AR44" si="356">AF7-AF26</f>
        <v>-3938.5106799436362</v>
      </c>
      <c r="AG44" s="319">
        <f t="shared" si="356"/>
        <v>-1063.067896848218</v>
      </c>
      <c r="AH44" s="319">
        <f t="shared" si="356"/>
        <v>-621.6271374721573</v>
      </c>
      <c r="AI44" s="319">
        <f t="shared" si="356"/>
        <v>-801.92527647146017</v>
      </c>
      <c r="AJ44" s="319">
        <f t="shared" si="356"/>
        <v>-1787.9192970952445</v>
      </c>
      <c r="AK44" s="319">
        <f t="shared" si="356"/>
        <v>-630.92167461276676</v>
      </c>
      <c r="AL44" s="319">
        <f t="shared" si="356"/>
        <v>-795.30387508643889</v>
      </c>
      <c r="AM44" s="319">
        <f t="shared" si="356"/>
        <v>-1510.7713679631979</v>
      </c>
      <c r="AN44" s="319">
        <f t="shared" si="356"/>
        <v>-3233.2393075515911</v>
      </c>
      <c r="AO44" s="319">
        <f t="shared" si="356"/>
        <v>-267.50556783576576</v>
      </c>
      <c r="AP44" s="319">
        <f t="shared" si="356"/>
        <v>-3240.6372949013494</v>
      </c>
      <c r="AQ44" s="319">
        <f t="shared" si="356"/>
        <v>-1467.7365325848505</v>
      </c>
      <c r="AR44" s="319">
        <f t="shared" si="356"/>
        <v>-3076.1959448410134</v>
      </c>
      <c r="AS44" s="319">
        <f t="shared" ref="AS44:AV44" si="357">AS7-AS26</f>
        <v>-499.18981765271019</v>
      </c>
      <c r="AT44" s="319">
        <f t="shared" si="357"/>
        <v>-556.91307851628335</v>
      </c>
      <c r="AU44" s="319">
        <f t="shared" si="357"/>
        <v>-557.82000657255594</v>
      </c>
      <c r="AV44" s="319">
        <f t="shared" si="357"/>
        <v>-2582.6778300502792</v>
      </c>
      <c r="AW44" s="319">
        <f t="shared" ref="AW44:AX44" si="358">AW7-AW26</f>
        <v>276.44322715013732</v>
      </c>
      <c r="AX44" s="319">
        <f t="shared" si="358"/>
        <v>279.58340712890276</v>
      </c>
      <c r="AY44" s="319">
        <f t="shared" ref="AY44:AZ44" si="359">AY7-AY26</f>
        <v>115.4015791756492</v>
      </c>
      <c r="AZ44" s="319">
        <f t="shared" si="359"/>
        <v>-2116.598881219772</v>
      </c>
      <c r="BA44" s="319">
        <f t="shared" ref="BA44" si="360">BA7-BA26</f>
        <v>-371.29314831247848</v>
      </c>
      <c r="BB44" s="319">
        <f>BB7-BB26</f>
        <v>370.40600850504552</v>
      </c>
      <c r="BC44" s="319">
        <f t="shared" ref="BC44:CW44" si="361">BC7-BC26</f>
        <v>-994.76820518195291</v>
      </c>
      <c r="BD44" s="319">
        <f t="shared" si="361"/>
        <v>-628.21651307680077</v>
      </c>
      <c r="BE44" s="319">
        <f t="shared" si="361"/>
        <v>257.74466369711172</v>
      </c>
      <c r="BF44" s="319">
        <f t="shared" si="361"/>
        <v>-407.88363276897098</v>
      </c>
      <c r="BG44" s="319">
        <f t="shared" si="361"/>
        <v>-1096.1088078167961</v>
      </c>
      <c r="BH44" s="319">
        <f t="shared" si="361"/>
        <v>-223.06080557725363</v>
      </c>
      <c r="BI44" s="319">
        <f t="shared" si="361"/>
        <v>-958.71785802661088</v>
      </c>
      <c r="BJ44" s="319">
        <f t="shared" si="361"/>
        <v>-971.03387749113699</v>
      </c>
      <c r="BK44" s="319">
        <f t="shared" si="361"/>
        <v>-1027.7818611225389</v>
      </c>
      <c r="BL44" s="319">
        <f t="shared" si="361"/>
        <v>-1268.6754042195716</v>
      </c>
      <c r="BM44" s="319">
        <f t="shared" si="361"/>
        <v>-1959.9143732408152</v>
      </c>
      <c r="BN44" s="319">
        <f t="shared" si="361"/>
        <v>47.216098062042875</v>
      </c>
      <c r="BO44" s="319">
        <f t="shared" si="361"/>
        <v>-910.95343675103959</v>
      </c>
      <c r="BP44" s="319">
        <f t="shared" si="361"/>
        <v>-559.45412894762376</v>
      </c>
      <c r="BQ44" s="319">
        <f t="shared" si="361"/>
        <v>-320.58012561516534</v>
      </c>
      <c r="BR44" s="319">
        <f t="shared" si="361"/>
        <v>-544.24787976611788</v>
      </c>
      <c r="BS44" s="319">
        <f t="shared" si="361"/>
        <v>-862.86478598087729</v>
      </c>
      <c r="BT44" s="319">
        <f t="shared" si="361"/>
        <v>-779.58888759190722</v>
      </c>
      <c r="BU44" s="319">
        <f t="shared" si="361"/>
        <v>-1012.4356987772535</v>
      </c>
      <c r="BV44" s="319">
        <f t="shared" si="361"/>
        <v>-890.81527683105196</v>
      </c>
      <c r="BW44" s="319">
        <f t="shared" si="361"/>
        <v>-1126.7258905296837</v>
      </c>
      <c r="BX44" s="319">
        <f t="shared" si="361"/>
        <v>-1300.6748729404835</v>
      </c>
      <c r="BY44" s="319">
        <f t="shared" si="361"/>
        <v>-2332.6445497761911</v>
      </c>
      <c r="BZ44" s="319">
        <f t="shared" si="361"/>
        <v>349.08216354619253</v>
      </c>
      <c r="CA44" s="319">
        <f t="shared" si="361"/>
        <v>-409.67972070196993</v>
      </c>
      <c r="CB44" s="319">
        <f t="shared" si="361"/>
        <v>-844.23681064212155</v>
      </c>
      <c r="CC44" s="319">
        <f t="shared" si="361"/>
        <v>286.57761156697143</v>
      </c>
      <c r="CD44" s="319">
        <f t="shared" si="361"/>
        <v>-751.57316077050655</v>
      </c>
      <c r="CE44" s="319">
        <f t="shared" si="361"/>
        <v>-891.52150418847441</v>
      </c>
      <c r="CF44" s="319">
        <f t="shared" si="361"/>
        <v>151.74594196532917</v>
      </c>
      <c r="CG44" s="319">
        <f t="shared" si="361"/>
        <v>-359.50663904873545</v>
      </c>
      <c r="CH44" s="319">
        <f t="shared" si="361"/>
        <v>-400.70084019461001</v>
      </c>
      <c r="CI44" s="319">
        <f t="shared" si="361"/>
        <v>-779.7496940818578</v>
      </c>
      <c r="CJ44" s="319">
        <f t="shared" si="361"/>
        <v>-465.24162960720514</v>
      </c>
      <c r="CK44" s="319">
        <f t="shared" si="361"/>
        <v>-2805.2463634395808</v>
      </c>
      <c r="CL44" s="319">
        <f t="shared" si="361"/>
        <v>186.278177550392</v>
      </c>
      <c r="CM44" s="319">
        <f t="shared" si="361"/>
        <v>-712.42888791783071</v>
      </c>
      <c r="CN44" s="319">
        <f t="shared" si="361"/>
        <v>-1018.9015746380721</v>
      </c>
      <c r="CO44" s="319">
        <f t="shared" si="361"/>
        <v>-69.849826703587951</v>
      </c>
      <c r="CP44" s="319">
        <f t="shared" si="361"/>
        <v>-195.46690213220995</v>
      </c>
      <c r="CQ44" s="319">
        <f t="shared" si="361"/>
        <v>-704.19240497972919</v>
      </c>
      <c r="CR44" s="319">
        <f t="shared" si="361"/>
        <v>-434.2145701218933</v>
      </c>
      <c r="CS44" s="319">
        <f t="shared" si="361"/>
        <v>-507.34382197188802</v>
      </c>
      <c r="CT44" s="319">
        <f t="shared" si="361"/>
        <v>-858.460105291834</v>
      </c>
      <c r="CU44" s="319">
        <f t="shared" si="361"/>
        <v>-492.94252264954207</v>
      </c>
      <c r="CV44" s="319">
        <f t="shared" si="361"/>
        <v>-1099.4315862140879</v>
      </c>
      <c r="CW44" s="319">
        <f t="shared" si="361"/>
        <v>-2116.731681303203</v>
      </c>
      <c r="CX44" s="319">
        <f t="shared" ref="CX44:DT44" si="362">CX7-CX26</f>
        <v>257.50167622165873</v>
      </c>
      <c r="CY44" s="319">
        <f t="shared" si="362"/>
        <v>-625.18182714541831</v>
      </c>
      <c r="CZ44" s="319">
        <f t="shared" si="362"/>
        <v>-1096.3666681690981</v>
      </c>
      <c r="DA44" s="319">
        <f t="shared" si="362"/>
        <v>10.692863689256683</v>
      </c>
      <c r="DB44" s="319">
        <f t="shared" si="362"/>
        <v>-306.68801751049887</v>
      </c>
      <c r="DC44" s="319">
        <f t="shared" si="362"/>
        <v>-561.95936500858079</v>
      </c>
      <c r="DD44" s="319">
        <f t="shared" si="362"/>
        <v>185.49689133452512</v>
      </c>
      <c r="DE44" s="319">
        <f t="shared" si="362"/>
        <v>-389.7858050071643</v>
      </c>
      <c r="DF44" s="319">
        <f t="shared" si="362"/>
        <v>-337.07179768901187</v>
      </c>
      <c r="DG44" s="319">
        <f t="shared" si="362"/>
        <v>-673.22684884729051</v>
      </c>
      <c r="DH44" s="319">
        <f t="shared" si="362"/>
        <v>-701.57353332713342</v>
      </c>
      <c r="DI44" s="319">
        <f t="shared" si="362"/>
        <v>-2563.710297769213</v>
      </c>
      <c r="DJ44" s="319">
        <f t="shared" si="362"/>
        <v>249.91006701951778</v>
      </c>
      <c r="DK44" s="319">
        <f t="shared" si="362"/>
        <v>-453.9937235117693</v>
      </c>
      <c r="DL44" s="319">
        <f t="shared" si="362"/>
        <v>-858.98424035596645</v>
      </c>
      <c r="DM44" s="319">
        <f t="shared" si="362"/>
        <v>-130.36539628640821</v>
      </c>
      <c r="DN44" s="319">
        <f t="shared" si="362"/>
        <v>-210.92658709905618</v>
      </c>
      <c r="DO44" s="319">
        <f t="shared" si="362"/>
        <v>-280.33515408669246</v>
      </c>
      <c r="DP44" s="319">
        <f t="shared" si="362"/>
        <v>-124.93359586463521</v>
      </c>
      <c r="DQ44" s="319">
        <f t="shared" si="362"/>
        <v>-318.33481397681771</v>
      </c>
      <c r="DR44" s="319">
        <f t="shared" si="362"/>
        <v>-358.65686663000815</v>
      </c>
      <c r="DS44" s="319">
        <f t="shared" si="362"/>
        <v>-179.21648322866804</v>
      </c>
      <c r="DT44" s="319">
        <f t="shared" si="362"/>
        <v>-91.196261662038523</v>
      </c>
      <c r="DU44" s="319">
        <f t="shared" ref="DU44:ER44" si="363">DU7-DU26</f>
        <v>-1517.5065522045384</v>
      </c>
      <c r="DV44" s="319">
        <f t="shared" si="363"/>
        <v>13.093369825887294</v>
      </c>
      <c r="DW44" s="319">
        <f t="shared" si="363"/>
        <v>-370.83925040970053</v>
      </c>
      <c r="DX44" s="319">
        <f t="shared" si="363"/>
        <v>-273.17579402895217</v>
      </c>
      <c r="DY44" s="319">
        <f t="shared" si="363"/>
        <v>74.313838885511814</v>
      </c>
      <c r="DZ44" s="319">
        <f t="shared" si="363"/>
        <v>-214.66712054190202</v>
      </c>
      <c r="EA44" s="319">
        <f t="shared" si="363"/>
        <v>-654.95059343004868</v>
      </c>
      <c r="EB44" s="319">
        <f t="shared" si="363"/>
        <v>-690.15160466149723</v>
      </c>
      <c r="EC44" s="319">
        <f t="shared" si="363"/>
        <v>-285.60406540269742</v>
      </c>
      <c r="ED44" s="319">
        <f t="shared" si="363"/>
        <v>-535.0156978990035</v>
      </c>
      <c r="EE44" s="319">
        <f t="shared" si="363"/>
        <v>-218.58182869778602</v>
      </c>
      <c r="EF44" s="319">
        <f t="shared" si="363"/>
        <v>-426.35791366221792</v>
      </c>
      <c r="EG44" s="319">
        <f t="shared" si="363"/>
        <v>-2588.2995651915867</v>
      </c>
      <c r="EH44" s="319">
        <f t="shared" si="363"/>
        <v>123.28585484021551</v>
      </c>
      <c r="EI44" s="319">
        <f t="shared" si="363"/>
        <v>-447.03289786348773</v>
      </c>
      <c r="EJ44" s="319">
        <f t="shared" si="363"/>
        <v>56.241475187505785</v>
      </c>
      <c r="EK44" s="319">
        <f t="shared" si="363"/>
        <v>-571.38694404273542</v>
      </c>
      <c r="EL44" s="319">
        <f t="shared" si="363"/>
        <v>-1596.6842953690818</v>
      </c>
      <c r="EM44" s="319">
        <f t="shared" si="363"/>
        <v>-1072.5660554895314</v>
      </c>
      <c r="EN44" s="319">
        <f t="shared" si="363"/>
        <v>-768.16942833744702</v>
      </c>
      <c r="EO44" s="319">
        <f t="shared" si="363"/>
        <v>-821.42011660569415</v>
      </c>
      <c r="EP44" s="319">
        <f t="shared" si="363"/>
        <v>121.85301235829161</v>
      </c>
      <c r="EQ44" s="319">
        <f t="shared" si="363"/>
        <v>-672.16794002247639</v>
      </c>
      <c r="ER44" s="319">
        <f t="shared" si="363"/>
        <v>-484.21154749208745</v>
      </c>
      <c r="ES44" s="319">
        <f t="shared" ref="ES44:FE44" si="364">ES7-ES26</f>
        <v>-1919.8164573264492</v>
      </c>
      <c r="ET44" s="319">
        <f t="shared" si="364"/>
        <v>-95.182911320079256</v>
      </c>
      <c r="EU44" s="319">
        <f t="shared" si="364"/>
        <v>-445.44556047562583</v>
      </c>
      <c r="EV44" s="319">
        <f t="shared" si="364"/>
        <v>41.438654142994892</v>
      </c>
      <c r="EW44" s="319">
        <f t="shared" si="364"/>
        <v>91.479095750719353</v>
      </c>
      <c r="EX44" s="319">
        <f t="shared" si="364"/>
        <v>-388.24499440467957</v>
      </c>
      <c r="EY44" s="319">
        <f t="shared" si="364"/>
        <v>-260.14717986232381</v>
      </c>
      <c r="EZ44" s="319">
        <f t="shared" si="364"/>
        <v>-368.11051428007318</v>
      </c>
      <c r="FA44" s="319">
        <f t="shared" si="364"/>
        <v>-579.97041262913353</v>
      </c>
      <c r="FB44" s="319">
        <f t="shared" si="364"/>
        <v>390.26092033664872</v>
      </c>
      <c r="FC44" s="319">
        <f t="shared" si="364"/>
        <v>-363.51836663459562</v>
      </c>
      <c r="FD44" s="319">
        <f t="shared" si="364"/>
        <v>79.000847266534038</v>
      </c>
      <c r="FE44" s="319">
        <f t="shared" si="364"/>
        <v>-2298.1603106822172</v>
      </c>
      <c r="FF44" s="319">
        <f t="shared" ref="FF44:FH44" si="365">FF7-FF26</f>
        <v>454.34616577106135</v>
      </c>
      <c r="FG44" s="319">
        <f t="shared" si="365"/>
        <v>-599.28678102255776</v>
      </c>
      <c r="FH44" s="319">
        <f t="shared" si="365"/>
        <v>421.38384240163396</v>
      </c>
      <c r="FI44" s="319">
        <f t="shared" ref="FI44:FK44" si="366">FI7-FI26</f>
        <v>232.37219537451347</v>
      </c>
      <c r="FJ44" s="319">
        <f t="shared" si="366"/>
        <v>454.68107883766106</v>
      </c>
      <c r="FK44" s="319">
        <f t="shared" si="366"/>
        <v>-407.46986708327131</v>
      </c>
      <c r="FL44" s="319">
        <f t="shared" ref="FL44" si="367">FL7-FL26</f>
        <v>82.799691013931806</v>
      </c>
      <c r="FM44" s="319">
        <f t="shared" ref="FM44" si="368">FM7-FM26</f>
        <v>-42.130457444482545</v>
      </c>
      <c r="FN44" s="319">
        <f t="shared" ref="FN44:FO44" si="369">FN7-FN26</f>
        <v>74.732345606199715</v>
      </c>
      <c r="FO44" s="319">
        <f t="shared" si="369"/>
        <v>-298.35103438395936</v>
      </c>
      <c r="FP44" s="319">
        <f t="shared" ref="FP44" si="370">FP7-FP26</f>
        <v>-496.96626224370902</v>
      </c>
      <c r="FQ44" s="319">
        <f t="shared" ref="FQ44" si="371">FQ7-FQ26</f>
        <v>-1321.2815845921041</v>
      </c>
      <c r="FR44" s="319">
        <f t="shared" ref="FR44:FS44" si="372">FR7-FR26</f>
        <v>578.64600514451899</v>
      </c>
      <c r="FS44" s="319">
        <f t="shared" si="372"/>
        <v>-784.78813230880201</v>
      </c>
      <c r="FT44" s="319">
        <f t="shared" ref="FT44:FU44" si="373">FT7-FT26</f>
        <v>-165.15102114819342</v>
      </c>
      <c r="FU44" s="319">
        <f t="shared" si="373"/>
        <v>478.95587017064872</v>
      </c>
    </row>
    <row r="45" spans="1:177" s="200" customFormat="1" ht="18.75">
      <c r="A45" s="374" t="s">
        <v>217</v>
      </c>
      <c r="B45" s="375" t="s">
        <v>220</v>
      </c>
      <c r="C45" s="376">
        <f>+C7-C28-C40-C41</f>
        <v>-4546.2610440702829</v>
      </c>
      <c r="D45" s="376">
        <f t="shared" ref="D45:F45" si="374">+D7-D28-D40-D41</f>
        <v>-6319.1295230753531</v>
      </c>
      <c r="E45" s="376">
        <f t="shared" si="374"/>
        <v>-4603.5845679065696</v>
      </c>
      <c r="F45" s="376">
        <f t="shared" si="374"/>
        <v>-5349.8752234934864</v>
      </c>
      <c r="G45" s="376">
        <f>+G7-G28-G40-G41</f>
        <v>-4195.9582624879677</v>
      </c>
      <c r="H45" s="376">
        <f t="shared" ref="H45:EJ45" si="375">+H7-H28-H40-H41</f>
        <v>-3234.6304079670899</v>
      </c>
      <c r="I45" s="376">
        <f t="shared" si="375"/>
        <v>-5350.7095833739922</v>
      </c>
      <c r="J45" s="376">
        <f t="shared" si="375"/>
        <v>-7518.9820688629752</v>
      </c>
      <c r="K45" s="376">
        <f t="shared" si="375"/>
        <v>-3515.9302089233024</v>
      </c>
      <c r="L45" s="376">
        <f t="shared" ref="L45" si="376">+L7-L28-L40-L41</f>
        <v>-842.03558143507973</v>
      </c>
      <c r="M45" s="376">
        <f t="shared" si="118"/>
        <v>-528.7186605137083</v>
      </c>
      <c r="N45" s="376">
        <f t="shared" si="119"/>
        <v>-231.56824386865537</v>
      </c>
      <c r="O45" s="376">
        <f t="shared" si="120"/>
        <v>-1054.1705493550012</v>
      </c>
      <c r="P45" s="376">
        <f t="shared" si="121"/>
        <v>-2731.8035903329264</v>
      </c>
      <c r="Q45" s="376">
        <f t="shared" si="122"/>
        <v>-574.68208851662075</v>
      </c>
      <c r="R45" s="376">
        <f t="shared" si="123"/>
        <v>-789.03735019216003</v>
      </c>
      <c r="S45" s="376">
        <f t="shared" si="124"/>
        <v>-1634.5684257502126</v>
      </c>
      <c r="T45" s="376">
        <f t="shared" si="125"/>
        <v>-3320.8416586163567</v>
      </c>
      <c r="U45" s="376">
        <f t="shared" si="126"/>
        <v>-364.84972726789874</v>
      </c>
      <c r="V45" s="376">
        <f t="shared" si="127"/>
        <v>-766.12303947200962</v>
      </c>
      <c r="W45" s="376">
        <f t="shared" si="128"/>
        <v>-46.97756587801652</v>
      </c>
      <c r="X45" s="376">
        <f t="shared" si="129"/>
        <v>-3425.6342352886431</v>
      </c>
      <c r="Y45" s="376">
        <f t="shared" si="130"/>
        <v>-1347.7608833855106</v>
      </c>
      <c r="Z45" s="376">
        <f t="shared" si="131"/>
        <v>-720.90753946552741</v>
      </c>
      <c r="AA45" s="376">
        <f t="shared" si="132"/>
        <v>-934.72197087561528</v>
      </c>
      <c r="AB45" s="376">
        <f t="shared" si="133"/>
        <v>-2346.4848297668332</v>
      </c>
      <c r="AC45" s="376">
        <f t="shared" si="375"/>
        <v>-852.55123988285879</v>
      </c>
      <c r="AD45" s="376">
        <f t="shared" si="375"/>
        <v>-272.82451464982285</v>
      </c>
      <c r="AE45" s="376">
        <f t="shared" si="375"/>
        <v>-182.99845366165002</v>
      </c>
      <c r="AF45" s="376">
        <f t="shared" si="375"/>
        <v>-2887.5840542936362</v>
      </c>
      <c r="AG45" s="376">
        <f t="shared" si="375"/>
        <v>-958.73874595821826</v>
      </c>
      <c r="AH45" s="376">
        <f t="shared" si="375"/>
        <v>-416.00150550215733</v>
      </c>
      <c r="AI45" s="376">
        <f t="shared" si="375"/>
        <v>-551.93346510146011</v>
      </c>
      <c r="AJ45" s="376">
        <f t="shared" si="375"/>
        <v>-1307.9566914052448</v>
      </c>
      <c r="AK45" s="376">
        <f t="shared" si="375"/>
        <v>-602.61980460276641</v>
      </c>
      <c r="AL45" s="376">
        <f t="shared" si="375"/>
        <v>-505.46410408643919</v>
      </c>
      <c r="AM45" s="376">
        <f t="shared" si="375"/>
        <v>-1351.7312001031983</v>
      </c>
      <c r="AN45" s="376">
        <f t="shared" si="375"/>
        <v>-2890.8944745815916</v>
      </c>
      <c r="AO45" s="376">
        <f t="shared" si="375"/>
        <v>-225.99025157576534</v>
      </c>
      <c r="AP45" s="376">
        <f t="shared" si="375"/>
        <v>-3178.1242687013491</v>
      </c>
      <c r="AQ45" s="376">
        <f t="shared" si="375"/>
        <v>-1340.7511470248508</v>
      </c>
      <c r="AR45" s="376">
        <f t="shared" si="375"/>
        <v>-2774.1164015610129</v>
      </c>
      <c r="AS45" s="376">
        <f t="shared" si="375"/>
        <v>-431.43282709417417</v>
      </c>
      <c r="AT45" s="376">
        <f t="shared" si="375"/>
        <v>-362.30110755628112</v>
      </c>
      <c r="AU45" s="376">
        <f t="shared" si="375"/>
        <v>-418.96928593256155</v>
      </c>
      <c r="AV45" s="376">
        <f>+AV7-AV28-AV40-AV41</f>
        <v>-2303.2269883402864</v>
      </c>
      <c r="AW45" s="376">
        <f t="shared" ref="AW45:AX45" si="377">+AW7-AW28-AW40-AW41</f>
        <v>302.52792335013754</v>
      </c>
      <c r="AX45" s="376">
        <f t="shared" si="377"/>
        <v>372.17886030890338</v>
      </c>
      <c r="AY45" s="376">
        <f t="shared" ref="AY45:AZ45" si="378">+AY7-AY28-AY40-AY41</f>
        <v>249.76225490564886</v>
      </c>
      <c r="AZ45" s="376">
        <f t="shared" si="378"/>
        <v>-1766.5046199997723</v>
      </c>
      <c r="BA45" s="376">
        <f t="shared" ref="BA45" si="379">+BA7-BA28-BA40-BA41</f>
        <v>-336.80004135247839</v>
      </c>
      <c r="BB45" s="376">
        <f t="shared" ref="BB45:CW45" si="380">+BB7-BB28-BB40-BB41</f>
        <v>561.20001760504556</v>
      </c>
      <c r="BC45" s="376">
        <f t="shared" si="380"/>
        <v>-745.848790241953</v>
      </c>
      <c r="BD45" s="376">
        <f t="shared" si="380"/>
        <v>-344.06988787680086</v>
      </c>
      <c r="BE45" s="376">
        <f t="shared" si="380"/>
        <v>643.80243450711157</v>
      </c>
      <c r="BF45" s="376">
        <f t="shared" si="380"/>
        <v>-74.422576028970909</v>
      </c>
      <c r="BG45" s="376">
        <f t="shared" si="380"/>
        <v>-800.94810234679608</v>
      </c>
      <c r="BH45" s="376">
        <f t="shared" si="380"/>
        <v>137.04567537274667</v>
      </c>
      <c r="BI45" s="376">
        <f t="shared" si="380"/>
        <v>-600.54911168661079</v>
      </c>
      <c r="BJ45" s="376">
        <f t="shared" si="380"/>
        <v>-590.66711304113699</v>
      </c>
      <c r="BK45" s="376">
        <f t="shared" si="380"/>
        <v>-604.25576344253886</v>
      </c>
      <c r="BL45" s="376">
        <f t="shared" si="380"/>
        <v>-717.54621598957169</v>
      </c>
      <c r="BM45" s="376">
        <f t="shared" si="380"/>
        <v>-1410.0016109008156</v>
      </c>
      <c r="BN45" s="376">
        <f t="shared" si="380"/>
        <v>199.45684431204296</v>
      </c>
      <c r="BO45" s="376">
        <f t="shared" si="380"/>
        <v>-514.98222810103971</v>
      </c>
      <c r="BP45" s="376">
        <f t="shared" si="380"/>
        <v>-259.15670472762395</v>
      </c>
      <c r="BQ45" s="376">
        <f t="shared" si="380"/>
        <v>-30.522539455164868</v>
      </c>
      <c r="BR45" s="376">
        <f t="shared" si="380"/>
        <v>-210.99746339611795</v>
      </c>
      <c r="BS45" s="376">
        <f t="shared" si="380"/>
        <v>-547.51734734087722</v>
      </c>
      <c r="BT45" s="376">
        <f t="shared" si="380"/>
        <v>-430.93644533190707</v>
      </c>
      <c r="BU45" s="376">
        <f t="shared" si="380"/>
        <v>-703.52705294725331</v>
      </c>
      <c r="BV45" s="376">
        <f t="shared" si="380"/>
        <v>-500.10492747105212</v>
      </c>
      <c r="BW45" s="376">
        <f t="shared" si="380"/>
        <v>-682.80399006968332</v>
      </c>
      <c r="BX45" s="376">
        <f t="shared" si="380"/>
        <v>-853.20746811048321</v>
      </c>
      <c r="BY45" s="376">
        <f t="shared" si="380"/>
        <v>-1784.8302004361904</v>
      </c>
      <c r="BZ45" s="376">
        <f t="shared" si="380"/>
        <v>437.42827071619257</v>
      </c>
      <c r="CA45" s="376">
        <f t="shared" si="380"/>
        <v>-233.24548572196974</v>
      </c>
      <c r="CB45" s="376">
        <f t="shared" si="380"/>
        <v>-569.0325122621216</v>
      </c>
      <c r="CC45" s="376">
        <f t="shared" si="380"/>
        <v>396.18510853697148</v>
      </c>
      <c r="CD45" s="376">
        <f t="shared" si="380"/>
        <v>-540.51730290050659</v>
      </c>
      <c r="CE45" s="376">
        <f t="shared" si="380"/>
        <v>-621.79084510847451</v>
      </c>
      <c r="CF45" s="376">
        <f t="shared" si="380"/>
        <v>318.8877905353292</v>
      </c>
      <c r="CG45" s="376">
        <f t="shared" si="380"/>
        <v>-138.04561575873547</v>
      </c>
      <c r="CH45" s="376">
        <f t="shared" si="380"/>
        <v>-227.81974065461026</v>
      </c>
      <c r="CI45" s="376">
        <f t="shared" si="380"/>
        <v>-577.93496913185788</v>
      </c>
      <c r="CJ45" s="376">
        <f t="shared" si="380"/>
        <v>-262.49350273720523</v>
      </c>
      <c r="CK45" s="376">
        <f t="shared" si="380"/>
        <v>-2585.2057634195803</v>
      </c>
      <c r="CL45" s="376">
        <f t="shared" si="380"/>
        <v>200.07620527039208</v>
      </c>
      <c r="CM45" s="376">
        <f t="shared" si="380"/>
        <v>-651.74630098783064</v>
      </c>
      <c r="CN45" s="376">
        <f t="shared" si="380"/>
        <v>-896.09078766807215</v>
      </c>
      <c r="CO45" s="376">
        <f t="shared" si="380"/>
        <v>24.664032286411981</v>
      </c>
      <c r="CP45" s="376">
        <f t="shared" si="380"/>
        <v>-125.54392310221</v>
      </c>
      <c r="CQ45" s="376">
        <f t="shared" si="380"/>
        <v>-620.02764864972937</v>
      </c>
      <c r="CR45" s="376">
        <f t="shared" si="380"/>
        <v>-249.24955407189316</v>
      </c>
      <c r="CS45" s="376">
        <f t="shared" si="380"/>
        <v>-124.29195647188806</v>
      </c>
      <c r="CT45" s="376">
        <f t="shared" si="380"/>
        <v>-561.18046033183407</v>
      </c>
      <c r="CU45" s="376">
        <f t="shared" si="380"/>
        <v>-344.82556243954201</v>
      </c>
      <c r="CV45" s="376">
        <f t="shared" si="380"/>
        <v>-604.03307700408766</v>
      </c>
      <c r="CW45" s="376">
        <f t="shared" si="380"/>
        <v>-1397.6261903232032</v>
      </c>
      <c r="CX45" s="376">
        <f t="shared" si="375"/>
        <v>310.52182286165885</v>
      </c>
      <c r="CY45" s="376">
        <f t="shared" si="375"/>
        <v>-368.91773724541815</v>
      </c>
      <c r="CZ45" s="376">
        <f t="shared" si="375"/>
        <v>-794.15532549909813</v>
      </c>
      <c r="DA45" s="376">
        <f t="shared" si="375"/>
        <v>299.31141657925684</v>
      </c>
      <c r="DB45" s="376">
        <f t="shared" si="375"/>
        <v>-127.53337055049857</v>
      </c>
      <c r="DC45" s="376">
        <f t="shared" si="375"/>
        <v>-444.60256067858069</v>
      </c>
      <c r="DD45" s="376">
        <f t="shared" si="375"/>
        <v>273.42829984452521</v>
      </c>
      <c r="DE45" s="376">
        <f t="shared" si="375"/>
        <v>-235.36411044716434</v>
      </c>
      <c r="DF45" s="376">
        <f t="shared" si="375"/>
        <v>-221.062643059012</v>
      </c>
      <c r="DG45" s="376">
        <f t="shared" si="375"/>
        <v>-516.33622113729041</v>
      </c>
      <c r="DH45" s="376">
        <f t="shared" si="375"/>
        <v>-419.97094107713349</v>
      </c>
      <c r="DI45" s="376">
        <f t="shared" si="375"/>
        <v>-1951.2768920792125</v>
      </c>
      <c r="DJ45" s="376">
        <f t="shared" si="375"/>
        <v>261.34108977951786</v>
      </c>
      <c r="DK45" s="376">
        <f t="shared" si="375"/>
        <v>-428.82369668176932</v>
      </c>
      <c r="DL45" s="376">
        <f t="shared" si="375"/>
        <v>-791.25613905596617</v>
      </c>
      <c r="DM45" s="376">
        <f t="shared" si="375"/>
        <v>-62.931928976408187</v>
      </c>
      <c r="DN45" s="376">
        <f t="shared" si="375"/>
        <v>-159.71937986905613</v>
      </c>
      <c r="DO45" s="376">
        <f t="shared" si="375"/>
        <v>-193.3501966566925</v>
      </c>
      <c r="DP45" s="376">
        <f t="shared" si="375"/>
        <v>-64.159171714635235</v>
      </c>
      <c r="DQ45" s="376">
        <f t="shared" si="375"/>
        <v>-221.0403323168178</v>
      </c>
      <c r="DR45" s="376">
        <f t="shared" si="375"/>
        <v>-266.73396107000826</v>
      </c>
      <c r="DS45" s="376">
        <f t="shared" si="375"/>
        <v>-96.187896268668212</v>
      </c>
      <c r="DT45" s="376">
        <f t="shared" si="375"/>
        <v>-11.379715812038455</v>
      </c>
      <c r="DU45" s="376">
        <f t="shared" si="375"/>
        <v>-1200.3890793245384</v>
      </c>
      <c r="DV45" s="376">
        <f t="shared" si="375"/>
        <v>13.887434905887439</v>
      </c>
      <c r="DW45" s="376">
        <f t="shared" si="375"/>
        <v>-360.85679449970047</v>
      </c>
      <c r="DX45" s="376">
        <f t="shared" si="375"/>
        <v>-255.65044500895237</v>
      </c>
      <c r="DY45" s="376">
        <f t="shared" si="375"/>
        <v>136.7326458455118</v>
      </c>
      <c r="DZ45" s="376">
        <f t="shared" si="375"/>
        <v>-66.401653481902059</v>
      </c>
      <c r="EA45" s="376">
        <f t="shared" si="375"/>
        <v>-575.7950964500485</v>
      </c>
      <c r="EB45" s="376">
        <f t="shared" si="375"/>
        <v>-622.32231349149743</v>
      </c>
      <c r="EC45" s="376">
        <f t="shared" si="375"/>
        <v>-237.83916218269724</v>
      </c>
      <c r="ED45" s="376">
        <f t="shared" si="375"/>
        <v>-491.56972442900326</v>
      </c>
      <c r="EE45" s="376">
        <f t="shared" si="375"/>
        <v>-138.29728805778601</v>
      </c>
      <c r="EF45" s="376">
        <f t="shared" si="375"/>
        <v>-358.01140488221807</v>
      </c>
      <c r="EG45" s="376">
        <f t="shared" si="375"/>
        <v>-2394.5857816415864</v>
      </c>
      <c r="EH45" s="376">
        <f t="shared" si="375"/>
        <v>126.32948987021544</v>
      </c>
      <c r="EI45" s="376">
        <f t="shared" si="375"/>
        <v>-422.4988221734875</v>
      </c>
      <c r="EJ45" s="376">
        <f t="shared" si="375"/>
        <v>70.17908072750572</v>
      </c>
      <c r="EK45" s="376">
        <f t="shared" ref="EK45:FH45" si="381">+EK7-EK28-EK40-EK41</f>
        <v>-557.83200320273522</v>
      </c>
      <c r="EL45" s="376">
        <f t="shared" si="381"/>
        <v>-1568.5226429490815</v>
      </c>
      <c r="EM45" s="376">
        <f t="shared" si="381"/>
        <v>-1051.7696225495315</v>
      </c>
      <c r="EN45" s="376">
        <f t="shared" si="381"/>
        <v>-736.93451646744722</v>
      </c>
      <c r="EO45" s="376">
        <f t="shared" si="381"/>
        <v>-770.57166964569421</v>
      </c>
      <c r="EP45" s="376">
        <f t="shared" si="381"/>
        <v>166.75503908829171</v>
      </c>
      <c r="EQ45" s="376">
        <f t="shared" si="381"/>
        <v>-645.19441689247617</v>
      </c>
      <c r="ER45" s="376">
        <f t="shared" si="381"/>
        <v>-392.65004840208746</v>
      </c>
      <c r="ES45" s="376">
        <f t="shared" si="381"/>
        <v>-1736.2719362664491</v>
      </c>
      <c r="ET45" s="376">
        <f t="shared" si="381"/>
        <v>-89.980381401542644</v>
      </c>
      <c r="EU45" s="376">
        <f t="shared" si="381"/>
        <v>-442.44430945562533</v>
      </c>
      <c r="EV45" s="376">
        <f t="shared" si="381"/>
        <v>100.99186376299468</v>
      </c>
      <c r="EW45" s="376">
        <f t="shared" si="381"/>
        <v>148.33260968071792</v>
      </c>
      <c r="EX45" s="376">
        <f t="shared" si="381"/>
        <v>-280.25824524467828</v>
      </c>
      <c r="EY45" s="376">
        <f t="shared" si="381"/>
        <v>-230.37547199232171</v>
      </c>
      <c r="EZ45" s="376">
        <f t="shared" si="381"/>
        <v>-315.89976768007153</v>
      </c>
      <c r="FA45" s="376">
        <f t="shared" si="381"/>
        <v>-539.69384372913851</v>
      </c>
      <c r="FB45" s="376">
        <f t="shared" si="381"/>
        <v>436.62432547664645</v>
      </c>
      <c r="FC45" s="376">
        <f t="shared" si="381"/>
        <v>-308.67126210459378</v>
      </c>
      <c r="FD45" s="376">
        <f t="shared" si="381"/>
        <v>133.8759610965364</v>
      </c>
      <c r="FE45" s="376">
        <f t="shared" si="381"/>
        <v>-2128.4316873322286</v>
      </c>
      <c r="FF45" s="376">
        <f t="shared" si="381"/>
        <v>454.35063577106132</v>
      </c>
      <c r="FG45" s="376">
        <f t="shared" si="381"/>
        <v>-598.05255963255797</v>
      </c>
      <c r="FH45" s="376">
        <f t="shared" si="381"/>
        <v>446.2298472116338</v>
      </c>
      <c r="FI45" s="376">
        <f t="shared" ref="FI45:FK45" si="382">+FI7-FI28-FI40-FI41</f>
        <v>250.35891644451362</v>
      </c>
      <c r="FJ45" s="376">
        <f t="shared" si="382"/>
        <v>500.74416699766107</v>
      </c>
      <c r="FK45" s="376">
        <f t="shared" si="382"/>
        <v>-378.92422313327131</v>
      </c>
      <c r="FL45" s="376">
        <f t="shared" ref="FL45" si="383">+FL7-FL28-FL40-FL41</f>
        <v>112.73000593393169</v>
      </c>
      <c r="FM45" s="376">
        <f t="shared" ref="FM45" si="384">+FM7-FM28-FM40-FM41</f>
        <v>13.584163225517472</v>
      </c>
      <c r="FN45" s="376">
        <f t="shared" ref="FN45:FO45" si="385">+FN7-FN28-FN40-FN41</f>
        <v>123.44808574619981</v>
      </c>
      <c r="FO45" s="376">
        <f t="shared" si="385"/>
        <v>-237.60281033395907</v>
      </c>
      <c r="FP45" s="376">
        <f t="shared" ref="FP45" si="386">+FP7-FP28-FP40-FP41</f>
        <v>-443.11185939370887</v>
      </c>
      <c r="FQ45" s="376">
        <f t="shared" ref="FQ45" si="387">+FQ7-FQ28-FQ40-FQ41</f>
        <v>-1085.7899502721041</v>
      </c>
      <c r="FR45" s="376">
        <f t="shared" ref="FR45:FS45" si="388">+FR7-FR28-FR40-FR41</f>
        <v>579.04238754451899</v>
      </c>
      <c r="FS45" s="376">
        <f t="shared" si="388"/>
        <v>-771.52890865880192</v>
      </c>
      <c r="FT45" s="376">
        <f t="shared" ref="FT45:FU45" si="389">+FT7-FT28-FT40-FT41</f>
        <v>-144.31352023819358</v>
      </c>
      <c r="FU45" s="376">
        <f t="shared" si="389"/>
        <v>534.54076723064861</v>
      </c>
    </row>
    <row r="46" spans="1:177" s="201" customFormat="1" ht="18.75">
      <c r="A46" s="323">
        <v>4</v>
      </c>
      <c r="B46" s="324" t="s">
        <v>219</v>
      </c>
      <c r="C46" s="325">
        <f>+C44+C31</f>
        <v>-7739.401521406855</v>
      </c>
      <c r="D46" s="325">
        <f t="shared" ref="D46:F46" si="390">+D44+D31</f>
        <v>-9196.7986979096877</v>
      </c>
      <c r="E46" s="325">
        <f t="shared" si="390"/>
        <v>-5160.6933368916825</v>
      </c>
      <c r="F46" s="325">
        <f t="shared" si="390"/>
        <v>-6085.5392545679515</v>
      </c>
      <c r="G46" s="325">
        <f t="shared" ref="G46:AE46" si="391">+G44+G31</f>
        <v>-4321.3222559250016</v>
      </c>
      <c r="H46" s="325">
        <f t="shared" si="391"/>
        <v>-1295.3476082160928</v>
      </c>
      <c r="I46" s="325">
        <f t="shared" si="391"/>
        <v>-2914.5301374621895</v>
      </c>
      <c r="J46" s="325">
        <f t="shared" si="391"/>
        <v>-4753.89135123499</v>
      </c>
      <c r="K46" s="325">
        <f t="shared" ref="K46:L46" si="392">+K44+K31</f>
        <v>-2246.0846486456849</v>
      </c>
      <c r="L46" s="325">
        <f t="shared" si="392"/>
        <v>956.1624568049865</v>
      </c>
      <c r="M46" s="325">
        <f t="shared" si="118"/>
        <v>-1085.682158931631</v>
      </c>
      <c r="N46" s="325">
        <f t="shared" si="119"/>
        <v>-840.525876670927</v>
      </c>
      <c r="O46" s="325">
        <f t="shared" si="120"/>
        <v>-1968.7823600501656</v>
      </c>
      <c r="P46" s="325">
        <f t="shared" si="121"/>
        <v>-3844.4111257541322</v>
      </c>
      <c r="Q46" s="325">
        <f t="shared" si="122"/>
        <v>-1176.3860108722533</v>
      </c>
      <c r="R46" s="325">
        <f t="shared" si="123"/>
        <v>-1327.799831397218</v>
      </c>
      <c r="S46" s="325">
        <f t="shared" si="124"/>
        <v>-2439.8690745983536</v>
      </c>
      <c r="T46" s="325">
        <f t="shared" si="125"/>
        <v>-4252.7437810418651</v>
      </c>
      <c r="U46" s="325">
        <f t="shared" si="126"/>
        <v>-568.4137179451817</v>
      </c>
      <c r="V46" s="325">
        <f t="shared" si="127"/>
        <v>-837.02224651942447</v>
      </c>
      <c r="W46" s="325">
        <f t="shared" si="128"/>
        <v>-226.59940205968564</v>
      </c>
      <c r="X46" s="325">
        <f t="shared" si="129"/>
        <v>-3528.657970367386</v>
      </c>
      <c r="Y46" s="325">
        <f t="shared" si="130"/>
        <v>-1148.1920165493143</v>
      </c>
      <c r="Z46" s="325">
        <f t="shared" si="131"/>
        <v>-439.31934997478004</v>
      </c>
      <c r="AA46" s="325">
        <f t="shared" si="132"/>
        <v>-1382.0855336825675</v>
      </c>
      <c r="AB46" s="325">
        <f t="shared" si="133"/>
        <v>-3115.9423543612866</v>
      </c>
      <c r="AC46" s="325">
        <f t="shared" si="391"/>
        <v>-877.95032683114664</v>
      </c>
      <c r="AD46" s="325">
        <f t="shared" si="391"/>
        <v>-252.31430468725512</v>
      </c>
      <c r="AE46" s="325">
        <f t="shared" si="391"/>
        <v>66.787080890837274</v>
      </c>
      <c r="AF46" s="325">
        <f t="shared" ref="AF46:AR46" si="393">+AF44+AF31</f>
        <v>-3257.8447052974361</v>
      </c>
      <c r="AG46" s="325">
        <f t="shared" si="393"/>
        <v>-458.04783455641791</v>
      </c>
      <c r="AH46" s="325">
        <f t="shared" si="393"/>
        <v>175.09404030724272</v>
      </c>
      <c r="AI46" s="325">
        <f t="shared" si="393"/>
        <v>-76.676323772060186</v>
      </c>
      <c r="AJ46" s="325">
        <f t="shared" si="393"/>
        <v>-935.71749019484696</v>
      </c>
      <c r="AK46" s="325">
        <f t="shared" si="393"/>
        <v>106.6542400216332</v>
      </c>
      <c r="AL46" s="325">
        <f t="shared" si="393"/>
        <v>75.708900677361271</v>
      </c>
      <c r="AM46" s="325">
        <f t="shared" si="393"/>
        <v>-715.85699119079788</v>
      </c>
      <c r="AN46" s="325">
        <f t="shared" si="393"/>
        <v>-2381.0362869703904</v>
      </c>
      <c r="AO46" s="325">
        <f t="shared" si="393"/>
        <v>602.52116522975246</v>
      </c>
      <c r="AP46" s="325">
        <f t="shared" si="393"/>
        <v>-2332.4190589629316</v>
      </c>
      <c r="AQ46" s="325">
        <f t="shared" si="393"/>
        <v>-417.58029117153001</v>
      </c>
      <c r="AR46" s="325">
        <f t="shared" si="393"/>
        <v>-2606.413166330286</v>
      </c>
      <c r="AS46" s="325">
        <f t="shared" ref="AS46:AU46" si="394">+AS44+AS31</f>
        <v>-39.114909199825092</v>
      </c>
      <c r="AT46" s="325">
        <f t="shared" si="394"/>
        <v>-59.30229259722455</v>
      </c>
      <c r="AU46" s="325">
        <f t="shared" si="394"/>
        <v>-108.37792937472432</v>
      </c>
      <c r="AV46" s="325">
        <f>+AV44+AV31</f>
        <v>-2039.2895174739128</v>
      </c>
      <c r="AW46" s="325">
        <f t="shared" ref="AW46:AX46" si="395">+AW44+AW31</f>
        <v>825.8000786249894</v>
      </c>
      <c r="AX46" s="325">
        <f t="shared" si="395"/>
        <v>880.00354843996911</v>
      </c>
      <c r="AY46" s="325">
        <f t="shared" ref="AY46:AZ46" si="396">+AY44+AY31</f>
        <v>658.33487188502897</v>
      </c>
      <c r="AZ46" s="325">
        <f t="shared" si="396"/>
        <v>-1407.9760421450037</v>
      </c>
      <c r="BA46" s="325">
        <f t="shared" ref="BA46" si="397">+BA44+BA31</f>
        <v>328.00469208871073</v>
      </c>
      <c r="BB46" s="325">
        <f t="shared" ref="BB46:CW46" si="398">+BB44+BB31</f>
        <v>388.09501330707985</v>
      </c>
      <c r="BC46" s="325">
        <f t="shared" si="398"/>
        <v>-949.00198358859438</v>
      </c>
      <c r="BD46" s="325">
        <f t="shared" si="398"/>
        <v>-524.77518865011643</v>
      </c>
      <c r="BE46" s="325">
        <f t="shared" si="398"/>
        <v>348.78060242431746</v>
      </c>
      <c r="BF46" s="325">
        <f t="shared" si="398"/>
        <v>-300.3789162399907</v>
      </c>
      <c r="BG46" s="325">
        <f t="shared" si="398"/>
        <v>-888.92756285525377</v>
      </c>
      <c r="BH46" s="325">
        <f t="shared" si="398"/>
        <v>-212.5943747693328</v>
      </c>
      <c r="BI46" s="325">
        <f t="shared" si="398"/>
        <v>-909.63183847026778</v>
      </c>
      <c r="BJ46" s="325">
        <f t="shared" si="398"/>
        <v>-846.55614681056511</v>
      </c>
      <c r="BK46" s="325">
        <f t="shared" si="398"/>
        <v>-932.52111629711362</v>
      </c>
      <c r="BL46" s="325">
        <f t="shared" si="398"/>
        <v>-1191.8279280044119</v>
      </c>
      <c r="BM46" s="325">
        <f t="shared" si="398"/>
        <v>-1720.0620814526069</v>
      </c>
      <c r="BN46" s="325">
        <f t="shared" si="398"/>
        <v>77.338836745931445</v>
      </c>
      <c r="BO46" s="325">
        <f t="shared" si="398"/>
        <v>-847.8968290985465</v>
      </c>
      <c r="BP46" s="325">
        <f t="shared" si="398"/>
        <v>-405.82801851963836</v>
      </c>
      <c r="BQ46" s="325">
        <f t="shared" si="398"/>
        <v>-205.70223606925688</v>
      </c>
      <c r="BR46" s="325">
        <f t="shared" si="398"/>
        <v>-428.33578582534363</v>
      </c>
      <c r="BS46" s="325">
        <f t="shared" si="398"/>
        <v>-693.76180950261755</v>
      </c>
      <c r="BT46" s="325">
        <f t="shared" si="398"/>
        <v>-749.56625131524743</v>
      </c>
      <c r="BU46" s="325">
        <f t="shared" si="398"/>
        <v>-952.60433650578625</v>
      </c>
      <c r="BV46" s="325">
        <f t="shared" si="398"/>
        <v>-737.69848677732</v>
      </c>
      <c r="BW46" s="325">
        <f t="shared" si="398"/>
        <v>-1012.4379359701561</v>
      </c>
      <c r="BX46" s="325">
        <f t="shared" si="398"/>
        <v>-1172.4552396205052</v>
      </c>
      <c r="BY46" s="325">
        <f t="shared" si="398"/>
        <v>-2067.850605451204</v>
      </c>
      <c r="BZ46" s="325">
        <f t="shared" si="398"/>
        <v>382.49162560786681</v>
      </c>
      <c r="CA46" s="325">
        <f t="shared" si="398"/>
        <v>-342.42718536590951</v>
      </c>
      <c r="CB46" s="325">
        <f t="shared" si="398"/>
        <v>-608.478158187139</v>
      </c>
      <c r="CC46" s="325">
        <f t="shared" si="398"/>
        <v>400.1995196142131</v>
      </c>
      <c r="CD46" s="325">
        <f t="shared" si="398"/>
        <v>-615.33420282706277</v>
      </c>
      <c r="CE46" s="325">
        <f t="shared" si="398"/>
        <v>-621.88756330657475</v>
      </c>
      <c r="CF46" s="325">
        <f t="shared" si="398"/>
        <v>196.107301675955</v>
      </c>
      <c r="CG46" s="325">
        <f t="shared" si="398"/>
        <v>-290.21921143919735</v>
      </c>
      <c r="CH46" s="325">
        <f t="shared" si="398"/>
        <v>-132.48749229644329</v>
      </c>
      <c r="CI46" s="325">
        <f t="shared" si="398"/>
        <v>-659.61158673468844</v>
      </c>
      <c r="CJ46" s="325">
        <f t="shared" si="398"/>
        <v>-331.19846093888759</v>
      </c>
      <c r="CK46" s="325">
        <f t="shared" si="398"/>
        <v>-2537.8479226938102</v>
      </c>
      <c r="CL46" s="325">
        <f t="shared" si="398"/>
        <v>243.78143019606577</v>
      </c>
      <c r="CM46" s="325">
        <f t="shared" si="398"/>
        <v>-643.31046813990929</v>
      </c>
      <c r="CN46" s="325">
        <f t="shared" si="398"/>
        <v>-748.6629786054707</v>
      </c>
      <c r="CO46" s="325">
        <f t="shared" si="398"/>
        <v>49.063298044146052</v>
      </c>
      <c r="CP46" s="325">
        <f t="shared" si="398"/>
        <v>-47.433903215736677</v>
      </c>
      <c r="CQ46" s="325">
        <f t="shared" si="398"/>
        <v>-440.94874480318941</v>
      </c>
      <c r="CR46" s="325">
        <f t="shared" si="398"/>
        <v>-361.47882316246182</v>
      </c>
      <c r="CS46" s="325">
        <f t="shared" si="398"/>
        <v>-436.82082042774795</v>
      </c>
      <c r="CT46" s="325">
        <f t="shared" si="398"/>
        <v>-583.78589009235782</v>
      </c>
      <c r="CU46" s="325">
        <f t="shared" si="398"/>
        <v>-344.55399530886257</v>
      </c>
      <c r="CV46" s="325">
        <f t="shared" si="398"/>
        <v>-959.0453893847631</v>
      </c>
      <c r="CW46" s="325">
        <f t="shared" si="398"/>
        <v>-1812.342969667661</v>
      </c>
      <c r="CX46" s="325">
        <f t="shared" ref="CX46:DT46" si="399">+CX44+CX31</f>
        <v>350.29195745489454</v>
      </c>
      <c r="CY46" s="325">
        <f t="shared" si="399"/>
        <v>-552.17505639592196</v>
      </c>
      <c r="CZ46" s="325">
        <f t="shared" si="399"/>
        <v>-676.06722789011837</v>
      </c>
      <c r="DA46" s="325">
        <f t="shared" si="399"/>
        <v>151.4851771729974</v>
      </c>
      <c r="DB46" s="325">
        <f t="shared" si="399"/>
        <v>-147.11842879311388</v>
      </c>
      <c r="DC46" s="325">
        <f t="shared" si="399"/>
        <v>-256.68105306713818</v>
      </c>
      <c r="DD46" s="325">
        <f t="shared" si="399"/>
        <v>280.10392590401233</v>
      </c>
      <c r="DE46" s="325">
        <f t="shared" si="399"/>
        <v>-295.34174426996429</v>
      </c>
      <c r="DF46" s="325">
        <f t="shared" si="399"/>
        <v>82.024899256788103</v>
      </c>
      <c r="DG46" s="325">
        <f t="shared" si="399"/>
        <v>-531.47680070249044</v>
      </c>
      <c r="DH46" s="325">
        <f t="shared" si="399"/>
        <v>-553.65245774733341</v>
      </c>
      <c r="DI46" s="325">
        <f t="shared" si="399"/>
        <v>-2172.7154468476128</v>
      </c>
      <c r="DJ46" s="325">
        <f t="shared" si="399"/>
        <v>362.21694621851782</v>
      </c>
      <c r="DK46" s="325">
        <f t="shared" si="399"/>
        <v>-356.47938257276928</v>
      </c>
      <c r="DL46" s="325">
        <f t="shared" si="399"/>
        <v>-463.78539820216639</v>
      </c>
      <c r="DM46" s="325">
        <f t="shared" si="399"/>
        <v>133.42119909079179</v>
      </c>
      <c r="DN46" s="325">
        <f t="shared" si="399"/>
        <v>38.031414977543818</v>
      </c>
      <c r="DO46" s="325">
        <f t="shared" si="399"/>
        <v>3.6414262389075702</v>
      </c>
      <c r="DP46" s="325">
        <f t="shared" si="399"/>
        <v>107.58983610176483</v>
      </c>
      <c r="DQ46" s="325">
        <f t="shared" si="399"/>
        <v>-215.58868780021771</v>
      </c>
      <c r="DR46" s="325">
        <f t="shared" si="399"/>
        <v>31.322527926391842</v>
      </c>
      <c r="DS46" s="325">
        <f t="shared" si="399"/>
        <v>97.460357078131949</v>
      </c>
      <c r="DT46" s="325">
        <f t="shared" si="399"/>
        <v>168.38599260516145</v>
      </c>
      <c r="DU46" s="325">
        <f t="shared" ref="DU46:ER46" si="400">+DU44+DU31</f>
        <v>-1201.5638398781409</v>
      </c>
      <c r="DV46" s="325">
        <f t="shared" si="400"/>
        <v>260.86137938188728</v>
      </c>
      <c r="DW46" s="325">
        <f t="shared" si="400"/>
        <v>-265.0451341201005</v>
      </c>
      <c r="DX46" s="325">
        <f t="shared" si="400"/>
        <v>110.83799475984779</v>
      </c>
      <c r="DY46" s="325">
        <f t="shared" si="400"/>
        <v>352.12987167791186</v>
      </c>
      <c r="DZ46" s="325">
        <f t="shared" si="400"/>
        <v>50.913394479897988</v>
      </c>
      <c r="EA46" s="325">
        <f t="shared" si="400"/>
        <v>-327.33436548044864</v>
      </c>
      <c r="EB46" s="325">
        <f t="shared" si="400"/>
        <v>-332.13864965009719</v>
      </c>
      <c r="EC46" s="325">
        <f t="shared" si="400"/>
        <v>-173.12602348609741</v>
      </c>
      <c r="ED46" s="325">
        <f t="shared" si="400"/>
        <v>-210.59231805460348</v>
      </c>
      <c r="EE46" s="325">
        <f t="shared" si="400"/>
        <v>67.473258055813972</v>
      </c>
      <c r="EF46" s="325">
        <f t="shared" si="400"/>
        <v>-172.61479506610175</v>
      </c>
      <c r="EG46" s="325">
        <f t="shared" si="400"/>
        <v>-2275.8947499601027</v>
      </c>
      <c r="EH46" s="325">
        <f t="shared" si="400"/>
        <v>473.53861539126586</v>
      </c>
      <c r="EI46" s="325">
        <f t="shared" si="400"/>
        <v>-328.53687072501748</v>
      </c>
      <c r="EJ46" s="325">
        <f t="shared" si="400"/>
        <v>457.51942056350339</v>
      </c>
      <c r="EK46" s="325">
        <f t="shared" si="400"/>
        <v>-235.85461716905064</v>
      </c>
      <c r="EL46" s="325">
        <f t="shared" si="400"/>
        <v>-1443.3048955626982</v>
      </c>
      <c r="EM46" s="325">
        <f t="shared" si="400"/>
        <v>-653.2595462311823</v>
      </c>
      <c r="EN46" s="325">
        <f t="shared" si="400"/>
        <v>-406.77307868863591</v>
      </c>
      <c r="EO46" s="325">
        <f t="shared" si="400"/>
        <v>-304.97785651546451</v>
      </c>
      <c r="EP46" s="325">
        <f t="shared" si="400"/>
        <v>294.17064403257143</v>
      </c>
      <c r="EQ46" s="325">
        <f t="shared" si="400"/>
        <v>-509.90526306362307</v>
      </c>
      <c r="ER46" s="325">
        <f t="shared" si="400"/>
        <v>-349.852221804397</v>
      </c>
      <c r="ES46" s="325">
        <f t="shared" ref="ES46:FE46" si="401">+ES44+ES31</f>
        <v>-1746.6556814622654</v>
      </c>
      <c r="ET46" s="325">
        <f t="shared" si="401"/>
        <v>67.245068388528495</v>
      </c>
      <c r="EU46" s="325">
        <f t="shared" si="401"/>
        <v>-315.44102514750023</v>
      </c>
      <c r="EV46" s="325">
        <f t="shared" si="401"/>
        <v>209.08104755914667</v>
      </c>
      <c r="EW46" s="325">
        <f t="shared" si="401"/>
        <v>270.22472483908939</v>
      </c>
      <c r="EX46" s="325">
        <f t="shared" si="401"/>
        <v>-220.90892141421952</v>
      </c>
      <c r="EY46" s="325">
        <f t="shared" si="401"/>
        <v>-108.61809602209507</v>
      </c>
      <c r="EZ46" s="325">
        <f t="shared" si="401"/>
        <v>-218.60267308994764</v>
      </c>
      <c r="FA46" s="325">
        <f t="shared" si="401"/>
        <v>-442.79968968490306</v>
      </c>
      <c r="FB46" s="325">
        <f t="shared" si="401"/>
        <v>553.02443340012428</v>
      </c>
      <c r="FC46" s="325">
        <f t="shared" si="401"/>
        <v>-126.62278622835763</v>
      </c>
      <c r="FD46" s="325">
        <f t="shared" si="401"/>
        <v>237.47010042645991</v>
      </c>
      <c r="FE46" s="325">
        <f t="shared" si="401"/>
        <v>-2150.1368316720145</v>
      </c>
      <c r="FF46" s="325">
        <f t="shared" ref="FF46:FH46" si="402">+FF44+FF31</f>
        <v>706.99911570332415</v>
      </c>
      <c r="FG46" s="325">
        <f t="shared" si="402"/>
        <v>-464.33568957666608</v>
      </c>
      <c r="FH46" s="325">
        <f t="shared" si="402"/>
        <v>583.13665249833161</v>
      </c>
      <c r="FI46" s="325">
        <f t="shared" ref="FI46:FK46" si="403">+FI44+FI31</f>
        <v>456.16001820831161</v>
      </c>
      <c r="FJ46" s="325">
        <f t="shared" si="403"/>
        <v>646.95187169835413</v>
      </c>
      <c r="FK46" s="325">
        <f t="shared" si="403"/>
        <v>-223.10834146669617</v>
      </c>
      <c r="FL46" s="325">
        <f t="shared" ref="FL46" si="404">+FL44+FL31</f>
        <v>305.88103990834418</v>
      </c>
      <c r="FM46" s="325">
        <f t="shared" ref="FM46" si="405">+FM44+FM31</f>
        <v>121.09821335835812</v>
      </c>
      <c r="FN46" s="325">
        <f t="shared" ref="FN46:FO46" si="406">+FN44+FN31</f>
        <v>231.35561861832639</v>
      </c>
      <c r="FO46" s="325">
        <f t="shared" si="406"/>
        <v>-53.15147621669297</v>
      </c>
      <c r="FP46" s="325">
        <f t="shared" ref="FP46" si="407">+FP44+FP31</f>
        <v>-186.72815039667518</v>
      </c>
      <c r="FQ46" s="325">
        <f t="shared" ref="FQ46" si="408">+FQ44+FQ31</f>
        <v>-1168.0964155316362</v>
      </c>
      <c r="FR46" s="325">
        <f t="shared" ref="FR46:FS46" si="409">+FR44+FR31</f>
        <v>909.30411196549232</v>
      </c>
      <c r="FS46" s="325">
        <f t="shared" si="409"/>
        <v>-587.33603539165506</v>
      </c>
      <c r="FT46" s="325">
        <f t="shared" ref="FT46:FU46" si="410">+FT44+FT31</f>
        <v>6.036615514875507</v>
      </c>
      <c r="FU46" s="325">
        <f t="shared" si="410"/>
        <v>697.81850859484757</v>
      </c>
    </row>
    <row r="47" spans="1:177" s="201" customFormat="1" ht="18.75">
      <c r="A47" s="323">
        <v>41</v>
      </c>
      <c r="B47" s="324" t="s">
        <v>218</v>
      </c>
      <c r="C47" s="325">
        <f>+C46+C50-C9</f>
        <v>-9145.5839481085331</v>
      </c>
      <c r="D47" s="325">
        <f t="shared" ref="D47:BP47" si="411">+D46+D50-D9</f>
        <v>-8701.5174209433681</v>
      </c>
      <c r="E47" s="325">
        <f t="shared" si="411"/>
        <v>-4967.4205685621546</v>
      </c>
      <c r="F47" s="325">
        <f t="shared" si="411"/>
        <v>-6633.5182203392233</v>
      </c>
      <c r="G47" s="325">
        <f t="shared" si="411"/>
        <v>-5564.6510910445386</v>
      </c>
      <c r="H47" s="325">
        <f t="shared" si="411"/>
        <v>-3832.0427932908224</v>
      </c>
      <c r="I47" s="325">
        <f t="shared" si="411"/>
        <v>-4695.4380155718418</v>
      </c>
      <c r="J47" s="325">
        <f t="shared" si="411"/>
        <v>-4998.8528731249899</v>
      </c>
      <c r="K47" s="325">
        <f t="shared" si="411"/>
        <v>-5289.5103063156857</v>
      </c>
      <c r="L47" s="325">
        <f t="shared" si="411"/>
        <v>-3372.0776759850132</v>
      </c>
      <c r="M47" s="325">
        <f t="shared" si="411"/>
        <v>-1545.4872727418572</v>
      </c>
      <c r="N47" s="325">
        <f t="shared" si="411"/>
        <v>-1079.6883926787013</v>
      </c>
      <c r="O47" s="325">
        <f t="shared" si="411"/>
        <v>-2263.6474127069487</v>
      </c>
      <c r="P47" s="325">
        <f t="shared" si="411"/>
        <v>-4256.7608699810262</v>
      </c>
      <c r="Q47" s="325">
        <f t="shared" si="411"/>
        <v>-1503.5296587137382</v>
      </c>
      <c r="R47" s="325">
        <f t="shared" si="411"/>
        <v>-1162.8687474580206</v>
      </c>
      <c r="S47" s="325">
        <f t="shared" si="411"/>
        <v>-2180.5740547832779</v>
      </c>
      <c r="T47" s="325">
        <f t="shared" si="411"/>
        <v>-3854.5449599883332</v>
      </c>
      <c r="U47" s="325">
        <f t="shared" si="411"/>
        <v>-469.67198094319986</v>
      </c>
      <c r="V47" s="325">
        <f t="shared" si="411"/>
        <v>-826.71086199145043</v>
      </c>
      <c r="W47" s="325">
        <f t="shared" si="411"/>
        <v>-222.80486990419877</v>
      </c>
      <c r="X47" s="325">
        <f t="shared" si="411"/>
        <v>-3448.2328557233004</v>
      </c>
      <c r="Y47" s="325">
        <f t="shared" si="411"/>
        <v>-796.24632435068247</v>
      </c>
      <c r="Z47" s="325">
        <f t="shared" si="411"/>
        <v>-645.34678186451526</v>
      </c>
      <c r="AA47" s="325">
        <f t="shared" si="411"/>
        <v>-1742.7475003341717</v>
      </c>
      <c r="AB47" s="325">
        <f t="shared" si="411"/>
        <v>-3449.177613789851</v>
      </c>
      <c r="AC47" s="325">
        <f t="shared" si="411"/>
        <v>-1128.1228192622984</v>
      </c>
      <c r="AD47" s="325">
        <f t="shared" si="411"/>
        <v>-474.12689094219786</v>
      </c>
      <c r="AE47" s="325">
        <f t="shared" si="411"/>
        <v>-295.62843085733834</v>
      </c>
      <c r="AF47" s="325">
        <f t="shared" si="411"/>
        <v>-3666.7729499827037</v>
      </c>
      <c r="AG47" s="325">
        <f t="shared" si="411"/>
        <v>-614.74096279821583</v>
      </c>
      <c r="AH47" s="325">
        <f t="shared" si="411"/>
        <v>-387.13229859615171</v>
      </c>
      <c r="AI47" s="325">
        <f t="shared" si="411"/>
        <v>-757.36258205159766</v>
      </c>
      <c r="AJ47" s="325">
        <f t="shared" si="411"/>
        <v>-2072.8069498448467</v>
      </c>
      <c r="AK47" s="325">
        <f t="shared" si="411"/>
        <v>-266.07105195836652</v>
      </c>
      <c r="AL47" s="325">
        <f t="shared" si="411"/>
        <v>-474.78819494229242</v>
      </c>
      <c r="AM47" s="325">
        <f t="shared" si="411"/>
        <v>-1178.5744023507982</v>
      </c>
      <c r="AN47" s="325">
        <f t="shared" si="411"/>
        <v>-2776.0043663203905</v>
      </c>
      <c r="AO47" s="325">
        <f t="shared" si="411"/>
        <v>224.61264539975264</v>
      </c>
      <c r="AP47" s="325">
        <f t="shared" si="411"/>
        <v>-1663.1711814829316</v>
      </c>
      <c r="AQ47" s="325">
        <f t="shared" si="411"/>
        <v>-847.44473011153025</v>
      </c>
      <c r="AR47" s="325">
        <f t="shared" si="411"/>
        <v>-2712.849606930286</v>
      </c>
      <c r="AS47" s="325">
        <f t="shared" si="411"/>
        <v>-374.40578271982531</v>
      </c>
      <c r="AT47" s="325">
        <f t="shared" si="411"/>
        <v>-1073.6724200472247</v>
      </c>
      <c r="AU47" s="325">
        <f t="shared" si="411"/>
        <v>-818.91019420472458</v>
      </c>
      <c r="AV47" s="325">
        <f t="shared" si="411"/>
        <v>-3022.5219093439127</v>
      </c>
      <c r="AW47" s="325">
        <f t="shared" si="411"/>
        <v>161.48044305498934</v>
      </c>
      <c r="AX47" s="325">
        <f t="shared" si="411"/>
        <v>-136.40596560003087</v>
      </c>
      <c r="AY47" s="325">
        <f t="shared" si="411"/>
        <v>-999.30760500497172</v>
      </c>
      <c r="AZ47" s="325">
        <f t="shared" si="411"/>
        <v>-2397.8445484350036</v>
      </c>
      <c r="BA47" s="325">
        <f t="shared" ref="BA47" si="412">+BA46+BA50-BA9</f>
        <v>-130.77023467282311</v>
      </c>
      <c r="BB47" s="325">
        <f t="shared" si="411"/>
        <v>-54.350045774417367</v>
      </c>
      <c r="BC47" s="325">
        <f t="shared" si="411"/>
        <v>-780.77118675483189</v>
      </c>
      <c r="BD47" s="325">
        <f t="shared" si="411"/>
        <v>-710.36604021260814</v>
      </c>
      <c r="BE47" s="325">
        <f t="shared" si="411"/>
        <v>-11.144536045677455</v>
      </c>
      <c r="BF47" s="325">
        <f t="shared" si="411"/>
        <v>-435.4522630750734</v>
      </c>
      <c r="BG47" s="325">
        <f t="shared" si="411"/>
        <v>-633.09159355795055</v>
      </c>
      <c r="BH47" s="325">
        <f t="shared" si="411"/>
        <v>-532.92949492752507</v>
      </c>
      <c r="BI47" s="325">
        <f t="shared" si="411"/>
        <v>-848.59324999371506</v>
      </c>
      <c r="BJ47" s="325">
        <f t="shared" si="411"/>
        <v>-882.12466778570888</v>
      </c>
      <c r="BK47" s="325">
        <f t="shared" si="411"/>
        <v>-1014.6871201963469</v>
      </c>
      <c r="BL47" s="325">
        <f t="shared" si="411"/>
        <v>-1249.4407820379943</v>
      </c>
      <c r="BM47" s="325">
        <f t="shared" si="411"/>
        <v>-1992.6329677466847</v>
      </c>
      <c r="BN47" s="325">
        <f t="shared" si="411"/>
        <v>-33.549085516825585</v>
      </c>
      <c r="BO47" s="325">
        <f t="shared" si="411"/>
        <v>-791.66979061284428</v>
      </c>
      <c r="BP47" s="325">
        <f t="shared" si="411"/>
        <v>-678.31078258406842</v>
      </c>
      <c r="BQ47" s="325">
        <f t="shared" ref="BQ47:EB47" si="413">+BQ46+BQ50-BQ9</f>
        <v>-0.16896630789801748</v>
      </c>
      <c r="BR47" s="325">
        <f t="shared" si="413"/>
        <v>-498.91385220521641</v>
      </c>
      <c r="BS47" s="325">
        <f t="shared" si="413"/>
        <v>-663.78592894490635</v>
      </c>
      <c r="BT47" s="325">
        <f t="shared" si="413"/>
        <v>-634.33453983626816</v>
      </c>
      <c r="BU47" s="325">
        <f t="shared" si="413"/>
        <v>-792.55362310521195</v>
      </c>
      <c r="BV47" s="325">
        <f t="shared" si="413"/>
        <v>-753.6858918417978</v>
      </c>
      <c r="BW47" s="325">
        <f t="shared" si="413"/>
        <v>-1001.3774030059344</v>
      </c>
      <c r="BX47" s="325">
        <f t="shared" si="413"/>
        <v>-1064.2075456287985</v>
      </c>
      <c r="BY47" s="325">
        <f t="shared" si="413"/>
        <v>-1788.9600113536003</v>
      </c>
      <c r="BZ47" s="325">
        <f t="shared" si="413"/>
        <v>389.34470683846678</v>
      </c>
      <c r="CA47" s="325">
        <f t="shared" si="413"/>
        <v>-261.23601758373377</v>
      </c>
      <c r="CB47" s="325">
        <f t="shared" si="413"/>
        <v>-597.78067019793298</v>
      </c>
      <c r="CC47" s="325">
        <f t="shared" si="413"/>
        <v>373.50528643111659</v>
      </c>
      <c r="CD47" s="325">
        <f t="shared" si="413"/>
        <v>-567.16400861188379</v>
      </c>
      <c r="CE47" s="325">
        <f t="shared" si="413"/>
        <v>-633.05213981068312</v>
      </c>
      <c r="CF47" s="325">
        <f t="shared" si="413"/>
        <v>177.79645697801732</v>
      </c>
      <c r="CG47" s="325">
        <f t="shared" si="413"/>
        <v>-321.98304747103316</v>
      </c>
      <c r="CH47" s="325">
        <f t="shared" si="413"/>
        <v>-78.618279411182925</v>
      </c>
      <c r="CI47" s="325">
        <f t="shared" si="413"/>
        <v>-634.00092521478348</v>
      </c>
      <c r="CJ47" s="325">
        <f t="shared" si="413"/>
        <v>-318.18668686333331</v>
      </c>
      <c r="CK47" s="325">
        <f t="shared" si="413"/>
        <v>-2496.0452436451842</v>
      </c>
      <c r="CL47" s="325">
        <f t="shared" si="413"/>
        <v>263.54395035176145</v>
      </c>
      <c r="CM47" s="325">
        <f t="shared" si="413"/>
        <v>-354.32397309027203</v>
      </c>
      <c r="CN47" s="325">
        <f t="shared" si="413"/>
        <v>-705.46630161217161</v>
      </c>
      <c r="CO47" s="325">
        <f t="shared" si="413"/>
        <v>28.189943323728357</v>
      </c>
      <c r="CP47" s="325">
        <f t="shared" si="413"/>
        <v>-146.95261505297185</v>
      </c>
      <c r="CQ47" s="325">
        <f t="shared" si="413"/>
        <v>-526.58411013527189</v>
      </c>
      <c r="CR47" s="325">
        <f t="shared" si="413"/>
        <v>-492.61640595429361</v>
      </c>
      <c r="CS47" s="325">
        <f t="shared" si="413"/>
        <v>-555.92632477693849</v>
      </c>
      <c r="CT47" s="325">
        <f t="shared" si="413"/>
        <v>-694.20476960293968</v>
      </c>
      <c r="CU47" s="325">
        <f t="shared" si="413"/>
        <v>-417.36660588722339</v>
      </c>
      <c r="CV47" s="325">
        <f t="shared" si="413"/>
        <v>-974.60300474693827</v>
      </c>
      <c r="CW47" s="325">
        <f t="shared" si="413"/>
        <v>-2057.2080031556893</v>
      </c>
      <c r="CX47" s="325">
        <f t="shared" si="413"/>
        <v>315.44951546361551</v>
      </c>
      <c r="CY47" s="325">
        <f t="shared" si="413"/>
        <v>-637.24585582338568</v>
      </c>
      <c r="CZ47" s="325">
        <f t="shared" si="413"/>
        <v>-806.3264789025277</v>
      </c>
      <c r="DA47" s="325">
        <f t="shared" si="413"/>
        <v>153.00195023061548</v>
      </c>
      <c r="DB47" s="325">
        <f t="shared" si="413"/>
        <v>-292.47897735113406</v>
      </c>
      <c r="DC47" s="325">
        <f t="shared" si="413"/>
        <v>-334.64986382167905</v>
      </c>
      <c r="DD47" s="325">
        <f t="shared" si="413"/>
        <v>96.22669970206789</v>
      </c>
      <c r="DE47" s="325">
        <f t="shared" si="413"/>
        <v>-360.34972781518729</v>
      </c>
      <c r="DF47" s="325">
        <f t="shared" si="413"/>
        <v>-31.505402744220305</v>
      </c>
      <c r="DG47" s="325">
        <f t="shared" si="413"/>
        <v>-619.13802955819165</v>
      </c>
      <c r="DH47" s="325">
        <f t="shared" si="413"/>
        <v>-708.13740914436039</v>
      </c>
      <c r="DI47" s="325">
        <f t="shared" si="413"/>
        <v>-2339.4975112801526</v>
      </c>
      <c r="DJ47" s="325">
        <f t="shared" si="413"/>
        <v>403.18932949579124</v>
      </c>
      <c r="DK47" s="325">
        <f t="shared" si="413"/>
        <v>-338.38426176980545</v>
      </c>
      <c r="DL47" s="325">
        <f t="shared" si="413"/>
        <v>-679.54603052420157</v>
      </c>
      <c r="DM47" s="325">
        <f t="shared" si="413"/>
        <v>67.464113777397642</v>
      </c>
      <c r="DN47" s="325">
        <f t="shared" si="413"/>
        <v>-114.45947954245617</v>
      </c>
      <c r="DO47" s="325">
        <f t="shared" si="413"/>
        <v>-340.13693283109251</v>
      </c>
      <c r="DP47" s="325">
        <f t="shared" si="413"/>
        <v>-116.72959002823518</v>
      </c>
      <c r="DQ47" s="325">
        <f t="shared" si="413"/>
        <v>-395.23543050021772</v>
      </c>
      <c r="DR47" s="325">
        <f t="shared" si="413"/>
        <v>-245.39756152314584</v>
      </c>
      <c r="DS47" s="325">
        <f t="shared" si="413"/>
        <v>-301.54045516186807</v>
      </c>
      <c r="DT47" s="325">
        <f t="shared" si="413"/>
        <v>-322.80199610483851</v>
      </c>
      <c r="DU47" s="325">
        <f t="shared" si="413"/>
        <v>-1448.4644985781408</v>
      </c>
      <c r="DV47" s="325">
        <f t="shared" si="413"/>
        <v>297.16874122188733</v>
      </c>
      <c r="DW47" s="325">
        <f t="shared" si="413"/>
        <v>-412.05002430010046</v>
      </c>
      <c r="DX47" s="325">
        <f t="shared" si="413"/>
        <v>-151.18976888015209</v>
      </c>
      <c r="DY47" s="325">
        <f t="shared" si="413"/>
        <v>200.59294026791179</v>
      </c>
      <c r="DZ47" s="325">
        <f t="shared" si="413"/>
        <v>-246.47065903010207</v>
      </c>
      <c r="EA47" s="325">
        <f t="shared" si="413"/>
        <v>-428.91047618010219</v>
      </c>
      <c r="EB47" s="325">
        <f t="shared" si="413"/>
        <v>-332.7847613500972</v>
      </c>
      <c r="EC47" s="325">
        <f t="shared" ref="EC47:FP47" si="414">+EC46+EC50-EC9</f>
        <v>-416.57284268609737</v>
      </c>
      <c r="ED47" s="325">
        <f t="shared" si="414"/>
        <v>-429.21679831460335</v>
      </c>
      <c r="EE47" s="325">
        <f t="shared" si="414"/>
        <v>-35.10496503418608</v>
      </c>
      <c r="EF47" s="325">
        <f t="shared" si="414"/>
        <v>-342.13931993610169</v>
      </c>
      <c r="EG47" s="325">
        <f t="shared" si="414"/>
        <v>-2398.7600813501026</v>
      </c>
      <c r="EH47" s="325">
        <f t="shared" si="414"/>
        <v>446.46703717126593</v>
      </c>
      <c r="EI47" s="325">
        <f t="shared" si="414"/>
        <v>-550.51280634501768</v>
      </c>
      <c r="EJ47" s="325">
        <f t="shared" si="414"/>
        <v>328.65841457350336</v>
      </c>
      <c r="EK47" s="325">
        <f t="shared" si="414"/>
        <v>48.384409520949362</v>
      </c>
      <c r="EL47" s="325">
        <f t="shared" si="414"/>
        <v>-1217.4732308526982</v>
      </c>
      <c r="EM47" s="325">
        <f t="shared" si="414"/>
        <v>-494.08236015118234</v>
      </c>
      <c r="EN47" s="325">
        <f t="shared" si="414"/>
        <v>-459.81716251863588</v>
      </c>
      <c r="EO47" s="325">
        <f t="shared" si="414"/>
        <v>-372.02635597546453</v>
      </c>
      <c r="EP47" s="325">
        <f t="shared" si="414"/>
        <v>-15.601211617428589</v>
      </c>
      <c r="EQ47" s="325">
        <f t="shared" si="414"/>
        <v>-581.15051649362317</v>
      </c>
      <c r="ER47" s="325">
        <f t="shared" si="414"/>
        <v>-476.18413856439702</v>
      </c>
      <c r="ES47" s="325">
        <f t="shared" si="414"/>
        <v>-1655.5149518722653</v>
      </c>
      <c r="ET47" s="325">
        <f t="shared" si="414"/>
        <v>96.776700648528617</v>
      </c>
      <c r="EU47" s="325">
        <f t="shared" si="414"/>
        <v>-314.1380687375003</v>
      </c>
      <c r="EV47" s="325">
        <f t="shared" si="414"/>
        <v>-157.04441463085345</v>
      </c>
      <c r="EW47" s="325">
        <f t="shared" si="414"/>
        <v>124.78267642908929</v>
      </c>
      <c r="EX47" s="325">
        <f t="shared" si="414"/>
        <v>-631.01139064421943</v>
      </c>
      <c r="EY47" s="325">
        <f t="shared" si="414"/>
        <v>-567.44370583209502</v>
      </c>
      <c r="EZ47" s="325">
        <f t="shared" si="414"/>
        <v>-304.37684757994782</v>
      </c>
      <c r="FA47" s="325">
        <f t="shared" si="414"/>
        <v>-547.70719160490285</v>
      </c>
      <c r="FB47" s="325">
        <f t="shared" si="414"/>
        <v>33.173844980124045</v>
      </c>
      <c r="FC47" s="325">
        <f t="shared" si="414"/>
        <v>-437.35765208835755</v>
      </c>
      <c r="FD47" s="325">
        <f t="shared" si="414"/>
        <v>-247.83337628354002</v>
      </c>
      <c r="FE47" s="325">
        <f t="shared" si="414"/>
        <v>-2337.3308809720143</v>
      </c>
      <c r="FF47" s="325">
        <f t="shared" si="414"/>
        <v>551.1394174533242</v>
      </c>
      <c r="FG47" s="325">
        <f t="shared" si="414"/>
        <v>-594.52181953666604</v>
      </c>
      <c r="FH47" s="325">
        <f t="shared" si="414"/>
        <v>204.86284513833175</v>
      </c>
      <c r="FI47" s="325">
        <f t="shared" si="414"/>
        <v>428.73621342831143</v>
      </c>
      <c r="FJ47" s="325">
        <f t="shared" si="414"/>
        <v>-73.618279521645718</v>
      </c>
      <c r="FK47" s="325">
        <f t="shared" si="414"/>
        <v>-491.52389950669624</v>
      </c>
      <c r="FL47" s="325">
        <f t="shared" si="414"/>
        <v>-364.42843614165588</v>
      </c>
      <c r="FM47" s="325">
        <f t="shared" si="414"/>
        <v>-483.77199333164185</v>
      </c>
      <c r="FN47" s="325">
        <f t="shared" si="414"/>
        <v>-151.10717553167365</v>
      </c>
      <c r="FO47" s="325">
        <f t="shared" si="414"/>
        <v>-308.28421418669285</v>
      </c>
      <c r="FP47" s="325">
        <f t="shared" si="414"/>
        <v>-499.57519068667511</v>
      </c>
      <c r="FQ47" s="325">
        <f t="shared" ref="FQ47" si="415">+FQ46+FQ50-FQ9</f>
        <v>-1589.9851435616363</v>
      </c>
      <c r="FR47" s="325">
        <f t="shared" ref="FR47:FS47" si="416">+FR46+FR50-FR9</f>
        <v>732.63485243549235</v>
      </c>
      <c r="FS47" s="325">
        <f t="shared" si="416"/>
        <v>-714.20200271165504</v>
      </c>
      <c r="FT47" s="325">
        <f t="shared" ref="FT47" si="417">+FT46+FT50-FT9</f>
        <v>-149.20308439665837</v>
      </c>
      <c r="FU47" s="325">
        <f>+FU46+FU50-FU9</f>
        <v>461.8720961233135</v>
      </c>
    </row>
    <row r="48" spans="1:177" ht="18.75">
      <c r="A48" s="348"/>
      <c r="B48" s="326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  <c r="BC48" s="303"/>
      <c r="BD48" s="303"/>
      <c r="BE48" s="303"/>
      <c r="BF48" s="303"/>
      <c r="BG48" s="303"/>
      <c r="BH48" s="303"/>
      <c r="BI48" s="303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  <c r="BW48" s="303"/>
      <c r="BX48" s="303"/>
      <c r="BY48" s="303"/>
      <c r="BZ48" s="303"/>
      <c r="CA48" s="303"/>
      <c r="CB48" s="303"/>
      <c r="CC48" s="303"/>
      <c r="CD48" s="303"/>
      <c r="CE48" s="303"/>
      <c r="CF48" s="303"/>
      <c r="CG48" s="303"/>
      <c r="CH48" s="303"/>
      <c r="CI48" s="303"/>
      <c r="CJ48" s="303"/>
      <c r="CK48" s="303"/>
      <c r="CL48" s="303"/>
      <c r="CM48" s="303"/>
      <c r="CN48" s="303"/>
      <c r="CO48" s="303"/>
      <c r="CP48" s="303"/>
      <c r="CQ48" s="303"/>
      <c r="CR48" s="303"/>
      <c r="CS48" s="303"/>
      <c r="CT48" s="303"/>
      <c r="CU48" s="303"/>
      <c r="CV48" s="303"/>
      <c r="CW48" s="303"/>
      <c r="CX48" s="303"/>
      <c r="CY48" s="303"/>
      <c r="CZ48" s="303"/>
      <c r="DA48" s="303"/>
      <c r="DB48" s="303"/>
      <c r="DC48" s="303"/>
      <c r="DD48" s="303"/>
      <c r="DE48" s="303"/>
      <c r="DF48" s="303"/>
      <c r="DG48" s="303"/>
      <c r="DH48" s="303"/>
      <c r="DI48" s="303"/>
      <c r="DJ48" s="303"/>
      <c r="DK48" s="303"/>
      <c r="DL48" s="303"/>
      <c r="DM48" s="303"/>
      <c r="DN48" s="303"/>
      <c r="DO48" s="303"/>
      <c r="DP48" s="303"/>
      <c r="DQ48" s="303"/>
      <c r="DR48" s="303"/>
      <c r="DS48" s="303"/>
      <c r="DT48" s="303"/>
      <c r="DU48" s="303"/>
      <c r="DV48" s="303"/>
      <c r="DW48" s="303"/>
      <c r="DX48" s="303"/>
      <c r="DY48" s="303"/>
      <c r="DZ48" s="303"/>
      <c r="EA48" s="303"/>
      <c r="EB48" s="303"/>
      <c r="EC48" s="303"/>
      <c r="ED48" s="303"/>
      <c r="EE48" s="303"/>
      <c r="EF48" s="303"/>
      <c r="EG48" s="303"/>
      <c r="EH48" s="303"/>
      <c r="EI48" s="303"/>
      <c r="EJ48" s="303"/>
      <c r="EK48" s="303"/>
      <c r="EL48" s="303"/>
      <c r="EM48" s="303"/>
      <c r="EN48" s="303"/>
      <c r="EO48" s="303"/>
      <c r="EP48" s="303"/>
      <c r="EQ48" s="303"/>
      <c r="ER48" s="303"/>
      <c r="ES48" s="303"/>
      <c r="ET48" s="303"/>
      <c r="EU48" s="303"/>
      <c r="EV48" s="303"/>
      <c r="EW48" s="303"/>
      <c r="EX48" s="303"/>
      <c r="EY48" s="303"/>
      <c r="EZ48" s="303"/>
      <c r="FA48" s="303"/>
      <c r="FB48" s="303"/>
      <c r="FC48" s="303"/>
      <c r="FD48" s="303"/>
      <c r="FE48" s="303"/>
      <c r="FF48" s="303"/>
      <c r="FG48" s="303"/>
      <c r="FH48" s="303"/>
      <c r="FI48" s="303"/>
      <c r="FJ48" s="303"/>
      <c r="FK48" s="303"/>
      <c r="FL48" s="303"/>
      <c r="FM48" s="303"/>
      <c r="FN48" s="303"/>
      <c r="FO48" s="303"/>
      <c r="FP48" s="303"/>
      <c r="FQ48" s="303"/>
      <c r="FR48" s="303"/>
      <c r="FS48" s="303"/>
      <c r="FT48" s="303"/>
      <c r="FU48" s="303"/>
    </row>
    <row r="49" spans="1:177" s="202" customFormat="1">
      <c r="A49" s="327"/>
      <c r="B49" s="328" t="s">
        <v>215</v>
      </c>
      <c r="C49" s="356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330"/>
      <c r="BT49" s="330"/>
      <c r="BU49" s="330"/>
      <c r="BV49" s="330"/>
      <c r="BW49" s="330"/>
      <c r="BX49" s="330"/>
      <c r="BY49" s="330"/>
      <c r="BZ49" s="330"/>
      <c r="CA49" s="330"/>
      <c r="CB49" s="330"/>
      <c r="CC49" s="330"/>
      <c r="CD49" s="330"/>
      <c r="CE49" s="330"/>
      <c r="CF49" s="330"/>
      <c r="CG49" s="330"/>
      <c r="CH49" s="330"/>
      <c r="CI49" s="330"/>
      <c r="CJ49" s="330"/>
      <c r="CK49" s="330"/>
      <c r="CL49" s="330"/>
      <c r="CM49" s="330"/>
      <c r="CN49" s="330"/>
      <c r="CO49" s="330"/>
      <c r="CP49" s="330"/>
      <c r="CQ49" s="330"/>
      <c r="CR49" s="330"/>
      <c r="CS49" s="330"/>
      <c r="CT49" s="330"/>
      <c r="CU49" s="330"/>
      <c r="CV49" s="330"/>
      <c r="CW49" s="330"/>
      <c r="CX49" s="330"/>
      <c r="CY49" s="330"/>
      <c r="CZ49" s="330"/>
      <c r="DA49" s="330"/>
      <c r="DB49" s="330"/>
      <c r="DC49" s="330"/>
      <c r="DD49" s="330"/>
      <c r="DE49" s="330"/>
      <c r="DF49" s="330"/>
      <c r="DG49" s="330"/>
      <c r="DH49" s="330"/>
      <c r="DI49" s="330"/>
      <c r="DJ49" s="330"/>
      <c r="DK49" s="330"/>
      <c r="DL49" s="330"/>
      <c r="DM49" s="330"/>
      <c r="DN49" s="330"/>
      <c r="DO49" s="330"/>
      <c r="DP49" s="330"/>
      <c r="DQ49" s="330"/>
      <c r="DR49" s="330"/>
      <c r="DS49" s="330"/>
      <c r="DT49" s="330"/>
      <c r="DU49" s="330"/>
      <c r="DV49" s="330"/>
      <c r="DW49" s="330"/>
      <c r="DX49" s="330"/>
      <c r="DY49" s="330"/>
      <c r="DZ49" s="330"/>
      <c r="EA49" s="330"/>
      <c r="EB49" s="330"/>
      <c r="EC49" s="330"/>
      <c r="ED49" s="330"/>
      <c r="EE49" s="330"/>
      <c r="EF49" s="330"/>
      <c r="EG49" s="330"/>
      <c r="EH49" s="330"/>
      <c r="EI49" s="330"/>
      <c r="EJ49" s="330"/>
      <c r="EK49" s="330"/>
      <c r="EL49" s="330"/>
      <c r="EM49" s="330"/>
      <c r="EN49" s="330"/>
      <c r="EO49" s="330"/>
      <c r="EP49" s="330"/>
      <c r="EQ49" s="330"/>
      <c r="ER49" s="330"/>
      <c r="ES49" s="330"/>
      <c r="ET49" s="330"/>
      <c r="EU49" s="330"/>
      <c r="EV49" s="330"/>
      <c r="EW49" s="330"/>
      <c r="EX49" s="330"/>
      <c r="EY49" s="330"/>
      <c r="EZ49" s="330"/>
      <c r="FA49" s="330"/>
      <c r="FB49" s="330"/>
      <c r="FC49" s="330"/>
      <c r="FD49" s="330"/>
      <c r="FE49" s="330"/>
      <c r="FF49" s="330"/>
      <c r="FG49" s="330"/>
      <c r="FH49" s="330"/>
      <c r="FI49" s="330"/>
      <c r="FJ49" s="330"/>
      <c r="FK49" s="330"/>
      <c r="FL49" s="330"/>
      <c r="FM49" s="330"/>
      <c r="FN49" s="330"/>
      <c r="FO49" s="330"/>
      <c r="FP49" s="330"/>
      <c r="FQ49" s="330"/>
      <c r="FR49" s="330"/>
      <c r="FS49" s="330"/>
      <c r="FT49" s="330"/>
      <c r="FU49" s="330"/>
    </row>
    <row r="50" spans="1:177" s="204" customFormat="1">
      <c r="A50" s="327">
        <v>23</v>
      </c>
      <c r="B50" s="357" t="s">
        <v>212</v>
      </c>
      <c r="C50" s="358">
        <f>+C51+C52</f>
        <v>7470.0580036996944</v>
      </c>
      <c r="D50" s="358">
        <f t="shared" ref="D50:BE50" si="418">+D51+D52</f>
        <v>7835.5093271032201</v>
      </c>
      <c r="E50" s="358">
        <f t="shared" si="418"/>
        <v>5476.3941415700001</v>
      </c>
      <c r="F50" s="358">
        <f t="shared" si="418"/>
        <v>4160.12853507</v>
      </c>
      <c r="G50" s="358">
        <f t="shared" si="418"/>
        <v>4403.7246711676089</v>
      </c>
      <c r="H50" s="358">
        <f t="shared" si="418"/>
        <v>5545.0160354131576</v>
      </c>
      <c r="I50" s="358">
        <f t="shared" si="418"/>
        <v>5879.6548455052634</v>
      </c>
      <c r="J50" s="358">
        <f t="shared" si="418"/>
        <v>4418.8720644484511</v>
      </c>
      <c r="K50" s="358">
        <f t="shared" si="418"/>
        <v>5747.7946320018418</v>
      </c>
      <c r="L50" s="358">
        <f t="shared" si="418"/>
        <v>6181.6481667120215</v>
      </c>
      <c r="M50" s="358">
        <f t="shared" si="418"/>
        <v>1856.39271026244</v>
      </c>
      <c r="N50" s="358">
        <f t="shared" si="418"/>
        <v>1841.902690247688</v>
      </c>
      <c r="O50" s="358">
        <f t="shared" si="418"/>
        <v>1856.3935999411065</v>
      </c>
      <c r="P50" s="358">
        <f t="shared" si="418"/>
        <v>1915.3690032484601</v>
      </c>
      <c r="Q50" s="358">
        <f t="shared" si="418"/>
        <v>1772.758555893221</v>
      </c>
      <c r="R50" s="358">
        <f t="shared" si="418"/>
        <v>2141.11485859</v>
      </c>
      <c r="S50" s="358">
        <f t="shared" si="418"/>
        <v>1892.1210333899999</v>
      </c>
      <c r="T50" s="358">
        <f t="shared" si="418"/>
        <v>2029.5148792299997</v>
      </c>
      <c r="U50" s="358">
        <f t="shared" si="418"/>
        <v>1358.6510442700001</v>
      </c>
      <c r="V50" s="358">
        <f t="shared" si="418"/>
        <v>1429.1972541</v>
      </c>
      <c r="W50" s="358">
        <f t="shared" si="418"/>
        <v>1401.6165850899999</v>
      </c>
      <c r="X50" s="358">
        <f t="shared" si="418"/>
        <v>1286.9292581099999</v>
      </c>
      <c r="Y50" s="358">
        <f t="shared" si="418"/>
        <v>1252.2651496599999</v>
      </c>
      <c r="Z50" s="358">
        <f t="shared" si="418"/>
        <v>918.57908487999998</v>
      </c>
      <c r="AA50" s="358">
        <f t="shared" si="418"/>
        <v>912.94660374999989</v>
      </c>
      <c r="AB50" s="358">
        <f t="shared" si="418"/>
        <v>1076.33769678</v>
      </c>
      <c r="AC50" s="358">
        <f t="shared" si="418"/>
        <v>1003.3348863400481</v>
      </c>
      <c r="AD50" s="358">
        <f t="shared" si="418"/>
        <v>1159.9833745375599</v>
      </c>
      <c r="AE50" s="358">
        <f t="shared" si="418"/>
        <v>1078.4293532800002</v>
      </c>
      <c r="AF50" s="358">
        <f t="shared" si="418"/>
        <v>1161.97705701</v>
      </c>
      <c r="AG50" s="358">
        <f t="shared" si="418"/>
        <v>1247.0601564189474</v>
      </c>
      <c r="AH50" s="358">
        <f t="shared" si="418"/>
        <v>1272.0545558010524</v>
      </c>
      <c r="AI50" s="358">
        <f t="shared" si="418"/>
        <v>1580.1357840257897</v>
      </c>
      <c r="AJ50" s="358">
        <f t="shared" si="418"/>
        <v>1445.7655391673684</v>
      </c>
      <c r="AK50" s="358">
        <f t="shared" si="418"/>
        <v>1544.2852994378948</v>
      </c>
      <c r="AL50" s="358">
        <f t="shared" si="418"/>
        <v>1382.9418193663157</v>
      </c>
      <c r="AM50" s="358">
        <f t="shared" si="418"/>
        <v>1543.0549797026315</v>
      </c>
      <c r="AN50" s="358">
        <f t="shared" si="418"/>
        <v>1409.372746998421</v>
      </c>
      <c r="AO50" s="358">
        <f t="shared" si="418"/>
        <v>1373.6183240178948</v>
      </c>
      <c r="AP50" s="358">
        <f t="shared" si="418"/>
        <v>1172.9657851226316</v>
      </c>
      <c r="AQ50" s="358">
        <f t="shared" si="418"/>
        <v>680.82482463105259</v>
      </c>
      <c r="AR50" s="358">
        <f t="shared" si="418"/>
        <v>1191.4631306768713</v>
      </c>
      <c r="AS50" s="358">
        <f t="shared" si="418"/>
        <v>1370.1703239515787</v>
      </c>
      <c r="AT50" s="358">
        <f t="shared" si="418"/>
        <v>1277.1131108926318</v>
      </c>
      <c r="AU50" s="358">
        <f t="shared" si="418"/>
        <v>1687.5006896721052</v>
      </c>
      <c r="AV50" s="358">
        <f t="shared" si="418"/>
        <v>1413.0105074855264</v>
      </c>
      <c r="AW50" s="358">
        <f t="shared" si="418"/>
        <v>1935.5431884747368</v>
      </c>
      <c r="AX50" s="358">
        <f t="shared" si="418"/>
        <v>2407.3586344915789</v>
      </c>
      <c r="AY50" s="358">
        <f t="shared" si="418"/>
        <v>1491.740660908863</v>
      </c>
      <c r="AZ50" s="358">
        <f t="shared" si="418"/>
        <v>347.00568283684208</v>
      </c>
      <c r="BA50" s="358">
        <f t="shared" ref="BA50" si="419">+BA51+BA52</f>
        <v>288.48495457436456</v>
      </c>
      <c r="BB50" s="358">
        <f t="shared" si="418"/>
        <v>529.99861819667694</v>
      </c>
      <c r="BC50" s="358">
        <f t="shared" si="418"/>
        <v>660.98730593451899</v>
      </c>
      <c r="BD50" s="358">
        <f t="shared" si="418"/>
        <v>665.40678613124396</v>
      </c>
      <c r="BE50" s="358">
        <f t="shared" si="418"/>
        <v>572.31906260764799</v>
      </c>
      <c r="BF50" s="358">
        <f t="shared" ref="BF50" si="420">+BF51+BF52</f>
        <v>579.78531028457996</v>
      </c>
      <c r="BG50" s="358">
        <f t="shared" ref="BG50" si="421">+BG51+BG52</f>
        <v>689.79831735545997</v>
      </c>
      <c r="BH50" s="358">
        <f t="shared" ref="BH50" si="422">+BH51+BH52</f>
        <v>514.48528672771977</v>
      </c>
      <c r="BI50" s="358">
        <f t="shared" ref="BI50" si="423">+BI51+BI52</f>
        <v>702.12913050496036</v>
      </c>
      <c r="BJ50" s="358">
        <f t="shared" ref="BJ50" si="424">+BJ51+BJ52</f>
        <v>639.77918270842622</v>
      </c>
      <c r="BK50" s="358">
        <f t="shared" ref="BK50" si="425">+BK51+BK52</f>
        <v>696.01372833889104</v>
      </c>
      <c r="BL50" s="358">
        <f t="shared" ref="BL50" si="426">+BL51+BL52</f>
        <v>612.20869693922702</v>
      </c>
      <c r="BM50" s="358">
        <f t="shared" ref="BM50" si="427">+BM51+BM52</f>
        <v>607.14657797034204</v>
      </c>
      <c r="BN50" s="358">
        <f t="shared" ref="BN50" si="428">+BN51+BN52</f>
        <v>712.06946919828295</v>
      </c>
      <c r="BO50" s="358">
        <f t="shared" ref="BO50" si="429">+BO51+BO52</f>
        <v>548.61833687703802</v>
      </c>
      <c r="BP50" s="358">
        <f t="shared" ref="BP50" si="430">+BP51+BP52</f>
        <v>512.07074981790004</v>
      </c>
      <c r="BQ50" s="358">
        <f t="shared" ref="BQ50" si="431">+BQ51+BQ52</f>
        <v>890.61418551999998</v>
      </c>
      <c r="BR50" s="358">
        <f t="shared" ref="BR50" si="432">+BR51+BR52</f>
        <v>581.48535831999993</v>
      </c>
      <c r="BS50" s="358">
        <f t="shared" ref="BS50" si="433">+BS51+BS52</f>
        <v>669.01531475000002</v>
      </c>
      <c r="BT50" s="358">
        <f t="shared" ref="BT50" si="434">+BT51+BT52</f>
        <v>669.99359462999996</v>
      </c>
      <c r="BU50" s="358">
        <f t="shared" ref="BU50" si="435">+BU51+BU52</f>
        <v>573.04836266999996</v>
      </c>
      <c r="BV50" s="358">
        <f t="shared" ref="BV50" si="436">+BV51+BV52</f>
        <v>649.07907608999994</v>
      </c>
      <c r="BW50" s="358">
        <f t="shared" ref="BW50" si="437">+BW51+BW52</f>
        <v>676.95387922999998</v>
      </c>
      <c r="BX50" s="358">
        <f t="shared" ref="BX50" si="438">+BX51+BX52</f>
        <v>580.03599999999994</v>
      </c>
      <c r="BY50" s="358">
        <f t="shared" ref="BY50" si="439">+BY51+BY52</f>
        <v>772.52500000000009</v>
      </c>
      <c r="BZ50" s="358">
        <f t="shared" ref="BZ50" si="440">+BZ51+BZ52</f>
        <v>455.81093319000001</v>
      </c>
      <c r="CA50" s="358">
        <f t="shared" ref="CA50" si="441">+CA51+CA52</f>
        <v>470.58102928</v>
      </c>
      <c r="CB50" s="358">
        <f t="shared" ref="CB50" si="442">+CB51+CB52</f>
        <v>432.25908179999999</v>
      </c>
      <c r="CC50" s="358">
        <f t="shared" ref="CC50" si="443">+CC51+CC52</f>
        <v>444.46074862</v>
      </c>
      <c r="CD50" s="358">
        <f t="shared" ref="CD50" si="444">+CD51+CD52</f>
        <v>493.94278969999999</v>
      </c>
      <c r="CE50" s="358">
        <f t="shared" ref="CE50" si="445">+CE51+CE52</f>
        <v>490.79371577999996</v>
      </c>
      <c r="CF50" s="358">
        <f t="shared" ref="CF50" si="446">+CF51+CF52</f>
        <v>514.62474999999995</v>
      </c>
      <c r="CG50" s="358">
        <f t="shared" ref="CG50" si="447">+CG51+CG52</f>
        <v>412.84833708999997</v>
      </c>
      <c r="CH50" s="358">
        <f t="shared" ref="CH50" si="448">+CH51+CH52</f>
        <v>474.14349800000002</v>
      </c>
      <c r="CI50" s="358">
        <f t="shared" ref="CI50" si="449">+CI51+CI52</f>
        <v>434.01597956000001</v>
      </c>
      <c r="CJ50" s="358">
        <f t="shared" ref="CJ50" si="450">+CJ51+CJ52</f>
        <v>431.06665215999999</v>
      </c>
      <c r="CK50" s="358">
        <f t="shared" ref="CK50" si="451">+CK51+CK52</f>
        <v>421.84662638999998</v>
      </c>
      <c r="CL50" s="358">
        <f t="shared" ref="CL50" si="452">+CL51+CL52</f>
        <v>351.99632790999999</v>
      </c>
      <c r="CM50" s="358">
        <f t="shared" ref="CM50" si="453">+CM51+CM52</f>
        <v>553.14816715999996</v>
      </c>
      <c r="CN50" s="358">
        <f t="shared" ref="CN50" si="454">+CN51+CN52</f>
        <v>347.12065459000002</v>
      </c>
      <c r="CO50" s="358">
        <f t="shared" ref="CO50" si="455">+CO51+CO52</f>
        <v>317.38625625999998</v>
      </c>
      <c r="CP50" s="358">
        <f t="shared" ref="CP50" si="456">+CP51+CP52</f>
        <v>282.40752519999995</v>
      </c>
      <c r="CQ50" s="358">
        <f t="shared" ref="CQ50" si="457">+CQ51+CQ52</f>
        <v>318.78530341999999</v>
      </c>
      <c r="CR50" s="358">
        <f t="shared" ref="CR50" si="458">+CR51+CR52</f>
        <v>238.36283909000002</v>
      </c>
      <c r="CS50" s="358">
        <f t="shared" ref="CS50" si="459">+CS51+CS52</f>
        <v>332.04270810999998</v>
      </c>
      <c r="CT50" s="358">
        <f t="shared" ref="CT50" si="460">+CT51+CT52</f>
        <v>342.54105655000001</v>
      </c>
      <c r="CU50" s="358">
        <f t="shared" ref="CU50" si="461">+CU51+CU52</f>
        <v>343.59546518000002</v>
      </c>
      <c r="CV50" s="358">
        <f t="shared" ref="CV50" si="462">+CV51+CV52</f>
        <v>378.56456413000001</v>
      </c>
      <c r="CW50" s="358">
        <f t="shared" ref="CW50" si="463">+CW51+CW52</f>
        <v>354.17766747000002</v>
      </c>
      <c r="CX50" s="358">
        <f t="shared" ref="CX50" si="464">+CX51+CX52</f>
        <v>312.83733855468802</v>
      </c>
      <c r="CY50" s="358">
        <f t="shared" ref="CY50" si="465">+CY51+CY52</f>
        <v>283.77065487708001</v>
      </c>
      <c r="CZ50" s="358">
        <f t="shared" ref="CZ50" si="466">+CZ51+CZ52</f>
        <v>406.72689290828004</v>
      </c>
      <c r="DA50" s="358">
        <f t="shared" ref="DA50" si="467">+DA51+DA52</f>
        <v>414.22033124595998</v>
      </c>
      <c r="DB50" s="358">
        <f t="shared" ref="DB50" si="468">+DB51+DB52</f>
        <v>378.12818863399997</v>
      </c>
      <c r="DC50" s="358">
        <f t="shared" ref="DC50" si="469">+DC51+DC52</f>
        <v>367.63485465759999</v>
      </c>
      <c r="DD50" s="358">
        <f t="shared" ref="DD50" si="470">+DD51+DD52</f>
        <v>312.70453423000004</v>
      </c>
      <c r="DE50" s="358">
        <f t="shared" ref="DE50" si="471">+DE51+DE52</f>
        <v>417.95180477999997</v>
      </c>
      <c r="DF50" s="358">
        <f t="shared" ref="DF50" si="472">+DF51+DF52</f>
        <v>347.77301427000003</v>
      </c>
      <c r="DG50" s="358">
        <f t="shared" ref="DG50" si="473">+DG51+DG52</f>
        <v>340.01762121999997</v>
      </c>
      <c r="DH50" s="358">
        <f t="shared" ref="DH50" si="474">+DH51+DH52</f>
        <v>401.28499973999993</v>
      </c>
      <c r="DI50" s="358">
        <f t="shared" ref="DI50" si="475">+DI51+DI52</f>
        <v>420.67443605</v>
      </c>
      <c r="DJ50" s="358">
        <f t="shared" ref="DJ50" si="476">+DJ51+DJ52</f>
        <v>429.56361442421053</v>
      </c>
      <c r="DK50" s="358">
        <f t="shared" ref="DK50" si="477">+DK51+DK52</f>
        <v>408.96170619947361</v>
      </c>
      <c r="DL50" s="358">
        <f t="shared" ref="DL50" si="478">+DL51+DL52</f>
        <v>408.53483579526323</v>
      </c>
      <c r="DM50" s="358">
        <f t="shared" ref="DM50" si="479">+DM51+DM52</f>
        <v>457.849392732105</v>
      </c>
      <c r="DN50" s="358">
        <f t="shared" ref="DN50" si="480">+DN51+DN52</f>
        <v>445.43070424947371</v>
      </c>
      <c r="DO50" s="358">
        <f t="shared" ref="DO50" si="481">+DO51+DO52</f>
        <v>368.77445881947369</v>
      </c>
      <c r="DP50" s="358">
        <f t="shared" ref="DP50" si="482">+DP51+DP52</f>
        <v>485.36360046842111</v>
      </c>
      <c r="DQ50" s="358">
        <f t="shared" ref="DQ50" si="483">+DQ51+DQ52</f>
        <v>634.77309224789474</v>
      </c>
      <c r="DR50" s="358">
        <f t="shared" ref="DR50" si="484">+DR51+DR52</f>
        <v>459.99909130947367</v>
      </c>
      <c r="DS50" s="358">
        <f t="shared" ref="DS50" si="485">+DS51+DS52</f>
        <v>482.70290215947364</v>
      </c>
      <c r="DT50" s="358">
        <f t="shared" ref="DT50" si="486">+DT51+DT52</f>
        <v>426.312734891579</v>
      </c>
      <c r="DU50" s="358">
        <f t="shared" ref="DU50" si="487">+DU51+DU52</f>
        <v>536.74990211631587</v>
      </c>
      <c r="DV50" s="358">
        <f t="shared" ref="DV50" si="488">+DV51+DV52</f>
        <v>627.63087872684207</v>
      </c>
      <c r="DW50" s="358">
        <f t="shared" ref="DW50" si="489">+DW51+DW52</f>
        <v>456.84569693315791</v>
      </c>
      <c r="DX50" s="358">
        <f t="shared" ref="DX50" si="490">+DX51+DX52</f>
        <v>459.80872377789478</v>
      </c>
      <c r="DY50" s="358">
        <f t="shared" ref="DY50" si="491">+DY51+DY52</f>
        <v>391.39046337105259</v>
      </c>
      <c r="DZ50" s="358">
        <f t="shared" ref="DZ50" si="492">+DZ51+DZ52</f>
        <v>533.71138788210521</v>
      </c>
      <c r="EA50" s="358">
        <f t="shared" ref="EA50" si="493">+EA51+EA52</f>
        <v>457.83996811315785</v>
      </c>
      <c r="EB50" s="358">
        <f t="shared" ref="EB50" si="494">+EB51+EB52</f>
        <v>585.42479625894737</v>
      </c>
      <c r="EC50" s="358">
        <f t="shared" ref="EC50" si="495">+EC51+EC52</f>
        <v>473.44118047000006</v>
      </c>
      <c r="ED50" s="358">
        <f t="shared" ref="ED50" si="496">+ED51+ED52</f>
        <v>484.18900297368424</v>
      </c>
      <c r="EE50" s="358">
        <f t="shared" ref="EE50" si="497">+EE51+EE52</f>
        <v>492.10281261473676</v>
      </c>
      <c r="EF50" s="358">
        <f t="shared" ref="EF50" si="498">+EF51+EF52</f>
        <v>509.89901466315791</v>
      </c>
      <c r="EG50" s="358">
        <f t="shared" ref="EG50" si="499">+EG51+EG52</f>
        <v>407.37091972052633</v>
      </c>
      <c r="EH50" s="358">
        <f t="shared" ref="EH50" si="500">+EH51+EH52</f>
        <v>597.44921991842102</v>
      </c>
      <c r="EI50" s="358">
        <f t="shared" ref="EI50" si="501">+EI51+EI52</f>
        <v>385.45173200368419</v>
      </c>
      <c r="EJ50" s="358">
        <f t="shared" ref="EJ50" si="502">+EJ51+EJ52</f>
        <v>390.71737209578953</v>
      </c>
      <c r="EK50" s="358">
        <f t="shared" ref="EK50" si="503">+EK51+EK52</f>
        <v>420.31432238105265</v>
      </c>
      <c r="EL50" s="358">
        <f t="shared" ref="EL50" si="504">+EL51+EL52</f>
        <v>390.18730299368423</v>
      </c>
      <c r="EM50" s="358">
        <f t="shared" ref="EM50" si="505">+EM51+EM52</f>
        <v>362.46415974789471</v>
      </c>
      <c r="EN50" s="358">
        <f t="shared" ref="EN50" si="506">+EN51+EN52</f>
        <v>275.25660070315791</v>
      </c>
      <c r="EO50" s="358">
        <f t="shared" ref="EO50" si="507">+EO51+EO52</f>
        <v>199.38303081421051</v>
      </c>
      <c r="EP50" s="358">
        <f t="shared" ref="EP50" si="508">+EP51+EP52</f>
        <v>206.18519311368425</v>
      </c>
      <c r="EQ50" s="358">
        <f t="shared" ref="EQ50" si="509">+EQ51+EQ52</f>
        <v>366.22074648315782</v>
      </c>
      <c r="ER50" s="358">
        <f t="shared" ref="ER50" si="510">+ER51+ER52</f>
        <v>313.0306186859649</v>
      </c>
      <c r="ES50" s="358">
        <f t="shared" ref="ES50" si="511">+ES51+ES52</f>
        <v>512.21176550774851</v>
      </c>
      <c r="ET50" s="358">
        <f t="shared" ref="ET50" si="512">+ET51+ET52</f>
        <v>492.24193164473695</v>
      </c>
      <c r="EU50" s="358">
        <f t="shared" ref="EU50" si="513">+EU51+EU52</f>
        <v>400.74018385473676</v>
      </c>
      <c r="EV50" s="358">
        <f t="shared" ref="EV50" si="514">+EV51+EV52</f>
        <v>477.18820845210524</v>
      </c>
      <c r="EW50" s="358">
        <f t="shared" ref="EW50" si="515">+EW51+EW52</f>
        <v>485.9407567131579</v>
      </c>
      <c r="EX50" s="358">
        <f t="shared" ref="EX50" si="516">+EX51+EX52</f>
        <v>363.49970664526325</v>
      </c>
      <c r="EY50" s="358">
        <f t="shared" ref="EY50" si="517">+EY51+EY52</f>
        <v>427.67264753421051</v>
      </c>
      <c r="EZ50" s="358">
        <f t="shared" ref="EZ50" si="518">+EZ51+EZ52</f>
        <v>624.4797882578946</v>
      </c>
      <c r="FA50" s="358">
        <f t="shared" ref="FA50" si="519">+FA51+FA52</f>
        <v>605.16637546473692</v>
      </c>
      <c r="FB50" s="358">
        <f t="shared" ref="FB50" si="520">+FB51+FB52</f>
        <v>457.85452594947361</v>
      </c>
      <c r="FC50" s="358">
        <f t="shared" ref="FC50" si="521">+FC51+FC52</f>
        <v>450.19130424842115</v>
      </c>
      <c r="FD50" s="358">
        <f t="shared" ref="FD50" si="522">+FD51+FD52</f>
        <v>480.35160503421054</v>
      </c>
      <c r="FE50" s="358">
        <f t="shared" ref="FE50" si="523">+FE51+FE52</f>
        <v>482.46759820289481</v>
      </c>
      <c r="FF50" s="358">
        <f t="shared" ref="FF50" si="524">+FF51+FF52</f>
        <v>591.81964475789471</v>
      </c>
      <c r="FG50" s="358">
        <f t="shared" ref="FG50" si="525">+FG51+FG52</f>
        <v>581.92103506473677</v>
      </c>
      <c r="FH50" s="358">
        <f t="shared" ref="FH50" si="526">+FH51+FH52</f>
        <v>761.80250865210519</v>
      </c>
      <c r="FI50" s="358">
        <f t="shared" ref="FI50" si="527">+FI51+FI52</f>
        <v>863.93247066210517</v>
      </c>
      <c r="FJ50" s="358">
        <f t="shared" ref="FJ50" si="528">+FJ51+FJ52</f>
        <v>597.05396694421052</v>
      </c>
      <c r="FK50" s="358">
        <f t="shared" ref="FK50" si="529">+FK51+FK52</f>
        <v>946.37219688526318</v>
      </c>
      <c r="FL50" s="358">
        <f t="shared" ref="FL50" si="530">+FL51+FL52</f>
        <v>670.6208416236841</v>
      </c>
      <c r="FM50" s="358">
        <f t="shared" ref="FM50" si="531">+FM51+FM52</f>
        <v>710.72034595202103</v>
      </c>
      <c r="FN50" s="358">
        <f t="shared" ref="FN50" si="532">+FN51+FN52</f>
        <v>110.3994733331579</v>
      </c>
      <c r="FO50" s="358">
        <f t="shared" ref="FO50" si="533">+FO51+FO52</f>
        <v>114.76937414315789</v>
      </c>
      <c r="FP50" s="358">
        <f t="shared" ref="FP50:FQ50" si="534">+FP51+FP52</f>
        <v>117.08718346157895</v>
      </c>
      <c r="FQ50" s="358">
        <f t="shared" si="534"/>
        <v>115.14912523210526</v>
      </c>
      <c r="FR50" s="358">
        <f t="shared" ref="FR50:FS50" si="535">+FR51+FR52</f>
        <v>101.50460065105264</v>
      </c>
      <c r="FS50" s="358">
        <f t="shared" si="535"/>
        <v>84.75170480789474</v>
      </c>
      <c r="FT50" s="358">
        <f t="shared" ref="FT50:FU50" si="536">+FT51+FT52</f>
        <v>102.22864911541716</v>
      </c>
      <c r="FU50" s="358">
        <f t="shared" si="536"/>
        <v>102.21157151541716</v>
      </c>
    </row>
    <row r="51" spans="1:177" s="202" customFormat="1">
      <c r="A51" s="329">
        <v>231</v>
      </c>
      <c r="B51" s="359" t="s">
        <v>213</v>
      </c>
      <c r="C51" s="331">
        <f t="shared" ref="C51:C52" si="537">+SUM(BB51:BM51)</f>
        <v>1674.1051118021696</v>
      </c>
      <c r="D51" s="331">
        <f t="shared" ref="D51:D52" si="538">+SUM(BN51:BY51)</f>
        <v>1593.1348117532207</v>
      </c>
      <c r="E51" s="331">
        <f t="shared" ref="E51:E52" si="539">+SUM(BZ51:CK51)</f>
        <v>1446.075</v>
      </c>
      <c r="F51" s="331">
        <f t="shared" ref="F51:F52" si="540">+SUM(CL51:CW51)</f>
        <v>1451.4201736799998</v>
      </c>
      <c r="G51" s="331">
        <f t="shared" ref="G51:G52" si="541">+SUM(CX51:DI51)</f>
        <v>1385.4186962476081</v>
      </c>
      <c r="H51" s="331">
        <f t="shared" ref="H51:H52" si="542">+SUM(DJ51:DU51)</f>
        <v>1504.3271841231576</v>
      </c>
      <c r="I51" s="331">
        <f t="shared" ref="I51:I52" si="543">+SUM(DV51:EG51)</f>
        <v>1406.7362692852632</v>
      </c>
      <c r="J51" s="331">
        <f t="shared" ref="J51:J52" si="544">+SUM(EH51:ES51)</f>
        <v>1232.4486821984506</v>
      </c>
      <c r="K51" s="331">
        <f t="shared" ref="K51:K52" si="545">+SUM(ET51:FE51)</f>
        <v>1235.4716184718422</v>
      </c>
      <c r="L51" s="331">
        <f t="shared" ref="L51:L52" si="546">+SUM(FF51:FQ51)</f>
        <v>1363.428424052021</v>
      </c>
      <c r="M51" s="331">
        <f t="shared" ref="M51:M52" si="547">+SUM(BB51:BD51)</f>
        <v>412.63405520523997</v>
      </c>
      <c r="N51" s="331">
        <f t="shared" ref="N51:N52" si="548">+SUM(BE51:BG51)</f>
        <v>429.81938097268801</v>
      </c>
      <c r="O51" s="331">
        <f t="shared" ref="O51:O52" si="549">+SUM(BH51:BJ51)</f>
        <v>419.67078843077741</v>
      </c>
      <c r="P51" s="331">
        <f t="shared" ref="P51:P52" si="550">+SUM(BK51:BM51)</f>
        <v>411.98088719346401</v>
      </c>
      <c r="Q51" s="331">
        <f t="shared" ref="Q51:Q52" si="551">+SUM(BN51:BP51)</f>
        <v>398.05855589322096</v>
      </c>
      <c r="R51" s="331">
        <f t="shared" ref="R51:R52" si="552">+SUM(BQ51:BS51)</f>
        <v>400.01285858999995</v>
      </c>
      <c r="S51" s="331">
        <f t="shared" ref="S51:S52" si="553">+SUM(BT51:BV51)</f>
        <v>402.51039727</v>
      </c>
      <c r="T51" s="331">
        <f t="shared" ref="T51:T52" si="554">+SUM(BW51:BY51)</f>
        <v>392.55299999999994</v>
      </c>
      <c r="U51" s="331">
        <f t="shared" ref="U51:U52" si="555">+SUM(BZ51:CB51)</f>
        <v>368.78600000000006</v>
      </c>
      <c r="V51" s="331">
        <f t="shared" ref="V51:V52" si="556">+SUM(CC51:CE51)</f>
        <v>362.79899999999998</v>
      </c>
      <c r="W51" s="331">
        <f t="shared" ref="W51:W52" si="557">+SUM(CF51:CH51)</f>
        <v>356.78199999999998</v>
      </c>
      <c r="X51" s="331">
        <f t="shared" ref="X51:X52" si="558">+SUM(CI51:CK51)</f>
        <v>357.70799999999997</v>
      </c>
      <c r="Y51" s="331">
        <f t="shared" ref="Y51:Y52" si="559">+SUM(CL51:CN51)</f>
        <v>357.03750927999999</v>
      </c>
      <c r="Z51" s="331">
        <f t="shared" ref="Z51:Z52" si="560">+SUM(CO51:CQ51)</f>
        <v>364.339</v>
      </c>
      <c r="AA51" s="331">
        <f t="shared" ref="AA51:AA52" si="561">+SUM(CR51:CT51)</f>
        <v>371.59243261</v>
      </c>
      <c r="AB51" s="331">
        <f t="shared" ref="AB51:AB52" si="562">+SUM(CU51:CW51)</f>
        <v>358.45123179000001</v>
      </c>
      <c r="AC51" s="331">
        <f t="shared" ref="AC51:AC52" si="563">+SUM(CX51:CZ51)</f>
        <v>333.07933899004803</v>
      </c>
      <c r="AD51" s="331">
        <f t="shared" ref="AD51:AD52" si="564">+SUM(DA51:DC51)</f>
        <v>349.31888683756</v>
      </c>
      <c r="AE51" s="331">
        <f t="shared" ref="AE51:AE52" si="565">+SUM(DD51:DF51)</f>
        <v>344.36359184000003</v>
      </c>
      <c r="AF51" s="331">
        <f t="shared" ref="AF51:AF52" si="566">+SUM(DG51:DI51)</f>
        <v>358.65687858000001</v>
      </c>
      <c r="AG51" s="331">
        <f t="shared" ref="AG51:AG52" si="567">+SUM(DJ51:DL51)</f>
        <v>375.3497605989474</v>
      </c>
      <c r="AH51" s="331">
        <f t="shared" ref="AH51:AH52" si="568">+SUM(DM51:DO51)</f>
        <v>380.93912780105239</v>
      </c>
      <c r="AI51" s="331">
        <f t="shared" ref="AI51:AI52" si="569">+SUM(DP51:DR51)</f>
        <v>385.38924537578953</v>
      </c>
      <c r="AJ51" s="331">
        <f t="shared" ref="AJ51:AJ52" si="570">+SUM(DS51:DU51)</f>
        <v>362.64905034736842</v>
      </c>
      <c r="AK51" s="331">
        <f t="shared" ref="AK51:AK52" si="571">+SUM(DV51:DX51)</f>
        <v>354.29722966789473</v>
      </c>
      <c r="AL51" s="331">
        <f t="shared" ref="AL51:AL52" si="572">+SUM(DY51:EA51)</f>
        <v>355.1220883263158</v>
      </c>
      <c r="AM51" s="331">
        <f t="shared" ref="AM51:AM52" si="573">+SUM(EB51:ED51)</f>
        <v>356.8725632426316</v>
      </c>
      <c r="AN51" s="331">
        <f t="shared" ref="AN51:AN52" si="574">+SUM(EE51:EG51)</f>
        <v>340.44438804842105</v>
      </c>
      <c r="AO51" s="331">
        <f t="shared" ref="AO51:AO52" si="575">+SUM(EH51:EJ51)</f>
        <v>359.28027093789478</v>
      </c>
      <c r="AP51" s="331">
        <f t="shared" ref="AP51:AP52" si="576">+SUM(EK51:EM51)</f>
        <v>232.05544954263161</v>
      </c>
      <c r="AQ51" s="356">
        <f t="shared" ref="AQ51:AQ52" si="577">+SUM(EN51:EP51)</f>
        <v>321.46391953105262</v>
      </c>
      <c r="AR51" s="356">
        <f t="shared" ref="AR51:AR52" si="578">+SUM(EQ51:ES51)</f>
        <v>319.64904218687133</v>
      </c>
      <c r="AS51" s="356">
        <f t="shared" ref="AS51:AS52" si="579">+SUM(ET51:EV51)</f>
        <v>315.70433921157894</v>
      </c>
      <c r="AT51" s="356">
        <f t="shared" ref="AT51:AT52" si="580">+SUM(EW51:EY51)</f>
        <v>325.0645611526316</v>
      </c>
      <c r="AU51" s="356">
        <f t="shared" ref="AU51:AU52" si="581">+SUM(EZ51:FB51)</f>
        <v>327.66595359210527</v>
      </c>
      <c r="AV51" s="356">
        <f t="shared" ref="AV51:AV52" si="582">+SUM(FC51:FE51)</f>
        <v>267.03676451552633</v>
      </c>
      <c r="AW51" s="356">
        <f t="shared" ref="AW51:AW52" si="583">+SUM(FF51:FH51)</f>
        <v>339.00092341473686</v>
      </c>
      <c r="AX51" s="356">
        <f t="shared" ref="AX51:AX52" si="584">+SUM(FI51:FK51)</f>
        <v>332.42093624157894</v>
      </c>
      <c r="AY51" s="356">
        <f t="shared" ref="AY51:AY52" si="585">+SUM(FL51:FN51)</f>
        <v>345.00088155886317</v>
      </c>
      <c r="AZ51" s="356">
        <f t="shared" ref="AZ51:BA52" si="586">+SUM(FO51:FQ51)</f>
        <v>347.00568283684208</v>
      </c>
      <c r="BA51" s="303">
        <f>+SUM(FR51:FT51)</f>
        <v>288.48495457436456</v>
      </c>
      <c r="BB51" s="331">
        <v>144.69764871097703</v>
      </c>
      <c r="BC51" s="331">
        <v>128.658529118519</v>
      </c>
      <c r="BD51" s="331">
        <v>139.27787737574397</v>
      </c>
      <c r="BE51" s="331">
        <v>143.20468621344799</v>
      </c>
      <c r="BF51" s="331">
        <v>144.57890785728</v>
      </c>
      <c r="BG51" s="331">
        <v>142.03578690195999</v>
      </c>
      <c r="BH51" s="331">
        <v>144.2820445942198</v>
      </c>
      <c r="BI51" s="331">
        <v>141.17159273076041</v>
      </c>
      <c r="BJ51" s="331">
        <v>134.21715110579723</v>
      </c>
      <c r="BK51" s="331">
        <v>139.66621670152603</v>
      </c>
      <c r="BL51" s="331">
        <v>134.55291962589601</v>
      </c>
      <c r="BM51" s="331">
        <v>137.76175086604201</v>
      </c>
      <c r="BN51" s="331">
        <v>137.53946919828297</v>
      </c>
      <c r="BO51" s="331">
        <v>124.41833687703799</v>
      </c>
      <c r="BP51" s="331">
        <v>136.10074981790001</v>
      </c>
      <c r="BQ51" s="331">
        <v>131.00618552</v>
      </c>
      <c r="BR51" s="331">
        <v>136.96135831999999</v>
      </c>
      <c r="BS51" s="331">
        <v>132.04531474999999</v>
      </c>
      <c r="BT51" s="331">
        <v>135.48359463</v>
      </c>
      <c r="BU51" s="331">
        <v>136.756146</v>
      </c>
      <c r="BV51" s="331">
        <v>130.27065664</v>
      </c>
      <c r="BW51" s="331">
        <v>133.91199999999998</v>
      </c>
      <c r="BX51" s="331">
        <v>135.446</v>
      </c>
      <c r="BY51" s="331">
        <v>123.19500000000001</v>
      </c>
      <c r="BZ51" s="331">
        <v>125.02200000000001</v>
      </c>
      <c r="CA51" s="331">
        <v>115.32100000000001</v>
      </c>
      <c r="CB51" s="331">
        <v>128.44300000000001</v>
      </c>
      <c r="CC51" s="331">
        <v>122.375</v>
      </c>
      <c r="CD51" s="331">
        <v>121.682</v>
      </c>
      <c r="CE51" s="331">
        <v>118.74199999999999</v>
      </c>
      <c r="CF51" s="331">
        <v>120.425</v>
      </c>
      <c r="CG51" s="331">
        <v>120.473</v>
      </c>
      <c r="CH51" s="331">
        <v>115.88399999999999</v>
      </c>
      <c r="CI51" s="331">
        <v>118.413</v>
      </c>
      <c r="CJ51" s="331">
        <v>116.188</v>
      </c>
      <c r="CK51" s="331">
        <v>123.107</v>
      </c>
      <c r="CL51" s="331">
        <v>123.63499999999999</v>
      </c>
      <c r="CM51" s="331">
        <v>113.41606737000001</v>
      </c>
      <c r="CN51" s="331">
        <v>119.98644191</v>
      </c>
      <c r="CO51" s="331">
        <v>118.16</v>
      </c>
      <c r="CP51" s="331">
        <v>124.443</v>
      </c>
      <c r="CQ51" s="331">
        <v>121.73599999999999</v>
      </c>
      <c r="CR51" s="331">
        <v>125.74600000000001</v>
      </c>
      <c r="CS51" s="331">
        <v>125.117</v>
      </c>
      <c r="CT51" s="331">
        <v>120.72943261</v>
      </c>
      <c r="CU51" s="331">
        <v>120.08823178999999</v>
      </c>
      <c r="CV51" s="331">
        <v>115.733</v>
      </c>
      <c r="CW51" s="331">
        <v>122.63000000000001</v>
      </c>
      <c r="CX51" s="331">
        <v>111.65679468468801</v>
      </c>
      <c r="CY51" s="331">
        <v>105.03898431707999</v>
      </c>
      <c r="CZ51" s="331">
        <v>116.38355998828</v>
      </c>
      <c r="DA51" s="331">
        <v>113.82952472596</v>
      </c>
      <c r="DB51" s="331">
        <v>117.906726784</v>
      </c>
      <c r="DC51" s="331">
        <v>117.5826353276</v>
      </c>
      <c r="DD51" s="331">
        <v>122.70627451</v>
      </c>
      <c r="DE51" s="331">
        <v>111.1922859</v>
      </c>
      <c r="DF51" s="331">
        <v>110.46503143</v>
      </c>
      <c r="DG51" s="331">
        <v>117.12959273</v>
      </c>
      <c r="DH51" s="331">
        <v>119.00588911</v>
      </c>
      <c r="DI51" s="331">
        <v>122.52139674</v>
      </c>
      <c r="DJ51" s="331">
        <v>130.47367828421054</v>
      </c>
      <c r="DK51" s="331">
        <v>118.57303639947369</v>
      </c>
      <c r="DL51" s="331">
        <v>126.30304591526316</v>
      </c>
      <c r="DM51" s="331">
        <v>123.599243132105</v>
      </c>
      <c r="DN51" s="331">
        <v>129.9602273294737</v>
      </c>
      <c r="DO51" s="331">
        <v>127.37965733947368</v>
      </c>
      <c r="DP51" s="331">
        <v>129.87877469842107</v>
      </c>
      <c r="DQ51" s="331">
        <v>130.54352232789478</v>
      </c>
      <c r="DR51" s="331">
        <v>124.96694834947371</v>
      </c>
      <c r="DS51" s="331">
        <v>127.59094718947368</v>
      </c>
      <c r="DT51" s="331">
        <v>116.72382390157894</v>
      </c>
      <c r="DU51" s="331">
        <v>118.33427925631578</v>
      </c>
      <c r="DV51" s="331">
        <v>121.73562132684211</v>
      </c>
      <c r="DW51" s="331">
        <v>111.9452326631579</v>
      </c>
      <c r="DX51" s="331">
        <v>120.61637567789475</v>
      </c>
      <c r="DY51" s="331">
        <v>115.53191331105263</v>
      </c>
      <c r="DZ51" s="331">
        <v>121.52044930210526</v>
      </c>
      <c r="EA51" s="331">
        <v>118.06972571315789</v>
      </c>
      <c r="EB51" s="331">
        <v>121.01880383894738</v>
      </c>
      <c r="EC51" s="331">
        <v>118.59955916000001</v>
      </c>
      <c r="ED51" s="331">
        <v>117.25420024368422</v>
      </c>
      <c r="EE51" s="331">
        <v>100.82850320473683</v>
      </c>
      <c r="EF51" s="331">
        <v>117.3823676731579</v>
      </c>
      <c r="EG51" s="331">
        <v>122.23351717052631</v>
      </c>
      <c r="EH51" s="331">
        <v>120.75626469842106</v>
      </c>
      <c r="EI51" s="331">
        <v>112.49721997368421</v>
      </c>
      <c r="EJ51" s="331">
        <v>126.0267862657895</v>
      </c>
      <c r="EK51" s="331">
        <v>45.751452991052638</v>
      </c>
      <c r="EL51" s="331">
        <v>85.395705813684216</v>
      </c>
      <c r="EM51" s="331">
        <v>100.90829073789475</v>
      </c>
      <c r="EN51" s="331">
        <v>109.2744707331579</v>
      </c>
      <c r="EO51" s="331">
        <v>107.58584867421052</v>
      </c>
      <c r="EP51" s="331">
        <v>104.60360012368422</v>
      </c>
      <c r="EQ51" s="331">
        <v>106.62304313315788</v>
      </c>
      <c r="ER51" s="331">
        <v>105.50812073596491</v>
      </c>
      <c r="ES51" s="331">
        <v>107.51787831774854</v>
      </c>
      <c r="ET51" s="331">
        <v>106.52887825473684</v>
      </c>
      <c r="EU51" s="331">
        <v>98.426105784736848</v>
      </c>
      <c r="EV51" s="331">
        <v>110.74935517210527</v>
      </c>
      <c r="EW51" s="331">
        <v>108.05043668315791</v>
      </c>
      <c r="EX51" s="331">
        <v>110.26721876526317</v>
      </c>
      <c r="EY51" s="331">
        <v>106.74690570421053</v>
      </c>
      <c r="EZ51" s="331">
        <v>112.44268266789473</v>
      </c>
      <c r="FA51" s="331">
        <v>109.42129436473684</v>
      </c>
      <c r="FB51" s="331">
        <v>105.80197655947369</v>
      </c>
      <c r="FC51" s="331">
        <v>109.25926615842107</v>
      </c>
      <c r="FD51" s="331">
        <v>106.85794987421053</v>
      </c>
      <c r="FE51" s="331">
        <v>50.91954848289474</v>
      </c>
      <c r="FF51" s="331">
        <v>120.67504516789475</v>
      </c>
      <c r="FG51" s="331">
        <v>103.65739448473686</v>
      </c>
      <c r="FH51" s="331">
        <v>114.66848376210527</v>
      </c>
      <c r="FI51" s="331">
        <v>114.56712808210527</v>
      </c>
      <c r="FJ51" s="331">
        <v>120.65187743421055</v>
      </c>
      <c r="FK51" s="331">
        <v>97.201930725263153</v>
      </c>
      <c r="FL51" s="331">
        <v>115.10508558368423</v>
      </c>
      <c r="FM51" s="331">
        <v>119.49632264202104</v>
      </c>
      <c r="FN51" s="331">
        <v>110.3994733331579</v>
      </c>
      <c r="FO51" s="331">
        <v>114.76937414315789</v>
      </c>
      <c r="FP51" s="331">
        <v>117.08718346157895</v>
      </c>
      <c r="FQ51" s="331">
        <v>115.14912523210526</v>
      </c>
      <c r="FR51" s="331">
        <v>101.50460065105264</v>
      </c>
      <c r="FS51" s="331">
        <v>84.75170480789474</v>
      </c>
      <c r="FT51" s="331">
        <v>102.22864911541716</v>
      </c>
      <c r="FU51" s="331">
        <v>102.21157151541716</v>
      </c>
    </row>
    <row r="52" spans="1:177" s="202" customFormat="1">
      <c r="A52" s="329">
        <v>232</v>
      </c>
      <c r="B52" s="359" t="s">
        <v>214</v>
      </c>
      <c r="C52" s="331">
        <f t="shared" si="537"/>
        <v>5795.9528918975248</v>
      </c>
      <c r="D52" s="331">
        <f t="shared" si="538"/>
        <v>6242.3745153499995</v>
      </c>
      <c r="E52" s="331">
        <f t="shared" si="539"/>
        <v>4030.3191415699998</v>
      </c>
      <c r="F52" s="331">
        <f t="shared" si="540"/>
        <v>2708.7083613899999</v>
      </c>
      <c r="G52" s="331">
        <f t="shared" si="541"/>
        <v>3018.3059749200006</v>
      </c>
      <c r="H52" s="331">
        <f t="shared" si="542"/>
        <v>4040.68885129</v>
      </c>
      <c r="I52" s="331">
        <f t="shared" si="543"/>
        <v>4472.9185762200004</v>
      </c>
      <c r="J52" s="331">
        <f t="shared" si="544"/>
        <v>3186.42338225</v>
      </c>
      <c r="K52" s="331">
        <f t="shared" si="545"/>
        <v>4512.3230135299991</v>
      </c>
      <c r="L52" s="331">
        <f t="shared" si="546"/>
        <v>4818.2197426600005</v>
      </c>
      <c r="M52" s="331">
        <f t="shared" si="547"/>
        <v>1443.7586550572</v>
      </c>
      <c r="N52" s="331">
        <f t="shared" si="548"/>
        <v>1412.0833092749999</v>
      </c>
      <c r="O52" s="331">
        <f t="shared" si="549"/>
        <v>1436.7228115103289</v>
      </c>
      <c r="P52" s="331">
        <f t="shared" si="550"/>
        <v>1503.3881160549961</v>
      </c>
      <c r="Q52" s="331">
        <f t="shared" si="551"/>
        <v>1374.7</v>
      </c>
      <c r="R52" s="331">
        <f t="shared" si="552"/>
        <v>1741.1020000000001</v>
      </c>
      <c r="S52" s="331">
        <f t="shared" si="553"/>
        <v>1489.61063612</v>
      </c>
      <c r="T52" s="331">
        <f t="shared" si="554"/>
        <v>1636.9618792299998</v>
      </c>
      <c r="U52" s="331">
        <f t="shared" si="555"/>
        <v>989.86504427</v>
      </c>
      <c r="V52" s="331">
        <f t="shared" si="556"/>
        <v>1066.3982541</v>
      </c>
      <c r="W52" s="331">
        <f t="shared" si="557"/>
        <v>1044.83458509</v>
      </c>
      <c r="X52" s="331">
        <f t="shared" si="558"/>
        <v>929.22125811000001</v>
      </c>
      <c r="Y52" s="331">
        <f t="shared" si="559"/>
        <v>895.22764037999991</v>
      </c>
      <c r="Z52" s="331">
        <f t="shared" si="560"/>
        <v>554.24008487999993</v>
      </c>
      <c r="AA52" s="331">
        <f t="shared" si="561"/>
        <v>541.35417113999995</v>
      </c>
      <c r="AB52" s="331">
        <f t="shared" si="562"/>
        <v>717.88646499000004</v>
      </c>
      <c r="AC52" s="331">
        <f t="shared" si="563"/>
        <v>670.25554735000003</v>
      </c>
      <c r="AD52" s="331">
        <f t="shared" si="564"/>
        <v>810.6644877</v>
      </c>
      <c r="AE52" s="331">
        <f t="shared" si="565"/>
        <v>734.06576144000007</v>
      </c>
      <c r="AF52" s="331">
        <f t="shared" si="566"/>
        <v>803.32017842999994</v>
      </c>
      <c r="AG52" s="331">
        <f t="shared" si="567"/>
        <v>871.71039581999992</v>
      </c>
      <c r="AH52" s="331">
        <f t="shared" si="568"/>
        <v>891.11542800000007</v>
      </c>
      <c r="AI52" s="331">
        <f t="shared" si="569"/>
        <v>1194.74653865</v>
      </c>
      <c r="AJ52" s="331">
        <f t="shared" si="570"/>
        <v>1083.1164888200001</v>
      </c>
      <c r="AK52" s="331">
        <f t="shared" si="571"/>
        <v>1189.98806977</v>
      </c>
      <c r="AL52" s="331">
        <f t="shared" si="572"/>
        <v>1027.8197310399999</v>
      </c>
      <c r="AM52" s="331">
        <f t="shared" si="573"/>
        <v>1186.18241646</v>
      </c>
      <c r="AN52" s="331">
        <f t="shared" si="574"/>
        <v>1068.9283589500001</v>
      </c>
      <c r="AO52" s="331">
        <f t="shared" si="575"/>
        <v>1014.33805308</v>
      </c>
      <c r="AP52" s="331">
        <f t="shared" si="576"/>
        <v>940.91033558000004</v>
      </c>
      <c r="AQ52" s="356">
        <f t="shared" si="577"/>
        <v>359.36090509999997</v>
      </c>
      <c r="AR52" s="356">
        <f t="shared" si="578"/>
        <v>871.8140884899999</v>
      </c>
      <c r="AS52" s="356">
        <f t="shared" si="579"/>
        <v>1054.4659847399998</v>
      </c>
      <c r="AT52" s="356">
        <f t="shared" si="580"/>
        <v>952.04854974000011</v>
      </c>
      <c r="AU52" s="356">
        <f t="shared" si="581"/>
        <v>1359.8347360799999</v>
      </c>
      <c r="AV52" s="356">
        <f t="shared" si="582"/>
        <v>1145.9737429700001</v>
      </c>
      <c r="AW52" s="356">
        <f t="shared" si="583"/>
        <v>1596.5422650599999</v>
      </c>
      <c r="AX52" s="356">
        <f t="shared" si="584"/>
        <v>2074.9376982499998</v>
      </c>
      <c r="AY52" s="356">
        <f t="shared" si="585"/>
        <v>1146.7397793499999</v>
      </c>
      <c r="AZ52" s="356">
        <f t="shared" si="586"/>
        <v>0</v>
      </c>
      <c r="BA52" s="356">
        <f t="shared" si="586"/>
        <v>0</v>
      </c>
      <c r="BB52" s="331">
        <v>385.30096948569997</v>
      </c>
      <c r="BC52" s="331">
        <v>532.32877681599996</v>
      </c>
      <c r="BD52" s="331">
        <v>526.12890875549999</v>
      </c>
      <c r="BE52" s="331">
        <v>429.11437639420001</v>
      </c>
      <c r="BF52" s="331">
        <v>435.20640242730002</v>
      </c>
      <c r="BG52" s="331">
        <v>547.76253045349995</v>
      </c>
      <c r="BH52" s="331">
        <v>370.2032421335</v>
      </c>
      <c r="BI52" s="331">
        <v>560.95753777419998</v>
      </c>
      <c r="BJ52" s="331">
        <v>505.56203160262902</v>
      </c>
      <c r="BK52" s="331">
        <v>556.34751163736507</v>
      </c>
      <c r="BL52" s="331">
        <v>477.65577731333099</v>
      </c>
      <c r="BM52" s="331">
        <v>469.38482710430003</v>
      </c>
      <c r="BN52" s="331">
        <v>574.53</v>
      </c>
      <c r="BO52" s="331">
        <v>424.2</v>
      </c>
      <c r="BP52" s="331">
        <v>375.97</v>
      </c>
      <c r="BQ52" s="331">
        <v>759.60799999999995</v>
      </c>
      <c r="BR52" s="331">
        <v>444.524</v>
      </c>
      <c r="BS52" s="331">
        <v>536.97</v>
      </c>
      <c r="BT52" s="331">
        <v>534.51</v>
      </c>
      <c r="BU52" s="331">
        <v>436.29221667000002</v>
      </c>
      <c r="BV52" s="331">
        <v>518.80841944999997</v>
      </c>
      <c r="BW52" s="331">
        <v>543.04187922999995</v>
      </c>
      <c r="BX52" s="331">
        <v>444.59</v>
      </c>
      <c r="BY52" s="331">
        <v>649.33000000000004</v>
      </c>
      <c r="BZ52" s="331">
        <v>330.78893319000002</v>
      </c>
      <c r="CA52" s="331">
        <v>355.26002927999997</v>
      </c>
      <c r="CB52" s="331">
        <v>303.81608180000001</v>
      </c>
      <c r="CC52" s="331">
        <v>322.08574862</v>
      </c>
      <c r="CD52" s="331">
        <v>372.26078969999998</v>
      </c>
      <c r="CE52" s="331">
        <v>372.05171577999999</v>
      </c>
      <c r="CF52" s="331">
        <v>394.19974999999999</v>
      </c>
      <c r="CG52" s="331">
        <v>292.37533708999996</v>
      </c>
      <c r="CH52" s="331">
        <v>358.25949800000001</v>
      </c>
      <c r="CI52" s="331">
        <v>315.60297955999999</v>
      </c>
      <c r="CJ52" s="331">
        <v>314.87865216</v>
      </c>
      <c r="CK52" s="331">
        <v>298.73962639000001</v>
      </c>
      <c r="CL52" s="331">
        <v>228.36132791</v>
      </c>
      <c r="CM52" s="331">
        <v>439.73209978999995</v>
      </c>
      <c r="CN52" s="331">
        <v>227.13421268000002</v>
      </c>
      <c r="CO52" s="331">
        <v>199.22625626000001</v>
      </c>
      <c r="CP52" s="331">
        <v>157.96452519999997</v>
      </c>
      <c r="CQ52" s="331">
        <v>197.04930341999997</v>
      </c>
      <c r="CR52" s="331">
        <v>112.61683909000001</v>
      </c>
      <c r="CS52" s="331">
        <v>206.92570810999996</v>
      </c>
      <c r="CT52" s="331">
        <v>221.81162394000003</v>
      </c>
      <c r="CU52" s="331">
        <v>223.50723339000001</v>
      </c>
      <c r="CV52" s="331">
        <v>262.83156413</v>
      </c>
      <c r="CW52" s="331">
        <v>231.54766746999999</v>
      </c>
      <c r="CX52" s="331">
        <v>201.18054387000001</v>
      </c>
      <c r="CY52" s="331">
        <v>178.73167056</v>
      </c>
      <c r="CZ52" s="331">
        <v>290.34333292000002</v>
      </c>
      <c r="DA52" s="331">
        <v>300.39080652000001</v>
      </c>
      <c r="DB52" s="331">
        <v>260.22146184999997</v>
      </c>
      <c r="DC52" s="331">
        <v>250.05221932999999</v>
      </c>
      <c r="DD52" s="331">
        <v>189.99825972000005</v>
      </c>
      <c r="DE52" s="331">
        <v>306.75951887999997</v>
      </c>
      <c r="DF52" s="331">
        <v>237.30798284000002</v>
      </c>
      <c r="DG52" s="331">
        <v>222.88802848999998</v>
      </c>
      <c r="DH52" s="331">
        <v>282.27911062999993</v>
      </c>
      <c r="DI52" s="331">
        <v>298.15303931</v>
      </c>
      <c r="DJ52" s="331">
        <v>299.08993613999996</v>
      </c>
      <c r="DK52" s="331">
        <v>290.38866979999995</v>
      </c>
      <c r="DL52" s="331">
        <v>282.23178988000006</v>
      </c>
      <c r="DM52" s="331">
        <v>334.25014959999999</v>
      </c>
      <c r="DN52" s="331">
        <v>315.47047692000001</v>
      </c>
      <c r="DO52" s="331">
        <v>241.39480148000001</v>
      </c>
      <c r="DP52" s="331">
        <v>355.48482577000004</v>
      </c>
      <c r="DQ52" s="331">
        <v>504.22956992000002</v>
      </c>
      <c r="DR52" s="331">
        <v>335.03214295999999</v>
      </c>
      <c r="DS52" s="331">
        <v>355.11195496999994</v>
      </c>
      <c r="DT52" s="331">
        <v>309.58891099000004</v>
      </c>
      <c r="DU52" s="331">
        <v>418.41562286000004</v>
      </c>
      <c r="DV52" s="331">
        <v>505.89525739999999</v>
      </c>
      <c r="DW52" s="331">
        <v>344.90046427000004</v>
      </c>
      <c r="DX52" s="331">
        <v>339.1923481</v>
      </c>
      <c r="DY52" s="331">
        <v>275.85855005999997</v>
      </c>
      <c r="DZ52" s="331">
        <v>412.19093857999997</v>
      </c>
      <c r="EA52" s="331">
        <v>339.77024239999997</v>
      </c>
      <c r="EB52" s="331">
        <v>464.40599242000002</v>
      </c>
      <c r="EC52" s="331">
        <v>354.84162131000005</v>
      </c>
      <c r="ED52" s="331">
        <v>366.93480273</v>
      </c>
      <c r="EE52" s="331">
        <v>391.27430940999994</v>
      </c>
      <c r="EF52" s="331">
        <v>392.51664699000003</v>
      </c>
      <c r="EG52" s="331">
        <v>285.13740255000005</v>
      </c>
      <c r="EH52" s="331">
        <v>476.69295521999999</v>
      </c>
      <c r="EI52" s="331">
        <v>272.95451202999999</v>
      </c>
      <c r="EJ52" s="331">
        <v>264.69058583000003</v>
      </c>
      <c r="EK52" s="331">
        <v>374.56286939</v>
      </c>
      <c r="EL52" s="331">
        <v>304.79159718</v>
      </c>
      <c r="EM52" s="331">
        <v>261.55586900999998</v>
      </c>
      <c r="EN52" s="331">
        <v>165.98212997000002</v>
      </c>
      <c r="EO52" s="331">
        <v>91.79718213999999</v>
      </c>
      <c r="EP52" s="331">
        <v>101.58159299000002</v>
      </c>
      <c r="EQ52" s="331">
        <v>259.59770334999996</v>
      </c>
      <c r="ER52" s="331">
        <v>207.52249794999997</v>
      </c>
      <c r="ES52" s="331">
        <v>404.69388719</v>
      </c>
      <c r="ET52" s="331">
        <v>385.71305339000008</v>
      </c>
      <c r="EU52" s="331">
        <v>302.31407806999994</v>
      </c>
      <c r="EV52" s="331">
        <v>366.43885327999999</v>
      </c>
      <c r="EW52" s="331">
        <v>377.89032003</v>
      </c>
      <c r="EX52" s="331">
        <v>253.23248788000006</v>
      </c>
      <c r="EY52" s="331">
        <v>320.92574182999999</v>
      </c>
      <c r="EZ52" s="331">
        <v>512.0371055899999</v>
      </c>
      <c r="FA52" s="331">
        <v>495.74508110000005</v>
      </c>
      <c r="FB52" s="331">
        <v>352.05254938999991</v>
      </c>
      <c r="FC52" s="331">
        <v>340.93203809000005</v>
      </c>
      <c r="FD52" s="331">
        <v>373.49365516</v>
      </c>
      <c r="FE52" s="331">
        <v>431.54804972000005</v>
      </c>
      <c r="FF52" s="331">
        <v>471.14459958999993</v>
      </c>
      <c r="FG52" s="331">
        <v>478.2636405799999</v>
      </c>
      <c r="FH52" s="331">
        <v>647.13402488999998</v>
      </c>
      <c r="FI52" s="331">
        <v>749.36534257999995</v>
      </c>
      <c r="FJ52" s="331">
        <v>476.40208951</v>
      </c>
      <c r="FK52" s="331">
        <v>849.17026615999998</v>
      </c>
      <c r="FL52" s="331">
        <v>555.51575603999993</v>
      </c>
      <c r="FM52" s="331">
        <v>591.22402331000001</v>
      </c>
      <c r="FN52" s="331">
        <v>0</v>
      </c>
      <c r="FO52" s="331">
        <v>0</v>
      </c>
      <c r="FP52" s="331">
        <v>0</v>
      </c>
      <c r="FQ52" s="331">
        <v>0</v>
      </c>
      <c r="FR52" s="331">
        <v>0</v>
      </c>
      <c r="FS52" s="331">
        <v>0</v>
      </c>
      <c r="FT52" s="331">
        <v>0</v>
      </c>
      <c r="FU52" s="331">
        <v>0</v>
      </c>
    </row>
    <row r="53" spans="1:177">
      <c r="A53" s="333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334"/>
      <c r="AF53" s="334"/>
      <c r="AG53" s="334"/>
      <c r="AH53" s="334"/>
      <c r="AI53" s="334"/>
      <c r="AJ53" s="334"/>
      <c r="AK53" s="334"/>
      <c r="AL53" s="334"/>
      <c r="AM53" s="334"/>
      <c r="AN53" s="334"/>
      <c r="AO53" s="334"/>
      <c r="AP53" s="334"/>
      <c r="AQ53" s="334"/>
      <c r="AR53" s="334"/>
      <c r="AS53" s="334"/>
      <c r="AT53" s="334"/>
      <c r="AU53" s="334"/>
      <c r="AV53" s="334"/>
      <c r="AW53" s="334"/>
      <c r="AX53" s="334"/>
      <c r="AY53" s="334"/>
      <c r="AZ53" s="334"/>
      <c r="BA53" s="334"/>
      <c r="BB53" s="334"/>
      <c r="BC53" s="334"/>
      <c r="BD53" s="334"/>
      <c r="BE53" s="334"/>
      <c r="BF53" s="334"/>
      <c r="BG53" s="334"/>
      <c r="BH53" s="334"/>
      <c r="BI53" s="334"/>
      <c r="BJ53" s="334"/>
      <c r="BK53" s="334"/>
      <c r="BL53" s="334"/>
      <c r="BM53" s="334"/>
      <c r="BN53" s="334"/>
      <c r="BO53" s="334"/>
      <c r="BP53" s="334"/>
      <c r="BQ53" s="334"/>
      <c r="BR53" s="334"/>
      <c r="BS53" s="334"/>
      <c r="BT53" s="334"/>
      <c r="BU53" s="334"/>
      <c r="BV53" s="334"/>
      <c r="BW53" s="334"/>
      <c r="BX53" s="334"/>
      <c r="BY53" s="334"/>
      <c r="BZ53" s="334"/>
      <c r="CA53" s="334"/>
      <c r="CB53" s="334"/>
      <c r="CC53" s="334"/>
      <c r="CD53" s="334"/>
      <c r="CE53" s="334"/>
      <c r="CF53" s="334"/>
      <c r="CG53" s="334"/>
      <c r="CH53" s="334"/>
      <c r="CI53" s="334"/>
      <c r="CJ53" s="334"/>
      <c r="CK53" s="334"/>
      <c r="CL53" s="334"/>
      <c r="CM53" s="334"/>
      <c r="CN53" s="334"/>
      <c r="CO53" s="334"/>
      <c r="CP53" s="334"/>
      <c r="CQ53" s="334"/>
      <c r="CR53" s="334"/>
      <c r="CS53" s="334"/>
      <c r="CT53" s="334"/>
      <c r="CU53" s="334"/>
      <c r="CV53" s="334"/>
      <c r="CW53" s="334"/>
      <c r="CX53" s="334"/>
      <c r="CY53" s="334"/>
      <c r="CZ53" s="334"/>
      <c r="DA53" s="334"/>
      <c r="DB53" s="334"/>
      <c r="DC53" s="334"/>
      <c r="DD53" s="334"/>
      <c r="DE53" s="334"/>
      <c r="DF53" s="334"/>
      <c r="DG53" s="334"/>
      <c r="DH53" s="334"/>
      <c r="DI53" s="334"/>
      <c r="DJ53" s="334"/>
      <c r="DK53" s="334"/>
      <c r="DL53" s="334"/>
      <c r="DM53" s="334"/>
      <c r="DN53" s="334"/>
      <c r="DO53" s="334"/>
      <c r="DP53" s="334"/>
      <c r="DQ53" s="334"/>
      <c r="DR53" s="334"/>
      <c r="DS53" s="334"/>
      <c r="DT53" s="334"/>
      <c r="DU53" s="334"/>
      <c r="DV53" s="334"/>
      <c r="DW53" s="334"/>
      <c r="DX53" s="334"/>
      <c r="DY53" s="334"/>
      <c r="DZ53" s="334"/>
      <c r="EA53" s="334"/>
      <c r="EB53" s="334"/>
      <c r="EC53" s="334"/>
      <c r="ED53" s="334"/>
      <c r="EE53" s="334"/>
      <c r="EF53" s="334"/>
      <c r="EG53" s="334"/>
      <c r="EH53" s="334"/>
      <c r="EI53" s="334"/>
      <c r="EJ53" s="334"/>
      <c r="EK53" s="334"/>
      <c r="EL53" s="334"/>
      <c r="EM53" s="334"/>
      <c r="EN53" s="334"/>
      <c r="EO53" s="334"/>
      <c r="EP53" s="334"/>
      <c r="EQ53" s="334"/>
      <c r="ER53" s="334"/>
      <c r="ES53" s="334"/>
      <c r="ET53" s="334"/>
      <c r="EU53" s="334"/>
      <c r="EV53" s="334"/>
      <c r="EW53" s="334"/>
      <c r="EX53" s="334"/>
      <c r="EY53" s="334"/>
      <c r="EZ53" s="334"/>
      <c r="FA53" s="334"/>
      <c r="FB53" s="334"/>
      <c r="FC53" s="334"/>
      <c r="FD53" s="334"/>
      <c r="FE53" s="334"/>
      <c r="FF53" s="334"/>
      <c r="FG53" s="334"/>
      <c r="FH53" s="334"/>
      <c r="FI53" s="334"/>
      <c r="FJ53" s="334"/>
      <c r="FK53" s="334"/>
      <c r="FL53" s="334"/>
      <c r="FM53" s="334"/>
      <c r="FN53" s="334"/>
      <c r="FO53" s="334"/>
      <c r="FP53" s="334"/>
      <c r="FQ53" s="334"/>
      <c r="FR53" s="334"/>
      <c r="FS53" s="334"/>
      <c r="FT53" s="334"/>
      <c r="FU53" s="334"/>
    </row>
  </sheetData>
  <mergeCells count="5">
    <mergeCell ref="A2:B2"/>
    <mergeCell ref="C5:L5"/>
    <mergeCell ref="M5:BA5"/>
    <mergeCell ref="BB5:FE5"/>
    <mergeCell ref="FF5:FU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V63"/>
  <sheetViews>
    <sheetView zoomScale="70" zoomScaleNormal="70" workbookViewId="0">
      <pane xSplit="2" ySplit="5" topLeftCell="FH6" activePane="bottomRight" state="frozen"/>
      <selection activeCell="AX13" sqref="AX13"/>
      <selection pane="topRight" activeCell="AX13" sqref="AX13"/>
      <selection pane="bottomLeft" activeCell="AX13" sqref="AX13"/>
      <selection pane="bottomRight" activeCell="FP59" sqref="FP59"/>
    </sheetView>
  </sheetViews>
  <sheetFormatPr baseColWidth="10" defaultRowHeight="15"/>
  <cols>
    <col min="1" max="1" width="17.140625" style="5" customWidth="1"/>
    <col min="2" max="2" width="67" style="59" customWidth="1"/>
    <col min="3" max="3" width="12.140625" style="59" bestFit="1" customWidth="1"/>
    <col min="4" max="4" width="13.5703125" style="59" bestFit="1" customWidth="1"/>
    <col min="5" max="7" width="12.140625" style="59" bestFit="1" customWidth="1"/>
    <col min="8" max="12" width="11.140625" style="59" bestFit="1" customWidth="1"/>
    <col min="13" max="36" width="11" style="59" customWidth="1"/>
    <col min="37" max="37" width="13.140625" style="59" bestFit="1" customWidth="1"/>
    <col min="38" max="40" width="11" style="59" customWidth="1"/>
    <col min="41" max="41" width="12.140625" style="59" bestFit="1" customWidth="1"/>
    <col min="42" max="52" width="11" style="59" customWidth="1"/>
    <col min="53" max="53" width="11.140625" style="59" bestFit="1" customWidth="1"/>
    <col min="54" max="101" width="11" style="59" customWidth="1"/>
    <col min="102" max="102" width="9.7109375" style="59" bestFit="1" customWidth="1"/>
    <col min="103" max="103" width="9.5703125" style="59" bestFit="1" customWidth="1"/>
    <col min="104" max="104" width="9.7109375" style="59" bestFit="1" customWidth="1"/>
    <col min="105" max="105" width="9.5703125" style="59" bestFit="1" customWidth="1"/>
    <col min="106" max="106" width="10" style="59" bestFit="1" customWidth="1"/>
    <col min="107" max="108" width="9.28515625" style="59" bestFit="1" customWidth="1"/>
    <col min="109" max="109" width="9.7109375" style="59" bestFit="1" customWidth="1"/>
    <col min="110" max="110" width="9.5703125" style="59" bestFit="1" customWidth="1"/>
    <col min="111" max="111" width="9.28515625" style="59" bestFit="1" customWidth="1"/>
    <col min="112" max="112" width="9.5703125" style="59" bestFit="1" customWidth="1"/>
    <col min="113" max="114" width="9.7109375" style="59" bestFit="1" customWidth="1"/>
    <col min="115" max="115" width="9.28515625" style="59" bestFit="1" customWidth="1"/>
    <col min="116" max="117" width="9.5703125" style="59" bestFit="1" customWidth="1"/>
    <col min="118" max="118" width="10" style="59" bestFit="1" customWidth="1"/>
    <col min="119" max="119" width="9.28515625" style="59" bestFit="1" customWidth="1"/>
    <col min="120" max="120" width="9.5703125" style="59" bestFit="1" customWidth="1"/>
    <col min="121" max="121" width="9.7109375" style="59" bestFit="1" customWidth="1"/>
    <col min="122" max="124" width="9.5703125" style="59" bestFit="1" customWidth="1"/>
    <col min="125" max="126" width="9.7109375" style="59" bestFit="1" customWidth="1"/>
    <col min="127" max="129" width="9.5703125" style="59" bestFit="1" customWidth="1"/>
    <col min="130" max="130" width="10" style="59" bestFit="1" customWidth="1"/>
    <col min="131" max="132" width="9.5703125" style="59" bestFit="1" customWidth="1"/>
    <col min="133" max="133" width="9.7109375" style="59" bestFit="1" customWidth="1"/>
    <col min="134" max="136" width="9.5703125" style="59" bestFit="1" customWidth="1"/>
    <col min="137" max="137" width="9.710937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3" width="9.7109375" style="59" bestFit="1" customWidth="1"/>
    <col min="144" max="144" width="9.285156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7109375" style="59" bestFit="1" customWidth="1"/>
    <col min="150" max="169" width="11.42578125" style="59"/>
    <col min="170" max="170" width="12.140625" style="59" bestFit="1" customWidth="1"/>
    <col min="171" max="16384" width="11.42578125" style="59"/>
  </cols>
  <sheetData>
    <row r="1" spans="1:178" ht="23.25" customHeight="1">
      <c r="A1" s="64" t="s">
        <v>191</v>
      </c>
      <c r="B1" s="63"/>
    </row>
    <row r="2" spans="1:178">
      <c r="A2" s="262" t="s">
        <v>33</v>
      </c>
      <c r="B2" s="262"/>
    </row>
    <row r="3" spans="1:178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FF3" s="182"/>
      <c r="FG3" s="182"/>
      <c r="FH3" s="182"/>
    </row>
    <row r="4" spans="1:178" s="99" customFormat="1" ht="27" customHeight="1">
      <c r="C4" s="279" t="s">
        <v>14</v>
      </c>
      <c r="D4" s="280"/>
      <c r="E4" s="280"/>
      <c r="F4" s="280"/>
      <c r="G4" s="280"/>
      <c r="H4" s="280"/>
      <c r="I4" s="280"/>
      <c r="J4" s="280"/>
      <c r="K4" s="280"/>
      <c r="L4" s="281"/>
      <c r="M4" s="287" t="s">
        <v>85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9"/>
      <c r="BB4" s="290" t="s">
        <v>86</v>
      </c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291"/>
      <c r="FA4" s="291"/>
      <c r="FB4" s="291"/>
      <c r="FC4" s="291"/>
      <c r="FD4" s="291"/>
      <c r="FE4" s="292"/>
      <c r="FF4" s="290" t="s">
        <v>152</v>
      </c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1"/>
      <c r="FR4" s="291"/>
      <c r="FS4" s="291"/>
      <c r="FT4" s="291"/>
      <c r="FU4" s="291"/>
      <c r="FV4" s="292"/>
    </row>
    <row r="5" spans="1:178" s="99" customFormat="1">
      <c r="A5" s="355" t="s">
        <v>32</v>
      </c>
      <c r="B5" s="355" t="s">
        <v>63</v>
      </c>
      <c r="C5" s="282">
        <v>2013</v>
      </c>
      <c r="D5" s="282">
        <f>+C5+1</f>
        <v>2014</v>
      </c>
      <c r="E5" s="282">
        <f t="shared" ref="E5:F5" si="0">+D5+1</f>
        <v>2015</v>
      </c>
      <c r="F5" s="282">
        <f t="shared" si="0"/>
        <v>2016</v>
      </c>
      <c r="G5" s="282">
        <v>2017</v>
      </c>
      <c r="H5" s="282">
        <v>2018</v>
      </c>
      <c r="I5" s="282">
        <v>2019</v>
      </c>
      <c r="J5" s="282">
        <v>2020</v>
      </c>
      <c r="K5" s="282">
        <v>2021</v>
      </c>
      <c r="L5" s="282" t="s">
        <v>232</v>
      </c>
      <c r="M5" s="98" t="s">
        <v>172</v>
      </c>
      <c r="N5" s="98" t="s">
        <v>173</v>
      </c>
      <c r="O5" s="98" t="s">
        <v>174</v>
      </c>
      <c r="P5" s="98" t="s">
        <v>175</v>
      </c>
      <c r="Q5" s="98" t="s">
        <v>176</v>
      </c>
      <c r="R5" s="98" t="s">
        <v>177</v>
      </c>
      <c r="S5" s="98" t="s">
        <v>179</v>
      </c>
      <c r="T5" s="98" t="s">
        <v>180</v>
      </c>
      <c r="U5" s="98" t="s">
        <v>181</v>
      </c>
      <c r="V5" s="98" t="s">
        <v>182</v>
      </c>
      <c r="W5" s="98" t="s">
        <v>178</v>
      </c>
      <c r="X5" s="98" t="s">
        <v>183</v>
      </c>
      <c r="Y5" s="98" t="s">
        <v>184</v>
      </c>
      <c r="Z5" s="98" t="s">
        <v>185</v>
      </c>
      <c r="AA5" s="98" t="s">
        <v>186</v>
      </c>
      <c r="AB5" s="98" t="s">
        <v>187</v>
      </c>
      <c r="AC5" s="98" t="s">
        <v>64</v>
      </c>
      <c r="AD5" s="69" t="s">
        <v>65</v>
      </c>
      <c r="AE5" s="69" t="s">
        <v>66</v>
      </c>
      <c r="AF5" s="69" t="s">
        <v>67</v>
      </c>
      <c r="AG5" s="69" t="s">
        <v>68</v>
      </c>
      <c r="AH5" s="69" t="s">
        <v>69</v>
      </c>
      <c r="AI5" s="69" t="s">
        <v>70</v>
      </c>
      <c r="AJ5" s="69" t="s">
        <v>71</v>
      </c>
      <c r="AK5" s="69" t="s">
        <v>72</v>
      </c>
      <c r="AL5" s="69" t="s">
        <v>73</v>
      </c>
      <c r="AM5" s="69" t="s">
        <v>74</v>
      </c>
      <c r="AN5" s="69" t="s">
        <v>75</v>
      </c>
      <c r="AO5" s="69" t="s">
        <v>76</v>
      </c>
      <c r="AP5" s="69" t="s">
        <v>77</v>
      </c>
      <c r="AQ5" s="69" t="s">
        <v>78</v>
      </c>
      <c r="AR5" s="69" t="s">
        <v>79</v>
      </c>
      <c r="AS5" s="69" t="s">
        <v>146</v>
      </c>
      <c r="AT5" s="69" t="s">
        <v>148</v>
      </c>
      <c r="AU5" s="69" t="s">
        <v>149</v>
      </c>
      <c r="AV5" s="69" t="s">
        <v>150</v>
      </c>
      <c r="AW5" s="69" t="s">
        <v>261</v>
      </c>
      <c r="AX5" s="69" t="s">
        <v>262</v>
      </c>
      <c r="AY5" s="69" t="s">
        <v>263</v>
      </c>
      <c r="AZ5" s="69" t="s">
        <v>264</v>
      </c>
      <c r="BA5" s="69" t="s">
        <v>260</v>
      </c>
      <c r="BB5" s="71">
        <v>41275</v>
      </c>
      <c r="BC5" s="71">
        <v>41306</v>
      </c>
      <c r="BD5" s="71">
        <v>41334</v>
      </c>
      <c r="BE5" s="71">
        <v>41365</v>
      </c>
      <c r="BF5" s="71">
        <v>41395</v>
      </c>
      <c r="BG5" s="71">
        <v>41426</v>
      </c>
      <c r="BH5" s="71">
        <v>41456</v>
      </c>
      <c r="BI5" s="71">
        <v>41487</v>
      </c>
      <c r="BJ5" s="71">
        <v>41518</v>
      </c>
      <c r="BK5" s="71">
        <v>41548</v>
      </c>
      <c r="BL5" s="71">
        <v>41579</v>
      </c>
      <c r="BM5" s="71">
        <v>41609</v>
      </c>
      <c r="BN5" s="71">
        <v>41640</v>
      </c>
      <c r="BO5" s="71">
        <v>41671</v>
      </c>
      <c r="BP5" s="71">
        <v>41699</v>
      </c>
      <c r="BQ5" s="71">
        <v>41730</v>
      </c>
      <c r="BR5" s="71">
        <v>41760</v>
      </c>
      <c r="BS5" s="71">
        <v>41791</v>
      </c>
      <c r="BT5" s="71">
        <v>41821</v>
      </c>
      <c r="BU5" s="71">
        <v>41852</v>
      </c>
      <c r="BV5" s="71">
        <v>41883</v>
      </c>
      <c r="BW5" s="71">
        <v>41913</v>
      </c>
      <c r="BX5" s="71">
        <v>41944</v>
      </c>
      <c r="BY5" s="71">
        <v>41974</v>
      </c>
      <c r="BZ5" s="71">
        <v>42005</v>
      </c>
      <c r="CA5" s="71">
        <v>42036</v>
      </c>
      <c r="CB5" s="71">
        <v>42064</v>
      </c>
      <c r="CC5" s="71">
        <v>42095</v>
      </c>
      <c r="CD5" s="71">
        <v>42125</v>
      </c>
      <c r="CE5" s="71">
        <v>42156</v>
      </c>
      <c r="CF5" s="71">
        <v>42186</v>
      </c>
      <c r="CG5" s="71">
        <v>42217</v>
      </c>
      <c r="CH5" s="71">
        <v>42248</v>
      </c>
      <c r="CI5" s="71">
        <v>42278</v>
      </c>
      <c r="CJ5" s="71">
        <v>42309</v>
      </c>
      <c r="CK5" s="71">
        <v>42339</v>
      </c>
      <c r="CL5" s="71">
        <v>42370</v>
      </c>
      <c r="CM5" s="71">
        <v>42401</v>
      </c>
      <c r="CN5" s="71">
        <v>42430</v>
      </c>
      <c r="CO5" s="71">
        <v>42461</v>
      </c>
      <c r="CP5" s="71">
        <v>42491</v>
      </c>
      <c r="CQ5" s="71">
        <v>42522</v>
      </c>
      <c r="CR5" s="71">
        <v>42552</v>
      </c>
      <c r="CS5" s="71">
        <v>42583</v>
      </c>
      <c r="CT5" s="71">
        <v>42614</v>
      </c>
      <c r="CU5" s="71">
        <v>42644</v>
      </c>
      <c r="CV5" s="71">
        <v>42675</v>
      </c>
      <c r="CW5" s="71">
        <v>42705</v>
      </c>
      <c r="CX5" s="71">
        <v>42736</v>
      </c>
      <c r="CY5" s="70">
        <v>42767</v>
      </c>
      <c r="CZ5" s="70">
        <v>42795</v>
      </c>
      <c r="DA5" s="70">
        <v>42826</v>
      </c>
      <c r="DB5" s="70">
        <v>42856</v>
      </c>
      <c r="DC5" s="70">
        <v>42887</v>
      </c>
      <c r="DD5" s="70">
        <v>42917</v>
      </c>
      <c r="DE5" s="70">
        <v>42948</v>
      </c>
      <c r="DF5" s="70">
        <v>42979</v>
      </c>
      <c r="DG5" s="70">
        <v>43009</v>
      </c>
      <c r="DH5" s="70">
        <v>43040</v>
      </c>
      <c r="DI5" s="70">
        <v>43070</v>
      </c>
      <c r="DJ5" s="70">
        <v>43101</v>
      </c>
      <c r="DK5" s="70">
        <v>43132</v>
      </c>
      <c r="DL5" s="70">
        <v>43160</v>
      </c>
      <c r="DM5" s="70">
        <v>43191</v>
      </c>
      <c r="DN5" s="70">
        <v>43221</v>
      </c>
      <c r="DO5" s="70">
        <v>43252</v>
      </c>
      <c r="DP5" s="70">
        <v>43282</v>
      </c>
      <c r="DQ5" s="70">
        <v>43313</v>
      </c>
      <c r="DR5" s="70">
        <v>43344</v>
      </c>
      <c r="DS5" s="70">
        <v>43374</v>
      </c>
      <c r="DT5" s="70">
        <v>43405</v>
      </c>
      <c r="DU5" s="70">
        <v>43435</v>
      </c>
      <c r="DV5" s="70">
        <v>43466</v>
      </c>
      <c r="DW5" s="70">
        <v>43497</v>
      </c>
      <c r="DX5" s="70">
        <v>43525</v>
      </c>
      <c r="DY5" s="70">
        <v>43556</v>
      </c>
      <c r="DZ5" s="70">
        <v>43586</v>
      </c>
      <c r="EA5" s="70">
        <v>43617</v>
      </c>
      <c r="EB5" s="70">
        <v>43647</v>
      </c>
      <c r="EC5" s="70">
        <v>43678</v>
      </c>
      <c r="ED5" s="70">
        <v>43709</v>
      </c>
      <c r="EE5" s="70">
        <v>43739</v>
      </c>
      <c r="EF5" s="70">
        <v>43770</v>
      </c>
      <c r="EG5" s="70">
        <v>43800</v>
      </c>
      <c r="EH5" s="70">
        <v>43831</v>
      </c>
      <c r="EI5" s="70">
        <v>43862</v>
      </c>
      <c r="EJ5" s="70">
        <v>43891</v>
      </c>
      <c r="EK5" s="70">
        <v>43922</v>
      </c>
      <c r="EL5" s="70">
        <v>43952</v>
      </c>
      <c r="EM5" s="70">
        <v>43983</v>
      </c>
      <c r="EN5" s="70">
        <v>44013</v>
      </c>
      <c r="EO5" s="70">
        <v>44044</v>
      </c>
      <c r="EP5" s="70">
        <v>44075</v>
      </c>
      <c r="EQ5" s="70">
        <v>44105</v>
      </c>
      <c r="ER5" s="70">
        <v>44136</v>
      </c>
      <c r="ES5" s="70">
        <v>44166</v>
      </c>
      <c r="ET5" s="70">
        <v>44197</v>
      </c>
      <c r="EU5" s="70">
        <v>44228</v>
      </c>
      <c r="EV5" s="70">
        <v>44256</v>
      </c>
      <c r="EW5" s="70">
        <v>44287</v>
      </c>
      <c r="EX5" s="70">
        <v>44317</v>
      </c>
      <c r="EY5" s="70">
        <v>44348</v>
      </c>
      <c r="EZ5" s="70">
        <v>44378</v>
      </c>
      <c r="FA5" s="70">
        <v>44409</v>
      </c>
      <c r="FB5" s="70">
        <v>44440</v>
      </c>
      <c r="FC5" s="70">
        <v>44470</v>
      </c>
      <c r="FD5" s="70">
        <v>44501</v>
      </c>
      <c r="FE5" s="70">
        <v>44531</v>
      </c>
      <c r="FF5" s="70">
        <v>44562</v>
      </c>
      <c r="FG5" s="70">
        <v>44593</v>
      </c>
      <c r="FH5" s="70">
        <v>44621</v>
      </c>
      <c r="FI5" s="70">
        <v>44652</v>
      </c>
      <c r="FJ5" s="70">
        <v>44682</v>
      </c>
      <c r="FK5" s="70">
        <v>44713</v>
      </c>
      <c r="FL5" s="70">
        <v>44743</v>
      </c>
      <c r="FM5" s="70">
        <v>44774</v>
      </c>
      <c r="FN5" s="70">
        <v>44805</v>
      </c>
      <c r="FO5" s="70">
        <v>44835</v>
      </c>
      <c r="FP5" s="70">
        <v>44866</v>
      </c>
      <c r="FQ5" s="70">
        <v>44896</v>
      </c>
      <c r="FR5" s="70">
        <v>44927</v>
      </c>
      <c r="FS5" s="70">
        <v>44958</v>
      </c>
      <c r="FT5" s="70">
        <v>44986</v>
      </c>
      <c r="FU5" s="70">
        <v>45017</v>
      </c>
      <c r="FV5" s="70">
        <v>45047</v>
      </c>
    </row>
    <row r="6" spans="1:178" s="205" customFormat="1">
      <c r="A6" s="293">
        <v>1</v>
      </c>
      <c r="B6" s="294" t="s">
        <v>0</v>
      </c>
      <c r="C6" s="295">
        <f t="shared" ref="C6:F6" si="1">+C8+C15</f>
        <v>22925.316956120667</v>
      </c>
      <c r="D6" s="295">
        <f t="shared" si="1"/>
        <v>22406.711891950315</v>
      </c>
      <c r="E6" s="295">
        <f t="shared" si="1"/>
        <v>22679.03934100832</v>
      </c>
      <c r="F6" s="295">
        <f t="shared" si="1"/>
        <v>20518.561890877314</v>
      </c>
      <c r="G6" s="295">
        <f t="shared" ref="G6:J6" si="2">+G8+G15</f>
        <v>21046.830954673158</v>
      </c>
      <c r="H6" s="295">
        <f t="shared" si="2"/>
        <v>24623.816631003912</v>
      </c>
      <c r="I6" s="295">
        <f t="shared" si="2"/>
        <v>23242.206070483942</v>
      </c>
      <c r="J6" s="295">
        <f t="shared" si="2"/>
        <v>18584.182165015045</v>
      </c>
      <c r="K6" s="295">
        <f t="shared" ref="K6" si="3">+K8+K15</f>
        <v>23756.975363896905</v>
      </c>
      <c r="L6" s="295">
        <f t="shared" ref="L6:L26" si="4">+SUM(FF6:FQ6)</f>
        <v>26835.21593961502</v>
      </c>
      <c r="M6" s="295">
        <f>+M8+M15</f>
        <v>5560.1714111655683</v>
      </c>
      <c r="N6" s="295">
        <f t="shared" ref="N6:AS6" si="5">+N8+N15</f>
        <v>6061.6303821840738</v>
      </c>
      <c r="O6" s="295">
        <f t="shared" si="5"/>
        <v>5616.715316130163</v>
      </c>
      <c r="P6" s="295">
        <f t="shared" si="5"/>
        <v>5686.7998466408626</v>
      </c>
      <c r="Q6" s="295">
        <f>+Q8+Q15</f>
        <v>5579.2924268077468</v>
      </c>
      <c r="R6" s="295">
        <f t="shared" si="5"/>
        <v>6040.3392642227836</v>
      </c>
      <c r="S6" s="295">
        <f t="shared" si="5"/>
        <v>5395.5871686816454</v>
      </c>
      <c r="T6" s="295">
        <f t="shared" si="5"/>
        <v>5391.493032238136</v>
      </c>
      <c r="U6" s="295">
        <f t="shared" si="5"/>
        <v>5678.4203939148183</v>
      </c>
      <c r="V6" s="295">
        <f t="shared" si="5"/>
        <v>6080.0478105705752</v>
      </c>
      <c r="W6" s="295">
        <f t="shared" si="5"/>
        <v>6013.6299351603138</v>
      </c>
      <c r="X6" s="295">
        <f t="shared" si="5"/>
        <v>4906.9412013626143</v>
      </c>
      <c r="Y6" s="295">
        <f t="shared" si="5"/>
        <v>4578.2081684161676</v>
      </c>
      <c r="Z6" s="295">
        <f t="shared" si="5"/>
        <v>5283.8738379340357</v>
      </c>
      <c r="AA6" s="295">
        <f t="shared" si="5"/>
        <v>5266.0156820795819</v>
      </c>
      <c r="AB6" s="295">
        <f t="shared" si="5"/>
        <v>5390.4642024475288</v>
      </c>
      <c r="AC6" s="295">
        <f t="shared" si="5"/>
        <v>4895.7988240858931</v>
      </c>
      <c r="AD6" s="295">
        <f t="shared" si="5"/>
        <v>5651.4935268397849</v>
      </c>
      <c r="AE6" s="295">
        <f t="shared" si="5"/>
        <v>5313.6030671378767</v>
      </c>
      <c r="AF6" s="295">
        <f t="shared" si="5"/>
        <v>5185.9355366096024</v>
      </c>
      <c r="AG6" s="295">
        <f t="shared" si="5"/>
        <v>5002.3509655185826</v>
      </c>
      <c r="AH6" s="295">
        <f t="shared" si="5"/>
        <v>6296.3559488322417</v>
      </c>
      <c r="AI6" s="295">
        <f t="shared" si="5"/>
        <v>6191.2018628529386</v>
      </c>
      <c r="AJ6" s="295">
        <f t="shared" si="5"/>
        <v>7133.9078538001531</v>
      </c>
      <c r="AK6" s="295">
        <f t="shared" si="5"/>
        <v>5508.9941704176845</v>
      </c>
      <c r="AL6" s="295">
        <f t="shared" si="5"/>
        <v>6532.5943098593616</v>
      </c>
      <c r="AM6" s="295">
        <f t="shared" si="5"/>
        <v>5653.0940399872015</v>
      </c>
      <c r="AN6" s="295">
        <f t="shared" si="5"/>
        <v>5547.5235502196911</v>
      </c>
      <c r="AO6" s="295">
        <f t="shared" si="5"/>
        <v>5907.9093857477146</v>
      </c>
      <c r="AP6" s="295">
        <f t="shared" si="5"/>
        <v>3599.9723429192709</v>
      </c>
      <c r="AQ6" s="295">
        <f t="shared" si="5"/>
        <v>4492.2762852097667</v>
      </c>
      <c r="AR6" s="295">
        <f t="shared" si="5"/>
        <v>4584.024151138291</v>
      </c>
      <c r="AS6" s="295">
        <f t="shared" si="5"/>
        <v>5366.7910141099737</v>
      </c>
      <c r="AT6" s="295">
        <f t="shared" ref="AT6:AV6" si="6">+AT8+AT15</f>
        <v>6122.1479623699834</v>
      </c>
      <c r="AU6" s="295">
        <f t="shared" si="6"/>
        <v>5933.0563387652219</v>
      </c>
      <c r="AV6" s="295">
        <f t="shared" si="6"/>
        <v>6334.9800486517224</v>
      </c>
      <c r="AW6" s="295">
        <f t="shared" ref="AW6:CW6" si="7">+AW8+AW15</f>
        <v>6824.0135654549886</v>
      </c>
      <c r="AX6" s="295">
        <f t="shared" ref="AX6" si="8">+AX8+AX15</f>
        <v>7819.5952114300071</v>
      </c>
      <c r="AY6" s="295">
        <f>+AY8+AY15</f>
        <v>6902.6613725050092</v>
      </c>
      <c r="AZ6" s="295">
        <f>+AZ8+AZ15</f>
        <v>5288.9457902250142</v>
      </c>
      <c r="BA6" s="295">
        <f>+BA8+BA15</f>
        <v>4827.1649685350294</v>
      </c>
      <c r="BB6" s="295">
        <f t="shared" si="7"/>
        <v>2236.1541881794465</v>
      </c>
      <c r="BC6" s="295">
        <f t="shared" si="7"/>
        <v>1453.461900314072</v>
      </c>
      <c r="BD6" s="295">
        <f t="shared" si="7"/>
        <v>1870.5553226720499</v>
      </c>
      <c r="BE6" s="295">
        <f t="shared" si="7"/>
        <v>2699.5979475351842</v>
      </c>
      <c r="BF6" s="295">
        <f t="shared" si="7"/>
        <v>1912.2024514639761</v>
      </c>
      <c r="BG6" s="295">
        <f t="shared" si="7"/>
        <v>1449.8299831849126</v>
      </c>
      <c r="BH6" s="295">
        <f t="shared" si="7"/>
        <v>2048.4451178908344</v>
      </c>
      <c r="BI6" s="295">
        <f t="shared" si="7"/>
        <v>1741.4299002905987</v>
      </c>
      <c r="BJ6" s="295">
        <f t="shared" si="7"/>
        <v>1826.8402979487305</v>
      </c>
      <c r="BK6" s="295">
        <f t="shared" si="7"/>
        <v>1927.2612269169185</v>
      </c>
      <c r="BL6" s="295">
        <f t="shared" si="7"/>
        <v>1760.5270833955863</v>
      </c>
      <c r="BM6" s="295">
        <f t="shared" si="7"/>
        <v>1999.0115363283585</v>
      </c>
      <c r="BN6" s="295">
        <f t="shared" si="7"/>
        <v>2151.4392464725979</v>
      </c>
      <c r="BO6" s="295">
        <f t="shared" si="7"/>
        <v>1560.8675091081195</v>
      </c>
      <c r="BP6" s="295">
        <f t="shared" si="7"/>
        <v>1866.9856712270282</v>
      </c>
      <c r="BQ6" s="295">
        <f t="shared" si="7"/>
        <v>2512.0227862174106</v>
      </c>
      <c r="BR6" s="295">
        <f t="shared" si="7"/>
        <v>1812.5328058913235</v>
      </c>
      <c r="BS6" s="295">
        <f t="shared" si="7"/>
        <v>1715.7836721140498</v>
      </c>
      <c r="BT6" s="295">
        <f t="shared" si="7"/>
        <v>1874.5509339814193</v>
      </c>
      <c r="BU6" s="295">
        <f t="shared" si="7"/>
        <v>1553.4902551108796</v>
      </c>
      <c r="BV6" s="295">
        <f t="shared" si="7"/>
        <v>1967.5459795893462</v>
      </c>
      <c r="BW6" s="295">
        <f t="shared" si="7"/>
        <v>1880.8387704065115</v>
      </c>
      <c r="BX6" s="295">
        <f t="shared" si="7"/>
        <v>1707.0684181561617</v>
      </c>
      <c r="BY6" s="295">
        <f t="shared" si="7"/>
        <v>1803.5858436754629</v>
      </c>
      <c r="BZ6" s="295">
        <f t="shared" si="7"/>
        <v>1968.3508672812</v>
      </c>
      <c r="CA6" s="295">
        <f t="shared" si="7"/>
        <v>1925.989670067424</v>
      </c>
      <c r="CB6" s="295">
        <f t="shared" si="7"/>
        <v>1784.0798565661939</v>
      </c>
      <c r="CC6" s="295">
        <f t="shared" si="7"/>
        <v>2507.5790234575466</v>
      </c>
      <c r="CD6" s="295">
        <f t="shared" si="7"/>
        <v>1816.752695316271</v>
      </c>
      <c r="CE6" s="295">
        <f t="shared" si="7"/>
        <v>1755.7160917967585</v>
      </c>
      <c r="CF6" s="295">
        <f t="shared" si="7"/>
        <v>2648.0963530092881</v>
      </c>
      <c r="CG6" s="295">
        <f t="shared" si="7"/>
        <v>1628.7529006741356</v>
      </c>
      <c r="CH6" s="295">
        <f t="shared" si="7"/>
        <v>1736.7806814768896</v>
      </c>
      <c r="CI6" s="295">
        <f t="shared" si="7"/>
        <v>1635.1866856586453</v>
      </c>
      <c r="CJ6" s="295">
        <f t="shared" si="7"/>
        <v>1606.8070163544455</v>
      </c>
      <c r="CK6" s="295">
        <f t="shared" si="7"/>
        <v>1664.9474993495232</v>
      </c>
      <c r="CL6" s="295">
        <f t="shared" si="7"/>
        <v>1698.8825519690045</v>
      </c>
      <c r="CM6" s="295">
        <f t="shared" si="7"/>
        <v>1366.6503934763625</v>
      </c>
      <c r="CN6" s="295">
        <f t="shared" si="7"/>
        <v>1512.6752229708009</v>
      </c>
      <c r="CO6" s="295">
        <f t="shared" si="7"/>
        <v>2104.8063631104178</v>
      </c>
      <c r="CP6" s="295">
        <f t="shared" si="7"/>
        <v>1481.3347502905349</v>
      </c>
      <c r="CQ6" s="295">
        <f t="shared" si="7"/>
        <v>1697.7327245330825</v>
      </c>
      <c r="CR6" s="295">
        <f t="shared" si="7"/>
        <v>1749.19926191381</v>
      </c>
      <c r="CS6" s="295">
        <f t="shared" si="7"/>
        <v>1821.6432482151906</v>
      </c>
      <c r="CT6" s="295">
        <f t="shared" si="7"/>
        <v>1695.173171950581</v>
      </c>
      <c r="CU6" s="295">
        <f t="shared" si="7"/>
        <v>1663.7139828440752</v>
      </c>
      <c r="CV6" s="295">
        <f t="shared" si="7"/>
        <v>1577.0688470381754</v>
      </c>
      <c r="CW6" s="295">
        <f t="shared" si="7"/>
        <v>2149.6813725652783</v>
      </c>
      <c r="CX6" s="295">
        <f t="shared" ref="CX6:ER6" si="9">+CX8+CX15</f>
        <v>1758.9244567005742</v>
      </c>
      <c r="CY6" s="295">
        <f t="shared" si="9"/>
        <v>1398.8671903197576</v>
      </c>
      <c r="CZ6" s="295">
        <f t="shared" si="9"/>
        <v>1738.0071770655613</v>
      </c>
      <c r="DA6" s="295">
        <f t="shared" si="9"/>
        <v>2283.6538427886776</v>
      </c>
      <c r="DB6" s="295">
        <f t="shared" si="9"/>
        <v>1778.0701660425666</v>
      </c>
      <c r="DC6" s="295">
        <f t="shared" si="9"/>
        <v>1589.7695180085411</v>
      </c>
      <c r="DD6" s="295">
        <f t="shared" si="9"/>
        <v>1951.1041733196926</v>
      </c>
      <c r="DE6" s="295">
        <f t="shared" si="9"/>
        <v>1676.6086875257151</v>
      </c>
      <c r="DF6" s="295">
        <f t="shared" si="9"/>
        <v>1685.8902062924683</v>
      </c>
      <c r="DG6" s="295">
        <f t="shared" si="9"/>
        <v>1609.0718211831891</v>
      </c>
      <c r="DH6" s="295">
        <f t="shared" si="9"/>
        <v>1762.3878269283459</v>
      </c>
      <c r="DI6" s="295">
        <f t="shared" si="9"/>
        <v>1814.4758884980679</v>
      </c>
      <c r="DJ6" s="295">
        <f t="shared" si="9"/>
        <v>1773.4124132901845</v>
      </c>
      <c r="DK6" s="295">
        <f t="shared" si="9"/>
        <v>1414.2793671888976</v>
      </c>
      <c r="DL6" s="295">
        <f t="shared" si="9"/>
        <v>1814.6591850395007</v>
      </c>
      <c r="DM6" s="295">
        <f t="shared" si="9"/>
        <v>2393.9164002324578</v>
      </c>
      <c r="DN6" s="295">
        <f t="shared" si="9"/>
        <v>2086.2614704792104</v>
      </c>
      <c r="DO6" s="295">
        <f t="shared" si="9"/>
        <v>1816.1780781205734</v>
      </c>
      <c r="DP6" s="295">
        <f t="shared" si="9"/>
        <v>2078.7074276234316</v>
      </c>
      <c r="DQ6" s="295">
        <f t="shared" si="9"/>
        <v>2016.3693343614491</v>
      </c>
      <c r="DR6" s="295">
        <f t="shared" si="9"/>
        <v>2096.1251008680588</v>
      </c>
      <c r="DS6" s="295">
        <f t="shared" si="9"/>
        <v>2104.9836180697985</v>
      </c>
      <c r="DT6" s="295">
        <f t="shared" si="9"/>
        <v>2158.0440387468284</v>
      </c>
      <c r="DU6" s="295">
        <f t="shared" si="9"/>
        <v>2870.8801969835267</v>
      </c>
      <c r="DV6" s="295">
        <f t="shared" si="9"/>
        <v>1977.6705445352211</v>
      </c>
      <c r="DW6" s="295">
        <f t="shared" si="9"/>
        <v>1673.6091425112327</v>
      </c>
      <c r="DX6" s="295">
        <f t="shared" si="9"/>
        <v>1857.7144833712309</v>
      </c>
      <c r="DY6" s="295">
        <f t="shared" si="9"/>
        <v>2589.766787445245</v>
      </c>
      <c r="DZ6" s="295">
        <f t="shared" si="9"/>
        <v>2221.7828165132314</v>
      </c>
      <c r="EA6" s="295">
        <f t="shared" si="9"/>
        <v>1721.0447059008854</v>
      </c>
      <c r="EB6" s="295">
        <f t="shared" si="9"/>
        <v>1821.7353189972357</v>
      </c>
      <c r="EC6" s="295">
        <f t="shared" si="9"/>
        <v>1959.2118168352356</v>
      </c>
      <c r="ED6" s="295">
        <f t="shared" si="9"/>
        <v>1872.14690415473</v>
      </c>
      <c r="EE6" s="295">
        <f t="shared" si="9"/>
        <v>2049.0509443492288</v>
      </c>
      <c r="EF6" s="295">
        <f t="shared" si="9"/>
        <v>1764.1706118472309</v>
      </c>
      <c r="EG6" s="295">
        <f t="shared" si="9"/>
        <v>1734.3019940232316</v>
      </c>
      <c r="EH6" s="295">
        <f t="shared" si="9"/>
        <v>2078.2654263140066</v>
      </c>
      <c r="EI6" s="295">
        <f t="shared" si="9"/>
        <v>1597.8303618297073</v>
      </c>
      <c r="EJ6" s="295">
        <f t="shared" si="9"/>
        <v>2231.8135976040012</v>
      </c>
      <c r="EK6" s="295">
        <f t="shared" si="9"/>
        <v>1604.0185943300014</v>
      </c>
      <c r="EL6" s="295">
        <f t="shared" si="9"/>
        <v>997.82890808000116</v>
      </c>
      <c r="EM6" s="295">
        <f t="shared" si="9"/>
        <v>998.12484050926878</v>
      </c>
      <c r="EN6" s="295">
        <f t="shared" si="9"/>
        <v>1250.8093389992659</v>
      </c>
      <c r="EO6" s="295">
        <f t="shared" si="9"/>
        <v>1425.1173587500073</v>
      </c>
      <c r="EP6" s="295">
        <f t="shared" si="9"/>
        <v>1816.3495874604941</v>
      </c>
      <c r="EQ6" s="295">
        <f t="shared" si="9"/>
        <v>1404.2659312100038</v>
      </c>
      <c r="ER6" s="295">
        <f t="shared" si="9"/>
        <v>1551.2613410300005</v>
      </c>
      <c r="ES6" s="295">
        <f t="shared" ref="ES6:FG6" si="10">+ES8+ES15</f>
        <v>1628.4968788982872</v>
      </c>
      <c r="ET6" s="295">
        <f t="shared" si="10"/>
        <v>1672.410412656654</v>
      </c>
      <c r="EU6" s="295">
        <f t="shared" si="10"/>
        <v>1331.387229976661</v>
      </c>
      <c r="EV6" s="295">
        <f t="shared" si="10"/>
        <v>2362.9933714766585</v>
      </c>
      <c r="EW6" s="295">
        <f t="shared" si="10"/>
        <v>2248.8355359666621</v>
      </c>
      <c r="EX6" s="295">
        <f t="shared" si="10"/>
        <v>1858.6169236666608</v>
      </c>
      <c r="EY6" s="295">
        <f t="shared" si="10"/>
        <v>2014.6955027366607</v>
      </c>
      <c r="EZ6" s="295">
        <f t="shared" si="10"/>
        <v>1865.5782544766598</v>
      </c>
      <c r="FA6" s="295">
        <f t="shared" si="10"/>
        <v>1824.939147111897</v>
      </c>
      <c r="FB6" s="295">
        <f t="shared" si="10"/>
        <v>2242.5389371766641</v>
      </c>
      <c r="FC6" s="295">
        <f t="shared" si="10"/>
        <v>1958.3972968566613</v>
      </c>
      <c r="FD6" s="295">
        <f t="shared" si="10"/>
        <v>2185.2860630416599</v>
      </c>
      <c r="FE6" s="295">
        <f t="shared" si="10"/>
        <v>2191.2966887534012</v>
      </c>
      <c r="FF6" s="295">
        <f t="shared" si="10"/>
        <v>2237.7889810549887</v>
      </c>
      <c r="FG6" s="295">
        <f t="shared" si="10"/>
        <v>1803.2749645649988</v>
      </c>
      <c r="FH6" s="295">
        <f t="shared" ref="FH6:FI6" si="11">+FH8+FH15</f>
        <v>2782.9496198350021</v>
      </c>
      <c r="FI6" s="295">
        <f t="shared" si="11"/>
        <v>2800.5970262350047</v>
      </c>
      <c r="FJ6" s="295">
        <f t="shared" ref="FJ6" si="12">+FJ8+FJ15</f>
        <v>2519.5186273149989</v>
      </c>
      <c r="FK6" s="295">
        <f t="shared" ref="FK6" si="13">+FK8+FK15</f>
        <v>2499.479557880004</v>
      </c>
      <c r="FL6" s="295">
        <f t="shared" ref="FL6:FM6" si="14">+FL8+FL15</f>
        <v>2540.5107257450018</v>
      </c>
      <c r="FM6" s="295">
        <f t="shared" si="14"/>
        <v>2531.2588851150072</v>
      </c>
      <c r="FN6" s="295">
        <f t="shared" ref="FN6" si="15">+FN8+FN15</f>
        <v>1830.8917616450003</v>
      </c>
      <c r="FO6" s="295">
        <f t="shared" ref="FO6" si="16">+FO8+FO15</f>
        <v>1727.835017250007</v>
      </c>
      <c r="FP6" s="295">
        <f t="shared" ref="FP6" si="17">+FP8+FP15</f>
        <v>1603.6078198700093</v>
      </c>
      <c r="FQ6" s="295">
        <f t="shared" ref="FQ6:FR6" si="18">+FQ8+FQ15</f>
        <v>1957.5029531049979</v>
      </c>
      <c r="FR6" s="295">
        <f t="shared" si="18"/>
        <v>1738.2047368450158</v>
      </c>
      <c r="FS6" s="295">
        <f t="shared" ref="FS6" si="19">+FS8+FS15</f>
        <v>1299.3518253450034</v>
      </c>
      <c r="FT6" s="295">
        <f t="shared" ref="FT6" si="20">+FT8+FT15</f>
        <v>1789.6084063450105</v>
      </c>
      <c r="FU6" s="295">
        <f t="shared" ref="FU6:FV6" si="21">+FU8+FU15</f>
        <v>2571.2053568550036</v>
      </c>
      <c r="FV6" s="295">
        <f t="shared" si="21"/>
        <v>1578.5000229000043</v>
      </c>
    </row>
    <row r="7" spans="1:178" hidden="1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>
        <f t="shared" si="4"/>
        <v>0</v>
      </c>
      <c r="M7" s="298">
        <f t="shared" ref="M7:M54" si="22">+SUM(BB7:BD7)</f>
        <v>0</v>
      </c>
      <c r="N7" s="298">
        <f t="shared" ref="N7:N54" si="23">+SUM(BE7:BG7)</f>
        <v>0</v>
      </c>
      <c r="O7" s="298">
        <f t="shared" ref="O7:O54" si="24">+SUM(BH7:BJ7)</f>
        <v>0</v>
      </c>
      <c r="P7" s="298">
        <f t="shared" ref="P7:P54" si="25">+SUM(BK7:BM7)</f>
        <v>0</v>
      </c>
      <c r="Q7" s="298">
        <f t="shared" ref="Q7:Q54" si="26">+SUM(BN7:BP7)</f>
        <v>0</v>
      </c>
      <c r="R7" s="298">
        <f t="shared" ref="R7:R54" si="27">+SUM(BQ7:BS7)</f>
        <v>0</v>
      </c>
      <c r="S7" s="298">
        <f t="shared" ref="S7:S54" si="28">+SUM(BU7:BW7)</f>
        <v>0</v>
      </c>
      <c r="T7" s="298">
        <f t="shared" ref="T7:T54" si="29">+SUM(BW7:BY7)</f>
        <v>0</v>
      </c>
      <c r="U7" s="298">
        <f t="shared" ref="U7:U54" si="30">+SUM(BZ7:CB7)</f>
        <v>0</v>
      </c>
      <c r="V7" s="298">
        <f t="shared" ref="V7:V54" si="31">+SUM(CC7:CE7)</f>
        <v>0</v>
      </c>
      <c r="W7" s="298">
        <f t="shared" ref="W7:W54" si="32">+SUM(CF7:CH7)</f>
        <v>0</v>
      </c>
      <c r="X7" s="298">
        <f t="shared" ref="X7:X54" si="33">+SUM(CI7:CK7)</f>
        <v>0</v>
      </c>
      <c r="Y7" s="298">
        <f t="shared" ref="Y7:Y54" si="34">+SUM(CL7:CN7)</f>
        <v>0</v>
      </c>
      <c r="Z7" s="298">
        <f t="shared" ref="Z7:Z54" si="35">+SUM(CO7:CQ7)</f>
        <v>0</v>
      </c>
      <c r="AA7" s="298">
        <f t="shared" ref="AA7:AA54" si="36">+SUM(CR7:CT7)</f>
        <v>0</v>
      </c>
      <c r="AB7" s="298">
        <f t="shared" ref="AB7:AB54" si="37">+SUM(CU7:CW7)</f>
        <v>0</v>
      </c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  <c r="FV7" s="298"/>
    </row>
    <row r="8" spans="1:178">
      <c r="A8" s="299">
        <v>11</v>
      </c>
      <c r="B8" s="300" t="s">
        <v>1</v>
      </c>
      <c r="C8" s="301">
        <f t="shared" ref="C8:F8" si="38">C9+C12</f>
        <v>7202.1353185992029</v>
      </c>
      <c r="D8" s="301">
        <f t="shared" si="38"/>
        <v>5790.9871383836798</v>
      </c>
      <c r="E8" s="301">
        <f t="shared" si="38"/>
        <v>4273.4793732404723</v>
      </c>
      <c r="F8" s="301">
        <f t="shared" si="38"/>
        <v>3760.3083271612718</v>
      </c>
      <c r="G8" s="301">
        <f t="shared" ref="G8:J8" si="39">G9+G12</f>
        <v>4447.4626418295384</v>
      </c>
      <c r="H8" s="301">
        <f t="shared" si="39"/>
        <v>6487.1495023447287</v>
      </c>
      <c r="I8" s="301">
        <f t="shared" si="39"/>
        <v>6251.8598211096532</v>
      </c>
      <c r="J8" s="301">
        <f t="shared" si="39"/>
        <v>3807.8725916900003</v>
      </c>
      <c r="K8" s="301">
        <f t="shared" ref="K8" si="40">K9+K12</f>
        <v>7420.6737461500006</v>
      </c>
      <c r="L8" s="301">
        <f t="shared" si="4"/>
        <v>8719.7512935499999</v>
      </c>
      <c r="M8" s="301">
        <f t="shared" si="22"/>
        <v>1903.563768867426</v>
      </c>
      <c r="N8" s="301">
        <f t="shared" ref="N8:AU8" si="41">N9+N12</f>
        <v>1651.2458252827744</v>
      </c>
      <c r="O8" s="301">
        <f t="shared" si="41"/>
        <v>1731.5878641671122</v>
      </c>
      <c r="P8" s="301">
        <f t="shared" si="41"/>
        <v>1915.7378602818899</v>
      </c>
      <c r="Q8" s="301">
        <f t="shared" si="41"/>
        <v>1701.8436478414849</v>
      </c>
      <c r="R8" s="301">
        <f t="shared" si="41"/>
        <v>1576.1709160608027</v>
      </c>
      <c r="S8" s="301">
        <f t="shared" si="41"/>
        <v>1230.3156163049241</v>
      </c>
      <c r="T8" s="301">
        <f t="shared" si="41"/>
        <v>1282.6569581764679</v>
      </c>
      <c r="U8" s="301">
        <f t="shared" si="41"/>
        <v>1025.5473072680181</v>
      </c>
      <c r="V8" s="301">
        <f t="shared" si="41"/>
        <v>1099.1108695720259</v>
      </c>
      <c r="W8" s="301">
        <f t="shared" si="41"/>
        <v>1145.9030529345132</v>
      </c>
      <c r="X8" s="301">
        <f t="shared" si="41"/>
        <v>1002.9181434659145</v>
      </c>
      <c r="Y8" s="301">
        <f t="shared" si="41"/>
        <v>743.71994818136795</v>
      </c>
      <c r="Z8" s="301">
        <f t="shared" si="41"/>
        <v>870.46151676973534</v>
      </c>
      <c r="AA8" s="301">
        <f t="shared" si="41"/>
        <v>1014.3861377916041</v>
      </c>
      <c r="AB8" s="301">
        <f t="shared" si="41"/>
        <v>1131.7407244185642</v>
      </c>
      <c r="AC8" s="301">
        <f t="shared" si="41"/>
        <v>976.61557813115201</v>
      </c>
      <c r="AD8" s="301">
        <f t="shared" si="41"/>
        <v>1098.2933155549429</v>
      </c>
      <c r="AE8" s="301">
        <f t="shared" si="41"/>
        <v>1155.1017295481759</v>
      </c>
      <c r="AF8" s="301">
        <f t="shared" si="41"/>
        <v>1217.4520185952674</v>
      </c>
      <c r="AG8" s="301">
        <f t="shared" si="41"/>
        <v>1046.7886894217979</v>
      </c>
      <c r="AH8" s="301">
        <f t="shared" si="41"/>
        <v>1428.2840758333941</v>
      </c>
      <c r="AI8" s="301">
        <f t="shared" si="41"/>
        <v>1834.3876432895377</v>
      </c>
      <c r="AJ8" s="301">
        <f t="shared" si="41"/>
        <v>2177.6890937999997</v>
      </c>
      <c r="AK8" s="301">
        <f t="shared" si="41"/>
        <v>1568.46727134</v>
      </c>
      <c r="AL8" s="301">
        <f t="shared" si="41"/>
        <v>1557.4115703396533</v>
      </c>
      <c r="AM8" s="301">
        <f t="shared" si="41"/>
        <v>1637.6292359600002</v>
      </c>
      <c r="AN8" s="301">
        <f t="shared" si="41"/>
        <v>1488.35174347</v>
      </c>
      <c r="AO8" s="301">
        <f t="shared" si="41"/>
        <v>1458.7408115200001</v>
      </c>
      <c r="AP8" s="301">
        <f t="shared" si="41"/>
        <v>380.61017213000002</v>
      </c>
      <c r="AQ8" s="301">
        <f t="shared" si="41"/>
        <v>869.65783455000008</v>
      </c>
      <c r="AR8" s="301">
        <f t="shared" si="41"/>
        <v>1098.8637734899999</v>
      </c>
      <c r="AS8" s="301">
        <f t="shared" si="41"/>
        <v>1401.14194299</v>
      </c>
      <c r="AT8" s="301">
        <f t="shared" si="41"/>
        <v>1945.0648604600001</v>
      </c>
      <c r="AU8" s="301">
        <f t="shared" si="41"/>
        <v>2024.3717520600003</v>
      </c>
      <c r="AV8" s="301">
        <f t="shared" ref="AV8:CW8" si="42">AV9+AV12</f>
        <v>2050.0951906399996</v>
      </c>
      <c r="AW8" s="301">
        <f t="shared" si="42"/>
        <v>2127.8270748099999</v>
      </c>
      <c r="AX8" s="301">
        <f t="shared" ref="AX8" si="43">AX9+AX12</f>
        <v>2998.6391936</v>
      </c>
      <c r="AY8" s="301">
        <f>AY9+AY12</f>
        <v>2660.38122664</v>
      </c>
      <c r="AZ8" s="301">
        <f>AZ9+AZ12</f>
        <v>932.90379849999999</v>
      </c>
      <c r="BA8" s="301">
        <f>BA9+BA12</f>
        <v>354.55389906000005</v>
      </c>
      <c r="BB8" s="301">
        <f t="shared" si="42"/>
        <v>827.74602856719707</v>
      </c>
      <c r="BC8" s="301">
        <f t="shared" si="42"/>
        <v>364.09797998223746</v>
      </c>
      <c r="BD8" s="301">
        <f t="shared" si="42"/>
        <v>711.71976031799159</v>
      </c>
      <c r="BE8" s="301">
        <f t="shared" si="42"/>
        <v>789.03951486419498</v>
      </c>
      <c r="BF8" s="301">
        <f t="shared" si="42"/>
        <v>570.27974926238267</v>
      </c>
      <c r="BG8" s="301">
        <f t="shared" si="42"/>
        <v>291.92656115619673</v>
      </c>
      <c r="BH8" s="301">
        <f t="shared" si="42"/>
        <v>690.53836229169224</v>
      </c>
      <c r="BI8" s="301">
        <f t="shared" si="42"/>
        <v>499.91894929764726</v>
      </c>
      <c r="BJ8" s="301">
        <f t="shared" si="42"/>
        <v>541.13055257777273</v>
      </c>
      <c r="BK8" s="301">
        <f t="shared" si="42"/>
        <v>638.51351553659833</v>
      </c>
      <c r="BL8" s="301">
        <f t="shared" si="42"/>
        <v>535.26863134691348</v>
      </c>
      <c r="BM8" s="301">
        <f t="shared" si="42"/>
        <v>741.95571339837795</v>
      </c>
      <c r="BN8" s="301">
        <f t="shared" si="42"/>
        <v>685.41792226275697</v>
      </c>
      <c r="BO8" s="301">
        <f t="shared" si="42"/>
        <v>367.97296151429771</v>
      </c>
      <c r="BP8" s="301">
        <f t="shared" si="42"/>
        <v>648.45276406443008</v>
      </c>
      <c r="BQ8" s="301">
        <f t="shared" si="42"/>
        <v>554.07473023864111</v>
      </c>
      <c r="BR8" s="301">
        <f t="shared" si="42"/>
        <v>515.10206637987267</v>
      </c>
      <c r="BS8" s="301">
        <f t="shared" si="42"/>
        <v>506.99411944228888</v>
      </c>
      <c r="BT8" s="301">
        <f t="shared" si="42"/>
        <v>419.27828852102067</v>
      </c>
      <c r="BU8" s="301">
        <f t="shared" si="42"/>
        <v>276.24150326942566</v>
      </c>
      <c r="BV8" s="301">
        <f t="shared" si="42"/>
        <v>534.79582451447777</v>
      </c>
      <c r="BW8" s="301">
        <f t="shared" si="42"/>
        <v>532.12624626577826</v>
      </c>
      <c r="BX8" s="301">
        <f t="shared" si="42"/>
        <v>343.04330600829331</v>
      </c>
      <c r="BY8" s="301">
        <f t="shared" si="42"/>
        <v>407.48740590239629</v>
      </c>
      <c r="BZ8" s="301">
        <f t="shared" si="42"/>
        <v>370.63185195940002</v>
      </c>
      <c r="CA8" s="301">
        <f t="shared" si="42"/>
        <v>318.20386149782428</v>
      </c>
      <c r="CB8" s="301">
        <f t="shared" si="42"/>
        <v>336.71159381079389</v>
      </c>
      <c r="CC8" s="301">
        <f t="shared" si="42"/>
        <v>364.06298180309659</v>
      </c>
      <c r="CD8" s="301">
        <f t="shared" si="42"/>
        <v>333.55859548482101</v>
      </c>
      <c r="CE8" s="301">
        <f t="shared" si="42"/>
        <v>401.48929228410839</v>
      </c>
      <c r="CF8" s="301">
        <f t="shared" si="42"/>
        <v>442.21959469793762</v>
      </c>
      <c r="CG8" s="301">
        <f t="shared" si="42"/>
        <v>366.33317312183578</v>
      </c>
      <c r="CH8" s="301">
        <f t="shared" si="42"/>
        <v>337.35028511473968</v>
      </c>
      <c r="CI8" s="301">
        <f t="shared" si="42"/>
        <v>329.91831804009502</v>
      </c>
      <c r="CJ8" s="301">
        <f t="shared" si="42"/>
        <v>353.28287808444566</v>
      </c>
      <c r="CK8" s="301">
        <f t="shared" si="42"/>
        <v>319.71694734137378</v>
      </c>
      <c r="CL8" s="301">
        <f t="shared" si="42"/>
        <v>283.03880775430434</v>
      </c>
      <c r="CM8" s="301">
        <f t="shared" si="42"/>
        <v>221.1806047403627</v>
      </c>
      <c r="CN8" s="301">
        <f t="shared" si="42"/>
        <v>239.50053568670097</v>
      </c>
      <c r="CO8" s="301">
        <f t="shared" si="42"/>
        <v>263.74261098041768</v>
      </c>
      <c r="CP8" s="301">
        <f t="shared" si="42"/>
        <v>294.37923703723516</v>
      </c>
      <c r="CQ8" s="301">
        <f t="shared" si="42"/>
        <v>312.3396687520825</v>
      </c>
      <c r="CR8" s="301">
        <f t="shared" si="42"/>
        <v>284.89942188183181</v>
      </c>
      <c r="CS8" s="301">
        <f t="shared" si="42"/>
        <v>362.76621245919051</v>
      </c>
      <c r="CT8" s="301">
        <f t="shared" si="42"/>
        <v>366.72050345058182</v>
      </c>
      <c r="CU8" s="301">
        <f t="shared" si="42"/>
        <v>321.95184396836083</v>
      </c>
      <c r="CV8" s="301">
        <f t="shared" si="42"/>
        <v>309.96417949217516</v>
      </c>
      <c r="CW8" s="301">
        <f t="shared" si="42"/>
        <v>499.8247009580283</v>
      </c>
      <c r="CX8" s="301">
        <f t="shared" ref="CX8:ER8" si="44">CX9+CX12</f>
        <v>253.73195886127897</v>
      </c>
      <c r="CY8" s="301">
        <f t="shared" si="44"/>
        <v>280.33004098746369</v>
      </c>
      <c r="CZ8" s="301">
        <f t="shared" si="44"/>
        <v>442.55357828240938</v>
      </c>
      <c r="DA8" s="301">
        <f t="shared" si="44"/>
        <v>315.11944792238188</v>
      </c>
      <c r="DB8" s="301">
        <f t="shared" si="44"/>
        <v>428.81368280802019</v>
      </c>
      <c r="DC8" s="301">
        <f t="shared" si="44"/>
        <v>354.36018482454085</v>
      </c>
      <c r="DD8" s="301">
        <f t="shared" si="44"/>
        <v>400.58482998194449</v>
      </c>
      <c r="DE8" s="301">
        <f t="shared" si="44"/>
        <v>391.38436932522296</v>
      </c>
      <c r="DF8" s="301">
        <f t="shared" si="44"/>
        <v>363.13253024100845</v>
      </c>
      <c r="DG8" s="301">
        <f t="shared" si="44"/>
        <v>315.7528528257011</v>
      </c>
      <c r="DH8" s="301">
        <f t="shared" si="44"/>
        <v>436.76406202702691</v>
      </c>
      <c r="DI8" s="301">
        <f t="shared" si="44"/>
        <v>464.93510374253958</v>
      </c>
      <c r="DJ8" s="301">
        <f t="shared" si="44"/>
        <v>268.62368078272658</v>
      </c>
      <c r="DK8" s="301">
        <f t="shared" si="44"/>
        <v>265.32364899703612</v>
      </c>
      <c r="DL8" s="301">
        <f t="shared" si="44"/>
        <v>512.84135964203529</v>
      </c>
      <c r="DM8" s="301">
        <f t="shared" si="44"/>
        <v>373.33595619339388</v>
      </c>
      <c r="DN8" s="301">
        <f t="shared" si="44"/>
        <v>478.71297286999993</v>
      </c>
      <c r="DO8" s="301">
        <f t="shared" si="44"/>
        <v>576.23514677000003</v>
      </c>
      <c r="DP8" s="301">
        <f t="shared" si="44"/>
        <v>580.29761287999997</v>
      </c>
      <c r="DQ8" s="301">
        <f t="shared" si="44"/>
        <v>647.39649440999995</v>
      </c>
      <c r="DR8" s="301">
        <f t="shared" si="44"/>
        <v>606.69353599953763</v>
      </c>
      <c r="DS8" s="301">
        <f t="shared" si="44"/>
        <v>739.30062207000003</v>
      </c>
      <c r="DT8" s="301">
        <f t="shared" si="44"/>
        <v>771.15906675000008</v>
      </c>
      <c r="DU8" s="301">
        <f t="shared" si="44"/>
        <v>667.22940498000003</v>
      </c>
      <c r="DV8" s="301">
        <f t="shared" si="44"/>
        <v>468.98967977999996</v>
      </c>
      <c r="DW8" s="301">
        <f t="shared" si="44"/>
        <v>497.00395459999993</v>
      </c>
      <c r="DX8" s="301">
        <f t="shared" si="44"/>
        <v>602.47363696000002</v>
      </c>
      <c r="DY8" s="301">
        <f t="shared" si="44"/>
        <v>431.11276056999998</v>
      </c>
      <c r="DZ8" s="301">
        <f t="shared" si="44"/>
        <v>681.96488295999995</v>
      </c>
      <c r="EA8" s="301">
        <f t="shared" si="44"/>
        <v>444.33392680965358</v>
      </c>
      <c r="EB8" s="301">
        <f t="shared" si="44"/>
        <v>458.07884264</v>
      </c>
      <c r="EC8" s="301">
        <f t="shared" si="44"/>
        <v>608.44494617999999</v>
      </c>
      <c r="ED8" s="301">
        <f t="shared" si="44"/>
        <v>571.10544714000002</v>
      </c>
      <c r="EE8" s="301">
        <f t="shared" si="44"/>
        <v>494.09736111000001</v>
      </c>
      <c r="EF8" s="301">
        <f t="shared" si="44"/>
        <v>558.74202545999992</v>
      </c>
      <c r="EG8" s="301">
        <f t="shared" si="44"/>
        <v>435.51235689999999</v>
      </c>
      <c r="EH8" s="301">
        <f t="shared" si="44"/>
        <v>517.69672469</v>
      </c>
      <c r="EI8" s="301">
        <f t="shared" si="44"/>
        <v>513.96273632000009</v>
      </c>
      <c r="EJ8" s="301">
        <f t="shared" si="44"/>
        <v>427.08135050999999</v>
      </c>
      <c r="EK8" s="301">
        <f t="shared" si="44"/>
        <v>121.07893983000001</v>
      </c>
      <c r="EL8" s="301">
        <f t="shared" si="44"/>
        <v>129.83699442</v>
      </c>
      <c r="EM8" s="301">
        <f t="shared" si="44"/>
        <v>129.69423788</v>
      </c>
      <c r="EN8" s="301">
        <f t="shared" si="44"/>
        <v>242.85092470999996</v>
      </c>
      <c r="EO8" s="301">
        <f t="shared" si="44"/>
        <v>203.43833626</v>
      </c>
      <c r="EP8" s="301">
        <f t="shared" si="44"/>
        <v>423.36857358000009</v>
      </c>
      <c r="EQ8" s="301">
        <f t="shared" si="44"/>
        <v>383.95038176999998</v>
      </c>
      <c r="ER8" s="301">
        <f t="shared" si="44"/>
        <v>370.06070326999998</v>
      </c>
      <c r="ES8" s="301">
        <f t="shared" ref="ES8:FG8" si="45">ES9+ES12</f>
        <v>344.85268845000002</v>
      </c>
      <c r="ET8" s="301">
        <f t="shared" si="45"/>
        <v>353.78573204999998</v>
      </c>
      <c r="EU8" s="301">
        <f t="shared" si="45"/>
        <v>312.12824131000002</v>
      </c>
      <c r="EV8" s="301">
        <f t="shared" si="45"/>
        <v>735.22796962999996</v>
      </c>
      <c r="EW8" s="301">
        <f t="shared" si="45"/>
        <v>522.5983725000001</v>
      </c>
      <c r="EX8" s="301">
        <f t="shared" si="45"/>
        <v>661.02887572000009</v>
      </c>
      <c r="EY8" s="301">
        <f t="shared" si="45"/>
        <v>761.43761224000013</v>
      </c>
      <c r="EZ8" s="301">
        <f t="shared" si="45"/>
        <v>556.36342143000002</v>
      </c>
      <c r="FA8" s="301">
        <f t="shared" si="45"/>
        <v>610.05570508000005</v>
      </c>
      <c r="FB8" s="301">
        <f t="shared" si="45"/>
        <v>857.95262555000011</v>
      </c>
      <c r="FC8" s="301">
        <f t="shared" si="45"/>
        <v>636.11558604999993</v>
      </c>
      <c r="FD8" s="301">
        <f t="shared" si="45"/>
        <v>788.33647552000002</v>
      </c>
      <c r="FE8" s="301">
        <f t="shared" si="45"/>
        <v>625.64312906999999</v>
      </c>
      <c r="FF8" s="301">
        <f t="shared" si="45"/>
        <v>661.5576996100001</v>
      </c>
      <c r="FG8" s="301">
        <f t="shared" si="45"/>
        <v>570.77208180000002</v>
      </c>
      <c r="FH8" s="301">
        <f t="shared" ref="FH8:FI8" si="46">FH9+FH12</f>
        <v>895.49729339999999</v>
      </c>
      <c r="FI8" s="301">
        <f t="shared" si="46"/>
        <v>778.11564614999998</v>
      </c>
      <c r="FJ8" s="301">
        <f t="shared" ref="FJ8" si="47">FJ9+FJ12</f>
        <v>1156.8501701999999</v>
      </c>
      <c r="FK8" s="301">
        <f t="shared" ref="FK8" si="48">FK9+FK12</f>
        <v>1063.6733772500002</v>
      </c>
      <c r="FL8" s="301">
        <f t="shared" ref="FL8:FM8" si="49">FL9+FL12</f>
        <v>1216.1887985699998</v>
      </c>
      <c r="FM8" s="301">
        <f t="shared" si="49"/>
        <v>1154.8700721</v>
      </c>
      <c r="FN8" s="301">
        <f t="shared" ref="FN8" si="50">FN9+FN12</f>
        <v>289.32235597000005</v>
      </c>
      <c r="FO8" s="301">
        <f t="shared" ref="FO8" si="51">FO9+FO12</f>
        <v>271.75983802999991</v>
      </c>
      <c r="FP8" s="301">
        <f t="shared" ref="FP8" si="52">FP9+FP12</f>
        <v>251.50424269999996</v>
      </c>
      <c r="FQ8" s="301">
        <f t="shared" ref="FQ8:FR8" si="53">FQ9+FQ12</f>
        <v>409.63971777000006</v>
      </c>
      <c r="FR8" s="301">
        <f t="shared" si="53"/>
        <v>162.18258007000003</v>
      </c>
      <c r="FS8" s="301">
        <f t="shared" ref="FS8" si="54">FS9+FS12</f>
        <v>110.66335649999999</v>
      </c>
      <c r="FT8" s="301">
        <f t="shared" ref="FT8" si="55">FT9+FT12</f>
        <v>81.707962490000014</v>
      </c>
      <c r="FU8" s="301">
        <f t="shared" ref="FU8:FV8" si="56">FU9+FU12</f>
        <v>253.73599077</v>
      </c>
      <c r="FV8" s="301">
        <f t="shared" si="56"/>
        <v>139.59226817000001</v>
      </c>
    </row>
    <row r="9" spans="1:178" s="4" customFormat="1">
      <c r="A9" s="296">
        <v>111</v>
      </c>
      <c r="B9" s="297" t="s">
        <v>2</v>
      </c>
      <c r="C9" s="302">
        <f>+SUM(BB9:BM9)</f>
        <v>4676.8373628492027</v>
      </c>
      <c r="D9" s="302">
        <f>+SUM(BN9:BY9)</f>
        <v>3762.3572888710878</v>
      </c>
      <c r="E9" s="302">
        <f>+SUM(BZ9:CK9)</f>
        <v>2262.4444068771882</v>
      </c>
      <c r="F9" s="302">
        <f>+SUM(CL9:CW9)</f>
        <v>2443.9892142912718</v>
      </c>
      <c r="G9" s="302">
        <f>+SUM(CX9:DI9)</f>
        <v>2985.4617195595383</v>
      </c>
      <c r="H9" s="302">
        <f>+SUM(DJ9:DU9)</f>
        <v>4615.8901743847291</v>
      </c>
      <c r="I9" s="302">
        <f>+SUM(DV9:EG9)</f>
        <v>3982.4785436396533</v>
      </c>
      <c r="J9" s="302">
        <f>+SUM(EH9:ES9)</f>
        <v>1889.31336012</v>
      </c>
      <c r="K9" s="302">
        <f>+SUM(ET9:FE9)</f>
        <v>4001.5994440200002</v>
      </c>
      <c r="L9" s="302">
        <f t="shared" si="4"/>
        <v>5675.4065839099994</v>
      </c>
      <c r="M9" s="302">
        <f t="shared" si="22"/>
        <v>1255.8337688674262</v>
      </c>
      <c r="N9" s="302">
        <f t="shared" si="23"/>
        <v>1087.2458252827744</v>
      </c>
      <c r="O9" s="302">
        <f t="shared" si="24"/>
        <v>1117.9278641671121</v>
      </c>
      <c r="P9" s="302">
        <f t="shared" si="25"/>
        <v>1215.82990453189</v>
      </c>
      <c r="Q9" s="302">
        <f t="shared" si="26"/>
        <v>1263.8581458414849</v>
      </c>
      <c r="R9" s="302">
        <f t="shared" si="27"/>
        <v>1115.1409160608027</v>
      </c>
      <c r="S9" s="302">
        <f>+SUM(BT9:BV9)</f>
        <v>669.5806113010201</v>
      </c>
      <c r="T9" s="302">
        <f t="shared" si="29"/>
        <v>713.77761566777986</v>
      </c>
      <c r="U9" s="302">
        <f t="shared" si="30"/>
        <v>507.40731306495576</v>
      </c>
      <c r="V9" s="302">
        <f t="shared" si="31"/>
        <v>552.88158452202595</v>
      </c>
      <c r="W9" s="302">
        <f t="shared" si="32"/>
        <v>629.09005137429176</v>
      </c>
      <c r="X9" s="302">
        <f t="shared" si="33"/>
        <v>573.06545791591452</v>
      </c>
      <c r="Y9" s="302">
        <f t="shared" si="34"/>
        <v>437.50700865136798</v>
      </c>
      <c r="Z9" s="302">
        <f t="shared" si="35"/>
        <v>525.62519644973531</v>
      </c>
      <c r="AA9" s="302">
        <f t="shared" si="36"/>
        <v>685.59386399160417</v>
      </c>
      <c r="AB9" s="302">
        <f t="shared" si="37"/>
        <v>795.26314519856442</v>
      </c>
      <c r="AC9" s="302">
        <f>+SUM(CX9:CZ9)</f>
        <v>700.08757813115199</v>
      </c>
      <c r="AD9" s="302">
        <f>+SUM(DA9:DC9)</f>
        <v>818.40331555494288</v>
      </c>
      <c r="AE9" s="302">
        <f>+SUM(DD9:DF9)</f>
        <v>830.71320531817582</v>
      </c>
      <c r="AF9" s="302">
        <f>+SUM(DG9:DI9)</f>
        <v>636.25762055526752</v>
      </c>
      <c r="AG9" s="302">
        <f>+SUM(DJ9:DL9)</f>
        <v>777.50699581179788</v>
      </c>
      <c r="AH9" s="302">
        <f>+SUM(DM9:DO9)</f>
        <v>1097.173625833394</v>
      </c>
      <c r="AI9" s="302">
        <f>+SUM(DP9:DR9)</f>
        <v>1285.1131831095377</v>
      </c>
      <c r="AJ9" s="302">
        <f>+SUM(DS9:DU9)</f>
        <v>1456.09636963</v>
      </c>
      <c r="AK9" s="302">
        <f>+SUM(DV9:DX9)</f>
        <v>1092.26727134</v>
      </c>
      <c r="AL9" s="302">
        <f>+SUM(DY9:EA9)</f>
        <v>1003.4260303196534</v>
      </c>
      <c r="AM9" s="302">
        <f>+SUM(EB9:ED9)</f>
        <v>1107.7343985100001</v>
      </c>
      <c r="AN9" s="302">
        <f>+SUM(EE9:EG9)</f>
        <v>779.05084347000002</v>
      </c>
      <c r="AO9" s="302">
        <f>+SUM(EH9:EJ9)</f>
        <v>824.9948575200001</v>
      </c>
      <c r="AP9" s="302">
        <f>+SUM(EK9:EM9)</f>
        <v>166.49285712000005</v>
      </c>
      <c r="AQ9" s="303">
        <f>+SUM(EN9:EP9)</f>
        <v>415.81053843000007</v>
      </c>
      <c r="AR9" s="303">
        <f>+SUM(EQ9:ES9)</f>
        <v>482.01510704999998</v>
      </c>
      <c r="AS9" s="302">
        <f>+SUM(ET9:EV9)</f>
        <v>767.93904142999986</v>
      </c>
      <c r="AT9" s="302">
        <f>+SUM(EW9:EY9)</f>
        <v>1098.92958079</v>
      </c>
      <c r="AU9" s="303">
        <f>+SUM(EZ9:FB9)</f>
        <v>1074.0371716300001</v>
      </c>
      <c r="AV9" s="303">
        <f>+SUM(FC9:FE9)</f>
        <v>1060.6936501699997</v>
      </c>
      <c r="AW9" s="303">
        <f>+SUM(FF9:FH9)</f>
        <v>998.58216085999993</v>
      </c>
      <c r="AX9" s="303">
        <f>+SUM(FI9:FK9)</f>
        <v>1776.5582976000001</v>
      </c>
      <c r="AY9" s="303">
        <f>+SUM(FL9:FN9)</f>
        <v>1967.3623269499999</v>
      </c>
      <c r="AZ9" s="303">
        <f>+SUM(FO9:FQ9)</f>
        <v>932.90379849999999</v>
      </c>
      <c r="BA9" s="303">
        <f>+SUM(FR9:FT9)</f>
        <v>354.55389906000005</v>
      </c>
      <c r="BB9" s="305">
        <f t="shared" ref="BB9:CW9" si="57">+BB10+BB11</f>
        <v>588.74602856719707</v>
      </c>
      <c r="BC9" s="305">
        <f t="shared" si="57"/>
        <v>183.87797998223749</v>
      </c>
      <c r="BD9" s="305">
        <f t="shared" si="57"/>
        <v>483.20976031799165</v>
      </c>
      <c r="BE9" s="305">
        <f t="shared" si="57"/>
        <v>639.03951486419498</v>
      </c>
      <c r="BF9" s="305">
        <f t="shared" si="57"/>
        <v>361.27974926238272</v>
      </c>
      <c r="BG9" s="305">
        <f t="shared" si="57"/>
        <v>86.926561156196698</v>
      </c>
      <c r="BH9" s="305">
        <f t="shared" si="57"/>
        <v>471.53836229169224</v>
      </c>
      <c r="BI9" s="305">
        <f t="shared" si="57"/>
        <v>273.69894929764723</v>
      </c>
      <c r="BJ9" s="305">
        <f t="shared" si="57"/>
        <v>372.69055257777279</v>
      </c>
      <c r="BK9" s="305">
        <f t="shared" si="57"/>
        <v>462.26351553659828</v>
      </c>
      <c r="BL9" s="305">
        <f t="shared" si="57"/>
        <v>381.64067559691352</v>
      </c>
      <c r="BM9" s="305">
        <f t="shared" si="57"/>
        <v>371.92571339837798</v>
      </c>
      <c r="BN9" s="305">
        <f t="shared" si="57"/>
        <v>523.91792226275697</v>
      </c>
      <c r="BO9" s="305">
        <f t="shared" si="57"/>
        <v>223.3909615142978</v>
      </c>
      <c r="BP9" s="305">
        <f t="shared" si="57"/>
        <v>516.54926206443008</v>
      </c>
      <c r="BQ9" s="305">
        <f t="shared" si="57"/>
        <v>401.29473023864108</v>
      </c>
      <c r="BR9" s="305">
        <f t="shared" si="57"/>
        <v>363.40206637987268</v>
      </c>
      <c r="BS9" s="305">
        <f t="shared" si="57"/>
        <v>350.44411944228887</v>
      </c>
      <c r="BT9" s="305">
        <f t="shared" si="57"/>
        <v>239.01828852102068</v>
      </c>
      <c r="BU9" s="305">
        <f t="shared" si="57"/>
        <v>104.41300660942569</v>
      </c>
      <c r="BV9" s="305">
        <f t="shared" si="57"/>
        <v>326.14931617057374</v>
      </c>
      <c r="BW9" s="305">
        <f t="shared" si="57"/>
        <v>288.0069037570903</v>
      </c>
      <c r="BX9" s="305">
        <f t="shared" si="57"/>
        <v>204.76330600829331</v>
      </c>
      <c r="BY9" s="305">
        <f t="shared" si="57"/>
        <v>221.0074059023963</v>
      </c>
      <c r="BZ9" s="305">
        <f t="shared" si="57"/>
        <v>182.23897851633762</v>
      </c>
      <c r="CA9" s="305">
        <f t="shared" si="57"/>
        <v>173.50063757782422</v>
      </c>
      <c r="CB9" s="305">
        <f t="shared" si="57"/>
        <v>151.66769697079388</v>
      </c>
      <c r="CC9" s="305">
        <f t="shared" si="57"/>
        <v>159.56721415309659</v>
      </c>
      <c r="CD9" s="305">
        <f t="shared" si="57"/>
        <v>180.99916092482101</v>
      </c>
      <c r="CE9" s="305">
        <f t="shared" si="57"/>
        <v>212.31520944410835</v>
      </c>
      <c r="CF9" s="305">
        <f t="shared" si="57"/>
        <v>238.21512020873365</v>
      </c>
      <c r="CG9" s="305">
        <f t="shared" si="57"/>
        <v>199.51300829183583</v>
      </c>
      <c r="CH9" s="305">
        <f t="shared" si="57"/>
        <v>191.36192287372222</v>
      </c>
      <c r="CI9" s="305">
        <f t="shared" si="57"/>
        <v>193.46061910009502</v>
      </c>
      <c r="CJ9" s="305">
        <f t="shared" si="57"/>
        <v>227.9841046844457</v>
      </c>
      <c r="CK9" s="305">
        <f t="shared" si="57"/>
        <v>151.62073413137381</v>
      </c>
      <c r="CL9" s="305">
        <f t="shared" si="57"/>
        <v>169.97330728430435</v>
      </c>
      <c r="CM9" s="305">
        <f t="shared" si="57"/>
        <v>138.08190108036271</v>
      </c>
      <c r="CN9" s="305">
        <f t="shared" si="57"/>
        <v>129.45180028670094</v>
      </c>
      <c r="CO9" s="305">
        <f t="shared" si="57"/>
        <v>147.70386318041767</v>
      </c>
      <c r="CP9" s="305">
        <f t="shared" si="57"/>
        <v>192.13960442723516</v>
      </c>
      <c r="CQ9" s="305">
        <f t="shared" si="57"/>
        <v>185.78172884208249</v>
      </c>
      <c r="CR9" s="305">
        <f t="shared" si="57"/>
        <v>202.8124338218318</v>
      </c>
      <c r="CS9" s="305">
        <f t="shared" si="57"/>
        <v>241.1389326791905</v>
      </c>
      <c r="CT9" s="305">
        <f t="shared" si="57"/>
        <v>241.64249749058177</v>
      </c>
      <c r="CU9" s="305">
        <f t="shared" si="57"/>
        <v>240.69800990836086</v>
      </c>
      <c r="CV9" s="305">
        <f t="shared" si="57"/>
        <v>210.94043433217519</v>
      </c>
      <c r="CW9" s="305">
        <f t="shared" si="57"/>
        <v>343.62470095802831</v>
      </c>
      <c r="CX9" s="305">
        <f t="shared" ref="CX9:ER9" si="58">+CX10+CX11</f>
        <v>159.23195886127897</v>
      </c>
      <c r="CY9" s="305">
        <f t="shared" si="58"/>
        <v>209.2720409874637</v>
      </c>
      <c r="CZ9" s="305">
        <f t="shared" si="58"/>
        <v>331.58357828240935</v>
      </c>
      <c r="DA9" s="305">
        <f t="shared" si="58"/>
        <v>244.32944792238186</v>
      </c>
      <c r="DB9" s="305">
        <f t="shared" si="58"/>
        <v>341.21368280802017</v>
      </c>
      <c r="DC9" s="305">
        <f t="shared" si="58"/>
        <v>232.86018482454085</v>
      </c>
      <c r="DD9" s="305">
        <f t="shared" si="58"/>
        <v>306.82630575194446</v>
      </c>
      <c r="DE9" s="305">
        <f t="shared" si="58"/>
        <v>283.55436932522298</v>
      </c>
      <c r="DF9" s="305">
        <f t="shared" si="58"/>
        <v>240.33253024100844</v>
      </c>
      <c r="DG9" s="305">
        <f t="shared" si="58"/>
        <v>183.35905842570105</v>
      </c>
      <c r="DH9" s="305">
        <f t="shared" si="58"/>
        <v>169.36345838702692</v>
      </c>
      <c r="DI9" s="305">
        <f t="shared" si="58"/>
        <v>283.5351037425396</v>
      </c>
      <c r="DJ9" s="305">
        <f t="shared" si="58"/>
        <v>183.32368078272657</v>
      </c>
      <c r="DK9" s="305">
        <f t="shared" si="58"/>
        <v>182.37401263703609</v>
      </c>
      <c r="DL9" s="305">
        <f t="shared" si="58"/>
        <v>411.80930239203525</v>
      </c>
      <c r="DM9" s="305">
        <f t="shared" si="58"/>
        <v>280.6255061933939</v>
      </c>
      <c r="DN9" s="305">
        <f t="shared" si="58"/>
        <v>355.31297286999995</v>
      </c>
      <c r="DO9" s="305">
        <f t="shared" si="58"/>
        <v>461.23514677000003</v>
      </c>
      <c r="DP9" s="305">
        <f t="shared" si="58"/>
        <v>376.82389788</v>
      </c>
      <c r="DQ9" s="305">
        <f t="shared" si="58"/>
        <v>457.89574922999998</v>
      </c>
      <c r="DR9" s="305">
        <f t="shared" si="58"/>
        <v>450.39353599953762</v>
      </c>
      <c r="DS9" s="305">
        <f t="shared" si="58"/>
        <v>457.28827529000006</v>
      </c>
      <c r="DT9" s="305">
        <f t="shared" si="58"/>
        <v>558.05906675000006</v>
      </c>
      <c r="DU9" s="305">
        <f t="shared" si="58"/>
        <v>440.74902759000003</v>
      </c>
      <c r="DV9" s="305">
        <f t="shared" si="58"/>
        <v>254.38967977999999</v>
      </c>
      <c r="DW9" s="305">
        <f t="shared" si="58"/>
        <v>380.10395459999995</v>
      </c>
      <c r="DX9" s="305">
        <f t="shared" si="58"/>
        <v>457.77363695999998</v>
      </c>
      <c r="DY9" s="305">
        <f t="shared" si="58"/>
        <v>281.31276056999997</v>
      </c>
      <c r="DZ9" s="305">
        <f t="shared" si="58"/>
        <v>475.56488295999998</v>
      </c>
      <c r="EA9" s="305">
        <f t="shared" si="58"/>
        <v>246.54838678965353</v>
      </c>
      <c r="EB9" s="305">
        <f t="shared" si="58"/>
        <v>291.41566263999999</v>
      </c>
      <c r="EC9" s="305">
        <f t="shared" si="58"/>
        <v>449.23534617999996</v>
      </c>
      <c r="ED9" s="305">
        <f t="shared" si="58"/>
        <v>367.08338968999999</v>
      </c>
      <c r="EE9" s="305">
        <f t="shared" si="58"/>
        <v>239.59576111000001</v>
      </c>
      <c r="EF9" s="305">
        <f t="shared" si="58"/>
        <v>313.75848045999999</v>
      </c>
      <c r="EG9" s="305">
        <f t="shared" si="58"/>
        <v>225.69660189999996</v>
      </c>
      <c r="EH9" s="305">
        <f t="shared" si="58"/>
        <v>236.01913969</v>
      </c>
      <c r="EI9" s="305">
        <f t="shared" si="58"/>
        <v>326.58360732000006</v>
      </c>
      <c r="EJ9" s="305">
        <f t="shared" si="58"/>
        <v>262.39211051000001</v>
      </c>
      <c r="EK9" s="305">
        <f t="shared" si="58"/>
        <v>98.832698740000012</v>
      </c>
      <c r="EL9" s="305">
        <f t="shared" si="58"/>
        <v>40.244383200000009</v>
      </c>
      <c r="EM9" s="305">
        <f t="shared" si="58"/>
        <v>27.415775180000011</v>
      </c>
      <c r="EN9" s="305">
        <f t="shared" si="58"/>
        <v>71.189276759999998</v>
      </c>
      <c r="EO9" s="305">
        <f t="shared" si="58"/>
        <v>111.92482576</v>
      </c>
      <c r="EP9" s="305">
        <f t="shared" si="58"/>
        <v>232.69643591000005</v>
      </c>
      <c r="EQ9" s="305">
        <f t="shared" si="58"/>
        <v>181.45840657999997</v>
      </c>
      <c r="ER9" s="305">
        <f t="shared" si="58"/>
        <v>157.62785696</v>
      </c>
      <c r="ES9" s="305">
        <f t="shared" ref="ES9:FG9" si="59">+ES10+ES11</f>
        <v>142.92884351000001</v>
      </c>
      <c r="ET9" s="305">
        <f t="shared" si="59"/>
        <v>171.72496204999999</v>
      </c>
      <c r="EU9" s="305">
        <f t="shared" si="59"/>
        <v>135.67285131</v>
      </c>
      <c r="EV9" s="305">
        <f t="shared" si="59"/>
        <v>460.54122806999993</v>
      </c>
      <c r="EW9" s="305">
        <f t="shared" si="59"/>
        <v>310.11660996000001</v>
      </c>
      <c r="EX9" s="305">
        <f t="shared" si="59"/>
        <v>368.58447726999998</v>
      </c>
      <c r="EY9" s="305">
        <f t="shared" si="59"/>
        <v>420.22849356000006</v>
      </c>
      <c r="EZ9" s="305">
        <f t="shared" si="59"/>
        <v>217.24811781</v>
      </c>
      <c r="FA9" s="305">
        <f t="shared" si="59"/>
        <v>261.69093753999999</v>
      </c>
      <c r="FB9" s="305">
        <f t="shared" si="59"/>
        <v>595.09811628000011</v>
      </c>
      <c r="FC9" s="305">
        <f t="shared" si="59"/>
        <v>350.84899604999993</v>
      </c>
      <c r="FD9" s="305">
        <f t="shared" si="59"/>
        <v>438.56560504999999</v>
      </c>
      <c r="FE9" s="305">
        <f t="shared" si="59"/>
        <v>271.27904906999993</v>
      </c>
      <c r="FF9" s="305">
        <f t="shared" si="59"/>
        <v>350.73916357000002</v>
      </c>
      <c r="FG9" s="305">
        <f t="shared" si="59"/>
        <v>248.07754180000001</v>
      </c>
      <c r="FH9" s="305">
        <f t="shared" ref="FH9:FI9" si="60">+FH10+FH11</f>
        <v>399.76545548999997</v>
      </c>
      <c r="FI9" s="305">
        <f t="shared" si="60"/>
        <v>374.17090615000001</v>
      </c>
      <c r="FJ9" s="305">
        <f t="shared" ref="FJ9" si="61">+FJ10+FJ11</f>
        <v>723.70941419999997</v>
      </c>
      <c r="FK9" s="305">
        <f t="shared" ref="FK9" si="62">+FK10+FK11</f>
        <v>678.67797725000003</v>
      </c>
      <c r="FL9" s="305">
        <f t="shared" ref="FL9:FM9" si="63">+FL10+FL11</f>
        <v>872.34129856999982</v>
      </c>
      <c r="FM9" s="305">
        <f t="shared" si="63"/>
        <v>805.69867241000009</v>
      </c>
      <c r="FN9" s="305">
        <f t="shared" ref="FN9" si="64">+FN10+FN11</f>
        <v>289.32235597000005</v>
      </c>
      <c r="FO9" s="305">
        <f t="shared" ref="FO9" si="65">+FO10+FO11</f>
        <v>271.75983802999991</v>
      </c>
      <c r="FP9" s="305">
        <f t="shared" ref="FP9" si="66">+FP10+FP11</f>
        <v>251.50424269999996</v>
      </c>
      <c r="FQ9" s="305">
        <f t="shared" ref="FQ9:FR9" si="67">+FQ10+FQ11</f>
        <v>409.63971777000006</v>
      </c>
      <c r="FR9" s="305">
        <f t="shared" si="67"/>
        <v>162.18258007000003</v>
      </c>
      <c r="FS9" s="305">
        <f t="shared" ref="FS9" si="68">+FS10+FS11</f>
        <v>110.66335649999999</v>
      </c>
      <c r="FT9" s="305">
        <f t="shared" ref="FT9" si="69">+FT10+FT11</f>
        <v>81.707962490000014</v>
      </c>
      <c r="FU9" s="305">
        <f t="shared" ref="FU9:FV9" si="70">+FU10+FU11</f>
        <v>253.73599077</v>
      </c>
      <c r="FV9" s="305">
        <f t="shared" si="70"/>
        <v>139.59226817000001</v>
      </c>
    </row>
    <row r="10" spans="1:178" s="4" customFormat="1">
      <c r="A10" s="296">
        <v>1111</v>
      </c>
      <c r="B10" s="314" t="s">
        <v>127</v>
      </c>
      <c r="C10" s="302">
        <f t="shared" ref="C10:C50" si="71">+SUM(BB10:BM10)</f>
        <v>4676.8373628492027</v>
      </c>
      <c r="D10" s="302">
        <f t="shared" ref="D10:D50" si="72">+SUM(BN10:BY10)</f>
        <v>3762.3572888710878</v>
      </c>
      <c r="E10" s="302">
        <f t="shared" ref="E10:E50" si="73">+SUM(BZ10:CK10)</f>
        <v>2262.4444068771882</v>
      </c>
      <c r="F10" s="302">
        <f t="shared" ref="F10:F50" si="74">+SUM(CL10:CW10)</f>
        <v>1993.772530181272</v>
      </c>
      <c r="G10" s="302">
        <f t="shared" ref="G10:G11" si="75">+SUM(CX10:DI10)</f>
        <v>1675.6618644195382</v>
      </c>
      <c r="H10" s="302">
        <f t="shared" ref="H10:H11" si="76">+SUM(DJ10:DU10)</f>
        <v>2108.6548588847295</v>
      </c>
      <c r="I10" s="302">
        <f t="shared" ref="I10:I11" si="77">+SUM(DV10:EG10)</f>
        <v>2369.2258335196534</v>
      </c>
      <c r="J10" s="302">
        <f t="shared" ref="J10:J11" si="78">+SUM(EH10:ES10)</f>
        <v>555.63604492000002</v>
      </c>
      <c r="K10" s="302">
        <f t="shared" ref="K10:K13" si="79">+SUM(ET10:FE10)</f>
        <v>2684.1850907500002</v>
      </c>
      <c r="L10" s="302">
        <f t="shared" si="4"/>
        <v>3572.1792952299998</v>
      </c>
      <c r="M10" s="302">
        <f t="shared" si="22"/>
        <v>1255.8337688674262</v>
      </c>
      <c r="N10" s="302">
        <f t="shared" si="23"/>
        <v>1087.2458252827744</v>
      </c>
      <c r="O10" s="302">
        <f t="shared" si="24"/>
        <v>1117.9278641671121</v>
      </c>
      <c r="P10" s="302">
        <f t="shared" si="25"/>
        <v>1215.82990453189</v>
      </c>
      <c r="Q10" s="302">
        <f t="shared" ref="Q10:Q26" si="80">+SUM(BN10:BP10)</f>
        <v>1263.8581458414849</v>
      </c>
      <c r="R10" s="302">
        <f t="shared" ref="R10:R26" si="81">+SUM(BQ10:BS10)</f>
        <v>1115.1409160608027</v>
      </c>
      <c r="S10" s="302">
        <f t="shared" ref="S10:S26" si="82">+SUM(BT10:BV10)</f>
        <v>669.5806113010201</v>
      </c>
      <c r="T10" s="302">
        <f t="shared" ref="T10:T26" si="83">+SUM(BW10:BY10)</f>
        <v>713.77761566777986</v>
      </c>
      <c r="U10" s="302">
        <f t="shared" si="30"/>
        <v>507.40731306495576</v>
      </c>
      <c r="V10" s="302">
        <f t="shared" si="31"/>
        <v>552.88158452202595</v>
      </c>
      <c r="W10" s="302">
        <f t="shared" si="32"/>
        <v>629.09005137429176</v>
      </c>
      <c r="X10" s="302">
        <f t="shared" si="33"/>
        <v>573.06545791591452</v>
      </c>
      <c r="Y10" s="302">
        <f t="shared" si="34"/>
        <v>411.98565094136802</v>
      </c>
      <c r="Z10" s="302">
        <f t="shared" si="35"/>
        <v>415.16169271973536</v>
      </c>
      <c r="AA10" s="302">
        <f t="shared" si="36"/>
        <v>518.34140313160401</v>
      </c>
      <c r="AB10" s="302">
        <f t="shared" si="37"/>
        <v>648.28378338856442</v>
      </c>
      <c r="AC10" s="302">
        <f t="shared" ref="AC10:AC11" si="84">+SUM(CX10:CZ10)</f>
        <v>454.16384288115194</v>
      </c>
      <c r="AD10" s="302">
        <f t="shared" ref="AD10:AD11" si="85">+SUM(DA10:DC10)</f>
        <v>421.96411663494291</v>
      </c>
      <c r="AE10" s="302">
        <f t="shared" ref="AE10:AE11" si="86">+SUM(DD10:DF10)</f>
        <v>419.64312232817599</v>
      </c>
      <c r="AF10" s="302">
        <f t="shared" ref="AF10:AF11" si="87">+SUM(DG10:DI10)</f>
        <v>379.89078257526756</v>
      </c>
      <c r="AG10" s="302">
        <f t="shared" ref="AG10:AG11" si="88">+SUM(DJ10:DL10)</f>
        <v>451.20842235179788</v>
      </c>
      <c r="AH10" s="302">
        <f t="shared" ref="AH10:AH11" si="89">+SUM(DM10:DO10)</f>
        <v>649.6816957533938</v>
      </c>
      <c r="AI10" s="302">
        <f t="shared" ref="AI10:AI11" si="90">+SUM(DP10:DR10)</f>
        <v>572.82966861953764</v>
      </c>
      <c r="AJ10" s="302">
        <f t="shared" ref="AJ10:AJ11" si="91">+SUM(DS10:DU10)</f>
        <v>434.93507216</v>
      </c>
      <c r="AK10" s="302">
        <f t="shared" ref="AK10:AK11" si="92">+SUM(DV10:DX10)</f>
        <v>383.51022688</v>
      </c>
      <c r="AL10" s="302">
        <f t="shared" ref="AL10:AL11" si="93">+SUM(DY10:EA10)</f>
        <v>514.6887714896535</v>
      </c>
      <c r="AM10" s="302">
        <f t="shared" ref="AM10:AM11" si="94">+SUM(EB10:ED10)</f>
        <v>751.11089476999996</v>
      </c>
      <c r="AN10" s="302">
        <f t="shared" ref="AN10:AN11" si="95">+SUM(EE10:EG10)</f>
        <v>719.91594037999994</v>
      </c>
      <c r="AO10" s="302">
        <f t="shared" ref="AO10:AO11" si="96">+SUM(EH10:EJ10)</f>
        <v>295.06006938000002</v>
      </c>
      <c r="AP10" s="302">
        <f t="shared" ref="AP10:AP11" si="97">+SUM(EK10:EM10)</f>
        <v>45.856683100000019</v>
      </c>
      <c r="AQ10" s="303">
        <f t="shared" ref="AQ10:AQ11" si="98">+SUM(EN10:EP10)</f>
        <v>84.554386280000017</v>
      </c>
      <c r="AR10" s="303">
        <f t="shared" ref="AR10:AR11" si="99">+SUM(EQ10:ES10)</f>
        <v>130.16490616000002</v>
      </c>
      <c r="AS10" s="302">
        <f t="shared" ref="AS10:AS54" si="100">+SUM(ET10:EV10)</f>
        <v>190.99993308000001</v>
      </c>
      <c r="AT10" s="302">
        <f t="shared" ref="AT10:AT13" si="101">+SUM(EW10:EY10)</f>
        <v>457.73127740000007</v>
      </c>
      <c r="AU10" s="303">
        <f t="shared" ref="AU10:AU13" si="102">+SUM(EZ10:FB10)</f>
        <v>974.76023010000017</v>
      </c>
      <c r="AV10" s="303">
        <f t="shared" ref="AV10:AV13" si="103">+SUM(FC10:FE10)</f>
        <v>1060.6936501699997</v>
      </c>
      <c r="AW10" s="303">
        <f t="shared" ref="AW10:AW13" si="104">+SUM(FF10:FH10)</f>
        <v>984.32818232</v>
      </c>
      <c r="AX10" s="303">
        <f t="shared" ref="AX10:AX13" si="105">+SUM(FI10:FK10)</f>
        <v>1070.31387952</v>
      </c>
      <c r="AY10" s="303">
        <f t="shared" ref="AY10:AY13" si="106">+SUM(FL10:FN10)</f>
        <v>584.63343488999999</v>
      </c>
      <c r="AZ10" s="303">
        <f t="shared" ref="AZ10:BA50" si="107">+SUM(FO10:FQ10)</f>
        <v>932.90379849999999</v>
      </c>
      <c r="BA10" s="303">
        <f t="shared" ref="BA10:BA13" si="108">+SUM(FR10:FT10)</f>
        <v>354.55389906000005</v>
      </c>
      <c r="BB10" s="305">
        <v>588.74602856719707</v>
      </c>
      <c r="BC10" s="305">
        <v>183.87797998223749</v>
      </c>
      <c r="BD10" s="305">
        <v>483.20976031799165</v>
      </c>
      <c r="BE10" s="305">
        <v>639.03951486419498</v>
      </c>
      <c r="BF10" s="305">
        <v>361.27974926238272</v>
      </c>
      <c r="BG10" s="305">
        <v>86.926561156196698</v>
      </c>
      <c r="BH10" s="305">
        <v>471.53836229169224</v>
      </c>
      <c r="BI10" s="305">
        <v>273.69894929764723</v>
      </c>
      <c r="BJ10" s="305">
        <v>372.69055257777279</v>
      </c>
      <c r="BK10" s="305">
        <v>462.26351553659828</v>
      </c>
      <c r="BL10" s="305">
        <v>381.64067559691352</v>
      </c>
      <c r="BM10" s="305">
        <v>371.92571339837798</v>
      </c>
      <c r="BN10" s="305">
        <v>523.91792226275697</v>
      </c>
      <c r="BO10" s="305">
        <v>223.3909615142978</v>
      </c>
      <c r="BP10" s="305">
        <v>516.54926206443008</v>
      </c>
      <c r="BQ10" s="305">
        <v>401.29473023864108</v>
      </c>
      <c r="BR10" s="305">
        <v>363.40206637987268</v>
      </c>
      <c r="BS10" s="305">
        <v>350.44411944228887</v>
      </c>
      <c r="BT10" s="305">
        <v>239.01828852102068</v>
      </c>
      <c r="BU10" s="305">
        <v>104.41300660942569</v>
      </c>
      <c r="BV10" s="305">
        <v>326.14931617057374</v>
      </c>
      <c r="BW10" s="305">
        <v>288.0069037570903</v>
      </c>
      <c r="BX10" s="305">
        <v>204.76330600829331</v>
      </c>
      <c r="BY10" s="305">
        <v>221.0074059023963</v>
      </c>
      <c r="BZ10" s="305">
        <v>182.23897851633762</v>
      </c>
      <c r="CA10" s="305">
        <v>173.50063757782422</v>
      </c>
      <c r="CB10" s="305">
        <v>151.66769697079388</v>
      </c>
      <c r="CC10" s="305">
        <v>159.56721415309659</v>
      </c>
      <c r="CD10" s="305">
        <v>180.99916092482101</v>
      </c>
      <c r="CE10" s="305">
        <v>212.31520944410835</v>
      </c>
      <c r="CF10" s="305">
        <v>238.21512020873365</v>
      </c>
      <c r="CG10" s="305">
        <v>199.51300829183583</v>
      </c>
      <c r="CH10" s="305">
        <v>191.36192287372222</v>
      </c>
      <c r="CI10" s="305">
        <v>193.46061910009502</v>
      </c>
      <c r="CJ10" s="305">
        <v>227.9841046844457</v>
      </c>
      <c r="CK10" s="305">
        <v>151.62073413137381</v>
      </c>
      <c r="CL10" s="305">
        <v>158.70585918430436</v>
      </c>
      <c r="CM10" s="305">
        <v>127.93668891036272</v>
      </c>
      <c r="CN10" s="305">
        <v>125.34310284670093</v>
      </c>
      <c r="CO10" s="305">
        <v>111.29440168041766</v>
      </c>
      <c r="CP10" s="305">
        <v>168.78243691723517</v>
      </c>
      <c r="CQ10" s="305">
        <v>135.0848541220825</v>
      </c>
      <c r="CR10" s="305">
        <v>164.37248690183179</v>
      </c>
      <c r="CS10" s="305">
        <v>183.19384307919051</v>
      </c>
      <c r="CT10" s="305">
        <v>170.77507315058176</v>
      </c>
      <c r="CU10" s="305">
        <v>191.41732110836088</v>
      </c>
      <c r="CV10" s="305">
        <v>172.76860414217521</v>
      </c>
      <c r="CW10" s="305">
        <v>284.0978581380283</v>
      </c>
      <c r="CX10" s="305">
        <v>107.35192370127896</v>
      </c>
      <c r="CY10" s="305">
        <v>139.21155521746368</v>
      </c>
      <c r="CZ10" s="305">
        <v>207.60036396240932</v>
      </c>
      <c r="DA10" s="305">
        <v>138.45708450238186</v>
      </c>
      <c r="DB10" s="305">
        <v>162.83694265802015</v>
      </c>
      <c r="DC10" s="305">
        <v>120.67008947454086</v>
      </c>
      <c r="DD10" s="305">
        <v>153.18497088194451</v>
      </c>
      <c r="DE10" s="305">
        <v>152.316026295223</v>
      </c>
      <c r="DF10" s="305">
        <v>114.14212515100847</v>
      </c>
      <c r="DG10" s="305">
        <v>115.14513219570107</v>
      </c>
      <c r="DH10" s="305">
        <v>92.070748997026925</v>
      </c>
      <c r="DI10" s="305">
        <v>172.67490138253959</v>
      </c>
      <c r="DJ10" s="305">
        <v>113.98732231272656</v>
      </c>
      <c r="DK10" s="305">
        <v>102.80250570703608</v>
      </c>
      <c r="DL10" s="305">
        <v>234.41859433203524</v>
      </c>
      <c r="DM10" s="305">
        <v>163.67591864339389</v>
      </c>
      <c r="DN10" s="305">
        <v>203.83660092999997</v>
      </c>
      <c r="DO10" s="305">
        <v>282.16917617999997</v>
      </c>
      <c r="DP10" s="305">
        <v>136.17830441000001</v>
      </c>
      <c r="DQ10" s="305">
        <v>176.04374498000001</v>
      </c>
      <c r="DR10" s="305">
        <v>260.60761922953765</v>
      </c>
      <c r="DS10" s="305">
        <v>157.07178008</v>
      </c>
      <c r="DT10" s="305">
        <v>156.4925705</v>
      </c>
      <c r="DU10" s="305">
        <v>121.37072157999999</v>
      </c>
      <c r="DV10" s="305">
        <v>119.73493427</v>
      </c>
      <c r="DW10" s="305">
        <v>151.20349229999999</v>
      </c>
      <c r="DX10" s="305">
        <v>112.57180031</v>
      </c>
      <c r="DY10" s="305">
        <v>153.75024086999997</v>
      </c>
      <c r="DZ10" s="305">
        <v>230.88180358999998</v>
      </c>
      <c r="EA10" s="305">
        <v>130.05672702965353</v>
      </c>
      <c r="EB10" s="305">
        <v>160.77743152999997</v>
      </c>
      <c r="EC10" s="305">
        <v>249.76589136000001</v>
      </c>
      <c r="ED10" s="305">
        <v>340.56757188</v>
      </c>
      <c r="EE10" s="305">
        <v>226.80023980000001</v>
      </c>
      <c r="EF10" s="305">
        <v>289.44665684999995</v>
      </c>
      <c r="EG10" s="305">
        <v>203.66904372999997</v>
      </c>
      <c r="EH10" s="305">
        <v>201.31504305999999</v>
      </c>
      <c r="EI10" s="305">
        <v>26.634384250000004</v>
      </c>
      <c r="EJ10" s="305">
        <v>67.110642069999997</v>
      </c>
      <c r="EK10" s="305">
        <v>16.669969740000006</v>
      </c>
      <c r="EL10" s="305">
        <v>10.311266280000007</v>
      </c>
      <c r="EM10" s="305">
        <v>18.875447080000008</v>
      </c>
      <c r="EN10" s="305">
        <v>7.039166710000007</v>
      </c>
      <c r="EO10" s="305">
        <v>24.312816160000008</v>
      </c>
      <c r="EP10" s="305">
        <v>53.202403409999995</v>
      </c>
      <c r="EQ10" s="305">
        <v>30.10019307</v>
      </c>
      <c r="ER10" s="305">
        <v>50.191591210000006</v>
      </c>
      <c r="ES10" s="305">
        <v>49.873121880000006</v>
      </c>
      <c r="ET10" s="305">
        <v>56.954859759999998</v>
      </c>
      <c r="EU10" s="305">
        <v>36.232841179999994</v>
      </c>
      <c r="EV10" s="305">
        <v>97.812232140000006</v>
      </c>
      <c r="EW10" s="305">
        <v>103.65065125</v>
      </c>
      <c r="EX10" s="305">
        <v>154.28631674000002</v>
      </c>
      <c r="EY10" s="305">
        <v>199.79430941000004</v>
      </c>
      <c r="EZ10" s="305">
        <v>149.58408665000002</v>
      </c>
      <c r="FA10" s="305">
        <v>230.07802717000001</v>
      </c>
      <c r="FB10" s="305">
        <v>595.09811628000011</v>
      </c>
      <c r="FC10" s="305">
        <v>350.84899604999993</v>
      </c>
      <c r="FD10" s="305">
        <v>438.56560504999999</v>
      </c>
      <c r="FE10" s="305">
        <v>271.27904906999993</v>
      </c>
      <c r="FF10" s="305">
        <v>350.73916357000002</v>
      </c>
      <c r="FG10" s="305">
        <v>240.83281336000002</v>
      </c>
      <c r="FH10" s="305">
        <v>392.75620538999999</v>
      </c>
      <c r="FI10" s="305">
        <v>355.47063401000003</v>
      </c>
      <c r="FJ10" s="305">
        <v>455.32258884999999</v>
      </c>
      <c r="FK10" s="305">
        <v>259.52065665999999</v>
      </c>
      <c r="FL10" s="305">
        <v>203.02183536999996</v>
      </c>
      <c r="FM10" s="305">
        <v>92.289243550000009</v>
      </c>
      <c r="FN10" s="305">
        <v>289.32235597000005</v>
      </c>
      <c r="FO10" s="305">
        <v>271.75983802999991</v>
      </c>
      <c r="FP10" s="305">
        <v>251.50424269999996</v>
      </c>
      <c r="FQ10" s="305">
        <v>409.63971777000006</v>
      </c>
      <c r="FR10" s="305">
        <v>162.18258007000003</v>
      </c>
      <c r="FS10" s="305">
        <v>110.66335649999999</v>
      </c>
      <c r="FT10" s="305">
        <v>81.707962490000014</v>
      </c>
      <c r="FU10" s="305">
        <v>253.73599077</v>
      </c>
      <c r="FV10" s="305">
        <v>139.59226817000001</v>
      </c>
    </row>
    <row r="11" spans="1:178" s="4" customFormat="1">
      <c r="A11" s="296">
        <v>1112</v>
      </c>
      <c r="B11" s="314" t="s">
        <v>192</v>
      </c>
      <c r="C11" s="302">
        <f t="shared" si="71"/>
        <v>0</v>
      </c>
      <c r="D11" s="302">
        <f t="shared" si="72"/>
        <v>0</v>
      </c>
      <c r="E11" s="302">
        <f t="shared" si="73"/>
        <v>0</v>
      </c>
      <c r="F11" s="302">
        <f t="shared" si="74"/>
        <v>450.21668410999996</v>
      </c>
      <c r="G11" s="302">
        <f t="shared" si="75"/>
        <v>1309.7998551399996</v>
      </c>
      <c r="H11" s="302">
        <f t="shared" si="76"/>
        <v>2507.2353155000001</v>
      </c>
      <c r="I11" s="302">
        <f t="shared" si="77"/>
        <v>1613.2527101199996</v>
      </c>
      <c r="J11" s="302">
        <f t="shared" si="78"/>
        <v>1333.6773152000003</v>
      </c>
      <c r="K11" s="302">
        <f t="shared" si="79"/>
        <v>1317.41435327</v>
      </c>
      <c r="L11" s="302">
        <f t="shared" si="4"/>
        <v>2103.2272886799997</v>
      </c>
      <c r="M11" s="302">
        <f t="shared" si="22"/>
        <v>0</v>
      </c>
      <c r="N11" s="302">
        <f t="shared" si="23"/>
        <v>0</v>
      </c>
      <c r="O11" s="302">
        <f t="shared" si="24"/>
        <v>0</v>
      </c>
      <c r="P11" s="302">
        <f t="shared" si="25"/>
        <v>0</v>
      </c>
      <c r="Q11" s="302">
        <f t="shared" si="80"/>
        <v>0</v>
      </c>
      <c r="R11" s="302">
        <f t="shared" si="81"/>
        <v>0</v>
      </c>
      <c r="S11" s="302">
        <f t="shared" si="82"/>
        <v>0</v>
      </c>
      <c r="T11" s="302">
        <f t="shared" si="83"/>
        <v>0</v>
      </c>
      <c r="U11" s="302">
        <f t="shared" si="30"/>
        <v>0</v>
      </c>
      <c r="V11" s="302">
        <f t="shared" si="31"/>
        <v>0</v>
      </c>
      <c r="W11" s="302">
        <f t="shared" si="32"/>
        <v>0</v>
      </c>
      <c r="X11" s="302">
        <f t="shared" si="33"/>
        <v>0</v>
      </c>
      <c r="Y11" s="302">
        <f t="shared" si="34"/>
        <v>25.521357709999997</v>
      </c>
      <c r="Z11" s="302">
        <f t="shared" si="35"/>
        <v>110.46350372999999</v>
      </c>
      <c r="AA11" s="302">
        <f t="shared" si="36"/>
        <v>167.25246085999999</v>
      </c>
      <c r="AB11" s="302">
        <f t="shared" si="37"/>
        <v>146.97936180999997</v>
      </c>
      <c r="AC11" s="302">
        <f t="shared" si="84"/>
        <v>245.92373524999999</v>
      </c>
      <c r="AD11" s="302">
        <f t="shared" si="85"/>
        <v>396.43919891999997</v>
      </c>
      <c r="AE11" s="302">
        <f t="shared" si="86"/>
        <v>411.07008298999995</v>
      </c>
      <c r="AF11" s="302">
        <f t="shared" si="87"/>
        <v>256.36683798000001</v>
      </c>
      <c r="AG11" s="302">
        <f t="shared" si="88"/>
        <v>326.29857346</v>
      </c>
      <c r="AH11" s="302">
        <f t="shared" si="89"/>
        <v>447.49193008000009</v>
      </c>
      <c r="AI11" s="302">
        <f t="shared" si="90"/>
        <v>712.2835144899999</v>
      </c>
      <c r="AJ11" s="302">
        <f t="shared" si="91"/>
        <v>1021.1612974700001</v>
      </c>
      <c r="AK11" s="302">
        <f t="shared" si="92"/>
        <v>708.75704445999986</v>
      </c>
      <c r="AL11" s="302">
        <f t="shared" si="93"/>
        <v>488.73725882999997</v>
      </c>
      <c r="AM11" s="302">
        <f t="shared" si="94"/>
        <v>356.62350373999999</v>
      </c>
      <c r="AN11" s="302">
        <f t="shared" si="95"/>
        <v>59.134903090000009</v>
      </c>
      <c r="AO11" s="302">
        <f t="shared" si="96"/>
        <v>529.93478814000014</v>
      </c>
      <c r="AP11" s="302">
        <f t="shared" si="97"/>
        <v>120.63617402000001</v>
      </c>
      <c r="AQ11" s="303">
        <f t="shared" si="98"/>
        <v>331.25615215000005</v>
      </c>
      <c r="AR11" s="303">
        <f t="shared" si="99"/>
        <v>351.85020089</v>
      </c>
      <c r="AS11" s="302">
        <f t="shared" si="100"/>
        <v>576.93910834999997</v>
      </c>
      <c r="AT11" s="302">
        <f t="shared" si="101"/>
        <v>641.19830338999998</v>
      </c>
      <c r="AU11" s="303">
        <f t="shared" si="102"/>
        <v>99.276941529999988</v>
      </c>
      <c r="AV11" s="303">
        <f t="shared" si="103"/>
        <v>0</v>
      </c>
      <c r="AW11" s="303">
        <f t="shared" si="104"/>
        <v>14.25397854</v>
      </c>
      <c r="AX11" s="303">
        <f t="shared" si="105"/>
        <v>706.24441808000006</v>
      </c>
      <c r="AY11" s="303">
        <f t="shared" si="106"/>
        <v>1382.7288920599999</v>
      </c>
      <c r="AZ11" s="303">
        <f t="shared" si="107"/>
        <v>0</v>
      </c>
      <c r="BA11" s="303">
        <f t="shared" si="108"/>
        <v>0</v>
      </c>
      <c r="BB11" s="305">
        <v>0</v>
      </c>
      <c r="BC11" s="305">
        <v>0</v>
      </c>
      <c r="BD11" s="305">
        <v>0</v>
      </c>
      <c r="BE11" s="305">
        <v>0</v>
      </c>
      <c r="BF11" s="305">
        <v>0</v>
      </c>
      <c r="BG11" s="305">
        <v>0</v>
      </c>
      <c r="BH11" s="305">
        <v>0</v>
      </c>
      <c r="BI11" s="305">
        <v>0</v>
      </c>
      <c r="BJ11" s="305">
        <v>0</v>
      </c>
      <c r="BK11" s="305">
        <v>0</v>
      </c>
      <c r="BL11" s="305">
        <v>0</v>
      </c>
      <c r="BM11" s="305">
        <v>0</v>
      </c>
      <c r="BN11" s="305">
        <v>0</v>
      </c>
      <c r="BO11" s="305">
        <v>0</v>
      </c>
      <c r="BP11" s="305">
        <v>0</v>
      </c>
      <c r="BQ11" s="305">
        <v>0</v>
      </c>
      <c r="BR11" s="305">
        <v>0</v>
      </c>
      <c r="BS11" s="305">
        <v>0</v>
      </c>
      <c r="BT11" s="305">
        <v>0</v>
      </c>
      <c r="BU11" s="305">
        <v>0</v>
      </c>
      <c r="BV11" s="305">
        <v>0</v>
      </c>
      <c r="BW11" s="305">
        <v>0</v>
      </c>
      <c r="BX11" s="305">
        <v>0</v>
      </c>
      <c r="BY11" s="305">
        <v>0</v>
      </c>
      <c r="BZ11" s="305">
        <v>0</v>
      </c>
      <c r="CA11" s="305">
        <v>0</v>
      </c>
      <c r="CB11" s="305">
        <v>0</v>
      </c>
      <c r="CC11" s="305">
        <v>0</v>
      </c>
      <c r="CD11" s="305">
        <v>0</v>
      </c>
      <c r="CE11" s="305">
        <v>0</v>
      </c>
      <c r="CF11" s="305">
        <v>0</v>
      </c>
      <c r="CG11" s="305">
        <v>0</v>
      </c>
      <c r="CH11" s="305">
        <v>0</v>
      </c>
      <c r="CI11" s="305">
        <v>0</v>
      </c>
      <c r="CJ11" s="305">
        <v>0</v>
      </c>
      <c r="CK11" s="305">
        <v>0</v>
      </c>
      <c r="CL11" s="305">
        <v>11.267448099999999</v>
      </c>
      <c r="CM11" s="305">
        <v>10.145212169999999</v>
      </c>
      <c r="CN11" s="305">
        <v>4.1086974400000011</v>
      </c>
      <c r="CO11" s="305">
        <v>36.409461499999999</v>
      </c>
      <c r="CP11" s="305">
        <v>23.357167509999996</v>
      </c>
      <c r="CQ11" s="305">
        <v>50.696874719999997</v>
      </c>
      <c r="CR11" s="305">
        <v>38.439946920000004</v>
      </c>
      <c r="CS11" s="305">
        <v>57.945089599999996</v>
      </c>
      <c r="CT11" s="305">
        <v>70.867424339999999</v>
      </c>
      <c r="CU11" s="305">
        <v>49.280688799999993</v>
      </c>
      <c r="CV11" s="305">
        <v>38.171830189999994</v>
      </c>
      <c r="CW11" s="305">
        <v>59.526842819999992</v>
      </c>
      <c r="CX11" s="305">
        <v>51.880035160000006</v>
      </c>
      <c r="CY11" s="305">
        <v>70.06048577</v>
      </c>
      <c r="CZ11" s="305">
        <v>123.98321432</v>
      </c>
      <c r="DA11" s="305">
        <v>105.87236342</v>
      </c>
      <c r="DB11" s="305">
        <v>178.37674014999999</v>
      </c>
      <c r="DC11" s="305">
        <v>112.19009535000001</v>
      </c>
      <c r="DD11" s="305">
        <v>153.64133486999998</v>
      </c>
      <c r="DE11" s="305">
        <v>131.23834303000001</v>
      </c>
      <c r="DF11" s="305">
        <v>126.19040508999998</v>
      </c>
      <c r="DG11" s="305">
        <v>68.213926229999998</v>
      </c>
      <c r="DH11" s="305">
        <v>77.292709389999985</v>
      </c>
      <c r="DI11" s="305">
        <v>110.86020236000002</v>
      </c>
      <c r="DJ11" s="305">
        <v>69.336358469999993</v>
      </c>
      <c r="DK11" s="305">
        <v>79.571506930000012</v>
      </c>
      <c r="DL11" s="305">
        <v>177.39070806000001</v>
      </c>
      <c r="DM11" s="305">
        <v>116.94958755</v>
      </c>
      <c r="DN11" s="305">
        <v>151.47637194000001</v>
      </c>
      <c r="DO11" s="305">
        <v>179.06597059000003</v>
      </c>
      <c r="DP11" s="305">
        <v>240.64559346999997</v>
      </c>
      <c r="DQ11" s="305">
        <v>281.85200424999999</v>
      </c>
      <c r="DR11" s="305">
        <v>189.78591676999997</v>
      </c>
      <c r="DS11" s="305">
        <v>300.21649521000006</v>
      </c>
      <c r="DT11" s="305">
        <v>401.56649625000006</v>
      </c>
      <c r="DU11" s="305">
        <v>319.37830601000002</v>
      </c>
      <c r="DV11" s="305">
        <v>134.65474551</v>
      </c>
      <c r="DW11" s="305">
        <v>228.90046229999999</v>
      </c>
      <c r="DX11" s="305">
        <v>345.20183664999996</v>
      </c>
      <c r="DY11" s="305">
        <v>127.56251969999998</v>
      </c>
      <c r="DZ11" s="305">
        <v>244.68307936999997</v>
      </c>
      <c r="EA11" s="305">
        <v>116.49165975999999</v>
      </c>
      <c r="EB11" s="305">
        <v>130.63823111000002</v>
      </c>
      <c r="EC11" s="305">
        <v>199.46945481999998</v>
      </c>
      <c r="ED11" s="305">
        <v>26.515817809999998</v>
      </c>
      <c r="EE11" s="305">
        <v>12.79552131</v>
      </c>
      <c r="EF11" s="305">
        <v>24.311823610000005</v>
      </c>
      <c r="EG11" s="305">
        <v>22.027558170000002</v>
      </c>
      <c r="EH11" s="305">
        <v>34.704096630000002</v>
      </c>
      <c r="EI11" s="305">
        <v>299.94922307000007</v>
      </c>
      <c r="EJ11" s="305">
        <v>195.28146844000003</v>
      </c>
      <c r="EK11" s="305">
        <v>82.162729000000013</v>
      </c>
      <c r="EL11" s="305">
        <v>29.933116920000003</v>
      </c>
      <c r="EM11" s="305">
        <v>8.5403281000000018</v>
      </c>
      <c r="EN11" s="305">
        <v>64.150110049999995</v>
      </c>
      <c r="EO11" s="305">
        <v>87.612009599999993</v>
      </c>
      <c r="EP11" s="305">
        <v>179.49403250000006</v>
      </c>
      <c r="EQ11" s="305">
        <v>151.35821350999998</v>
      </c>
      <c r="ER11" s="305">
        <v>107.43626575</v>
      </c>
      <c r="ES11" s="305">
        <v>93.055721630000008</v>
      </c>
      <c r="ET11" s="305">
        <v>114.77010229</v>
      </c>
      <c r="EU11" s="305">
        <v>99.44001012999999</v>
      </c>
      <c r="EV11" s="305">
        <v>362.72899592999994</v>
      </c>
      <c r="EW11" s="305">
        <v>206.46595871</v>
      </c>
      <c r="EX11" s="305">
        <v>214.29816052999999</v>
      </c>
      <c r="EY11" s="305">
        <v>220.43418414999999</v>
      </c>
      <c r="EZ11" s="305">
        <v>67.664031159999993</v>
      </c>
      <c r="FA11" s="305">
        <v>31.612910369999998</v>
      </c>
      <c r="FB11" s="305">
        <v>0</v>
      </c>
      <c r="FC11" s="305">
        <v>0</v>
      </c>
      <c r="FD11" s="305">
        <v>0</v>
      </c>
      <c r="FE11" s="305">
        <v>0</v>
      </c>
      <c r="FF11" s="305">
        <v>0</v>
      </c>
      <c r="FG11" s="305">
        <v>7.2447284400000003</v>
      </c>
      <c r="FH11" s="305">
        <v>7.0092501</v>
      </c>
      <c r="FI11" s="305">
        <v>18.700272139999999</v>
      </c>
      <c r="FJ11" s="305">
        <v>268.38682534999998</v>
      </c>
      <c r="FK11" s="305">
        <v>419.15732059000004</v>
      </c>
      <c r="FL11" s="305">
        <v>669.31946319999986</v>
      </c>
      <c r="FM11" s="305">
        <v>713.40942886000005</v>
      </c>
      <c r="FN11" s="305">
        <v>0</v>
      </c>
      <c r="FO11" s="305">
        <v>0</v>
      </c>
      <c r="FP11" s="305">
        <v>0</v>
      </c>
      <c r="FQ11" s="305">
        <v>0</v>
      </c>
      <c r="FR11" s="305">
        <v>0</v>
      </c>
      <c r="FS11" s="305">
        <v>0</v>
      </c>
      <c r="FT11" s="305">
        <v>0</v>
      </c>
      <c r="FU11" s="305">
        <v>0</v>
      </c>
      <c r="FV11" s="305">
        <v>0</v>
      </c>
    </row>
    <row r="12" spans="1:178" s="4" customFormat="1">
      <c r="A12" s="296">
        <v>112</v>
      </c>
      <c r="B12" s="297" t="s">
        <v>3</v>
      </c>
      <c r="C12" s="302">
        <f t="shared" si="71"/>
        <v>2525.2979557500003</v>
      </c>
      <c r="D12" s="302">
        <f t="shared" si="72"/>
        <v>2028.6298495125918</v>
      </c>
      <c r="E12" s="302">
        <f t="shared" si="73"/>
        <v>2011.0349663632842</v>
      </c>
      <c r="F12" s="302">
        <f t="shared" si="74"/>
        <v>1316.31911287</v>
      </c>
      <c r="G12" s="302">
        <f>+SUM(CX12:DI12)</f>
        <v>1462.00092227</v>
      </c>
      <c r="H12" s="302">
        <f>+SUM(DJ12:DU12)</f>
        <v>1871.2593279599998</v>
      </c>
      <c r="I12" s="302">
        <f>+SUM(DV12:EG12)</f>
        <v>2269.38127747</v>
      </c>
      <c r="J12" s="302">
        <f>+SUM(EH12:ES12)</f>
        <v>1918.5592315700001</v>
      </c>
      <c r="K12" s="302">
        <f t="shared" si="79"/>
        <v>3419.0743021300004</v>
      </c>
      <c r="L12" s="302">
        <f t="shared" si="4"/>
        <v>3044.3447096399996</v>
      </c>
      <c r="M12" s="302">
        <f t="shared" si="22"/>
        <v>647.73</v>
      </c>
      <c r="N12" s="302">
        <f t="shared" si="23"/>
        <v>564</v>
      </c>
      <c r="O12" s="302">
        <f t="shared" si="24"/>
        <v>613.66000000000008</v>
      </c>
      <c r="P12" s="302">
        <f t="shared" si="25"/>
        <v>699.90795574999993</v>
      </c>
      <c r="Q12" s="302">
        <f t="shared" si="80"/>
        <v>437.98550199999994</v>
      </c>
      <c r="R12" s="302">
        <f t="shared" si="81"/>
        <v>461.03000000000003</v>
      </c>
      <c r="S12" s="302">
        <f t="shared" si="82"/>
        <v>560.73500500390401</v>
      </c>
      <c r="T12" s="302">
        <f t="shared" si="83"/>
        <v>568.87934250868796</v>
      </c>
      <c r="U12" s="302">
        <f t="shared" si="30"/>
        <v>518.13999420306243</v>
      </c>
      <c r="V12" s="302">
        <f t="shared" si="31"/>
        <v>546.22928505000004</v>
      </c>
      <c r="W12" s="302">
        <f t="shared" si="32"/>
        <v>516.81300156022144</v>
      </c>
      <c r="X12" s="302">
        <f t="shared" si="33"/>
        <v>429.85268554999993</v>
      </c>
      <c r="Y12" s="302">
        <f t="shared" si="34"/>
        <v>306.21293953000003</v>
      </c>
      <c r="Z12" s="302">
        <f t="shared" si="35"/>
        <v>344.83632032000003</v>
      </c>
      <c r="AA12" s="302">
        <f t="shared" si="36"/>
        <v>328.79227380000003</v>
      </c>
      <c r="AB12" s="302">
        <f t="shared" si="37"/>
        <v>336.47757921999994</v>
      </c>
      <c r="AC12" s="302">
        <f>+SUM(CX12:CZ12)</f>
        <v>276.52800000000002</v>
      </c>
      <c r="AD12" s="302">
        <f>+SUM(DA12:DC12)</f>
        <v>279.89</v>
      </c>
      <c r="AE12" s="302">
        <f>+SUM(DD12:DF12)</f>
        <v>324.38852423000003</v>
      </c>
      <c r="AF12" s="302">
        <f>+SUM(DG12:DI12)</f>
        <v>581.19439804000001</v>
      </c>
      <c r="AG12" s="302">
        <f>+SUM(DJ12:DL12)</f>
        <v>269.28169360999999</v>
      </c>
      <c r="AH12" s="302">
        <f>+SUM(DM12:DO12)</f>
        <v>331.11045000000001</v>
      </c>
      <c r="AI12" s="302">
        <f>+SUM(DP12:DR12)</f>
        <v>549.27446018000001</v>
      </c>
      <c r="AJ12" s="302">
        <f>+SUM(DS12:DU12)</f>
        <v>721.59272416999988</v>
      </c>
      <c r="AK12" s="302">
        <f>+SUM(DV12:DX12)</f>
        <v>476.2</v>
      </c>
      <c r="AL12" s="302">
        <f>+SUM(DY12:EA12)</f>
        <v>553.98554002000003</v>
      </c>
      <c r="AM12" s="302">
        <f>+SUM(EB12:ED12)</f>
        <v>529.89483745000007</v>
      </c>
      <c r="AN12" s="302">
        <f>+SUM(EE12:EG12)</f>
        <v>709.30089999999996</v>
      </c>
      <c r="AO12" s="302">
        <f>+SUM(EH12:EJ12)</f>
        <v>633.7459540000001</v>
      </c>
      <c r="AP12" s="302">
        <f>+SUM(EK12:EM12)</f>
        <v>214.11731501</v>
      </c>
      <c r="AQ12" s="303">
        <f>+SUM(EN12:EP12)</f>
        <v>453.84729612000001</v>
      </c>
      <c r="AR12" s="303">
        <f>+SUM(EQ12:ES12)</f>
        <v>616.84866643999999</v>
      </c>
      <c r="AS12" s="302">
        <f t="shared" si="100"/>
        <v>633.2029015600001</v>
      </c>
      <c r="AT12" s="302">
        <f t="shared" si="101"/>
        <v>846.13527967000005</v>
      </c>
      <c r="AU12" s="303">
        <f t="shared" si="102"/>
        <v>950.33458043000007</v>
      </c>
      <c r="AV12" s="303">
        <f t="shared" si="103"/>
        <v>989.4015404700001</v>
      </c>
      <c r="AW12" s="303">
        <f t="shared" si="104"/>
        <v>1129.24491395</v>
      </c>
      <c r="AX12" s="303">
        <f t="shared" si="105"/>
        <v>1222.0808959999999</v>
      </c>
      <c r="AY12" s="303">
        <f t="shared" si="106"/>
        <v>693.01889969000001</v>
      </c>
      <c r="AZ12" s="303">
        <f t="shared" si="107"/>
        <v>0</v>
      </c>
      <c r="BA12" s="303">
        <f t="shared" si="108"/>
        <v>0</v>
      </c>
      <c r="BB12" s="305">
        <f t="shared" ref="BB12:CW12" si="109">+BB13</f>
        <v>239</v>
      </c>
      <c r="BC12" s="305">
        <f t="shared" si="109"/>
        <v>180.22</v>
      </c>
      <c r="BD12" s="305">
        <f t="shared" si="109"/>
        <v>228.51</v>
      </c>
      <c r="BE12" s="305">
        <f t="shared" si="109"/>
        <v>150</v>
      </c>
      <c r="BF12" s="305">
        <f t="shared" si="109"/>
        <v>209</v>
      </c>
      <c r="BG12" s="305">
        <f t="shared" si="109"/>
        <v>205</v>
      </c>
      <c r="BH12" s="305">
        <f t="shared" si="109"/>
        <v>219</v>
      </c>
      <c r="BI12" s="305">
        <f t="shared" si="109"/>
        <v>226.22</v>
      </c>
      <c r="BJ12" s="305">
        <f t="shared" si="109"/>
        <v>168.44</v>
      </c>
      <c r="BK12" s="305">
        <f t="shared" si="109"/>
        <v>176.25</v>
      </c>
      <c r="BL12" s="305">
        <f t="shared" si="109"/>
        <v>153.62795575000001</v>
      </c>
      <c r="BM12" s="305">
        <f t="shared" si="109"/>
        <v>370.03</v>
      </c>
      <c r="BN12" s="305">
        <f t="shared" si="109"/>
        <v>161.5</v>
      </c>
      <c r="BO12" s="305">
        <f t="shared" si="109"/>
        <v>144.58199999999994</v>
      </c>
      <c r="BP12" s="305">
        <f t="shared" si="109"/>
        <v>131.903502</v>
      </c>
      <c r="BQ12" s="305">
        <f t="shared" si="109"/>
        <v>152.78000000000003</v>
      </c>
      <c r="BR12" s="305">
        <f t="shared" si="109"/>
        <v>151.69999999999999</v>
      </c>
      <c r="BS12" s="305">
        <f t="shared" si="109"/>
        <v>156.55000000000001</v>
      </c>
      <c r="BT12" s="305">
        <f t="shared" si="109"/>
        <v>180.26</v>
      </c>
      <c r="BU12" s="305">
        <f t="shared" si="109"/>
        <v>171.82849665999998</v>
      </c>
      <c r="BV12" s="305">
        <f t="shared" si="109"/>
        <v>208.64650834390397</v>
      </c>
      <c r="BW12" s="305">
        <f t="shared" si="109"/>
        <v>244.11934250868796</v>
      </c>
      <c r="BX12" s="305">
        <f t="shared" si="109"/>
        <v>138.28</v>
      </c>
      <c r="BY12" s="305">
        <f t="shared" si="109"/>
        <v>186.48</v>
      </c>
      <c r="BZ12" s="305">
        <f t="shared" si="109"/>
        <v>188.39287344306243</v>
      </c>
      <c r="CA12" s="305">
        <f t="shared" si="109"/>
        <v>144.70322392000003</v>
      </c>
      <c r="CB12" s="305">
        <f t="shared" si="109"/>
        <v>185.04389684</v>
      </c>
      <c r="CC12" s="305">
        <f t="shared" si="109"/>
        <v>204.49576765</v>
      </c>
      <c r="CD12" s="305">
        <f t="shared" si="109"/>
        <v>152.55943456</v>
      </c>
      <c r="CE12" s="305">
        <f t="shared" si="109"/>
        <v>189.17408284000001</v>
      </c>
      <c r="CF12" s="305">
        <f t="shared" si="109"/>
        <v>204.004474489204</v>
      </c>
      <c r="CG12" s="305">
        <f t="shared" si="109"/>
        <v>166.82016482999998</v>
      </c>
      <c r="CH12" s="305">
        <f t="shared" si="109"/>
        <v>145.98836224101746</v>
      </c>
      <c r="CI12" s="305">
        <f t="shared" si="109"/>
        <v>136.45769894</v>
      </c>
      <c r="CJ12" s="305">
        <f t="shared" si="109"/>
        <v>125.29877339999999</v>
      </c>
      <c r="CK12" s="305">
        <f t="shared" si="109"/>
        <v>168.09621320999997</v>
      </c>
      <c r="CL12" s="305">
        <f t="shared" si="109"/>
        <v>113.06550047</v>
      </c>
      <c r="CM12" s="305">
        <f t="shared" si="109"/>
        <v>83.098703659999998</v>
      </c>
      <c r="CN12" s="305">
        <f t="shared" si="109"/>
        <v>110.04873540000001</v>
      </c>
      <c r="CO12" s="305">
        <f t="shared" si="109"/>
        <v>116.03874780000001</v>
      </c>
      <c r="CP12" s="305">
        <f t="shared" si="109"/>
        <v>102.23963261</v>
      </c>
      <c r="CQ12" s="305">
        <f t="shared" si="109"/>
        <v>126.55793991000002</v>
      </c>
      <c r="CR12" s="305">
        <f t="shared" si="109"/>
        <v>82.086988059999982</v>
      </c>
      <c r="CS12" s="305">
        <f t="shared" si="109"/>
        <v>121.62727977999999</v>
      </c>
      <c r="CT12" s="305">
        <f t="shared" si="109"/>
        <v>125.07800596000003</v>
      </c>
      <c r="CU12" s="305">
        <f t="shared" si="109"/>
        <v>81.253834059999988</v>
      </c>
      <c r="CV12" s="305">
        <f t="shared" si="109"/>
        <v>99.02374515999999</v>
      </c>
      <c r="CW12" s="305">
        <f t="shared" si="109"/>
        <v>156.19999999999999</v>
      </c>
      <c r="CX12" s="305">
        <f t="shared" ref="CX12:DB12" si="110">+CX13</f>
        <v>94.5</v>
      </c>
      <c r="CY12" s="305">
        <f t="shared" si="110"/>
        <v>71.058000000000007</v>
      </c>
      <c r="CZ12" s="305">
        <f t="shared" si="110"/>
        <v>110.97</v>
      </c>
      <c r="DA12" s="305">
        <f t="shared" si="110"/>
        <v>70.790000000000006</v>
      </c>
      <c r="DB12" s="305">
        <f t="shared" si="110"/>
        <v>87.6</v>
      </c>
      <c r="DC12" s="305">
        <f t="shared" ref="DC12:FQ12" si="111">+DC13</f>
        <v>121.5</v>
      </c>
      <c r="DD12" s="305">
        <f t="shared" si="111"/>
        <v>93.758524230000006</v>
      </c>
      <c r="DE12" s="305">
        <f t="shared" si="111"/>
        <v>107.83</v>
      </c>
      <c r="DF12" s="305">
        <f t="shared" si="111"/>
        <v>122.8</v>
      </c>
      <c r="DG12" s="305">
        <f t="shared" si="111"/>
        <v>132.39379440000002</v>
      </c>
      <c r="DH12" s="305">
        <f t="shared" si="111"/>
        <v>267.40060363999999</v>
      </c>
      <c r="DI12" s="305">
        <f t="shared" si="111"/>
        <v>181.4</v>
      </c>
      <c r="DJ12" s="305">
        <f t="shared" si="111"/>
        <v>85.3</v>
      </c>
      <c r="DK12" s="305">
        <f t="shared" si="111"/>
        <v>82.94963636</v>
      </c>
      <c r="DL12" s="305">
        <f t="shared" si="111"/>
        <v>101.03205724999999</v>
      </c>
      <c r="DM12" s="305">
        <f t="shared" si="111"/>
        <v>92.710449999999994</v>
      </c>
      <c r="DN12" s="305">
        <f t="shared" si="111"/>
        <v>123.4</v>
      </c>
      <c r="DO12" s="305">
        <f t="shared" si="111"/>
        <v>115</v>
      </c>
      <c r="DP12" s="305">
        <f t="shared" si="111"/>
        <v>203.473715</v>
      </c>
      <c r="DQ12" s="305">
        <f t="shared" si="111"/>
        <v>189.50074518</v>
      </c>
      <c r="DR12" s="305">
        <f t="shared" si="111"/>
        <v>156.30000000000001</v>
      </c>
      <c r="DS12" s="305">
        <f t="shared" si="111"/>
        <v>282.01234677999997</v>
      </c>
      <c r="DT12" s="305">
        <f t="shared" si="111"/>
        <v>213.1</v>
      </c>
      <c r="DU12" s="305">
        <f t="shared" si="111"/>
        <v>226.48037738999997</v>
      </c>
      <c r="DV12" s="305">
        <f t="shared" si="111"/>
        <v>214.6</v>
      </c>
      <c r="DW12" s="305">
        <f t="shared" si="111"/>
        <v>116.9</v>
      </c>
      <c r="DX12" s="305">
        <f t="shared" si="111"/>
        <v>144.69999999999999</v>
      </c>
      <c r="DY12" s="305">
        <f t="shared" si="111"/>
        <v>149.80000000000001</v>
      </c>
      <c r="DZ12" s="305">
        <f t="shared" si="111"/>
        <v>206.4</v>
      </c>
      <c r="EA12" s="305">
        <f t="shared" si="111"/>
        <v>197.78554002000001</v>
      </c>
      <c r="EB12" s="305">
        <f t="shared" si="111"/>
        <v>166.66318000000001</v>
      </c>
      <c r="EC12" s="305">
        <f t="shared" si="111"/>
        <v>159.20959999999999</v>
      </c>
      <c r="ED12" s="305">
        <f t="shared" si="111"/>
        <v>204.02205744999998</v>
      </c>
      <c r="EE12" s="305">
        <f t="shared" si="111"/>
        <v>254.5016</v>
      </c>
      <c r="EF12" s="305">
        <f t="shared" si="111"/>
        <v>244.98354499999999</v>
      </c>
      <c r="EG12" s="305">
        <f t="shared" si="111"/>
        <v>209.815755</v>
      </c>
      <c r="EH12" s="305">
        <f t="shared" si="111"/>
        <v>281.67758500000002</v>
      </c>
      <c r="EI12" s="305">
        <f t="shared" si="111"/>
        <v>187.37912900000001</v>
      </c>
      <c r="EJ12" s="305">
        <f t="shared" si="111"/>
        <v>164.68924000000001</v>
      </c>
      <c r="EK12" s="305">
        <f t="shared" si="111"/>
        <v>22.246241090000002</v>
      </c>
      <c r="EL12" s="305">
        <f t="shared" si="111"/>
        <v>89.592611219999995</v>
      </c>
      <c r="EM12" s="305">
        <f t="shared" si="111"/>
        <v>102.27846270000001</v>
      </c>
      <c r="EN12" s="305">
        <f t="shared" si="111"/>
        <v>171.66164794999997</v>
      </c>
      <c r="EO12" s="305">
        <f t="shared" si="111"/>
        <v>91.513510499999995</v>
      </c>
      <c r="EP12" s="305">
        <f t="shared" si="111"/>
        <v>190.67213767000001</v>
      </c>
      <c r="EQ12" s="305">
        <f t="shared" si="111"/>
        <v>202.49197519000001</v>
      </c>
      <c r="ER12" s="305">
        <f t="shared" si="111"/>
        <v>212.43284631</v>
      </c>
      <c r="ES12" s="305">
        <f t="shared" si="111"/>
        <v>201.92384494000001</v>
      </c>
      <c r="ET12" s="305">
        <f t="shared" si="111"/>
        <v>182.06076999999999</v>
      </c>
      <c r="EU12" s="305">
        <f t="shared" si="111"/>
        <v>176.45538999999999</v>
      </c>
      <c r="EV12" s="305">
        <f t="shared" si="111"/>
        <v>274.68674156000003</v>
      </c>
      <c r="EW12" s="305">
        <f t="shared" si="111"/>
        <v>212.48176254000003</v>
      </c>
      <c r="EX12" s="305">
        <f t="shared" si="111"/>
        <v>292.44439845000005</v>
      </c>
      <c r="EY12" s="305">
        <f t="shared" si="111"/>
        <v>341.20911868000002</v>
      </c>
      <c r="EZ12" s="305">
        <f t="shared" si="111"/>
        <v>339.11530362000002</v>
      </c>
      <c r="FA12" s="305">
        <f t="shared" si="111"/>
        <v>348.36476754</v>
      </c>
      <c r="FB12" s="305">
        <f t="shared" si="111"/>
        <v>262.85450926999999</v>
      </c>
      <c r="FC12" s="305">
        <f t="shared" si="111"/>
        <v>285.26659000000001</v>
      </c>
      <c r="FD12" s="305">
        <f t="shared" si="111"/>
        <v>349.77087047000003</v>
      </c>
      <c r="FE12" s="305">
        <f t="shared" si="111"/>
        <v>354.36408</v>
      </c>
      <c r="FF12" s="305">
        <f t="shared" si="111"/>
        <v>310.81853604000003</v>
      </c>
      <c r="FG12" s="305">
        <f t="shared" si="111"/>
        <v>322.69454000000002</v>
      </c>
      <c r="FH12" s="305">
        <f t="shared" si="111"/>
        <v>495.73183790999997</v>
      </c>
      <c r="FI12" s="305">
        <f t="shared" si="111"/>
        <v>403.94474000000002</v>
      </c>
      <c r="FJ12" s="305">
        <f t="shared" si="111"/>
        <v>433.14075600000001</v>
      </c>
      <c r="FK12" s="305">
        <f t="shared" si="111"/>
        <v>384.99540000000002</v>
      </c>
      <c r="FL12" s="305">
        <f t="shared" si="111"/>
        <v>343.84750000000003</v>
      </c>
      <c r="FM12" s="305">
        <f t="shared" si="111"/>
        <v>349.17139968999999</v>
      </c>
      <c r="FN12" s="305">
        <f t="shared" si="111"/>
        <v>0</v>
      </c>
      <c r="FO12" s="305">
        <f t="shared" si="111"/>
        <v>0</v>
      </c>
      <c r="FP12" s="305">
        <f t="shared" si="111"/>
        <v>0</v>
      </c>
      <c r="FQ12" s="305">
        <f t="shared" si="111"/>
        <v>0</v>
      </c>
      <c r="FR12" s="305">
        <f t="shared" ref="FR12:FV12" si="112">+FR13</f>
        <v>0</v>
      </c>
      <c r="FS12" s="305">
        <f t="shared" si="112"/>
        <v>0</v>
      </c>
      <c r="FT12" s="305">
        <f t="shared" si="112"/>
        <v>0</v>
      </c>
      <c r="FU12" s="305">
        <f t="shared" si="112"/>
        <v>0</v>
      </c>
      <c r="FV12" s="305">
        <f t="shared" si="112"/>
        <v>0</v>
      </c>
    </row>
    <row r="13" spans="1:178" s="4" customFormat="1">
      <c r="A13" s="296">
        <v>1121</v>
      </c>
      <c r="B13" s="314" t="s">
        <v>192</v>
      </c>
      <c r="C13" s="302">
        <f t="shared" si="71"/>
        <v>2525.2979557500003</v>
      </c>
      <c r="D13" s="302">
        <f t="shared" si="72"/>
        <v>2028.6298495125918</v>
      </c>
      <c r="E13" s="302">
        <f t="shared" si="73"/>
        <v>2011.0349663632842</v>
      </c>
      <c r="F13" s="302">
        <f t="shared" si="74"/>
        <v>1316.31911287</v>
      </c>
      <c r="G13" s="302">
        <f>+SUM(CX13:DI13)</f>
        <v>1462.00092227</v>
      </c>
      <c r="H13" s="302">
        <f>+SUM(DJ13:DU13)</f>
        <v>1871.2593279599998</v>
      </c>
      <c r="I13" s="302">
        <f>+SUM(DV13:EG13)</f>
        <v>2269.38127747</v>
      </c>
      <c r="J13" s="302">
        <f>+SUM(EH13:ES13)</f>
        <v>1918.5592315700001</v>
      </c>
      <c r="K13" s="302">
        <f t="shared" si="79"/>
        <v>3419.0743021300004</v>
      </c>
      <c r="L13" s="302">
        <f t="shared" si="4"/>
        <v>3044.3447096399996</v>
      </c>
      <c r="M13" s="302">
        <f t="shared" si="22"/>
        <v>647.73</v>
      </c>
      <c r="N13" s="302">
        <f t="shared" si="23"/>
        <v>564</v>
      </c>
      <c r="O13" s="302">
        <f t="shared" si="24"/>
        <v>613.66000000000008</v>
      </c>
      <c r="P13" s="302">
        <f t="shared" si="25"/>
        <v>699.90795574999993</v>
      </c>
      <c r="Q13" s="302">
        <f t="shared" si="80"/>
        <v>437.98550199999994</v>
      </c>
      <c r="R13" s="302">
        <f t="shared" si="81"/>
        <v>461.03000000000003</v>
      </c>
      <c r="S13" s="302">
        <f t="shared" si="82"/>
        <v>560.73500500390401</v>
      </c>
      <c r="T13" s="302">
        <f t="shared" si="83"/>
        <v>568.87934250868796</v>
      </c>
      <c r="U13" s="302">
        <f t="shared" si="30"/>
        <v>518.13999420306243</v>
      </c>
      <c r="V13" s="302">
        <f t="shared" si="31"/>
        <v>546.22928505000004</v>
      </c>
      <c r="W13" s="302">
        <f t="shared" si="32"/>
        <v>516.81300156022144</v>
      </c>
      <c r="X13" s="302">
        <f t="shared" si="33"/>
        <v>429.85268554999993</v>
      </c>
      <c r="Y13" s="302">
        <f t="shared" si="34"/>
        <v>306.21293953000003</v>
      </c>
      <c r="Z13" s="302">
        <f t="shared" si="35"/>
        <v>344.83632032000003</v>
      </c>
      <c r="AA13" s="302">
        <f t="shared" si="36"/>
        <v>328.79227380000003</v>
      </c>
      <c r="AB13" s="302">
        <f t="shared" si="37"/>
        <v>336.47757921999994</v>
      </c>
      <c r="AC13" s="302">
        <f>+SUM(CX13:CZ13)</f>
        <v>276.52800000000002</v>
      </c>
      <c r="AD13" s="302">
        <f>+SUM(DA13:DC13)</f>
        <v>279.89</v>
      </c>
      <c r="AE13" s="302">
        <f>+SUM(DD13:DF13)</f>
        <v>324.38852423000003</v>
      </c>
      <c r="AF13" s="302">
        <f>+SUM(DG13:DI13)</f>
        <v>581.19439804000001</v>
      </c>
      <c r="AG13" s="302">
        <f>+SUM(DJ13:DL13)</f>
        <v>269.28169360999999</v>
      </c>
      <c r="AH13" s="302">
        <f>+SUM(DM13:DO13)</f>
        <v>331.11045000000001</v>
      </c>
      <c r="AI13" s="302">
        <f>+SUM(DP13:DR13)</f>
        <v>549.27446018000001</v>
      </c>
      <c r="AJ13" s="302">
        <f>+SUM(DS13:DU13)</f>
        <v>721.59272416999988</v>
      </c>
      <c r="AK13" s="302">
        <f>+SUM(DV13:DX13)</f>
        <v>476.2</v>
      </c>
      <c r="AL13" s="302">
        <f>+SUM(DY13:EA13)</f>
        <v>553.98554002000003</v>
      </c>
      <c r="AM13" s="302">
        <f>+SUM(EB13:ED13)</f>
        <v>529.89483745000007</v>
      </c>
      <c r="AN13" s="302">
        <f>+SUM(EE13:EG13)</f>
        <v>709.30089999999996</v>
      </c>
      <c r="AO13" s="302">
        <f>+SUM(EH13:EJ13)</f>
        <v>633.7459540000001</v>
      </c>
      <c r="AP13" s="302">
        <f>+SUM(EK13:EM13)</f>
        <v>214.11731501</v>
      </c>
      <c r="AQ13" s="303">
        <f>+SUM(EN13:EP13)</f>
        <v>453.84729612000001</v>
      </c>
      <c r="AR13" s="303">
        <f>+SUM(EQ13:ES13)</f>
        <v>616.84866643999999</v>
      </c>
      <c r="AS13" s="302">
        <f t="shared" si="100"/>
        <v>633.2029015600001</v>
      </c>
      <c r="AT13" s="302">
        <f t="shared" si="101"/>
        <v>846.13527967000005</v>
      </c>
      <c r="AU13" s="303">
        <f t="shared" si="102"/>
        <v>950.33458043000007</v>
      </c>
      <c r="AV13" s="303">
        <f t="shared" si="103"/>
        <v>989.4015404700001</v>
      </c>
      <c r="AW13" s="303">
        <f t="shared" si="104"/>
        <v>1129.24491395</v>
      </c>
      <c r="AX13" s="303">
        <f t="shared" si="105"/>
        <v>1222.0808959999999</v>
      </c>
      <c r="AY13" s="303">
        <f t="shared" si="106"/>
        <v>693.01889969000001</v>
      </c>
      <c r="AZ13" s="303">
        <f t="shared" si="107"/>
        <v>0</v>
      </c>
      <c r="BA13" s="303">
        <f t="shared" si="108"/>
        <v>0</v>
      </c>
      <c r="BB13" s="305">
        <v>239</v>
      </c>
      <c r="BC13" s="305">
        <v>180.22</v>
      </c>
      <c r="BD13" s="305">
        <v>228.51</v>
      </c>
      <c r="BE13" s="305">
        <v>150</v>
      </c>
      <c r="BF13" s="305">
        <v>209</v>
      </c>
      <c r="BG13" s="305">
        <v>205</v>
      </c>
      <c r="BH13" s="305">
        <v>219</v>
      </c>
      <c r="BI13" s="305">
        <v>226.22</v>
      </c>
      <c r="BJ13" s="305">
        <v>168.44</v>
      </c>
      <c r="BK13" s="305">
        <v>176.25</v>
      </c>
      <c r="BL13" s="305">
        <v>153.62795575000001</v>
      </c>
      <c r="BM13" s="305">
        <v>370.03</v>
      </c>
      <c r="BN13" s="305">
        <v>161.5</v>
      </c>
      <c r="BO13" s="305">
        <v>144.58199999999994</v>
      </c>
      <c r="BP13" s="305">
        <v>131.903502</v>
      </c>
      <c r="BQ13" s="305">
        <v>152.78000000000003</v>
      </c>
      <c r="BR13" s="305">
        <v>151.69999999999999</v>
      </c>
      <c r="BS13" s="305">
        <v>156.55000000000001</v>
      </c>
      <c r="BT13" s="305">
        <v>180.26</v>
      </c>
      <c r="BU13" s="305">
        <v>171.82849665999998</v>
      </c>
      <c r="BV13" s="305">
        <v>208.64650834390397</v>
      </c>
      <c r="BW13" s="305">
        <v>244.11934250868796</v>
      </c>
      <c r="BX13" s="305">
        <v>138.28</v>
      </c>
      <c r="BY13" s="305">
        <v>186.48</v>
      </c>
      <c r="BZ13" s="305">
        <v>188.39287344306243</v>
      </c>
      <c r="CA13" s="305">
        <v>144.70322392000003</v>
      </c>
      <c r="CB13" s="305">
        <v>185.04389684</v>
      </c>
      <c r="CC13" s="305">
        <v>204.49576765</v>
      </c>
      <c r="CD13" s="305">
        <v>152.55943456</v>
      </c>
      <c r="CE13" s="305">
        <v>189.17408284000001</v>
      </c>
      <c r="CF13" s="305">
        <v>204.004474489204</v>
      </c>
      <c r="CG13" s="305">
        <v>166.82016482999998</v>
      </c>
      <c r="CH13" s="305">
        <v>145.98836224101746</v>
      </c>
      <c r="CI13" s="305">
        <v>136.45769894</v>
      </c>
      <c r="CJ13" s="305">
        <v>125.29877339999999</v>
      </c>
      <c r="CK13" s="305">
        <v>168.09621320999997</v>
      </c>
      <c r="CL13" s="305">
        <v>113.06550047</v>
      </c>
      <c r="CM13" s="305">
        <v>83.098703659999998</v>
      </c>
      <c r="CN13" s="305">
        <v>110.04873540000001</v>
      </c>
      <c r="CO13" s="305">
        <v>116.03874780000001</v>
      </c>
      <c r="CP13" s="305">
        <v>102.23963261</v>
      </c>
      <c r="CQ13" s="305">
        <v>126.55793991000002</v>
      </c>
      <c r="CR13" s="305">
        <v>82.086988059999982</v>
      </c>
      <c r="CS13" s="305">
        <v>121.62727977999999</v>
      </c>
      <c r="CT13" s="305">
        <v>125.07800596000003</v>
      </c>
      <c r="CU13" s="305">
        <v>81.253834059999988</v>
      </c>
      <c r="CV13" s="305">
        <v>99.02374515999999</v>
      </c>
      <c r="CW13" s="305">
        <v>156.19999999999999</v>
      </c>
      <c r="CX13" s="305">
        <v>94.5</v>
      </c>
      <c r="CY13" s="305">
        <v>71.058000000000007</v>
      </c>
      <c r="CZ13" s="305">
        <v>110.97</v>
      </c>
      <c r="DA13" s="305">
        <v>70.790000000000006</v>
      </c>
      <c r="DB13" s="305">
        <v>87.6</v>
      </c>
      <c r="DC13" s="305">
        <v>121.5</v>
      </c>
      <c r="DD13" s="305">
        <v>93.758524230000006</v>
      </c>
      <c r="DE13" s="305">
        <v>107.83</v>
      </c>
      <c r="DF13" s="305">
        <v>122.8</v>
      </c>
      <c r="DG13" s="305">
        <v>132.39379440000002</v>
      </c>
      <c r="DH13" s="305">
        <v>267.40060363999999</v>
      </c>
      <c r="DI13" s="305">
        <v>181.4</v>
      </c>
      <c r="DJ13" s="305">
        <v>85.3</v>
      </c>
      <c r="DK13" s="305">
        <v>82.94963636</v>
      </c>
      <c r="DL13" s="305">
        <v>101.03205724999999</v>
      </c>
      <c r="DM13" s="305">
        <v>92.710449999999994</v>
      </c>
      <c r="DN13" s="305">
        <v>123.4</v>
      </c>
      <c r="DO13" s="305">
        <v>115</v>
      </c>
      <c r="DP13" s="305">
        <v>203.473715</v>
      </c>
      <c r="DQ13" s="305">
        <v>189.50074518</v>
      </c>
      <c r="DR13" s="305">
        <v>156.30000000000001</v>
      </c>
      <c r="DS13" s="305">
        <v>282.01234677999997</v>
      </c>
      <c r="DT13" s="305">
        <v>213.1</v>
      </c>
      <c r="DU13" s="305">
        <v>226.48037738999997</v>
      </c>
      <c r="DV13" s="305">
        <v>214.6</v>
      </c>
      <c r="DW13" s="305">
        <v>116.9</v>
      </c>
      <c r="DX13" s="305">
        <v>144.69999999999999</v>
      </c>
      <c r="DY13" s="305">
        <v>149.80000000000001</v>
      </c>
      <c r="DZ13" s="305">
        <v>206.4</v>
      </c>
      <c r="EA13" s="305">
        <v>197.78554002000001</v>
      </c>
      <c r="EB13" s="305">
        <v>166.66318000000001</v>
      </c>
      <c r="EC13" s="305">
        <v>159.20959999999999</v>
      </c>
      <c r="ED13" s="305">
        <v>204.02205744999998</v>
      </c>
      <c r="EE13" s="305">
        <v>254.5016</v>
      </c>
      <c r="EF13" s="305">
        <v>244.98354499999999</v>
      </c>
      <c r="EG13" s="305">
        <v>209.815755</v>
      </c>
      <c r="EH13" s="305">
        <v>281.67758500000002</v>
      </c>
      <c r="EI13" s="305">
        <v>187.37912900000001</v>
      </c>
      <c r="EJ13" s="305">
        <v>164.68924000000001</v>
      </c>
      <c r="EK13" s="305">
        <v>22.246241090000002</v>
      </c>
      <c r="EL13" s="305">
        <v>89.592611219999995</v>
      </c>
      <c r="EM13" s="305">
        <v>102.27846270000001</v>
      </c>
      <c r="EN13" s="305">
        <v>171.66164794999997</v>
      </c>
      <c r="EO13" s="305">
        <v>91.513510499999995</v>
      </c>
      <c r="EP13" s="305">
        <v>190.67213767000001</v>
      </c>
      <c r="EQ13" s="305">
        <v>202.49197519000001</v>
      </c>
      <c r="ER13" s="305">
        <v>212.43284631</v>
      </c>
      <c r="ES13" s="305">
        <v>201.92384494000001</v>
      </c>
      <c r="ET13" s="305">
        <v>182.06076999999999</v>
      </c>
      <c r="EU13" s="305">
        <v>176.45538999999999</v>
      </c>
      <c r="EV13" s="305">
        <v>274.68674156000003</v>
      </c>
      <c r="EW13" s="305">
        <v>212.48176254000003</v>
      </c>
      <c r="EX13" s="305">
        <v>292.44439845000005</v>
      </c>
      <c r="EY13" s="305">
        <v>341.20911868000002</v>
      </c>
      <c r="EZ13" s="305">
        <v>339.11530362000002</v>
      </c>
      <c r="FA13" s="305">
        <v>348.36476754</v>
      </c>
      <c r="FB13" s="305">
        <v>262.85450926999999</v>
      </c>
      <c r="FC13" s="305">
        <v>285.26659000000001</v>
      </c>
      <c r="FD13" s="305">
        <v>349.77087047000003</v>
      </c>
      <c r="FE13" s="305">
        <v>354.36408</v>
      </c>
      <c r="FF13" s="305">
        <v>310.81853604000003</v>
      </c>
      <c r="FG13" s="305">
        <v>322.69454000000002</v>
      </c>
      <c r="FH13" s="305">
        <v>495.73183790999997</v>
      </c>
      <c r="FI13" s="305">
        <v>403.94474000000002</v>
      </c>
      <c r="FJ13" s="305">
        <v>433.14075600000001</v>
      </c>
      <c r="FK13" s="305">
        <v>384.99540000000002</v>
      </c>
      <c r="FL13" s="305">
        <v>343.84750000000003</v>
      </c>
      <c r="FM13" s="305">
        <v>349.17139968999999</v>
      </c>
      <c r="FN13" s="305">
        <v>0</v>
      </c>
      <c r="FO13" s="305">
        <v>0</v>
      </c>
      <c r="FP13" s="305">
        <v>0</v>
      </c>
      <c r="FQ13" s="305">
        <v>0</v>
      </c>
      <c r="FR13" s="305">
        <v>0</v>
      </c>
      <c r="FS13" s="305">
        <v>0</v>
      </c>
      <c r="FT13" s="305">
        <v>0</v>
      </c>
      <c r="FU13" s="305">
        <v>0</v>
      </c>
      <c r="FV13" s="305">
        <v>0</v>
      </c>
    </row>
    <row r="14" spans="1:178" hidden="1">
      <c r="A14" s="296"/>
      <c r="B14" s="297"/>
      <c r="C14" s="297">
        <f t="shared" si="71"/>
        <v>0</v>
      </c>
      <c r="D14" s="297">
        <f t="shared" si="72"/>
        <v>0</v>
      </c>
      <c r="E14" s="297">
        <f t="shared" si="73"/>
        <v>0</v>
      </c>
      <c r="F14" s="297">
        <f t="shared" si="74"/>
        <v>0</v>
      </c>
      <c r="G14" s="297"/>
      <c r="H14" s="297"/>
      <c r="I14" s="297"/>
      <c r="J14" s="297"/>
      <c r="K14" s="297"/>
      <c r="L14" s="297">
        <f t="shared" si="4"/>
        <v>0</v>
      </c>
      <c r="M14" s="297">
        <f t="shared" si="22"/>
        <v>0</v>
      </c>
      <c r="N14" s="297">
        <f t="shared" si="23"/>
        <v>0</v>
      </c>
      <c r="O14" s="297">
        <f t="shared" si="24"/>
        <v>0</v>
      </c>
      <c r="P14" s="297">
        <f t="shared" si="25"/>
        <v>0</v>
      </c>
      <c r="Q14" s="297">
        <f t="shared" si="80"/>
        <v>0</v>
      </c>
      <c r="R14" s="297">
        <f t="shared" si="81"/>
        <v>0</v>
      </c>
      <c r="S14" s="297">
        <f t="shared" si="82"/>
        <v>0</v>
      </c>
      <c r="T14" s="297">
        <f t="shared" si="83"/>
        <v>0</v>
      </c>
      <c r="U14" s="297">
        <f t="shared" si="30"/>
        <v>0</v>
      </c>
      <c r="V14" s="297">
        <f t="shared" si="31"/>
        <v>0</v>
      </c>
      <c r="W14" s="297">
        <f t="shared" si="32"/>
        <v>0</v>
      </c>
      <c r="X14" s="297">
        <f t="shared" si="33"/>
        <v>0</v>
      </c>
      <c r="Y14" s="297">
        <f t="shared" si="34"/>
        <v>0</v>
      </c>
      <c r="Z14" s="297">
        <f t="shared" si="35"/>
        <v>0</v>
      </c>
      <c r="AA14" s="297">
        <f t="shared" si="36"/>
        <v>0</v>
      </c>
      <c r="AB14" s="297">
        <f t="shared" si="37"/>
        <v>0</v>
      </c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>
        <f t="shared" si="107"/>
        <v>0</v>
      </c>
      <c r="BA14" s="297">
        <f t="shared" si="107"/>
        <v>0</v>
      </c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297"/>
      <c r="CA14" s="297"/>
      <c r="CB14" s="297"/>
      <c r="CC14" s="297"/>
      <c r="CD14" s="297"/>
      <c r="CE14" s="297"/>
      <c r="CF14" s="297"/>
      <c r="CG14" s="297"/>
      <c r="CH14" s="297"/>
      <c r="CI14" s="297"/>
      <c r="CJ14" s="297"/>
      <c r="CK14" s="297"/>
      <c r="CL14" s="297"/>
      <c r="CM14" s="297"/>
      <c r="CN14" s="297"/>
      <c r="CO14" s="297"/>
      <c r="CP14" s="297"/>
      <c r="CQ14" s="297"/>
      <c r="CR14" s="297"/>
      <c r="CS14" s="297"/>
      <c r="CT14" s="297"/>
      <c r="CU14" s="297"/>
      <c r="CV14" s="297"/>
      <c r="CW14" s="297"/>
      <c r="CX14" s="297"/>
      <c r="CY14" s="297"/>
      <c r="CZ14" s="297"/>
      <c r="DA14" s="297"/>
      <c r="DB14" s="297"/>
      <c r="DC14" s="297"/>
      <c r="DD14" s="297"/>
      <c r="DE14" s="297"/>
      <c r="DF14" s="297"/>
      <c r="DG14" s="297"/>
      <c r="DH14" s="297"/>
      <c r="DI14" s="297"/>
      <c r="DJ14" s="297"/>
      <c r="DK14" s="297"/>
      <c r="DL14" s="297"/>
      <c r="DM14" s="297"/>
      <c r="DN14" s="297"/>
      <c r="DO14" s="297"/>
      <c r="DP14" s="297"/>
      <c r="DQ14" s="297"/>
      <c r="DR14" s="297"/>
      <c r="DS14" s="297"/>
      <c r="DT14" s="297"/>
      <c r="DU14" s="297"/>
      <c r="DV14" s="297"/>
      <c r="DW14" s="297"/>
      <c r="DX14" s="297"/>
      <c r="DY14" s="297"/>
      <c r="DZ14" s="297"/>
      <c r="EA14" s="297"/>
      <c r="EB14" s="297"/>
      <c r="EC14" s="297"/>
      <c r="ED14" s="297"/>
      <c r="EE14" s="297"/>
      <c r="EF14" s="297"/>
      <c r="EG14" s="297"/>
      <c r="EH14" s="297"/>
      <c r="EI14" s="297"/>
      <c r="EJ14" s="297"/>
      <c r="EK14" s="297"/>
      <c r="EL14" s="297"/>
      <c r="EM14" s="297"/>
      <c r="EN14" s="297"/>
      <c r="EO14" s="297"/>
      <c r="EP14" s="297"/>
      <c r="EQ14" s="297"/>
      <c r="ER14" s="297"/>
      <c r="ES14" s="297"/>
      <c r="ET14" s="297"/>
      <c r="EU14" s="297"/>
      <c r="EV14" s="297"/>
      <c r="EW14" s="297"/>
      <c r="EX14" s="297"/>
      <c r="EY14" s="297"/>
      <c r="EZ14" s="297"/>
      <c r="FA14" s="297"/>
      <c r="FB14" s="297"/>
      <c r="FC14" s="297"/>
      <c r="FD14" s="297"/>
      <c r="FE14" s="297"/>
      <c r="FF14" s="297"/>
      <c r="FG14" s="297"/>
      <c r="FH14" s="297"/>
      <c r="FI14" s="297"/>
      <c r="FJ14" s="297"/>
      <c r="FK14" s="297"/>
      <c r="FL14" s="297"/>
      <c r="FM14" s="297"/>
      <c r="FN14" s="297"/>
      <c r="FO14" s="297"/>
      <c r="FP14" s="297"/>
      <c r="FQ14" s="297"/>
      <c r="FR14" s="297"/>
      <c r="FS14" s="297"/>
      <c r="FT14" s="297"/>
      <c r="FU14" s="297"/>
      <c r="FV14" s="297"/>
    </row>
    <row r="15" spans="1:178">
      <c r="A15" s="299">
        <v>12</v>
      </c>
      <c r="B15" s="300" t="s">
        <v>4</v>
      </c>
      <c r="C15" s="301">
        <f t="shared" si="71"/>
        <v>15723.181637521464</v>
      </c>
      <c r="D15" s="301">
        <f t="shared" si="72"/>
        <v>16615.724753566636</v>
      </c>
      <c r="E15" s="301">
        <f t="shared" si="73"/>
        <v>18405.559967767847</v>
      </c>
      <c r="F15" s="301">
        <f t="shared" si="74"/>
        <v>16758.253563716044</v>
      </c>
      <c r="G15" s="301">
        <f t="shared" ref="G15:AW15" si="113">+G16+G23++G24+G25+G26</f>
        <v>16599.368312843621</v>
      </c>
      <c r="H15" s="301">
        <f t="shared" si="113"/>
        <v>18136.667128659185</v>
      </c>
      <c r="I15" s="301">
        <f t="shared" si="113"/>
        <v>16990.346249374288</v>
      </c>
      <c r="J15" s="301">
        <f t="shared" si="113"/>
        <v>14776.309573325047</v>
      </c>
      <c r="K15" s="301">
        <f t="shared" ref="K15" si="114">+K16+K23++K24+K25+K26</f>
        <v>16336.301617746904</v>
      </c>
      <c r="L15" s="301">
        <f t="shared" si="4"/>
        <v>18115.464646065018</v>
      </c>
      <c r="M15" s="301">
        <f t="shared" si="113"/>
        <v>3656.6076422981423</v>
      </c>
      <c r="N15" s="301">
        <f t="shared" si="113"/>
        <v>4410.3845569012992</v>
      </c>
      <c r="O15" s="301">
        <f t="shared" si="113"/>
        <v>3885.1274519630506</v>
      </c>
      <c r="P15" s="301">
        <f t="shared" si="113"/>
        <v>3771.0619863589732</v>
      </c>
      <c r="Q15" s="301">
        <f t="shared" si="113"/>
        <v>3877.4487789662617</v>
      </c>
      <c r="R15" s="301">
        <f t="shared" si="113"/>
        <v>4464.1683481619812</v>
      </c>
      <c r="S15" s="301">
        <f t="shared" si="113"/>
        <v>4165.271552376721</v>
      </c>
      <c r="T15" s="301">
        <f t="shared" si="113"/>
        <v>4108.8360740616681</v>
      </c>
      <c r="U15" s="301">
        <f t="shared" si="113"/>
        <v>4652.8730866468004</v>
      </c>
      <c r="V15" s="301">
        <f t="shared" si="113"/>
        <v>4980.9369409985493</v>
      </c>
      <c r="W15" s="301">
        <f t="shared" si="113"/>
        <v>4867.7268822258011</v>
      </c>
      <c r="X15" s="301">
        <f t="shared" si="113"/>
        <v>3904.0230578966998</v>
      </c>
      <c r="Y15" s="301">
        <f t="shared" si="113"/>
        <v>3834.4882202347999</v>
      </c>
      <c r="Z15" s="301">
        <f t="shared" si="113"/>
        <v>4413.4123211643</v>
      </c>
      <c r="AA15" s="301">
        <f t="shared" si="113"/>
        <v>4251.6295442879773</v>
      </c>
      <c r="AB15" s="301">
        <f t="shared" si="113"/>
        <v>4258.7234780289646</v>
      </c>
      <c r="AC15" s="301">
        <f t="shared" si="113"/>
        <v>3919.1832459547409</v>
      </c>
      <c r="AD15" s="301">
        <f t="shared" si="113"/>
        <v>4553.2002112848422</v>
      </c>
      <c r="AE15" s="301">
        <f t="shared" si="113"/>
        <v>4158.5013375897006</v>
      </c>
      <c r="AF15" s="301">
        <f t="shared" si="113"/>
        <v>3968.4835180143345</v>
      </c>
      <c r="AG15" s="301">
        <f t="shared" si="113"/>
        <v>3955.5622760967849</v>
      </c>
      <c r="AH15" s="301">
        <f t="shared" si="113"/>
        <v>4868.0718729988475</v>
      </c>
      <c r="AI15" s="301">
        <f t="shared" si="113"/>
        <v>4356.8142195634009</v>
      </c>
      <c r="AJ15" s="301">
        <f t="shared" si="113"/>
        <v>4956.2187600001535</v>
      </c>
      <c r="AK15" s="301">
        <f t="shared" si="113"/>
        <v>3940.5268990776844</v>
      </c>
      <c r="AL15" s="301">
        <f t="shared" si="113"/>
        <v>4975.1827395197088</v>
      </c>
      <c r="AM15" s="301">
        <f t="shared" si="113"/>
        <v>4015.4648040272014</v>
      </c>
      <c r="AN15" s="301">
        <f t="shared" si="113"/>
        <v>4059.1718067496913</v>
      </c>
      <c r="AO15" s="301">
        <f t="shared" si="113"/>
        <v>4449.168574227715</v>
      </c>
      <c r="AP15" s="301">
        <f t="shared" si="113"/>
        <v>3219.3621707892707</v>
      </c>
      <c r="AQ15" s="301">
        <f t="shared" si="113"/>
        <v>3622.6184506597669</v>
      </c>
      <c r="AR15" s="301">
        <f t="shared" si="113"/>
        <v>3485.1603776482912</v>
      </c>
      <c r="AS15" s="301">
        <f t="shared" si="113"/>
        <v>3965.6490711199735</v>
      </c>
      <c r="AT15" s="301">
        <f t="shared" si="113"/>
        <v>4177.0831019099833</v>
      </c>
      <c r="AU15" s="301">
        <f t="shared" si="113"/>
        <v>3908.6845867052211</v>
      </c>
      <c r="AV15" s="301">
        <f t="shared" si="113"/>
        <v>4284.8848580117228</v>
      </c>
      <c r="AW15" s="301">
        <f t="shared" si="113"/>
        <v>4696.1864906449891</v>
      </c>
      <c r="AX15" s="301">
        <f>+AX16+AX23++AX24+AX25+AX26</f>
        <v>4820.9560178300071</v>
      </c>
      <c r="AY15" s="301">
        <f>+AY16+AY23++AY24+AY25+AY26</f>
        <v>4242.2801458650092</v>
      </c>
      <c r="AZ15" s="301">
        <f>+AZ16+AZ23++AZ24+AZ25+AZ26</f>
        <v>4356.0419917250147</v>
      </c>
      <c r="BA15" s="301">
        <f>+BA16+BA23++BA24+BA25+BA26</f>
        <v>4472.6110694750296</v>
      </c>
      <c r="BB15" s="301">
        <f t="shared" ref="BB15:CW15" si="115">+BB16+BB23++BB24+BB25+BB26</f>
        <v>1408.4081596122494</v>
      </c>
      <c r="BC15" s="301">
        <f t="shared" si="115"/>
        <v>1089.3639203318344</v>
      </c>
      <c r="BD15" s="301">
        <f t="shared" si="115"/>
        <v>1158.8355623540583</v>
      </c>
      <c r="BE15" s="301">
        <f t="shared" si="115"/>
        <v>1910.5584326709891</v>
      </c>
      <c r="BF15" s="301">
        <f t="shared" si="115"/>
        <v>1341.9227022015934</v>
      </c>
      <c r="BG15" s="301">
        <f t="shared" si="115"/>
        <v>1157.903422028716</v>
      </c>
      <c r="BH15" s="301">
        <f t="shared" si="115"/>
        <v>1357.9067555991421</v>
      </c>
      <c r="BI15" s="301">
        <f t="shared" si="115"/>
        <v>1241.5109509929514</v>
      </c>
      <c r="BJ15" s="301">
        <f t="shared" si="115"/>
        <v>1285.7097453709578</v>
      </c>
      <c r="BK15" s="301">
        <f t="shared" si="115"/>
        <v>1288.7477113803202</v>
      </c>
      <c r="BL15" s="301">
        <f t="shared" si="115"/>
        <v>1225.2584520486728</v>
      </c>
      <c r="BM15" s="301">
        <f t="shared" si="115"/>
        <v>1257.0558229299804</v>
      </c>
      <c r="BN15" s="301">
        <f t="shared" si="115"/>
        <v>1466.0213242098412</v>
      </c>
      <c r="BO15" s="301">
        <f t="shared" si="115"/>
        <v>1192.8945475938219</v>
      </c>
      <c r="BP15" s="301">
        <f t="shared" si="115"/>
        <v>1218.5329071625981</v>
      </c>
      <c r="BQ15" s="301">
        <f t="shared" si="115"/>
        <v>1957.9480559787694</v>
      </c>
      <c r="BR15" s="301">
        <f t="shared" si="115"/>
        <v>1297.4307395114508</v>
      </c>
      <c r="BS15" s="301">
        <f t="shared" si="115"/>
        <v>1208.7895526717609</v>
      </c>
      <c r="BT15" s="301">
        <f t="shared" si="115"/>
        <v>1455.2726454603987</v>
      </c>
      <c r="BU15" s="301">
        <f t="shared" si="115"/>
        <v>1277.2487518414539</v>
      </c>
      <c r="BV15" s="301">
        <f t="shared" si="115"/>
        <v>1432.7501550748684</v>
      </c>
      <c r="BW15" s="301">
        <f t="shared" si="115"/>
        <v>1348.7125241407332</v>
      </c>
      <c r="BX15" s="301">
        <f t="shared" si="115"/>
        <v>1364.0251121478684</v>
      </c>
      <c r="BY15" s="301">
        <f t="shared" si="115"/>
        <v>1396.0984377730665</v>
      </c>
      <c r="BZ15" s="301">
        <f t="shared" si="115"/>
        <v>1597.7190153218</v>
      </c>
      <c r="CA15" s="301">
        <f t="shared" si="115"/>
        <v>1607.7858085695998</v>
      </c>
      <c r="CB15" s="301">
        <f t="shared" si="115"/>
        <v>1447.3682627554001</v>
      </c>
      <c r="CC15" s="301">
        <f t="shared" si="115"/>
        <v>2143.51604165445</v>
      </c>
      <c r="CD15" s="301">
        <f t="shared" si="115"/>
        <v>1483.1940998314499</v>
      </c>
      <c r="CE15" s="301">
        <f t="shared" si="115"/>
        <v>1354.2267995126501</v>
      </c>
      <c r="CF15" s="301">
        <f t="shared" si="115"/>
        <v>2205.8767583113504</v>
      </c>
      <c r="CG15" s="301">
        <f t="shared" si="115"/>
        <v>1262.4197275522997</v>
      </c>
      <c r="CH15" s="301">
        <f t="shared" si="115"/>
        <v>1399.4303963621501</v>
      </c>
      <c r="CI15" s="301">
        <f t="shared" si="115"/>
        <v>1305.2683676185502</v>
      </c>
      <c r="CJ15" s="301">
        <f t="shared" si="115"/>
        <v>1253.5241382699999</v>
      </c>
      <c r="CK15" s="301">
        <f t="shared" si="115"/>
        <v>1345.2305520081495</v>
      </c>
      <c r="CL15" s="301">
        <f t="shared" si="115"/>
        <v>1415.8437442147001</v>
      </c>
      <c r="CM15" s="301">
        <f t="shared" si="115"/>
        <v>1145.4697887359998</v>
      </c>
      <c r="CN15" s="301">
        <f t="shared" si="115"/>
        <v>1273.1746872840999</v>
      </c>
      <c r="CO15" s="301">
        <f t="shared" si="115"/>
        <v>1841.06375213</v>
      </c>
      <c r="CP15" s="301">
        <f t="shared" si="115"/>
        <v>1186.9555132532998</v>
      </c>
      <c r="CQ15" s="301">
        <f t="shared" si="115"/>
        <v>1385.3930557809999</v>
      </c>
      <c r="CR15" s="301">
        <f t="shared" si="115"/>
        <v>1464.2998400319782</v>
      </c>
      <c r="CS15" s="301">
        <f t="shared" si="115"/>
        <v>1458.8770357560002</v>
      </c>
      <c r="CT15" s="301">
        <f t="shared" si="115"/>
        <v>1328.4526684999992</v>
      </c>
      <c r="CU15" s="301">
        <f t="shared" si="115"/>
        <v>1341.7621388757143</v>
      </c>
      <c r="CV15" s="301">
        <f t="shared" si="115"/>
        <v>1267.1046675460002</v>
      </c>
      <c r="CW15" s="301">
        <f t="shared" si="115"/>
        <v>1649.8566716072498</v>
      </c>
      <c r="CX15" s="301">
        <f t="shared" ref="CX15:DT15" si="116">+CX16+CX23++CX24+CX25+CX26</f>
        <v>1505.1924978392951</v>
      </c>
      <c r="CY15" s="301">
        <f t="shared" si="116"/>
        <v>1118.5371493322939</v>
      </c>
      <c r="CZ15" s="301">
        <f t="shared" si="116"/>
        <v>1295.4535987831521</v>
      </c>
      <c r="DA15" s="301">
        <f t="shared" si="116"/>
        <v>1968.5343948662955</v>
      </c>
      <c r="DB15" s="301">
        <f t="shared" si="116"/>
        <v>1349.2564832345463</v>
      </c>
      <c r="DC15" s="301">
        <f t="shared" si="116"/>
        <v>1235.4093331840004</v>
      </c>
      <c r="DD15" s="301">
        <f t="shared" si="116"/>
        <v>1550.5193433377481</v>
      </c>
      <c r="DE15" s="301">
        <f t="shared" si="116"/>
        <v>1285.2243182004922</v>
      </c>
      <c r="DF15" s="301">
        <f t="shared" si="116"/>
        <v>1322.7576760514598</v>
      </c>
      <c r="DG15" s="301">
        <f t="shared" si="116"/>
        <v>1293.3189683574878</v>
      </c>
      <c r="DH15" s="301">
        <f t="shared" si="116"/>
        <v>1325.623764901319</v>
      </c>
      <c r="DI15" s="301">
        <f t="shared" si="116"/>
        <v>1349.5407847555284</v>
      </c>
      <c r="DJ15" s="301">
        <f t="shared" si="116"/>
        <v>1504.788732507458</v>
      </c>
      <c r="DK15" s="301">
        <f t="shared" si="116"/>
        <v>1148.9557181918615</v>
      </c>
      <c r="DL15" s="301">
        <f t="shared" si="116"/>
        <v>1301.8178253974654</v>
      </c>
      <c r="DM15" s="301">
        <f t="shared" si="116"/>
        <v>2020.5804440390639</v>
      </c>
      <c r="DN15" s="301">
        <f t="shared" si="116"/>
        <v>1607.5484976092102</v>
      </c>
      <c r="DO15" s="301">
        <f t="shared" si="116"/>
        <v>1239.9429313505734</v>
      </c>
      <c r="DP15" s="301">
        <f t="shared" si="116"/>
        <v>1498.4098147434315</v>
      </c>
      <c r="DQ15" s="301">
        <f t="shared" si="116"/>
        <v>1368.972839951449</v>
      </c>
      <c r="DR15" s="301">
        <f t="shared" si="116"/>
        <v>1489.431564868521</v>
      </c>
      <c r="DS15" s="301">
        <f t="shared" si="116"/>
        <v>1365.6829959997985</v>
      </c>
      <c r="DT15" s="301">
        <f t="shared" si="116"/>
        <v>1386.8849719968282</v>
      </c>
      <c r="DU15" s="301">
        <f t="shared" ref="DU15:ER15" si="117">+DU16+DU23++DU24+DU25+DU26</f>
        <v>2203.6507920035265</v>
      </c>
      <c r="DV15" s="301">
        <f t="shared" si="117"/>
        <v>1508.6808647552211</v>
      </c>
      <c r="DW15" s="301">
        <f t="shared" si="117"/>
        <v>1176.6051879112329</v>
      </c>
      <c r="DX15" s="301">
        <f t="shared" si="117"/>
        <v>1255.2408464112309</v>
      </c>
      <c r="DY15" s="301">
        <f t="shared" si="117"/>
        <v>2158.6540268752451</v>
      </c>
      <c r="DZ15" s="301">
        <f t="shared" si="117"/>
        <v>1539.8179335532313</v>
      </c>
      <c r="EA15" s="301">
        <f t="shared" si="117"/>
        <v>1276.7107790912319</v>
      </c>
      <c r="EB15" s="301">
        <f t="shared" si="117"/>
        <v>1363.6564763572358</v>
      </c>
      <c r="EC15" s="301">
        <f t="shared" si="117"/>
        <v>1350.7668706552356</v>
      </c>
      <c r="ED15" s="301">
        <f t="shared" si="117"/>
        <v>1301.04145701473</v>
      </c>
      <c r="EE15" s="301">
        <f t="shared" si="117"/>
        <v>1554.9535832392289</v>
      </c>
      <c r="EF15" s="301">
        <f t="shared" si="117"/>
        <v>1205.428586387231</v>
      </c>
      <c r="EG15" s="301">
        <f t="shared" si="117"/>
        <v>1298.7896371232316</v>
      </c>
      <c r="EH15" s="301">
        <f t="shared" si="117"/>
        <v>1560.5687016240065</v>
      </c>
      <c r="EI15" s="301">
        <f t="shared" si="117"/>
        <v>1083.8676255097071</v>
      </c>
      <c r="EJ15" s="301">
        <f t="shared" si="117"/>
        <v>1804.7322470940014</v>
      </c>
      <c r="EK15" s="301">
        <f t="shared" si="117"/>
        <v>1482.9396545000013</v>
      </c>
      <c r="EL15" s="301">
        <f t="shared" si="117"/>
        <v>867.99191366000116</v>
      </c>
      <c r="EM15" s="301">
        <f t="shared" si="117"/>
        <v>868.43060262926872</v>
      </c>
      <c r="EN15" s="301">
        <f t="shared" si="117"/>
        <v>1007.9584142892661</v>
      </c>
      <c r="EO15" s="301">
        <f t="shared" si="117"/>
        <v>1221.6790224900074</v>
      </c>
      <c r="EP15" s="301">
        <f t="shared" si="117"/>
        <v>1392.9810138804939</v>
      </c>
      <c r="EQ15" s="301">
        <f t="shared" si="117"/>
        <v>1020.3155494400039</v>
      </c>
      <c r="ER15" s="301">
        <f t="shared" si="117"/>
        <v>1181.2006377600005</v>
      </c>
      <c r="ES15" s="301">
        <f t="shared" ref="ES15:FG15" si="118">+ES16+ES23++ES24+ES25+ES26</f>
        <v>1283.6441904482872</v>
      </c>
      <c r="ET15" s="301">
        <f t="shared" si="118"/>
        <v>1318.624680606654</v>
      </c>
      <c r="EU15" s="301">
        <f t="shared" si="118"/>
        <v>1019.258988666661</v>
      </c>
      <c r="EV15" s="301">
        <f t="shared" si="118"/>
        <v>1627.7654018466583</v>
      </c>
      <c r="EW15" s="301">
        <f t="shared" si="118"/>
        <v>1726.237163466662</v>
      </c>
      <c r="EX15" s="301">
        <f t="shared" si="118"/>
        <v>1197.5880479466607</v>
      </c>
      <c r="EY15" s="301">
        <f t="shared" si="118"/>
        <v>1253.2578904966606</v>
      </c>
      <c r="EZ15" s="301">
        <f t="shared" si="118"/>
        <v>1309.2148330466598</v>
      </c>
      <c r="FA15" s="301">
        <f t="shared" si="118"/>
        <v>1214.8834420318969</v>
      </c>
      <c r="FB15" s="301">
        <f t="shared" si="118"/>
        <v>1384.5863116266642</v>
      </c>
      <c r="FC15" s="301">
        <f t="shared" si="118"/>
        <v>1322.2817108066615</v>
      </c>
      <c r="FD15" s="301">
        <f t="shared" si="118"/>
        <v>1396.9495875216601</v>
      </c>
      <c r="FE15" s="301">
        <f t="shared" si="118"/>
        <v>1565.653559683401</v>
      </c>
      <c r="FF15" s="301">
        <f t="shared" si="118"/>
        <v>1576.2312814449886</v>
      </c>
      <c r="FG15" s="301">
        <f t="shared" si="118"/>
        <v>1232.5028827649987</v>
      </c>
      <c r="FH15" s="301">
        <f t="shared" ref="FH15:FI15" si="119">+FH16+FH23++FH24+FH25+FH26</f>
        <v>1887.4523264350021</v>
      </c>
      <c r="FI15" s="301">
        <f t="shared" si="119"/>
        <v>2022.4813800850047</v>
      </c>
      <c r="FJ15" s="301">
        <f t="shared" ref="FJ15" si="120">+FJ16+FJ23++FJ24+FJ25+FJ26</f>
        <v>1362.668457114999</v>
      </c>
      <c r="FK15" s="301">
        <f t="shared" ref="FK15" si="121">+FK16+FK23++FK24+FK25+FK26</f>
        <v>1435.8061806300036</v>
      </c>
      <c r="FL15" s="301">
        <f t="shared" ref="FL15:FM15" si="122">+FL16+FL23++FL24+FL25+FL26</f>
        <v>1324.3219271750022</v>
      </c>
      <c r="FM15" s="301">
        <f t="shared" si="122"/>
        <v>1376.3888130150071</v>
      </c>
      <c r="FN15" s="301">
        <f t="shared" ref="FN15" si="123">+FN16+FN23++FN24+FN25+FN26</f>
        <v>1541.5694056750003</v>
      </c>
      <c r="FO15" s="301">
        <f t="shared" ref="FO15" si="124">+FO16+FO23++FO24+FO25+FO26</f>
        <v>1456.0751792200072</v>
      </c>
      <c r="FP15" s="301">
        <f t="shared" ref="FP15" si="125">+FP16+FP23++FP24+FP25+FP26</f>
        <v>1352.1035771700094</v>
      </c>
      <c r="FQ15" s="301">
        <f t="shared" ref="FQ15:FR15" si="126">+FQ16+FQ23++FQ24+FQ25+FQ26</f>
        <v>1547.8632353349979</v>
      </c>
      <c r="FR15" s="301">
        <f t="shared" si="126"/>
        <v>1576.0221567750157</v>
      </c>
      <c r="FS15" s="301">
        <f t="shared" ref="FS15" si="127">+FS16+FS23++FS24+FS25+FS26</f>
        <v>1188.6884688450034</v>
      </c>
      <c r="FT15" s="301">
        <f t="shared" ref="FT15" si="128">+FT16+FT23++FT24+FT25+FT26</f>
        <v>1707.9004438550105</v>
      </c>
      <c r="FU15" s="301">
        <f t="shared" ref="FU15:FV15" si="129">+FU16+FU23++FU24+FU25+FU26</f>
        <v>2317.4693660850035</v>
      </c>
      <c r="FV15" s="301">
        <f t="shared" si="129"/>
        <v>1438.9077547300044</v>
      </c>
    </row>
    <row r="16" spans="1:178">
      <c r="A16" s="306">
        <v>121</v>
      </c>
      <c r="B16" s="307" t="s">
        <v>5</v>
      </c>
      <c r="C16" s="305">
        <f t="shared" si="71"/>
        <v>13667.554104511135</v>
      </c>
      <c r="D16" s="305">
        <f t="shared" si="72"/>
        <v>14459.980716216633</v>
      </c>
      <c r="E16" s="305">
        <f t="shared" si="73"/>
        <v>15960.881391917846</v>
      </c>
      <c r="F16" s="305">
        <f t="shared" si="74"/>
        <v>14253.366153577988</v>
      </c>
      <c r="G16" s="305">
        <f t="shared" ref="G16:AR16" si="130">SUM(G17:G22)</f>
        <v>14353.837195583619</v>
      </c>
      <c r="H16" s="305">
        <f t="shared" si="130"/>
        <v>15417.453700759184</v>
      </c>
      <c r="I16" s="305">
        <f t="shared" si="130"/>
        <v>14485.638716179561</v>
      </c>
      <c r="J16" s="305">
        <f t="shared" si="130"/>
        <v>12365.998538206515</v>
      </c>
      <c r="K16" s="305">
        <f t="shared" ref="K16:K26" si="131">+SUM(ET16:FE16)</f>
        <v>13623.356359220697</v>
      </c>
      <c r="L16" s="305">
        <f t="shared" si="4"/>
        <v>15099.752601755015</v>
      </c>
      <c r="M16" s="305">
        <f t="shared" si="22"/>
        <v>3238.0713922181421</v>
      </c>
      <c r="N16" s="305">
        <f t="shared" si="23"/>
        <v>3788.4424258212985</v>
      </c>
      <c r="O16" s="305">
        <f t="shared" si="24"/>
        <v>3420.9583620127214</v>
      </c>
      <c r="P16" s="305">
        <f t="shared" si="25"/>
        <v>3220.0819244589729</v>
      </c>
      <c r="Q16" s="305">
        <f t="shared" si="80"/>
        <v>3358.8352531362616</v>
      </c>
      <c r="R16" s="305">
        <f t="shared" si="81"/>
        <v>3941.1837796119812</v>
      </c>
      <c r="S16" s="305">
        <f t="shared" si="82"/>
        <v>3625.2170597167215</v>
      </c>
      <c r="T16" s="305">
        <f t="shared" si="83"/>
        <v>3534.7446237516683</v>
      </c>
      <c r="U16" s="305">
        <f t="shared" si="30"/>
        <v>3872.6729218368</v>
      </c>
      <c r="V16" s="305">
        <f t="shared" si="31"/>
        <v>4386.7359300385497</v>
      </c>
      <c r="W16" s="305">
        <f t="shared" si="32"/>
        <v>4431.7914215658002</v>
      </c>
      <c r="X16" s="305">
        <f t="shared" si="33"/>
        <v>3269.6811184766998</v>
      </c>
      <c r="Y16" s="305">
        <f t="shared" si="34"/>
        <v>3308.2266306747997</v>
      </c>
      <c r="Z16" s="305">
        <f t="shared" si="35"/>
        <v>3787.5464996342998</v>
      </c>
      <c r="AA16" s="305">
        <f t="shared" si="36"/>
        <v>3766.3914328079773</v>
      </c>
      <c r="AB16" s="305">
        <f t="shared" si="37"/>
        <v>3391.2015904609116</v>
      </c>
      <c r="AC16" s="305">
        <f t="shared" si="130"/>
        <v>3483.406457324741</v>
      </c>
      <c r="AD16" s="305">
        <f t="shared" si="130"/>
        <v>3949.5565774448419</v>
      </c>
      <c r="AE16" s="305">
        <f t="shared" si="130"/>
        <v>3506.6450921597002</v>
      </c>
      <c r="AF16" s="305">
        <f t="shared" si="130"/>
        <v>3414.2290686543347</v>
      </c>
      <c r="AG16" s="305">
        <f t="shared" si="130"/>
        <v>3539.4024287667849</v>
      </c>
      <c r="AH16" s="305">
        <f t="shared" si="130"/>
        <v>4017.2892463288472</v>
      </c>
      <c r="AI16" s="305">
        <f t="shared" si="130"/>
        <v>3615.8050429934015</v>
      </c>
      <c r="AJ16" s="305">
        <f t="shared" si="130"/>
        <v>4244.9569826701527</v>
      </c>
      <c r="AK16" s="305">
        <f t="shared" si="130"/>
        <v>3489.7360556680069</v>
      </c>
      <c r="AL16" s="305">
        <f t="shared" si="130"/>
        <v>4230.7736164340158</v>
      </c>
      <c r="AM16" s="305">
        <f t="shared" si="130"/>
        <v>3494.1389554675234</v>
      </c>
      <c r="AN16" s="305">
        <f t="shared" si="130"/>
        <v>3270.9900886100136</v>
      </c>
      <c r="AO16" s="305">
        <f t="shared" si="130"/>
        <v>3517.2908518077129</v>
      </c>
      <c r="AP16" s="305">
        <f t="shared" si="130"/>
        <v>2831.7976586900077</v>
      </c>
      <c r="AQ16" s="305">
        <f t="shared" si="130"/>
        <v>3063.8842453405041</v>
      </c>
      <c r="AR16" s="305">
        <f t="shared" si="130"/>
        <v>2953.0257823682882</v>
      </c>
      <c r="AS16" s="302">
        <f t="shared" si="100"/>
        <v>3401.7461664999746</v>
      </c>
      <c r="AT16" s="302">
        <f t="shared" ref="AT16:AT26" si="132">+SUM(EW16:EY16)</f>
        <v>3457.7535565099843</v>
      </c>
      <c r="AU16" s="303">
        <f t="shared" ref="AU16:AU26" si="133">+SUM(EZ16:FB16)</f>
        <v>3349.6393221552189</v>
      </c>
      <c r="AV16" s="303">
        <f t="shared" ref="AV16:AV26" si="134">+SUM(FC16:FE16)</f>
        <v>3414.2173140555183</v>
      </c>
      <c r="AW16" s="303">
        <f t="shared" ref="AW16:AW26" si="135">+SUM(FF16:FH16)</f>
        <v>4091.0186369149874</v>
      </c>
      <c r="AX16" s="303">
        <f t="shared" ref="AX16:AX26" si="136">+SUM(FI16:FK16)</f>
        <v>3985.3371743200069</v>
      </c>
      <c r="AY16" s="303">
        <f t="shared" ref="AY16:AY26" si="137">+SUM(FL16:FN16)</f>
        <v>3525.464370945007</v>
      </c>
      <c r="AZ16" s="303">
        <f t="shared" si="107"/>
        <v>3497.9324195750128</v>
      </c>
      <c r="BA16" s="303">
        <f t="shared" ref="BA16:BA26" si="138">+SUM(FR16:FT16)</f>
        <v>3792.2888417750264</v>
      </c>
      <c r="BB16" s="305">
        <f t="shared" ref="BB16:CW16" si="139">SUM(BB17:BB22)</f>
        <v>1274.7204838189161</v>
      </c>
      <c r="BC16" s="305">
        <f t="shared" si="139"/>
        <v>940.13586771850112</v>
      </c>
      <c r="BD16" s="305">
        <f t="shared" si="139"/>
        <v>1023.215040680725</v>
      </c>
      <c r="BE16" s="305">
        <f t="shared" si="139"/>
        <v>1723.1130786476556</v>
      </c>
      <c r="BF16" s="305">
        <f t="shared" si="139"/>
        <v>1066.4784972882601</v>
      </c>
      <c r="BG16" s="305">
        <f t="shared" si="139"/>
        <v>998.85084988538256</v>
      </c>
      <c r="BH16" s="305">
        <f t="shared" si="139"/>
        <v>1214.0405557658089</v>
      </c>
      <c r="BI16" s="305">
        <f t="shared" si="139"/>
        <v>1059.1364083492883</v>
      </c>
      <c r="BJ16" s="305">
        <f t="shared" si="139"/>
        <v>1147.7813978976244</v>
      </c>
      <c r="BK16" s="305">
        <f t="shared" si="139"/>
        <v>1080.2298844169868</v>
      </c>
      <c r="BL16" s="305">
        <f t="shared" si="139"/>
        <v>1057.9203281853395</v>
      </c>
      <c r="BM16" s="305">
        <f t="shared" si="139"/>
        <v>1081.9317118566471</v>
      </c>
      <c r="BN16" s="305">
        <f t="shared" si="139"/>
        <v>1304.4889510831747</v>
      </c>
      <c r="BO16" s="305">
        <f t="shared" si="139"/>
        <v>986.35903414715517</v>
      </c>
      <c r="BP16" s="305">
        <f t="shared" si="139"/>
        <v>1067.9872679059315</v>
      </c>
      <c r="BQ16" s="305">
        <f t="shared" si="139"/>
        <v>1799.5637968521028</v>
      </c>
      <c r="BR16" s="305">
        <f t="shared" si="139"/>
        <v>1099.4685743247842</v>
      </c>
      <c r="BS16" s="305">
        <f t="shared" si="139"/>
        <v>1042.1514084350943</v>
      </c>
      <c r="BT16" s="305">
        <f t="shared" si="139"/>
        <v>1271.1004189937321</v>
      </c>
      <c r="BU16" s="305">
        <f t="shared" si="139"/>
        <v>1114.3102190747873</v>
      </c>
      <c r="BV16" s="305">
        <f t="shared" si="139"/>
        <v>1239.8064216482019</v>
      </c>
      <c r="BW16" s="305">
        <f t="shared" si="139"/>
        <v>1160.1866149840666</v>
      </c>
      <c r="BX16" s="305">
        <f t="shared" si="139"/>
        <v>1171.3697255112018</v>
      </c>
      <c r="BY16" s="305">
        <f t="shared" si="139"/>
        <v>1203.1882832564002</v>
      </c>
      <c r="BZ16" s="305">
        <f t="shared" si="139"/>
        <v>1538.7086905717999</v>
      </c>
      <c r="CA16" s="305">
        <f t="shared" si="139"/>
        <v>1094.2170029596</v>
      </c>
      <c r="CB16" s="305">
        <f t="shared" si="139"/>
        <v>1239.7472283054001</v>
      </c>
      <c r="CC16" s="305">
        <f t="shared" si="139"/>
        <v>1972.1512487044497</v>
      </c>
      <c r="CD16" s="305">
        <f t="shared" si="139"/>
        <v>1208.1722590914499</v>
      </c>
      <c r="CE16" s="305">
        <f t="shared" si="139"/>
        <v>1206.4124222426501</v>
      </c>
      <c r="CF16" s="305">
        <f t="shared" si="139"/>
        <v>2052.2624933213501</v>
      </c>
      <c r="CG16" s="305">
        <f t="shared" si="139"/>
        <v>1113.1553401422998</v>
      </c>
      <c r="CH16" s="305">
        <f t="shared" si="139"/>
        <v>1266.3735881021498</v>
      </c>
      <c r="CI16" s="305">
        <f t="shared" si="139"/>
        <v>1091.25689826855</v>
      </c>
      <c r="CJ16" s="305">
        <f t="shared" si="139"/>
        <v>1092.2716518499999</v>
      </c>
      <c r="CK16" s="305">
        <f t="shared" si="139"/>
        <v>1086.1525683581499</v>
      </c>
      <c r="CL16" s="305">
        <f t="shared" si="139"/>
        <v>1321.0360965447001</v>
      </c>
      <c r="CM16" s="305">
        <f t="shared" si="139"/>
        <v>900.57339888599995</v>
      </c>
      <c r="CN16" s="305">
        <f t="shared" si="139"/>
        <v>1086.6171352440999</v>
      </c>
      <c r="CO16" s="305">
        <f t="shared" si="139"/>
        <v>1608.9156340500001</v>
      </c>
      <c r="CP16" s="305">
        <f t="shared" si="139"/>
        <v>980.94024110329997</v>
      </c>
      <c r="CQ16" s="305">
        <f t="shared" si="139"/>
        <v>1197.690624481</v>
      </c>
      <c r="CR16" s="305">
        <f t="shared" si="139"/>
        <v>1331.7515891919782</v>
      </c>
      <c r="CS16" s="305">
        <f t="shared" si="139"/>
        <v>1266.435114266</v>
      </c>
      <c r="CT16" s="305">
        <f t="shared" si="139"/>
        <v>1168.2047293499993</v>
      </c>
      <c r="CU16" s="305">
        <f t="shared" si="139"/>
        <v>1159.5321442057143</v>
      </c>
      <c r="CV16" s="305">
        <f t="shared" si="139"/>
        <v>1077.5859547760001</v>
      </c>
      <c r="CW16" s="305">
        <f t="shared" si="139"/>
        <v>1154.0834914791972</v>
      </c>
      <c r="CX16" s="305">
        <f t="shared" ref="CX16:ER16" si="140">SUM(CX17:CX22)</f>
        <v>1403.1250420192953</v>
      </c>
      <c r="CY16" s="305">
        <f t="shared" si="140"/>
        <v>973.10441996229395</v>
      </c>
      <c r="CZ16" s="305">
        <f t="shared" si="140"/>
        <v>1107.1769953431522</v>
      </c>
      <c r="DA16" s="305">
        <f t="shared" si="140"/>
        <v>1787.0661710162954</v>
      </c>
      <c r="DB16" s="305">
        <f t="shared" si="140"/>
        <v>1061.5438365445461</v>
      </c>
      <c r="DC16" s="305">
        <f t="shared" si="140"/>
        <v>1100.9465698840002</v>
      </c>
      <c r="DD16" s="305">
        <f t="shared" si="140"/>
        <v>1209.608017327748</v>
      </c>
      <c r="DE16" s="305">
        <f t="shared" si="140"/>
        <v>1099.3930037404923</v>
      </c>
      <c r="DF16" s="305">
        <f t="shared" si="140"/>
        <v>1197.6440710914596</v>
      </c>
      <c r="DG16" s="305">
        <f t="shared" si="140"/>
        <v>1101.8226928974877</v>
      </c>
      <c r="DH16" s="305">
        <f t="shared" si="140"/>
        <v>1161.2980787613189</v>
      </c>
      <c r="DI16" s="305">
        <f t="shared" si="140"/>
        <v>1151.1082969955282</v>
      </c>
      <c r="DJ16" s="305">
        <f t="shared" si="140"/>
        <v>1397.7067660474579</v>
      </c>
      <c r="DK16" s="305">
        <f t="shared" si="140"/>
        <v>991.77408880186147</v>
      </c>
      <c r="DL16" s="305">
        <f t="shared" si="140"/>
        <v>1149.9215739174654</v>
      </c>
      <c r="DM16" s="305">
        <f t="shared" si="140"/>
        <v>1765.2828541690637</v>
      </c>
      <c r="DN16" s="305">
        <f t="shared" si="140"/>
        <v>1173.8572398492101</v>
      </c>
      <c r="DO16" s="305">
        <f t="shared" si="140"/>
        <v>1078.1491523105735</v>
      </c>
      <c r="DP16" s="305">
        <f t="shared" si="140"/>
        <v>1258.5417453234315</v>
      </c>
      <c r="DQ16" s="305">
        <f t="shared" si="140"/>
        <v>1144.9340317214489</v>
      </c>
      <c r="DR16" s="305">
        <f t="shared" si="140"/>
        <v>1212.3292659485212</v>
      </c>
      <c r="DS16" s="305">
        <f t="shared" si="140"/>
        <v>1169.7263248197985</v>
      </c>
      <c r="DT16" s="305">
        <f t="shared" si="140"/>
        <v>1140.2929740868281</v>
      </c>
      <c r="DU16" s="305">
        <f t="shared" si="140"/>
        <v>1934.9376837635261</v>
      </c>
      <c r="DV16" s="305">
        <f t="shared" si="140"/>
        <v>1383.2472924119952</v>
      </c>
      <c r="DW16" s="305">
        <f t="shared" si="140"/>
        <v>1014.3642638080069</v>
      </c>
      <c r="DX16" s="305">
        <f t="shared" si="140"/>
        <v>1092.1244994480051</v>
      </c>
      <c r="DY16" s="305">
        <f t="shared" si="140"/>
        <v>2006.1399347060042</v>
      </c>
      <c r="DZ16" s="305">
        <f t="shared" si="140"/>
        <v>1166.0574267900056</v>
      </c>
      <c r="EA16" s="305">
        <f t="shared" si="140"/>
        <v>1058.5762549380058</v>
      </c>
      <c r="EB16" s="305">
        <f t="shared" si="140"/>
        <v>1172.4063755840098</v>
      </c>
      <c r="EC16" s="305">
        <f t="shared" si="140"/>
        <v>1195.6809833920097</v>
      </c>
      <c r="ED16" s="305">
        <f t="shared" si="140"/>
        <v>1126.0515964915041</v>
      </c>
      <c r="EE16" s="305">
        <f t="shared" si="140"/>
        <v>1147.6275135160029</v>
      </c>
      <c r="EF16" s="305">
        <f t="shared" si="140"/>
        <v>1079.454160794005</v>
      </c>
      <c r="EG16" s="305">
        <f t="shared" si="140"/>
        <v>1043.9084143000057</v>
      </c>
      <c r="EH16" s="305">
        <f t="shared" si="140"/>
        <v>1433.9294408740056</v>
      </c>
      <c r="EI16" s="305">
        <f t="shared" si="140"/>
        <v>919.42574078970574</v>
      </c>
      <c r="EJ16" s="305">
        <f t="shared" si="140"/>
        <v>1163.9356701440011</v>
      </c>
      <c r="EK16" s="305">
        <f t="shared" si="140"/>
        <v>1289.5669776400014</v>
      </c>
      <c r="EL16" s="305">
        <f t="shared" si="140"/>
        <v>746.35886761000143</v>
      </c>
      <c r="EM16" s="305">
        <f t="shared" si="140"/>
        <v>795.8718134400051</v>
      </c>
      <c r="EN16" s="305">
        <f t="shared" si="140"/>
        <v>890.88114761000452</v>
      </c>
      <c r="EO16" s="305">
        <f t="shared" si="140"/>
        <v>915.82307103000699</v>
      </c>
      <c r="EP16" s="305">
        <f t="shared" si="140"/>
        <v>1257.1800267004928</v>
      </c>
      <c r="EQ16" s="305">
        <f t="shared" si="140"/>
        <v>891.9241180400029</v>
      </c>
      <c r="ER16" s="305">
        <f t="shared" si="140"/>
        <v>988.47707257999889</v>
      </c>
      <c r="ES16" s="305">
        <f t="shared" ref="ES16:FG16" si="141">SUM(ES17:ES22)</f>
        <v>1072.6245917482868</v>
      </c>
      <c r="ET16" s="305">
        <f t="shared" si="141"/>
        <v>1297.9538391699875</v>
      </c>
      <c r="EU16" s="305">
        <f t="shared" si="141"/>
        <v>921.3534772399945</v>
      </c>
      <c r="EV16" s="305">
        <f t="shared" si="141"/>
        <v>1182.4388500899927</v>
      </c>
      <c r="EW16" s="305">
        <f t="shared" si="141"/>
        <v>1354.0824480399951</v>
      </c>
      <c r="EX16" s="305">
        <f t="shared" si="141"/>
        <v>1039.9023689699941</v>
      </c>
      <c r="EY16" s="305">
        <f t="shared" si="141"/>
        <v>1063.7687394999948</v>
      </c>
      <c r="EZ16" s="305">
        <f t="shared" si="141"/>
        <v>1121.1550817899931</v>
      </c>
      <c r="FA16" s="305">
        <f t="shared" si="141"/>
        <v>1076.4336962052294</v>
      </c>
      <c r="FB16" s="305">
        <f t="shared" si="141"/>
        <v>1152.0505441599964</v>
      </c>
      <c r="FC16" s="305">
        <f t="shared" si="141"/>
        <v>1108.0824260899938</v>
      </c>
      <c r="FD16" s="305">
        <f t="shared" si="141"/>
        <v>1114.1503618999941</v>
      </c>
      <c r="FE16" s="305">
        <f t="shared" si="141"/>
        <v>1191.9845260655306</v>
      </c>
      <c r="FF16" s="305">
        <f t="shared" si="141"/>
        <v>1411.4834113449876</v>
      </c>
      <c r="FG16" s="305">
        <f t="shared" si="141"/>
        <v>1014.0442883249981</v>
      </c>
      <c r="FH16" s="305">
        <f t="shared" ref="FH16:FI16" si="142">SUM(FH17:FH22)</f>
        <v>1665.4909372450015</v>
      </c>
      <c r="FI16" s="305">
        <f t="shared" si="142"/>
        <v>1749.2720541250039</v>
      </c>
      <c r="FJ16" s="305">
        <f t="shared" ref="FJ16" si="143">SUM(FJ17:FJ22)</f>
        <v>1137.9630982949984</v>
      </c>
      <c r="FK16" s="305">
        <f t="shared" ref="FK16" si="144">SUM(FK17:FK22)</f>
        <v>1098.1020219000045</v>
      </c>
      <c r="FL16" s="305">
        <f t="shared" ref="FL16:FM16" si="145">SUM(FL17:FL22)</f>
        <v>1098.2886165450009</v>
      </c>
      <c r="FM16" s="305">
        <f t="shared" si="145"/>
        <v>1185.6089375550068</v>
      </c>
      <c r="FN16" s="305">
        <f t="shared" ref="FN16" si="146">SUM(FN17:FN22)</f>
        <v>1241.5668168449993</v>
      </c>
      <c r="FO16" s="305">
        <f t="shared" ref="FO16" si="147">SUM(FO17:FO22)</f>
        <v>1182.137918860006</v>
      </c>
      <c r="FP16" s="305">
        <f t="shared" ref="FP16" si="148">SUM(FP17:FP22)</f>
        <v>1148.1270280800086</v>
      </c>
      <c r="FQ16" s="305">
        <f t="shared" ref="FQ16:FR16" si="149">SUM(FQ17:FQ22)</f>
        <v>1167.6674726349979</v>
      </c>
      <c r="FR16" s="305">
        <f t="shared" si="149"/>
        <v>1414.3393092050146</v>
      </c>
      <c r="FS16" s="305">
        <f t="shared" ref="FS16" si="150">SUM(FS17:FS22)</f>
        <v>976.07201364500281</v>
      </c>
      <c r="FT16" s="305">
        <f t="shared" ref="FT16" si="151">SUM(FT17:FT22)</f>
        <v>1401.8775189250093</v>
      </c>
      <c r="FU16" s="305">
        <f t="shared" ref="FU16:FV16" si="152">SUM(FU17:FU22)</f>
        <v>1784.8072785550037</v>
      </c>
      <c r="FV16" s="305">
        <f t="shared" si="152"/>
        <v>1163.7962197200031</v>
      </c>
    </row>
    <row r="17" spans="1:178">
      <c r="A17" s="306">
        <v>1211</v>
      </c>
      <c r="B17" s="344" t="s">
        <v>6</v>
      </c>
      <c r="C17" s="302">
        <f t="shared" si="71"/>
        <v>3722.9756824146566</v>
      </c>
      <c r="D17" s="302">
        <f t="shared" si="72"/>
        <v>4031.240322607669</v>
      </c>
      <c r="E17" s="302">
        <f t="shared" si="73"/>
        <v>4854.4947748355926</v>
      </c>
      <c r="F17" s="302">
        <f t="shared" si="74"/>
        <v>3813.5599616506634</v>
      </c>
      <c r="G17" s="302">
        <f>+SUM(CX17:DI17)</f>
        <v>4005.7614053332072</v>
      </c>
      <c r="H17" s="302">
        <f>+SUM(DJ17:DU17)</f>
        <v>4802.8346095000043</v>
      </c>
      <c r="I17" s="302">
        <f>+SUM(DV17:EG17)</f>
        <v>4310.661021490012</v>
      </c>
      <c r="J17" s="302">
        <f>+SUM(EH17:ES17)</f>
        <v>4034.1669885400038</v>
      </c>
      <c r="K17" s="302">
        <f t="shared" si="131"/>
        <v>3854.1318404002936</v>
      </c>
      <c r="L17" s="302">
        <f t="shared" si="4"/>
        <v>4450.048080239997</v>
      </c>
      <c r="M17" s="302">
        <f t="shared" si="22"/>
        <v>758.85888688340287</v>
      </c>
      <c r="N17" s="302">
        <f t="shared" si="23"/>
        <v>1336.0976192368448</v>
      </c>
      <c r="O17" s="302">
        <f t="shared" si="24"/>
        <v>928.5381935518227</v>
      </c>
      <c r="P17" s="302">
        <f t="shared" si="25"/>
        <v>699.48098274258655</v>
      </c>
      <c r="Q17" s="302">
        <f t="shared" si="80"/>
        <v>818.78327854339591</v>
      </c>
      <c r="R17" s="302">
        <f t="shared" si="81"/>
        <v>1444.3567075328717</v>
      </c>
      <c r="S17" s="302">
        <f t="shared" si="82"/>
        <v>1004.5246584765098</v>
      </c>
      <c r="T17" s="302">
        <f t="shared" si="83"/>
        <v>763.57567805489134</v>
      </c>
      <c r="U17" s="302">
        <f t="shared" si="30"/>
        <v>902.12787741925138</v>
      </c>
      <c r="V17" s="302">
        <f t="shared" si="31"/>
        <v>1644.7515268788261</v>
      </c>
      <c r="W17" s="302">
        <f t="shared" si="32"/>
        <v>1598.2723039718658</v>
      </c>
      <c r="X17" s="302">
        <f t="shared" si="33"/>
        <v>709.343066565649</v>
      </c>
      <c r="Y17" s="302">
        <f t="shared" si="34"/>
        <v>835.55132725172393</v>
      </c>
      <c r="Z17" s="302">
        <f t="shared" si="35"/>
        <v>1333.9370303093567</v>
      </c>
      <c r="AA17" s="302">
        <f t="shared" si="36"/>
        <v>917.53109861171129</v>
      </c>
      <c r="AB17" s="302">
        <f t="shared" si="37"/>
        <v>726.54050547787131</v>
      </c>
      <c r="AC17" s="302">
        <f t="shared" ref="AC17:AC23" si="153">+SUM(CX17:CZ17)</f>
        <v>856.98873071492426</v>
      </c>
      <c r="AD17" s="302">
        <f t="shared" ref="AD17:AD23" si="154">+SUM(DA17:DC17)</f>
        <v>1448.3199708109701</v>
      </c>
      <c r="AE17" s="302">
        <f t="shared" ref="AE17:AE23" si="155">+SUM(DD17:DF17)</f>
        <v>945.32550730696175</v>
      </c>
      <c r="AF17" s="302">
        <f t="shared" ref="AF17:AF23" si="156">+SUM(DG17:DI17)</f>
        <v>755.12719650035035</v>
      </c>
      <c r="AG17" s="302">
        <f t="shared" ref="AG17:AG23" si="157">+SUM(DJ17:DL17)</f>
        <v>897.68131939000136</v>
      </c>
      <c r="AH17" s="302">
        <f t="shared" ref="AH17:AH23" si="158">+SUM(DM17:DO17)</f>
        <v>1477.9219277899999</v>
      </c>
      <c r="AI17" s="302">
        <f t="shared" ref="AI17:AI23" si="159">+SUM(DP17:DR17)</f>
        <v>962.90571066000098</v>
      </c>
      <c r="AJ17" s="302">
        <f t="shared" ref="AJ17:AJ23" si="160">+SUM(DS17:DU17)</f>
        <v>1464.3256516600027</v>
      </c>
      <c r="AK17" s="302">
        <f t="shared" ref="AK17:AK23" si="161">+SUM(DV17:DX17)</f>
        <v>872.63573917000235</v>
      </c>
      <c r="AL17" s="302">
        <f t="shared" ref="AL17:AL23" si="162">+SUM(DY17:EA17)</f>
        <v>1694.6774974700027</v>
      </c>
      <c r="AM17" s="302">
        <f t="shared" ref="AM17:AM23" si="163">+SUM(EB17:ED17)</f>
        <v>913.73969314000374</v>
      </c>
      <c r="AN17" s="302">
        <f t="shared" ref="AN17:AN23" si="164">+SUM(EE17:EG17)</f>
        <v>829.60809171000301</v>
      </c>
      <c r="AO17" s="302">
        <f t="shared" ref="AO17:AO23" si="165">+SUM(EH17:EJ17)</f>
        <v>905.66744352000183</v>
      </c>
      <c r="AP17" s="302">
        <f t="shared" ref="AP17:AP23" si="166">+SUM(EK17:EM17)</f>
        <v>1328.5792360100011</v>
      </c>
      <c r="AQ17" s="303">
        <f t="shared" ref="AQ17:AQ23" si="167">+SUM(EN17:EP17)</f>
        <v>1078.6919628100022</v>
      </c>
      <c r="AR17" s="303">
        <f t="shared" ref="AR17:AR23" si="168">+SUM(EQ17:ES17)</f>
        <v>721.22834619999867</v>
      </c>
      <c r="AS17" s="302">
        <f t="shared" si="100"/>
        <v>961.22594583999989</v>
      </c>
      <c r="AT17" s="302">
        <f t="shared" si="132"/>
        <v>1192.1945305500012</v>
      </c>
      <c r="AU17" s="303">
        <f t="shared" si="133"/>
        <v>842.0468857099994</v>
      </c>
      <c r="AV17" s="303">
        <f t="shared" si="134"/>
        <v>858.66447830029369</v>
      </c>
      <c r="AW17" s="303">
        <f t="shared" si="135"/>
        <v>1055.7990271199942</v>
      </c>
      <c r="AX17" s="303">
        <f t="shared" si="136"/>
        <v>1527.708762160001</v>
      </c>
      <c r="AY17" s="303">
        <f t="shared" si="137"/>
        <v>872.08991831000094</v>
      </c>
      <c r="AZ17" s="303">
        <f t="shared" si="107"/>
        <v>994.45037265000019</v>
      </c>
      <c r="BA17" s="303">
        <f t="shared" si="138"/>
        <v>1133.738974660002</v>
      </c>
      <c r="BB17" s="305">
        <v>330.71337835804513</v>
      </c>
      <c r="BC17" s="305">
        <v>171.97741725184812</v>
      </c>
      <c r="BD17" s="305">
        <v>256.16809127350962</v>
      </c>
      <c r="BE17" s="305">
        <v>914.52708084644041</v>
      </c>
      <c r="BF17" s="305">
        <v>224.00797783165854</v>
      </c>
      <c r="BG17" s="305">
        <v>197.56256055874584</v>
      </c>
      <c r="BH17" s="305">
        <v>382.88730911206932</v>
      </c>
      <c r="BI17" s="305">
        <v>210.13399183635897</v>
      </c>
      <c r="BJ17" s="305">
        <v>335.51689260339447</v>
      </c>
      <c r="BK17" s="305">
        <v>220.47252959137828</v>
      </c>
      <c r="BL17" s="305">
        <v>214.02318224092113</v>
      </c>
      <c r="BM17" s="305">
        <v>264.98527091028706</v>
      </c>
      <c r="BN17" s="305">
        <v>337.3699261222468</v>
      </c>
      <c r="BO17" s="305">
        <v>192.44874330336924</v>
      </c>
      <c r="BP17" s="305">
        <v>288.9646091177799</v>
      </c>
      <c r="BQ17" s="305">
        <v>970.86400201868048</v>
      </c>
      <c r="BR17" s="305">
        <v>259.8512292683244</v>
      </c>
      <c r="BS17" s="305">
        <v>213.64147624586681</v>
      </c>
      <c r="BT17" s="305">
        <v>394.258597510794</v>
      </c>
      <c r="BU17" s="305">
        <v>245.50030917364347</v>
      </c>
      <c r="BV17" s="305">
        <v>364.76575179207219</v>
      </c>
      <c r="BW17" s="305">
        <v>249.6983012077433</v>
      </c>
      <c r="BX17" s="305">
        <v>231.02713038297026</v>
      </c>
      <c r="BY17" s="305">
        <v>282.8502464641777</v>
      </c>
      <c r="BZ17" s="305">
        <v>409.29122589497183</v>
      </c>
      <c r="CA17" s="305">
        <v>183.27101484463509</v>
      </c>
      <c r="CB17" s="305">
        <v>309.5656366796444</v>
      </c>
      <c r="CC17" s="305">
        <v>1016.7487150322822</v>
      </c>
      <c r="CD17" s="305">
        <v>310.59300242725448</v>
      </c>
      <c r="CE17" s="305">
        <v>317.40980941928939</v>
      </c>
      <c r="CF17" s="305">
        <v>996.6861333807833</v>
      </c>
      <c r="CG17" s="305">
        <v>224.77678947993482</v>
      </c>
      <c r="CH17" s="305">
        <v>376.80938111114767</v>
      </c>
      <c r="CI17" s="305">
        <v>231.79828698799946</v>
      </c>
      <c r="CJ17" s="305">
        <v>225.20876250234608</v>
      </c>
      <c r="CK17" s="305">
        <v>252.33601707530349</v>
      </c>
      <c r="CL17" s="305">
        <v>321.23598841777488</v>
      </c>
      <c r="CM17" s="305">
        <v>181.80361096951884</v>
      </c>
      <c r="CN17" s="305">
        <v>332.51172786443027</v>
      </c>
      <c r="CO17" s="305">
        <v>869.98866233704814</v>
      </c>
      <c r="CP17" s="305">
        <v>245.56688301670448</v>
      </c>
      <c r="CQ17" s="305">
        <v>218.38148495560407</v>
      </c>
      <c r="CR17" s="305">
        <v>346.59658888451577</v>
      </c>
      <c r="CS17" s="305">
        <v>224.62042465757264</v>
      </c>
      <c r="CT17" s="305">
        <v>346.31408506962299</v>
      </c>
      <c r="CU17" s="305">
        <v>255.23331301275402</v>
      </c>
      <c r="CV17" s="305">
        <v>223.59332544972224</v>
      </c>
      <c r="CW17" s="305">
        <v>247.71386701539504</v>
      </c>
      <c r="CX17" s="305">
        <v>342.31134147107059</v>
      </c>
      <c r="CY17" s="305">
        <v>212.66137738582202</v>
      </c>
      <c r="CZ17" s="305">
        <v>302.01601185803167</v>
      </c>
      <c r="DA17" s="305">
        <v>960.54307771071706</v>
      </c>
      <c r="DB17" s="305">
        <v>247.83707668807577</v>
      </c>
      <c r="DC17" s="305">
        <v>239.93981641217718</v>
      </c>
      <c r="DD17" s="305">
        <v>353.09110822392751</v>
      </c>
      <c r="DE17" s="305">
        <v>229.25976791247004</v>
      </c>
      <c r="DF17" s="305">
        <v>362.97463117056424</v>
      </c>
      <c r="DG17" s="305">
        <v>244.5762880271167</v>
      </c>
      <c r="DH17" s="305">
        <v>252.31316851025926</v>
      </c>
      <c r="DI17" s="305">
        <v>258.23773996297439</v>
      </c>
      <c r="DJ17" s="305">
        <v>385.91676319000015</v>
      </c>
      <c r="DK17" s="305">
        <v>196.27557220000062</v>
      </c>
      <c r="DL17" s="305">
        <v>315.48898400000053</v>
      </c>
      <c r="DM17" s="305">
        <v>935.14292983999962</v>
      </c>
      <c r="DN17" s="305">
        <v>307.87218666999979</v>
      </c>
      <c r="DO17" s="305">
        <v>234.9068112800006</v>
      </c>
      <c r="DP17" s="305">
        <v>352.52095284000063</v>
      </c>
      <c r="DQ17" s="305">
        <v>238.13598508000044</v>
      </c>
      <c r="DR17" s="305">
        <v>372.24877273999994</v>
      </c>
      <c r="DS17" s="305">
        <v>257.16584084000118</v>
      </c>
      <c r="DT17" s="305">
        <v>262.72411712000047</v>
      </c>
      <c r="DU17" s="305">
        <v>944.43569370000102</v>
      </c>
      <c r="DV17" s="305">
        <v>372.56093718000085</v>
      </c>
      <c r="DW17" s="305">
        <v>196.12657967000044</v>
      </c>
      <c r="DX17" s="305">
        <v>303.94822232000104</v>
      </c>
      <c r="DY17" s="305">
        <v>1180.0451213800011</v>
      </c>
      <c r="DZ17" s="305">
        <v>275.6880059800007</v>
      </c>
      <c r="EA17" s="305">
        <v>238.94437011000079</v>
      </c>
      <c r="EB17" s="305">
        <v>294.84654059000241</v>
      </c>
      <c r="EC17" s="305">
        <v>320.77289946000008</v>
      </c>
      <c r="ED17" s="305">
        <v>298.12025309000126</v>
      </c>
      <c r="EE17" s="305">
        <v>286.1037535300008</v>
      </c>
      <c r="EF17" s="305">
        <v>290.82498235000139</v>
      </c>
      <c r="EG17" s="305">
        <v>252.67935583000079</v>
      </c>
      <c r="EH17" s="305">
        <v>395.40375375000087</v>
      </c>
      <c r="EI17" s="305">
        <v>204.02315221000069</v>
      </c>
      <c r="EJ17" s="305">
        <v>306.24053756000018</v>
      </c>
      <c r="EK17" s="305">
        <v>798.29791130999968</v>
      </c>
      <c r="EL17" s="305">
        <v>284.71275986000029</v>
      </c>
      <c r="EM17" s="305">
        <v>245.56856484000099</v>
      </c>
      <c r="EN17" s="305">
        <v>275.03400848000098</v>
      </c>
      <c r="EO17" s="305">
        <v>275.46679829000198</v>
      </c>
      <c r="EP17" s="305">
        <v>528.1911560399991</v>
      </c>
      <c r="EQ17" s="305">
        <v>214.54583630000138</v>
      </c>
      <c r="ER17" s="305">
        <v>239.50970984999822</v>
      </c>
      <c r="ES17" s="305">
        <v>267.17280004999913</v>
      </c>
      <c r="ET17" s="305">
        <v>409.63187914000076</v>
      </c>
      <c r="EU17" s="305">
        <v>233.60099476999957</v>
      </c>
      <c r="EV17" s="305">
        <v>317.99307192999959</v>
      </c>
      <c r="EW17" s="305">
        <v>605.61206622000032</v>
      </c>
      <c r="EX17" s="305">
        <v>299.44462304000047</v>
      </c>
      <c r="EY17" s="305">
        <v>287.13784129000032</v>
      </c>
      <c r="EZ17" s="305">
        <v>281.28804234999978</v>
      </c>
      <c r="FA17" s="305">
        <v>278.36542925999993</v>
      </c>
      <c r="FB17" s="305">
        <v>282.39341409999963</v>
      </c>
      <c r="FC17" s="305">
        <v>283.93897104999951</v>
      </c>
      <c r="FD17" s="305">
        <v>270.67281577000006</v>
      </c>
      <c r="FE17" s="305">
        <v>304.05269148029413</v>
      </c>
      <c r="FF17" s="305">
        <v>424.88176078999743</v>
      </c>
      <c r="FG17" s="305">
        <v>250.95136863999829</v>
      </c>
      <c r="FH17" s="305">
        <v>379.96589768999837</v>
      </c>
      <c r="FI17" s="305">
        <v>930.13976922000029</v>
      </c>
      <c r="FJ17" s="305">
        <v>314.79308102999983</v>
      </c>
      <c r="FK17" s="305">
        <v>282.77591191000079</v>
      </c>
      <c r="FL17" s="305">
        <v>289.66951518000104</v>
      </c>
      <c r="FM17" s="305">
        <v>285.57724437000007</v>
      </c>
      <c r="FN17" s="305">
        <v>296.84315875999977</v>
      </c>
      <c r="FO17" s="305">
        <v>316.08938048000033</v>
      </c>
      <c r="FP17" s="305">
        <v>298.4324686800008</v>
      </c>
      <c r="FQ17" s="305">
        <v>379.92852348999912</v>
      </c>
      <c r="FR17" s="305">
        <v>471.91353523000072</v>
      </c>
      <c r="FS17" s="305">
        <v>245.17794495999908</v>
      </c>
      <c r="FT17" s="305">
        <v>416.64749447000219</v>
      </c>
      <c r="FU17" s="305">
        <v>1010.198669859997</v>
      </c>
      <c r="FV17" s="305">
        <v>365.37746296000114</v>
      </c>
    </row>
    <row r="18" spans="1:178">
      <c r="A18" s="306">
        <v>1212</v>
      </c>
      <c r="B18" s="344" t="s">
        <v>7</v>
      </c>
      <c r="C18" s="302">
        <f t="shared" si="71"/>
        <v>6077.8413809620142</v>
      </c>
      <c r="D18" s="302">
        <f t="shared" si="72"/>
        <v>6412.9227272294156</v>
      </c>
      <c r="E18" s="302">
        <f t="shared" si="73"/>
        <v>6501.9158560207243</v>
      </c>
      <c r="F18" s="302">
        <f t="shared" si="74"/>
        <v>5660.7036927810314</v>
      </c>
      <c r="G18" s="302">
        <f t="shared" ref="G18:G23" si="169">+SUM(CX18:DI18)</f>
        <v>6229.5703095876042</v>
      </c>
      <c r="H18" s="302">
        <f t="shared" ref="H18:H23" si="170">+SUM(DJ18:DU18)</f>
        <v>6381.1192878601814</v>
      </c>
      <c r="I18" s="302">
        <f t="shared" ref="I18:I23" si="171">+SUM(DV18:EG18)</f>
        <v>6269.9698915800473</v>
      </c>
      <c r="J18" s="302">
        <f t="shared" ref="J18:J23" si="172">+SUM(EH18:ES18)</f>
        <v>5200.8441980800126</v>
      </c>
      <c r="K18" s="302">
        <f t="shared" si="131"/>
        <v>5985.9355873472914</v>
      </c>
      <c r="L18" s="302">
        <f t="shared" si="4"/>
        <v>6440.0953436400096</v>
      </c>
      <c r="M18" s="302">
        <f t="shared" si="22"/>
        <v>1506.9017544596586</v>
      </c>
      <c r="N18" s="302">
        <f t="shared" si="23"/>
        <v>1495.4607131423104</v>
      </c>
      <c r="O18" s="302">
        <f t="shared" si="24"/>
        <v>1524.1935041321428</v>
      </c>
      <c r="P18" s="302">
        <f t="shared" si="25"/>
        <v>1551.2854092279022</v>
      </c>
      <c r="Q18" s="302">
        <f t="shared" si="80"/>
        <v>1590.6161503648116</v>
      </c>
      <c r="R18" s="302">
        <f t="shared" si="81"/>
        <v>1542.2863303627123</v>
      </c>
      <c r="S18" s="302">
        <f t="shared" si="82"/>
        <v>1607.3185401069809</v>
      </c>
      <c r="T18" s="302">
        <f t="shared" si="83"/>
        <v>1672.7017063949113</v>
      </c>
      <c r="U18" s="302">
        <f t="shared" si="30"/>
        <v>1840.0068680084125</v>
      </c>
      <c r="V18" s="302">
        <f t="shared" si="31"/>
        <v>1570.766891089507</v>
      </c>
      <c r="W18" s="302">
        <f t="shared" si="32"/>
        <v>1592.230492619733</v>
      </c>
      <c r="X18" s="302">
        <f t="shared" si="33"/>
        <v>1498.9116043030717</v>
      </c>
      <c r="Y18" s="302">
        <f t="shared" si="34"/>
        <v>1460.9000081795025</v>
      </c>
      <c r="Z18" s="302">
        <f t="shared" si="35"/>
        <v>1338.5588873069453</v>
      </c>
      <c r="AA18" s="302">
        <f t="shared" si="36"/>
        <v>1364.7225546913196</v>
      </c>
      <c r="AB18" s="302">
        <f t="shared" si="37"/>
        <v>1496.522242603264</v>
      </c>
      <c r="AC18" s="302">
        <f t="shared" si="153"/>
        <v>1587.4924382073905</v>
      </c>
      <c r="AD18" s="302">
        <f t="shared" si="154"/>
        <v>1501.1266629908559</v>
      </c>
      <c r="AE18" s="302">
        <f t="shared" si="155"/>
        <v>1545.367639232009</v>
      </c>
      <c r="AF18" s="302">
        <f t="shared" si="156"/>
        <v>1595.5835691573493</v>
      </c>
      <c r="AG18" s="302">
        <f t="shared" si="157"/>
        <v>1595.302164723784</v>
      </c>
      <c r="AH18" s="302">
        <f t="shared" si="158"/>
        <v>1510.1381687828471</v>
      </c>
      <c r="AI18" s="302">
        <f t="shared" si="159"/>
        <v>1603.0001004054004</v>
      </c>
      <c r="AJ18" s="302">
        <f t="shared" si="160"/>
        <v>1672.6788539481499</v>
      </c>
      <c r="AK18" s="302">
        <f t="shared" si="161"/>
        <v>1623.0969709000035</v>
      </c>
      <c r="AL18" s="302">
        <f t="shared" si="162"/>
        <v>1560.7914416600124</v>
      </c>
      <c r="AM18" s="302">
        <f t="shared" si="163"/>
        <v>1578.0746137700198</v>
      </c>
      <c r="AN18" s="302">
        <f t="shared" si="164"/>
        <v>1508.0068652500108</v>
      </c>
      <c r="AO18" s="302">
        <f t="shared" si="165"/>
        <v>1594.1738196417111</v>
      </c>
      <c r="AP18" s="302">
        <f t="shared" si="166"/>
        <v>943.18205026000805</v>
      </c>
      <c r="AQ18" s="303">
        <f t="shared" si="167"/>
        <v>1262.2538521400027</v>
      </c>
      <c r="AR18" s="303">
        <f t="shared" si="168"/>
        <v>1401.23447603829</v>
      </c>
      <c r="AS18" s="302">
        <f t="shared" si="100"/>
        <v>1453.5950154499728</v>
      </c>
      <c r="AT18" s="302">
        <f t="shared" si="132"/>
        <v>1402.0087541899816</v>
      </c>
      <c r="AU18" s="303">
        <f t="shared" si="133"/>
        <v>1531.1225461399845</v>
      </c>
      <c r="AV18" s="303">
        <f t="shared" si="134"/>
        <v>1599.2092715673521</v>
      </c>
      <c r="AW18" s="303">
        <f t="shared" si="135"/>
        <v>1651.1019275899912</v>
      </c>
      <c r="AX18" s="303">
        <f t="shared" si="136"/>
        <v>1539.3744949900035</v>
      </c>
      <c r="AY18" s="303">
        <f t="shared" si="137"/>
        <v>1652.5848688500027</v>
      </c>
      <c r="AZ18" s="303">
        <f t="shared" si="107"/>
        <v>1597.0340522100109</v>
      </c>
      <c r="BA18" s="303">
        <f t="shared" si="138"/>
        <v>1592.931122840019</v>
      </c>
      <c r="BB18" s="305">
        <v>606.75291934146492</v>
      </c>
      <c r="BC18" s="305">
        <v>450.27912983024402</v>
      </c>
      <c r="BD18" s="305">
        <v>449.86970528794978</v>
      </c>
      <c r="BE18" s="305">
        <v>490.45555323147005</v>
      </c>
      <c r="BF18" s="305">
        <v>518.11817456600807</v>
      </c>
      <c r="BG18" s="305">
        <v>486.88698534483217</v>
      </c>
      <c r="BH18" s="305">
        <v>507.62009082029539</v>
      </c>
      <c r="BI18" s="305">
        <v>521.36231628644236</v>
      </c>
      <c r="BJ18" s="305">
        <v>495.21109702540497</v>
      </c>
      <c r="BK18" s="305">
        <v>533.99589503203322</v>
      </c>
      <c r="BL18" s="305">
        <v>517.91307041147388</v>
      </c>
      <c r="BM18" s="305">
        <v>499.37644378439506</v>
      </c>
      <c r="BN18" s="305">
        <v>629.67452313278443</v>
      </c>
      <c r="BO18" s="305">
        <v>490.07815240530624</v>
      </c>
      <c r="BP18" s="305">
        <v>470.86347482672096</v>
      </c>
      <c r="BQ18" s="305">
        <v>513.44853163923233</v>
      </c>
      <c r="BR18" s="305">
        <v>517.20478889676406</v>
      </c>
      <c r="BS18" s="305">
        <v>511.63300982671581</v>
      </c>
      <c r="BT18" s="305">
        <v>543.3170809756258</v>
      </c>
      <c r="BU18" s="305">
        <v>528.27624553181204</v>
      </c>
      <c r="BV18" s="305">
        <v>535.72521359954328</v>
      </c>
      <c r="BW18" s="305">
        <v>558.75203150054676</v>
      </c>
      <c r="BX18" s="305">
        <v>551.11150712003132</v>
      </c>
      <c r="BY18" s="305">
        <v>562.83816777433321</v>
      </c>
      <c r="BZ18" s="305">
        <v>721.59929134072684</v>
      </c>
      <c r="CA18" s="305">
        <v>565.41315926369589</v>
      </c>
      <c r="CB18" s="305">
        <v>552.99441740398993</v>
      </c>
      <c r="CC18" s="305">
        <v>571.71590980828341</v>
      </c>
      <c r="CD18" s="305">
        <v>506.79872927949157</v>
      </c>
      <c r="CE18" s="305">
        <v>492.25225200173207</v>
      </c>
      <c r="CF18" s="305">
        <v>569.57374932014659</v>
      </c>
      <c r="CG18" s="305">
        <v>511.06621140725298</v>
      </c>
      <c r="CH18" s="305">
        <v>511.59053189233339</v>
      </c>
      <c r="CI18" s="305">
        <v>494.34532444431051</v>
      </c>
      <c r="CJ18" s="305">
        <v>515.54146399296224</v>
      </c>
      <c r="CK18" s="305">
        <v>489.02481586579881</v>
      </c>
      <c r="CL18" s="305">
        <v>597.32444670506993</v>
      </c>
      <c r="CM18" s="305">
        <v>418.72602218085422</v>
      </c>
      <c r="CN18" s="305">
        <v>444.8495392935784</v>
      </c>
      <c r="CO18" s="305">
        <v>430.33805826751075</v>
      </c>
      <c r="CP18" s="305">
        <v>432.67337329920275</v>
      </c>
      <c r="CQ18" s="305">
        <v>475.54745574023167</v>
      </c>
      <c r="CR18" s="305">
        <v>432.40436838657422</v>
      </c>
      <c r="CS18" s="305">
        <v>481.51936077629449</v>
      </c>
      <c r="CT18" s="305">
        <v>450.79882552845089</v>
      </c>
      <c r="CU18" s="305">
        <v>501.05689751040717</v>
      </c>
      <c r="CV18" s="305">
        <v>483.85128308184937</v>
      </c>
      <c r="CW18" s="305">
        <v>511.61406201100749</v>
      </c>
      <c r="CX18" s="305">
        <v>680.80117629350673</v>
      </c>
      <c r="CY18" s="305">
        <v>435.31212213847317</v>
      </c>
      <c r="CZ18" s="305">
        <v>471.37913977541064</v>
      </c>
      <c r="DA18" s="305">
        <v>495.83180790849087</v>
      </c>
      <c r="DB18" s="305">
        <v>493.81045822127334</v>
      </c>
      <c r="DC18" s="305">
        <v>511.48439686109168</v>
      </c>
      <c r="DD18" s="305">
        <v>521.18949825340997</v>
      </c>
      <c r="DE18" s="305">
        <v>525.09636681727659</v>
      </c>
      <c r="DF18" s="305">
        <v>499.08177416132219</v>
      </c>
      <c r="DG18" s="305">
        <v>518.53617601284111</v>
      </c>
      <c r="DH18" s="305">
        <v>541.71314078228795</v>
      </c>
      <c r="DI18" s="305">
        <v>535.33425236222035</v>
      </c>
      <c r="DJ18" s="305">
        <v>645.47072463145798</v>
      </c>
      <c r="DK18" s="305">
        <v>464.49635792286097</v>
      </c>
      <c r="DL18" s="305">
        <v>485.33508216946501</v>
      </c>
      <c r="DM18" s="305">
        <v>493.69289964106395</v>
      </c>
      <c r="DN18" s="305">
        <v>512.04136334321038</v>
      </c>
      <c r="DO18" s="305">
        <v>504.40390579857274</v>
      </c>
      <c r="DP18" s="305">
        <v>536.16535065143069</v>
      </c>
      <c r="DQ18" s="305">
        <v>560.43882296544859</v>
      </c>
      <c r="DR18" s="305">
        <v>506.39592678852108</v>
      </c>
      <c r="DS18" s="305">
        <v>558.20759437379706</v>
      </c>
      <c r="DT18" s="305">
        <v>529.84278028682752</v>
      </c>
      <c r="DU18" s="305">
        <v>584.62847928752535</v>
      </c>
      <c r="DV18" s="305">
        <v>656.06268956999395</v>
      </c>
      <c r="DW18" s="305">
        <v>498.92406292000595</v>
      </c>
      <c r="DX18" s="305">
        <v>468.11021841000365</v>
      </c>
      <c r="DY18" s="305">
        <v>508.98726941000291</v>
      </c>
      <c r="DZ18" s="305">
        <v>554.21191683000461</v>
      </c>
      <c r="EA18" s="305">
        <v>497.59225542000479</v>
      </c>
      <c r="EB18" s="305">
        <v>529.91521868000746</v>
      </c>
      <c r="EC18" s="305">
        <v>544.13122052000949</v>
      </c>
      <c r="ED18" s="305">
        <v>504.02817457000288</v>
      </c>
      <c r="EE18" s="305">
        <v>532.98843615000226</v>
      </c>
      <c r="EF18" s="305">
        <v>486.85214306000364</v>
      </c>
      <c r="EG18" s="305">
        <v>488.16628604000488</v>
      </c>
      <c r="EH18" s="305">
        <v>700.81699445000481</v>
      </c>
      <c r="EI18" s="305">
        <v>446.40418915170494</v>
      </c>
      <c r="EJ18" s="305">
        <v>446.95263604000138</v>
      </c>
      <c r="EK18" s="305">
        <v>323.5984316000019</v>
      </c>
      <c r="EL18" s="305">
        <v>298.06796579000138</v>
      </c>
      <c r="EM18" s="305">
        <v>321.51565287000471</v>
      </c>
      <c r="EN18" s="305">
        <v>371.58199138000401</v>
      </c>
      <c r="EO18" s="305">
        <v>400.64661396000503</v>
      </c>
      <c r="EP18" s="305">
        <v>490.02524679999362</v>
      </c>
      <c r="EQ18" s="305">
        <v>417.45955060000159</v>
      </c>
      <c r="ER18" s="305">
        <v>471.53907911000067</v>
      </c>
      <c r="ES18" s="305">
        <v>512.23584632828783</v>
      </c>
      <c r="ET18" s="305">
        <v>597.45281773998613</v>
      </c>
      <c r="EU18" s="305">
        <v>433.55203219999447</v>
      </c>
      <c r="EV18" s="305">
        <v>422.59016550999212</v>
      </c>
      <c r="EW18" s="305">
        <v>458.32572519999428</v>
      </c>
      <c r="EX18" s="305">
        <v>480.45615668999312</v>
      </c>
      <c r="EY18" s="305">
        <v>463.22687229999406</v>
      </c>
      <c r="EZ18" s="305">
        <v>501.46078123999251</v>
      </c>
      <c r="FA18" s="305">
        <v>499.37599545999518</v>
      </c>
      <c r="FB18" s="305">
        <v>530.28576943999678</v>
      </c>
      <c r="FC18" s="305">
        <v>515.85931698999411</v>
      </c>
      <c r="FD18" s="305">
        <v>530.14537400999393</v>
      </c>
      <c r="FE18" s="305">
        <v>553.20458056736413</v>
      </c>
      <c r="FF18" s="305">
        <v>664.52466772999003</v>
      </c>
      <c r="FG18" s="305">
        <v>492.07885652999863</v>
      </c>
      <c r="FH18" s="305">
        <v>494.49840333000242</v>
      </c>
      <c r="FI18" s="305">
        <v>514.32274826000287</v>
      </c>
      <c r="FJ18" s="305">
        <v>513.29570814999806</v>
      </c>
      <c r="FK18" s="305">
        <v>511.75603858000278</v>
      </c>
      <c r="FL18" s="305">
        <v>500.65660290999898</v>
      </c>
      <c r="FM18" s="305">
        <v>566.49553599000581</v>
      </c>
      <c r="FN18" s="305">
        <v>585.43272994999802</v>
      </c>
      <c r="FO18" s="305">
        <v>536.46121988000493</v>
      </c>
      <c r="FP18" s="305">
        <v>553.69765227000778</v>
      </c>
      <c r="FQ18" s="305">
        <v>506.87518005999817</v>
      </c>
      <c r="FR18" s="305">
        <v>640.00381226001309</v>
      </c>
      <c r="FS18" s="305">
        <v>490.84361947000087</v>
      </c>
      <c r="FT18" s="305">
        <v>462.08369111000508</v>
      </c>
      <c r="FU18" s="305">
        <v>506.37154208000555</v>
      </c>
      <c r="FV18" s="305">
        <v>522.23712061000072</v>
      </c>
    </row>
    <row r="19" spans="1:178">
      <c r="A19" s="306">
        <v>1213</v>
      </c>
      <c r="B19" s="344" t="s">
        <v>8</v>
      </c>
      <c r="C19" s="302">
        <f t="shared" si="71"/>
        <v>743.62630089000004</v>
      </c>
      <c r="D19" s="302">
        <f t="shared" si="72"/>
        <v>803.34595931089098</v>
      </c>
      <c r="E19" s="302">
        <f t="shared" si="73"/>
        <v>845.74343546730006</v>
      </c>
      <c r="F19" s="302">
        <f t="shared" si="74"/>
        <v>798.32967897237506</v>
      </c>
      <c r="G19" s="302">
        <f t="shared" si="169"/>
        <v>949.40212653000015</v>
      </c>
      <c r="H19" s="302">
        <f t="shared" si="170"/>
        <v>978.25089224999988</v>
      </c>
      <c r="I19" s="302">
        <f t="shared" si="171"/>
        <v>898.49460617000011</v>
      </c>
      <c r="J19" s="302">
        <f t="shared" si="172"/>
        <v>737.51562336999996</v>
      </c>
      <c r="K19" s="302">
        <f t="shared" si="131"/>
        <v>821.43005014999994</v>
      </c>
      <c r="L19" s="302">
        <f t="shared" si="4"/>
        <v>851.64592166999955</v>
      </c>
      <c r="M19" s="302">
        <f t="shared" si="22"/>
        <v>186.19874288</v>
      </c>
      <c r="N19" s="302">
        <f t="shared" si="23"/>
        <v>181.69025529000001</v>
      </c>
      <c r="O19" s="302">
        <f t="shared" si="24"/>
        <v>181.53352739000002</v>
      </c>
      <c r="P19" s="302">
        <f t="shared" si="25"/>
        <v>194.20377533000001</v>
      </c>
      <c r="Q19" s="302">
        <f t="shared" si="80"/>
        <v>191.48692484</v>
      </c>
      <c r="R19" s="302">
        <f t="shared" si="81"/>
        <v>190.06499577</v>
      </c>
      <c r="S19" s="302">
        <f t="shared" si="82"/>
        <v>207.63027759089096</v>
      </c>
      <c r="T19" s="302">
        <f t="shared" si="83"/>
        <v>214.16376111</v>
      </c>
      <c r="U19" s="302">
        <f t="shared" si="30"/>
        <v>218.9658613021</v>
      </c>
      <c r="V19" s="302">
        <f t="shared" si="31"/>
        <v>201.29337203</v>
      </c>
      <c r="W19" s="302">
        <f t="shared" si="32"/>
        <v>240.22280008000001</v>
      </c>
      <c r="X19" s="302">
        <f t="shared" si="33"/>
        <v>185.26140205519999</v>
      </c>
      <c r="Y19" s="302">
        <f t="shared" si="34"/>
        <v>185.17918090000001</v>
      </c>
      <c r="Z19" s="302">
        <f t="shared" si="35"/>
        <v>176.70681920999999</v>
      </c>
      <c r="AA19" s="302">
        <f t="shared" si="36"/>
        <v>211.74064955997801</v>
      </c>
      <c r="AB19" s="302">
        <f t="shared" si="37"/>
        <v>224.70302930239706</v>
      </c>
      <c r="AC19" s="302">
        <f t="shared" si="153"/>
        <v>225.49101480000007</v>
      </c>
      <c r="AD19" s="302">
        <f t="shared" si="154"/>
        <v>228.65460632000003</v>
      </c>
      <c r="AE19" s="302">
        <f t="shared" si="155"/>
        <v>242.50092054000001</v>
      </c>
      <c r="AF19" s="302">
        <f t="shared" si="156"/>
        <v>252.75558487000001</v>
      </c>
      <c r="AG19" s="302">
        <f t="shared" si="157"/>
        <v>255.65847780000001</v>
      </c>
      <c r="AH19" s="302">
        <f t="shared" si="158"/>
        <v>242.83319759999998</v>
      </c>
      <c r="AI19" s="302">
        <f t="shared" si="159"/>
        <v>244.96800988999996</v>
      </c>
      <c r="AJ19" s="302">
        <f t="shared" si="160"/>
        <v>234.79120695999998</v>
      </c>
      <c r="AK19" s="302">
        <f t="shared" si="161"/>
        <v>226.59001167000002</v>
      </c>
      <c r="AL19" s="302">
        <f t="shared" si="162"/>
        <v>225.26753158999998</v>
      </c>
      <c r="AM19" s="302">
        <f t="shared" si="163"/>
        <v>227.43454387000008</v>
      </c>
      <c r="AN19" s="302">
        <f t="shared" si="164"/>
        <v>219.20251904000008</v>
      </c>
      <c r="AO19" s="302">
        <f t="shared" si="165"/>
        <v>232.38241525999996</v>
      </c>
      <c r="AP19" s="302">
        <f t="shared" si="166"/>
        <v>119.29916793000001</v>
      </c>
      <c r="AQ19" s="303">
        <f t="shared" si="167"/>
        <v>171.70046035999994</v>
      </c>
      <c r="AR19" s="303">
        <f t="shared" si="168"/>
        <v>214.13357982000002</v>
      </c>
      <c r="AS19" s="302">
        <f t="shared" si="100"/>
        <v>201.86232173000002</v>
      </c>
      <c r="AT19" s="302">
        <f t="shared" si="132"/>
        <v>186.61700647000001</v>
      </c>
      <c r="AU19" s="303">
        <f t="shared" si="133"/>
        <v>212.51259541999991</v>
      </c>
      <c r="AV19" s="303">
        <f t="shared" si="134"/>
        <v>220.43812652999998</v>
      </c>
      <c r="AW19" s="303">
        <f t="shared" si="135"/>
        <v>220.11144319999994</v>
      </c>
      <c r="AX19" s="303">
        <f t="shared" si="136"/>
        <v>200.27096522999992</v>
      </c>
      <c r="AY19" s="303">
        <f t="shared" si="137"/>
        <v>227.9214436699998</v>
      </c>
      <c r="AZ19" s="303">
        <f t="shared" si="107"/>
        <v>203.34206956999986</v>
      </c>
      <c r="BA19" s="303">
        <f t="shared" si="138"/>
        <v>209.14428623000001</v>
      </c>
      <c r="BB19" s="305">
        <v>65.247513480000009</v>
      </c>
      <c r="BC19" s="305">
        <v>63.163610270000007</v>
      </c>
      <c r="BD19" s="305">
        <v>57.787619129999996</v>
      </c>
      <c r="BE19" s="305">
        <v>59.947515330000009</v>
      </c>
      <c r="BF19" s="305">
        <v>62.341382699999997</v>
      </c>
      <c r="BG19" s="305">
        <v>59.401357259999997</v>
      </c>
      <c r="BH19" s="305">
        <v>60.518204690000012</v>
      </c>
      <c r="BI19" s="305">
        <v>59.362393900000001</v>
      </c>
      <c r="BJ19" s="305">
        <v>61.652928799999998</v>
      </c>
      <c r="BK19" s="305">
        <v>62.504902400000006</v>
      </c>
      <c r="BL19" s="305">
        <v>64.36233141000001</v>
      </c>
      <c r="BM19" s="305">
        <v>67.336541519999997</v>
      </c>
      <c r="BN19" s="305">
        <v>74.90400824999999</v>
      </c>
      <c r="BO19" s="305">
        <v>56.995754590000004</v>
      </c>
      <c r="BP19" s="305">
        <v>59.587161999999999</v>
      </c>
      <c r="BQ19" s="305">
        <v>60.143474630000007</v>
      </c>
      <c r="BR19" s="305">
        <v>65.191193610000013</v>
      </c>
      <c r="BS19" s="305">
        <v>64.730327529999997</v>
      </c>
      <c r="BT19" s="305">
        <v>67.68981399089094</v>
      </c>
      <c r="BU19" s="305">
        <v>69.15978677999999</v>
      </c>
      <c r="BV19" s="305">
        <v>70.780676820000011</v>
      </c>
      <c r="BW19" s="305">
        <v>75.549212319999995</v>
      </c>
      <c r="BX19" s="305">
        <v>70.020565820000002</v>
      </c>
      <c r="BY19" s="305">
        <v>68.593982969999999</v>
      </c>
      <c r="BZ19" s="305">
        <v>90.851896629999999</v>
      </c>
      <c r="CA19" s="305">
        <v>61.974237349999989</v>
      </c>
      <c r="CB19" s="305">
        <v>66.139727322100001</v>
      </c>
      <c r="CC19" s="305">
        <v>67.82670014</v>
      </c>
      <c r="CD19" s="305">
        <v>60.282218659999998</v>
      </c>
      <c r="CE19" s="305">
        <v>73.184453230000003</v>
      </c>
      <c r="CF19" s="305">
        <v>117.51248132000002</v>
      </c>
      <c r="CG19" s="305">
        <v>63.903900369999995</v>
      </c>
      <c r="CH19" s="305">
        <v>58.806418390000005</v>
      </c>
      <c r="CI19" s="305">
        <v>59.661314485200002</v>
      </c>
      <c r="CJ19" s="305">
        <v>65.33031957</v>
      </c>
      <c r="CK19" s="305">
        <v>60.269768000000006</v>
      </c>
      <c r="CL19" s="305">
        <v>83.645505799999995</v>
      </c>
      <c r="CM19" s="305">
        <v>52.282146320000003</v>
      </c>
      <c r="CN19" s="305">
        <v>49.251528780000008</v>
      </c>
      <c r="CO19" s="305">
        <v>60.318892480000017</v>
      </c>
      <c r="CP19" s="305">
        <v>56.578706919999988</v>
      </c>
      <c r="CQ19" s="305">
        <v>59.809219809999995</v>
      </c>
      <c r="CR19" s="305">
        <v>77.113597889978024</v>
      </c>
      <c r="CS19" s="305">
        <v>66.871872139999994</v>
      </c>
      <c r="CT19" s="305">
        <v>67.755179530000007</v>
      </c>
      <c r="CU19" s="305">
        <v>85.479687960000007</v>
      </c>
      <c r="CV19" s="305">
        <v>73.485748290000004</v>
      </c>
      <c r="CW19" s="305">
        <v>65.737593052397031</v>
      </c>
      <c r="CX19" s="305">
        <v>93.366265800000036</v>
      </c>
      <c r="CY19" s="305">
        <v>67.943489920000005</v>
      </c>
      <c r="CZ19" s="305">
        <v>64.181259080000004</v>
      </c>
      <c r="DA19" s="305">
        <v>73.967615760000029</v>
      </c>
      <c r="DB19" s="305">
        <v>73.656080770000017</v>
      </c>
      <c r="DC19" s="305">
        <v>81.030909789999981</v>
      </c>
      <c r="DD19" s="305">
        <v>81.887642180000014</v>
      </c>
      <c r="DE19" s="305">
        <v>79.713303719999999</v>
      </c>
      <c r="DF19" s="305">
        <v>80.899974640000011</v>
      </c>
      <c r="DG19" s="305">
        <v>77.589201299999999</v>
      </c>
      <c r="DH19" s="305">
        <v>92.555302930000025</v>
      </c>
      <c r="DI19" s="305">
        <v>82.611080639999983</v>
      </c>
      <c r="DJ19" s="305">
        <v>96.496510499999999</v>
      </c>
      <c r="DK19" s="305">
        <v>78.125899060000023</v>
      </c>
      <c r="DL19" s="305">
        <v>81.036068239999977</v>
      </c>
      <c r="DM19" s="305">
        <v>75.723250409999991</v>
      </c>
      <c r="DN19" s="305">
        <v>84.65495826999998</v>
      </c>
      <c r="DO19" s="305">
        <v>82.454988920000005</v>
      </c>
      <c r="DP19" s="305">
        <v>87.839340880000009</v>
      </c>
      <c r="DQ19" s="305">
        <v>78.424829479999985</v>
      </c>
      <c r="DR19" s="305">
        <v>78.703839529999996</v>
      </c>
      <c r="DS19" s="305">
        <v>82.314215539999992</v>
      </c>
      <c r="DT19" s="305">
        <v>79.605979100000013</v>
      </c>
      <c r="DU19" s="305">
        <v>72.871012319999977</v>
      </c>
      <c r="DV19" s="305">
        <v>87.42677765000002</v>
      </c>
      <c r="DW19" s="305">
        <v>68.485465879999978</v>
      </c>
      <c r="DX19" s="305">
        <v>70.677768140000012</v>
      </c>
      <c r="DY19" s="305">
        <v>71.249335540000004</v>
      </c>
      <c r="DZ19" s="305">
        <v>77.265209220000031</v>
      </c>
      <c r="EA19" s="305">
        <v>76.752986829999955</v>
      </c>
      <c r="EB19" s="305">
        <v>78.911611190000002</v>
      </c>
      <c r="EC19" s="305">
        <v>74.75043385000005</v>
      </c>
      <c r="ED19" s="305">
        <v>73.772498830000004</v>
      </c>
      <c r="EE19" s="305">
        <v>77.735661680000021</v>
      </c>
      <c r="EF19" s="305">
        <v>69.034820170000046</v>
      </c>
      <c r="EG19" s="305">
        <v>72.432037190000003</v>
      </c>
      <c r="EH19" s="305">
        <v>91.140610330000001</v>
      </c>
      <c r="EI19" s="305">
        <v>65.104965009999958</v>
      </c>
      <c r="EJ19" s="305">
        <v>76.136839920000014</v>
      </c>
      <c r="EK19" s="305">
        <v>36.947875719999999</v>
      </c>
      <c r="EL19" s="305">
        <v>32.289112240000009</v>
      </c>
      <c r="EM19" s="305">
        <v>50.062179970000003</v>
      </c>
      <c r="EN19" s="305">
        <v>55.272709290000009</v>
      </c>
      <c r="EO19" s="305">
        <v>59.124632459999965</v>
      </c>
      <c r="EP19" s="305">
        <v>57.303118609999963</v>
      </c>
      <c r="EQ19" s="305">
        <v>68.47745879</v>
      </c>
      <c r="ER19" s="305">
        <v>69.565154730000017</v>
      </c>
      <c r="ES19" s="305">
        <v>76.090966299999977</v>
      </c>
      <c r="ET19" s="305">
        <v>77.351005440000023</v>
      </c>
      <c r="EU19" s="305">
        <v>60.805711809999991</v>
      </c>
      <c r="EV19" s="305">
        <v>63.705604479999991</v>
      </c>
      <c r="EW19" s="305">
        <v>63.995600789999997</v>
      </c>
      <c r="EX19" s="305">
        <v>59.045876550000003</v>
      </c>
      <c r="EY19" s="305">
        <v>63.575529130000007</v>
      </c>
      <c r="EZ19" s="305">
        <v>81.036755029999981</v>
      </c>
      <c r="FA19" s="305">
        <v>64.399635389999986</v>
      </c>
      <c r="FB19" s="305">
        <v>67.076204999999973</v>
      </c>
      <c r="FC19" s="305">
        <v>78.328088250000008</v>
      </c>
      <c r="FD19" s="305">
        <v>67.762729369999988</v>
      </c>
      <c r="FE19" s="305">
        <v>74.347308909999981</v>
      </c>
      <c r="FF19" s="305">
        <v>90.640653969999946</v>
      </c>
      <c r="FG19" s="305">
        <v>52.462303220000003</v>
      </c>
      <c r="FH19" s="305">
        <v>77.008486009999999</v>
      </c>
      <c r="FI19" s="305">
        <v>68.127158529999988</v>
      </c>
      <c r="FJ19" s="305">
        <v>67.281953009999953</v>
      </c>
      <c r="FK19" s="305">
        <v>64.861853689999975</v>
      </c>
      <c r="FL19" s="305">
        <v>58.94890723000001</v>
      </c>
      <c r="FM19" s="305">
        <v>76.192849930000008</v>
      </c>
      <c r="FN19" s="305">
        <v>92.779686509999792</v>
      </c>
      <c r="FO19" s="305">
        <v>71.750347779999956</v>
      </c>
      <c r="FP19" s="305">
        <v>65.735439009999993</v>
      </c>
      <c r="FQ19" s="305">
        <v>65.856282779999916</v>
      </c>
      <c r="FR19" s="305">
        <v>94.340343109999992</v>
      </c>
      <c r="FS19" s="305">
        <v>46.878237680000005</v>
      </c>
      <c r="FT19" s="305">
        <v>67.925705440000002</v>
      </c>
      <c r="FU19" s="305">
        <v>68.703057309999977</v>
      </c>
      <c r="FV19" s="305">
        <v>69.681736729999983</v>
      </c>
    </row>
    <row r="20" spans="1:178">
      <c r="A20" s="306">
        <v>1214</v>
      </c>
      <c r="B20" s="344" t="s">
        <v>9</v>
      </c>
      <c r="C20" s="302">
        <f t="shared" si="71"/>
        <v>1323.6914904623359</v>
      </c>
      <c r="D20" s="302">
        <f t="shared" si="72"/>
        <v>1376.7298100111327</v>
      </c>
      <c r="E20" s="302">
        <f t="shared" si="73"/>
        <v>2026.47470677</v>
      </c>
      <c r="F20" s="302">
        <f t="shared" si="74"/>
        <v>1631.1040510000003</v>
      </c>
      <c r="G20" s="302">
        <f t="shared" si="169"/>
        <v>1474.9826742400003</v>
      </c>
      <c r="H20" s="302">
        <f t="shared" si="170"/>
        <v>1559.3529866400004</v>
      </c>
      <c r="I20" s="302">
        <f t="shared" si="171"/>
        <v>1413.6195365900001</v>
      </c>
      <c r="J20" s="302">
        <f t="shared" si="172"/>
        <v>944.45676290000017</v>
      </c>
      <c r="K20" s="302">
        <f t="shared" si="131"/>
        <v>1207.1094484352341</v>
      </c>
      <c r="L20" s="302">
        <f t="shared" si="4"/>
        <v>1266.97243787</v>
      </c>
      <c r="M20" s="302">
        <f t="shared" si="22"/>
        <v>311.65307024544256</v>
      </c>
      <c r="N20" s="302">
        <f t="shared" si="23"/>
        <v>328.37939053629827</v>
      </c>
      <c r="O20" s="302">
        <f t="shared" si="24"/>
        <v>333.93233269232155</v>
      </c>
      <c r="P20" s="302">
        <f t="shared" si="25"/>
        <v>349.72669698827326</v>
      </c>
      <c r="Q20" s="302">
        <f t="shared" si="80"/>
        <v>290.62871417486139</v>
      </c>
      <c r="R20" s="302">
        <f t="shared" si="81"/>
        <v>339.76849321568079</v>
      </c>
      <c r="S20" s="302">
        <f t="shared" si="82"/>
        <v>359.3573288952216</v>
      </c>
      <c r="T20" s="302">
        <f t="shared" si="83"/>
        <v>386.97527372536882</v>
      </c>
      <c r="U20" s="302">
        <f t="shared" si="30"/>
        <v>409.69279824</v>
      </c>
      <c r="V20" s="302">
        <f t="shared" si="31"/>
        <v>549.53943956000001</v>
      </c>
      <c r="W20" s="302">
        <f t="shared" si="32"/>
        <v>560.49038092000001</v>
      </c>
      <c r="X20" s="302">
        <f t="shared" si="33"/>
        <v>506.75208805</v>
      </c>
      <c r="Y20" s="302">
        <f t="shared" si="34"/>
        <v>377.33850900000004</v>
      </c>
      <c r="Z20" s="302">
        <f t="shared" si="35"/>
        <v>367.68842099999995</v>
      </c>
      <c r="AA20" s="302">
        <f t="shared" si="36"/>
        <v>415.14687800000002</v>
      </c>
      <c r="AB20" s="302">
        <f t="shared" si="37"/>
        <v>470.93024300000002</v>
      </c>
      <c r="AC20" s="302">
        <f t="shared" si="153"/>
        <v>393.49266017000002</v>
      </c>
      <c r="AD20" s="302">
        <f t="shared" si="154"/>
        <v>344.95015597999986</v>
      </c>
      <c r="AE20" s="302">
        <f t="shared" si="155"/>
        <v>354.74986209000019</v>
      </c>
      <c r="AF20" s="302">
        <f t="shared" si="156"/>
        <v>381.78999599999986</v>
      </c>
      <c r="AG20" s="302">
        <f t="shared" si="157"/>
        <v>358.42011599999978</v>
      </c>
      <c r="AH20" s="302">
        <f t="shared" si="158"/>
        <v>374.79309480000018</v>
      </c>
      <c r="AI20" s="302">
        <f t="shared" si="159"/>
        <v>405.20209483000014</v>
      </c>
      <c r="AJ20" s="302">
        <f t="shared" si="160"/>
        <v>420.93768101000023</v>
      </c>
      <c r="AK20" s="302">
        <f t="shared" si="161"/>
        <v>353.28629707000005</v>
      </c>
      <c r="AL20" s="302">
        <f t="shared" si="162"/>
        <v>351.59379527000016</v>
      </c>
      <c r="AM20" s="302">
        <f t="shared" si="163"/>
        <v>370.61157180999976</v>
      </c>
      <c r="AN20" s="302">
        <f t="shared" si="164"/>
        <v>338.12787244000003</v>
      </c>
      <c r="AO20" s="302">
        <f t="shared" si="165"/>
        <v>274.16274791000012</v>
      </c>
      <c r="AP20" s="302">
        <f t="shared" si="166"/>
        <v>162.88761441999992</v>
      </c>
      <c r="AQ20" s="303">
        <f t="shared" si="167"/>
        <v>217.27245504000007</v>
      </c>
      <c r="AR20" s="303">
        <f t="shared" si="168"/>
        <v>290.13394553000001</v>
      </c>
      <c r="AS20" s="302">
        <f t="shared" si="100"/>
        <v>272.78429239000002</v>
      </c>
      <c r="AT20" s="302">
        <f t="shared" si="132"/>
        <v>294.92792258000003</v>
      </c>
      <c r="AU20" s="303">
        <f t="shared" si="133"/>
        <v>319.71876903523412</v>
      </c>
      <c r="AV20" s="303">
        <f t="shared" si="134"/>
        <v>319.67846443000002</v>
      </c>
      <c r="AW20" s="303">
        <f t="shared" si="135"/>
        <v>278.41552036000007</v>
      </c>
      <c r="AX20" s="303">
        <f t="shared" si="136"/>
        <v>291.40433050000001</v>
      </c>
      <c r="AY20" s="303">
        <f t="shared" si="137"/>
        <v>353.18717590999995</v>
      </c>
      <c r="AZ20" s="303">
        <f t="shared" si="107"/>
        <v>343.96541110000004</v>
      </c>
      <c r="BA20" s="303">
        <f t="shared" si="138"/>
        <v>276.45097942999996</v>
      </c>
      <c r="BB20" s="305">
        <v>115.50047403744964</v>
      </c>
      <c r="BC20" s="305">
        <v>95.05465429833437</v>
      </c>
      <c r="BD20" s="305">
        <v>101.09794190965856</v>
      </c>
      <c r="BE20" s="305">
        <v>110.57733737448888</v>
      </c>
      <c r="BF20" s="305">
        <v>113.66448829889352</v>
      </c>
      <c r="BG20" s="305">
        <v>104.13756486291588</v>
      </c>
      <c r="BH20" s="305">
        <v>112.30017980154217</v>
      </c>
      <c r="BI20" s="305">
        <v>116.29767507782168</v>
      </c>
      <c r="BJ20" s="305">
        <v>105.3344778129577</v>
      </c>
      <c r="BK20" s="305">
        <v>122.03480850331989</v>
      </c>
      <c r="BL20" s="305">
        <v>118.85043483497284</v>
      </c>
      <c r="BM20" s="305">
        <v>108.84145364998052</v>
      </c>
      <c r="BN20" s="305">
        <v>100.24429131954142</v>
      </c>
      <c r="BO20" s="305">
        <v>96.482735219021691</v>
      </c>
      <c r="BP20" s="305">
        <v>93.901687636298277</v>
      </c>
      <c r="BQ20" s="305">
        <v>107.34283525966922</v>
      </c>
      <c r="BR20" s="305">
        <v>120.90350670195082</v>
      </c>
      <c r="BS20" s="305">
        <v>111.52215125406076</v>
      </c>
      <c r="BT20" s="305">
        <v>113.81037539989897</v>
      </c>
      <c r="BU20" s="305">
        <v>121.38865973255392</v>
      </c>
      <c r="BV20" s="305">
        <v>124.15829376276869</v>
      </c>
      <c r="BW20" s="305">
        <v>126.66620855803333</v>
      </c>
      <c r="BX20" s="305">
        <v>128.37260326796849</v>
      </c>
      <c r="BY20" s="305">
        <v>131.936461899367</v>
      </c>
      <c r="BZ20" s="305">
        <v>141.49126326999999</v>
      </c>
      <c r="CA20" s="305">
        <v>120.46300646</v>
      </c>
      <c r="CB20" s="305">
        <v>147.73852851000004</v>
      </c>
      <c r="CC20" s="305">
        <v>166.28510786000001</v>
      </c>
      <c r="CD20" s="305">
        <v>191.77568137</v>
      </c>
      <c r="CE20" s="305">
        <v>191.47865032999999</v>
      </c>
      <c r="CF20" s="305">
        <v>194.28770459999996</v>
      </c>
      <c r="CG20" s="305">
        <v>178.24171144000002</v>
      </c>
      <c r="CH20" s="305">
        <v>187.96096488000001</v>
      </c>
      <c r="CI20" s="305">
        <v>175.78747989000001</v>
      </c>
      <c r="CJ20" s="305">
        <v>166.97669441999997</v>
      </c>
      <c r="CK20" s="305">
        <v>163.98791373999998</v>
      </c>
      <c r="CL20" s="305">
        <v>136.515839</v>
      </c>
      <c r="CM20" s="305">
        <v>116.152815</v>
      </c>
      <c r="CN20" s="305">
        <v>124.66985500000001</v>
      </c>
      <c r="CO20" s="305">
        <v>120.897913</v>
      </c>
      <c r="CP20" s="305">
        <v>130.669861</v>
      </c>
      <c r="CQ20" s="305">
        <v>116.12064699999999</v>
      </c>
      <c r="CR20" s="305">
        <v>131.589719</v>
      </c>
      <c r="CS20" s="305">
        <v>149.21020300000001</v>
      </c>
      <c r="CT20" s="305">
        <v>134.34695600000001</v>
      </c>
      <c r="CU20" s="305">
        <v>167.62572700000001</v>
      </c>
      <c r="CV20" s="305">
        <v>155.65939</v>
      </c>
      <c r="CW20" s="305">
        <v>147.64512599999998</v>
      </c>
      <c r="CX20" s="305">
        <v>143.18166692</v>
      </c>
      <c r="CY20" s="305">
        <v>118.92138323000007</v>
      </c>
      <c r="CZ20" s="305">
        <v>131.38961001999996</v>
      </c>
      <c r="DA20" s="305">
        <v>116.18211405000007</v>
      </c>
      <c r="DB20" s="305">
        <v>109.52584430999998</v>
      </c>
      <c r="DC20" s="305">
        <v>119.24219761999983</v>
      </c>
      <c r="DD20" s="305">
        <v>115.90942146000015</v>
      </c>
      <c r="DE20" s="305">
        <v>127.43355724000004</v>
      </c>
      <c r="DF20" s="305">
        <v>111.40688339</v>
      </c>
      <c r="DG20" s="305">
        <v>125.40577178999969</v>
      </c>
      <c r="DH20" s="305">
        <v>141.33939534000012</v>
      </c>
      <c r="DI20" s="305">
        <v>115.04482887000009</v>
      </c>
      <c r="DJ20" s="305">
        <v>128.61224970000004</v>
      </c>
      <c r="DK20" s="305">
        <v>112.33673998999986</v>
      </c>
      <c r="DL20" s="305">
        <v>117.47112630999989</v>
      </c>
      <c r="DM20" s="305">
        <v>120.03403996999999</v>
      </c>
      <c r="DN20" s="305">
        <v>129.69689621000001</v>
      </c>
      <c r="DO20" s="305">
        <v>125.06215862000018</v>
      </c>
      <c r="DP20" s="305">
        <v>140.11758988000008</v>
      </c>
      <c r="DQ20" s="305">
        <v>142.58451462000002</v>
      </c>
      <c r="DR20" s="305">
        <v>122.49999033</v>
      </c>
      <c r="DS20" s="305">
        <v>155.7976436600002</v>
      </c>
      <c r="DT20" s="305">
        <v>144.75721018000007</v>
      </c>
      <c r="DU20" s="305">
        <v>120.38282716999996</v>
      </c>
      <c r="DV20" s="305">
        <v>131.28475924999989</v>
      </c>
      <c r="DW20" s="305">
        <v>111.73364143000009</v>
      </c>
      <c r="DX20" s="305">
        <v>110.26789639000005</v>
      </c>
      <c r="DY20" s="305">
        <v>114.84042188000001</v>
      </c>
      <c r="DZ20" s="305">
        <v>128.09400136000014</v>
      </c>
      <c r="EA20" s="305">
        <v>108.65937203000003</v>
      </c>
      <c r="EB20" s="305">
        <v>133.69995300999997</v>
      </c>
      <c r="EC20" s="305">
        <v>123.7295854499999</v>
      </c>
      <c r="ED20" s="305">
        <v>113.18203334999986</v>
      </c>
      <c r="EE20" s="305">
        <v>126.74651210999993</v>
      </c>
      <c r="EF20" s="305">
        <v>112.91695990000005</v>
      </c>
      <c r="EG20" s="305">
        <v>98.464400430000055</v>
      </c>
      <c r="EH20" s="305">
        <v>116.48697939000009</v>
      </c>
      <c r="EI20" s="305">
        <v>80.789610300000092</v>
      </c>
      <c r="EJ20" s="305">
        <v>76.886158219999942</v>
      </c>
      <c r="EK20" s="305">
        <v>40.971478579999946</v>
      </c>
      <c r="EL20" s="305">
        <v>51.998295889999952</v>
      </c>
      <c r="EM20" s="305">
        <v>69.917839950000044</v>
      </c>
      <c r="EN20" s="305">
        <v>66.683807449999961</v>
      </c>
      <c r="EO20" s="305">
        <v>72.70442237999994</v>
      </c>
      <c r="EP20" s="305">
        <v>77.884225210000182</v>
      </c>
      <c r="EQ20" s="305">
        <v>88.636729790000018</v>
      </c>
      <c r="ER20" s="305">
        <v>95.439837890000021</v>
      </c>
      <c r="ES20" s="305">
        <v>106.05737784999994</v>
      </c>
      <c r="ET20" s="305">
        <v>94.214292389999997</v>
      </c>
      <c r="EU20" s="305">
        <v>82.09</v>
      </c>
      <c r="EV20" s="305">
        <v>96.48</v>
      </c>
      <c r="EW20" s="305">
        <v>90.55</v>
      </c>
      <c r="EX20" s="305">
        <v>93.58484476000001</v>
      </c>
      <c r="EY20" s="305">
        <v>110.79307782000001</v>
      </c>
      <c r="EZ20" s="305">
        <v>114.04645246</v>
      </c>
      <c r="FA20" s="305">
        <v>101.82857951523411</v>
      </c>
      <c r="FB20" s="305">
        <v>103.84373706000002</v>
      </c>
      <c r="FC20" s="305">
        <v>101.53318267000002</v>
      </c>
      <c r="FD20" s="305">
        <v>105.12277147</v>
      </c>
      <c r="FE20" s="305">
        <v>113.02251029</v>
      </c>
      <c r="FF20" s="305">
        <v>94.957842590000027</v>
      </c>
      <c r="FG20" s="305">
        <v>83.13314668000001</v>
      </c>
      <c r="FH20" s="305">
        <v>100.32453109000002</v>
      </c>
      <c r="FI20" s="305">
        <v>93.142257250000014</v>
      </c>
      <c r="FJ20" s="305">
        <v>98.636124039999999</v>
      </c>
      <c r="FK20" s="305">
        <v>99.625949210000002</v>
      </c>
      <c r="FL20" s="305">
        <v>101.40818595999997</v>
      </c>
      <c r="FM20" s="305">
        <v>122.01460863000001</v>
      </c>
      <c r="FN20" s="305">
        <v>129.76438131999998</v>
      </c>
      <c r="FO20" s="305">
        <v>113.11247148999999</v>
      </c>
      <c r="FP20" s="305">
        <v>116.18002607000003</v>
      </c>
      <c r="FQ20" s="305">
        <v>114.67291354000002</v>
      </c>
      <c r="FR20" s="305">
        <v>96.20063863999998</v>
      </c>
      <c r="FS20" s="305">
        <v>77.983555059999986</v>
      </c>
      <c r="FT20" s="305">
        <v>102.26678573000001</v>
      </c>
      <c r="FU20" s="305">
        <v>88.831873250000015</v>
      </c>
      <c r="FV20" s="305">
        <v>105.70857061000002</v>
      </c>
    </row>
    <row r="21" spans="1:178">
      <c r="A21" s="306">
        <v>1215</v>
      </c>
      <c r="B21" s="344" t="s">
        <v>10</v>
      </c>
      <c r="C21" s="302">
        <f t="shared" si="71"/>
        <v>1799.4192497821289</v>
      </c>
      <c r="D21" s="302">
        <f t="shared" si="72"/>
        <v>1835.7418970575245</v>
      </c>
      <c r="E21" s="302">
        <f t="shared" si="73"/>
        <v>1732.2526188242327</v>
      </c>
      <c r="F21" s="302">
        <f t="shared" si="74"/>
        <v>1591.3656711709186</v>
      </c>
      <c r="G21" s="302">
        <f t="shared" si="169"/>
        <v>1651.7354824328065</v>
      </c>
      <c r="H21" s="302">
        <f t="shared" si="170"/>
        <v>1684.805430188999</v>
      </c>
      <c r="I21" s="302">
        <f t="shared" si="171"/>
        <v>1592.8936603495013</v>
      </c>
      <c r="J21" s="302">
        <f t="shared" si="172"/>
        <v>1272.3435110064979</v>
      </c>
      <c r="K21" s="302">
        <f t="shared" si="131"/>
        <v>1589.8972394776008</v>
      </c>
      <c r="L21" s="302">
        <f t="shared" si="4"/>
        <v>1426.4089501950091</v>
      </c>
      <c r="M21" s="302">
        <f t="shared" si="22"/>
        <v>474.45893774963838</v>
      </c>
      <c r="N21" s="302">
        <f t="shared" si="23"/>
        <v>446.81444761584476</v>
      </c>
      <c r="O21" s="302">
        <f t="shared" si="24"/>
        <v>452.76080424643436</v>
      </c>
      <c r="P21" s="302">
        <f t="shared" si="25"/>
        <v>425.38506017021143</v>
      </c>
      <c r="Q21" s="302">
        <f t="shared" si="80"/>
        <v>467.32018521319242</v>
      </c>
      <c r="R21" s="302">
        <f t="shared" si="81"/>
        <v>424.70725273071662</v>
      </c>
      <c r="S21" s="302">
        <f t="shared" si="82"/>
        <v>446.38625464711811</v>
      </c>
      <c r="T21" s="302">
        <f t="shared" si="83"/>
        <v>497.32820446649743</v>
      </c>
      <c r="U21" s="302">
        <f t="shared" si="30"/>
        <v>501.87951686703599</v>
      </c>
      <c r="V21" s="302">
        <f t="shared" si="31"/>
        <v>420.38470048021657</v>
      </c>
      <c r="W21" s="302">
        <f t="shared" si="32"/>
        <v>440.57544397420133</v>
      </c>
      <c r="X21" s="302">
        <f t="shared" si="33"/>
        <v>369.41295750277936</v>
      </c>
      <c r="Y21" s="302">
        <f t="shared" si="34"/>
        <v>449.25760534357329</v>
      </c>
      <c r="Z21" s="302">
        <f t="shared" si="35"/>
        <v>369.9134494149983</v>
      </c>
      <c r="AA21" s="302">
        <f t="shared" si="36"/>
        <v>367.06620977496834</v>
      </c>
      <c r="AB21" s="302">
        <f t="shared" si="37"/>
        <v>405.12840663737876</v>
      </c>
      <c r="AC21" s="302">
        <f t="shared" si="153"/>
        <v>401.81228420242644</v>
      </c>
      <c r="AD21" s="302">
        <f t="shared" si="154"/>
        <v>415.03750200301585</v>
      </c>
      <c r="AE21" s="302">
        <f t="shared" si="155"/>
        <v>410.56699727072908</v>
      </c>
      <c r="AF21" s="302">
        <f t="shared" si="156"/>
        <v>424.3186989566351</v>
      </c>
      <c r="AG21" s="302">
        <f t="shared" si="157"/>
        <v>429.85418932299956</v>
      </c>
      <c r="AH21" s="302">
        <f t="shared" si="158"/>
        <v>410.91613638599972</v>
      </c>
      <c r="AI21" s="302">
        <f t="shared" si="159"/>
        <v>398.91056928800015</v>
      </c>
      <c r="AJ21" s="302">
        <f t="shared" si="160"/>
        <v>445.12453519199937</v>
      </c>
      <c r="AK21" s="302">
        <f t="shared" si="161"/>
        <v>414.12703685800091</v>
      </c>
      <c r="AL21" s="302">
        <f t="shared" si="162"/>
        <v>398.44335044400032</v>
      </c>
      <c r="AM21" s="302">
        <f t="shared" si="163"/>
        <v>404.27853287750008</v>
      </c>
      <c r="AN21" s="302">
        <f t="shared" si="164"/>
        <v>376.04474016999984</v>
      </c>
      <c r="AO21" s="302">
        <f t="shared" si="165"/>
        <v>370.87787291599932</v>
      </c>
      <c r="AP21" s="302">
        <f t="shared" si="166"/>
        <v>253.66765119999909</v>
      </c>
      <c r="AQ21" s="303">
        <f t="shared" si="167"/>
        <v>322.14259125049944</v>
      </c>
      <c r="AR21" s="303">
        <f t="shared" si="168"/>
        <v>325.65539563999999</v>
      </c>
      <c r="AS21" s="302">
        <f t="shared" si="100"/>
        <v>376.57096325000134</v>
      </c>
      <c r="AT21" s="302">
        <f t="shared" si="132"/>
        <v>360.8187941600014</v>
      </c>
      <c r="AU21" s="303">
        <f t="shared" si="133"/>
        <v>437.34973689000088</v>
      </c>
      <c r="AV21" s="303">
        <f t="shared" si="134"/>
        <v>415.15774517759723</v>
      </c>
      <c r="AW21" s="303">
        <f t="shared" si="135"/>
        <v>394.46832946500206</v>
      </c>
      <c r="AX21" s="303">
        <f t="shared" si="136"/>
        <v>345.93594207000234</v>
      </c>
      <c r="AY21" s="303">
        <f t="shared" si="137"/>
        <v>358.68987153500296</v>
      </c>
      <c r="AZ21" s="303">
        <f t="shared" si="107"/>
        <v>327.31480712500172</v>
      </c>
      <c r="BA21" s="303">
        <f t="shared" si="138"/>
        <v>323.0296798050058</v>
      </c>
      <c r="BB21" s="305">
        <v>156.5061986019567</v>
      </c>
      <c r="BC21" s="305">
        <v>159.66105606807454</v>
      </c>
      <c r="BD21" s="305">
        <v>158.29168307960717</v>
      </c>
      <c r="BE21" s="305">
        <v>147.60559186525617</v>
      </c>
      <c r="BF21" s="305">
        <v>148.34647389169996</v>
      </c>
      <c r="BG21" s="305">
        <v>150.86238185888865</v>
      </c>
      <c r="BH21" s="305">
        <v>150.71477134190204</v>
      </c>
      <c r="BI21" s="305">
        <v>151.98003124866517</v>
      </c>
      <c r="BJ21" s="305">
        <v>150.06600165586718</v>
      </c>
      <c r="BK21" s="305">
        <v>141.2217488902553</v>
      </c>
      <c r="BL21" s="305">
        <v>142.77130928797163</v>
      </c>
      <c r="BM21" s="305">
        <v>141.39200199198453</v>
      </c>
      <c r="BN21" s="305">
        <v>162.29620225860214</v>
      </c>
      <c r="BO21" s="305">
        <v>150.35364862945784</v>
      </c>
      <c r="BP21" s="305">
        <v>154.67033432513242</v>
      </c>
      <c r="BQ21" s="305">
        <v>147.76495330452087</v>
      </c>
      <c r="BR21" s="305">
        <v>136.31785584774491</v>
      </c>
      <c r="BS21" s="305">
        <v>140.62444357845084</v>
      </c>
      <c r="BT21" s="305">
        <v>152.02455111652247</v>
      </c>
      <c r="BU21" s="305">
        <v>149.98521785677784</v>
      </c>
      <c r="BV21" s="305">
        <v>144.37648567381783</v>
      </c>
      <c r="BW21" s="305">
        <v>149.52086139774326</v>
      </c>
      <c r="BX21" s="305">
        <v>190.83791892023169</v>
      </c>
      <c r="BY21" s="305">
        <v>156.96942414852248</v>
      </c>
      <c r="BZ21" s="305">
        <v>175.47501343610134</v>
      </c>
      <c r="CA21" s="305">
        <v>163.09558504126906</v>
      </c>
      <c r="CB21" s="305">
        <v>163.30891838966562</v>
      </c>
      <c r="CC21" s="305">
        <v>149.57481586388411</v>
      </c>
      <c r="CD21" s="305">
        <v>138.72262735470395</v>
      </c>
      <c r="CE21" s="305">
        <v>132.08725726162854</v>
      </c>
      <c r="CF21" s="305">
        <v>174.20242470042032</v>
      </c>
      <c r="CG21" s="305">
        <v>135.16672744511209</v>
      </c>
      <c r="CH21" s="305">
        <v>131.2062918286689</v>
      </c>
      <c r="CI21" s="305">
        <v>129.66449246104006</v>
      </c>
      <c r="CJ21" s="305">
        <v>119.2144113646917</v>
      </c>
      <c r="CK21" s="305">
        <v>120.53405367704759</v>
      </c>
      <c r="CL21" s="305">
        <v>182.31431662185517</v>
      </c>
      <c r="CM21" s="305">
        <v>131.60880441562688</v>
      </c>
      <c r="CN21" s="305">
        <v>135.33448430609127</v>
      </c>
      <c r="CO21" s="305">
        <v>127.3721079654412</v>
      </c>
      <c r="CP21" s="305">
        <v>115.45141686739281</v>
      </c>
      <c r="CQ21" s="305">
        <v>127.08992458216427</v>
      </c>
      <c r="CR21" s="305">
        <v>124.02541099091005</v>
      </c>
      <c r="CS21" s="305">
        <v>116.6269555321328</v>
      </c>
      <c r="CT21" s="305">
        <v>126.41384325192548</v>
      </c>
      <c r="CU21" s="305">
        <v>126.01543199255291</v>
      </c>
      <c r="CV21" s="305">
        <v>116.14169382442833</v>
      </c>
      <c r="CW21" s="305">
        <v>162.97128082039751</v>
      </c>
      <c r="CX21" s="305">
        <v>135.316166734718</v>
      </c>
      <c r="CY21" s="305">
        <v>131.83117857799857</v>
      </c>
      <c r="CZ21" s="305">
        <v>134.66493888970987</v>
      </c>
      <c r="DA21" s="305">
        <v>137.15466412708747</v>
      </c>
      <c r="DB21" s="305">
        <v>131.66199684519691</v>
      </c>
      <c r="DC21" s="305">
        <v>146.22084103073149</v>
      </c>
      <c r="DD21" s="305">
        <v>135.52303155041048</v>
      </c>
      <c r="DE21" s="305">
        <v>136.34945187074561</v>
      </c>
      <c r="DF21" s="305">
        <v>138.69451384957304</v>
      </c>
      <c r="DG21" s="305">
        <v>133.7676752775302</v>
      </c>
      <c r="DH21" s="305">
        <v>132.11190560877165</v>
      </c>
      <c r="DI21" s="305">
        <v>158.43911807033331</v>
      </c>
      <c r="DJ21" s="305">
        <v>140.10788047599974</v>
      </c>
      <c r="DK21" s="305">
        <v>139.7901885389999</v>
      </c>
      <c r="DL21" s="305">
        <v>149.95612030799995</v>
      </c>
      <c r="DM21" s="305">
        <v>140.41920471799995</v>
      </c>
      <c r="DN21" s="305">
        <v>139.33953132599996</v>
      </c>
      <c r="DO21" s="305">
        <v>131.15740034199987</v>
      </c>
      <c r="DP21" s="305">
        <v>141.72563993200012</v>
      </c>
      <c r="DQ21" s="305">
        <v>125.04554858600001</v>
      </c>
      <c r="DR21" s="305">
        <v>132.13938077000003</v>
      </c>
      <c r="DS21" s="305">
        <v>115.94498976599984</v>
      </c>
      <c r="DT21" s="305">
        <v>122.33608754999968</v>
      </c>
      <c r="DU21" s="305">
        <v>206.84345787599983</v>
      </c>
      <c r="DV21" s="305">
        <v>135.91212876200035</v>
      </c>
      <c r="DW21" s="305">
        <v>139.09451390800038</v>
      </c>
      <c r="DX21" s="305">
        <v>139.12039418800023</v>
      </c>
      <c r="DY21" s="305">
        <v>131.01778649600016</v>
      </c>
      <c r="DZ21" s="305">
        <v>130.79829339999989</v>
      </c>
      <c r="EA21" s="305">
        <v>136.62727054800033</v>
      </c>
      <c r="EB21" s="305">
        <v>135.03305211399996</v>
      </c>
      <c r="EC21" s="305">
        <v>132.29684411200006</v>
      </c>
      <c r="ED21" s="305">
        <v>136.94863665150004</v>
      </c>
      <c r="EE21" s="305">
        <v>124.05315004599997</v>
      </c>
      <c r="EF21" s="305">
        <v>119.82525531399986</v>
      </c>
      <c r="EG21" s="305">
        <v>132.16633481000005</v>
      </c>
      <c r="EH21" s="305">
        <v>130.08110295399979</v>
      </c>
      <c r="EI21" s="305">
        <v>120.98147832799999</v>
      </c>
      <c r="EJ21" s="305">
        <v>119.81529163399952</v>
      </c>
      <c r="EK21" s="305">
        <v>86.782706799999914</v>
      </c>
      <c r="EL21" s="305">
        <v>68.643813549999862</v>
      </c>
      <c r="EM21" s="305">
        <v>98.241130849999308</v>
      </c>
      <c r="EN21" s="305">
        <v>112.03065247999955</v>
      </c>
      <c r="EO21" s="305">
        <v>106.85733024999998</v>
      </c>
      <c r="EP21" s="305">
        <v>103.25460852049993</v>
      </c>
      <c r="EQ21" s="305">
        <v>102.57969880999991</v>
      </c>
      <c r="ER21" s="305">
        <v>112.15628811999999</v>
      </c>
      <c r="ES21" s="305">
        <v>110.91940871000008</v>
      </c>
      <c r="ET21" s="305">
        <v>117.22406352000024</v>
      </c>
      <c r="EU21" s="305">
        <v>108.12041794000037</v>
      </c>
      <c r="EV21" s="305">
        <v>151.22648179000075</v>
      </c>
      <c r="EW21" s="305">
        <v>126.83360740000049</v>
      </c>
      <c r="EX21" s="305">
        <v>100.95187761000061</v>
      </c>
      <c r="EY21" s="305">
        <v>133.03330915000032</v>
      </c>
      <c r="EZ21" s="305">
        <v>137.40074380000067</v>
      </c>
      <c r="FA21" s="305">
        <v>131.81162547000019</v>
      </c>
      <c r="FB21" s="305">
        <v>168.13736762000002</v>
      </c>
      <c r="FC21" s="305">
        <v>128.05337968999996</v>
      </c>
      <c r="FD21" s="305">
        <v>140.20042431000013</v>
      </c>
      <c r="FE21" s="305">
        <v>146.9039411775972</v>
      </c>
      <c r="FF21" s="305">
        <v>133.77267623500035</v>
      </c>
      <c r="FG21" s="305">
        <v>132.91123896500116</v>
      </c>
      <c r="FH21" s="305">
        <v>127.78441426500058</v>
      </c>
      <c r="FI21" s="305">
        <v>118.95435976500086</v>
      </c>
      <c r="FJ21" s="305">
        <v>116.54612918500057</v>
      </c>
      <c r="FK21" s="305">
        <v>110.43545312000091</v>
      </c>
      <c r="FL21" s="305">
        <v>123.01346347500096</v>
      </c>
      <c r="FM21" s="305">
        <v>116.87589322500064</v>
      </c>
      <c r="FN21" s="305">
        <v>118.80051483500135</v>
      </c>
      <c r="FO21" s="305">
        <v>127.80878269000081</v>
      </c>
      <c r="FP21" s="305">
        <v>109.92610157000006</v>
      </c>
      <c r="FQ21" s="305">
        <v>89.579922865000839</v>
      </c>
      <c r="FR21" s="305">
        <v>106.83233682500087</v>
      </c>
      <c r="FS21" s="305">
        <v>111.95603460500296</v>
      </c>
      <c r="FT21" s="305">
        <v>104.24130837500201</v>
      </c>
      <c r="FU21" s="305">
        <v>106.32095517500103</v>
      </c>
      <c r="FV21" s="305">
        <v>91.719131120001265</v>
      </c>
    </row>
    <row r="22" spans="1:178">
      <c r="A22" s="306">
        <v>1216</v>
      </c>
      <c r="B22" s="344" t="s">
        <v>205</v>
      </c>
      <c r="C22" s="302">
        <f t="shared" si="71"/>
        <v>0</v>
      </c>
      <c r="D22" s="302">
        <f t="shared" si="72"/>
        <v>0</v>
      </c>
      <c r="E22" s="302">
        <f t="shared" si="73"/>
        <v>0</v>
      </c>
      <c r="F22" s="302">
        <f t="shared" si="74"/>
        <v>758.30309800300006</v>
      </c>
      <c r="G22" s="302">
        <f t="shared" si="169"/>
        <v>42.385197460000001</v>
      </c>
      <c r="H22" s="302">
        <f t="shared" si="170"/>
        <v>11.090494320000001</v>
      </c>
      <c r="I22" s="302">
        <f t="shared" si="171"/>
        <v>0</v>
      </c>
      <c r="J22" s="302">
        <f t="shared" si="172"/>
        <v>176.67145431000003</v>
      </c>
      <c r="K22" s="302">
        <f t="shared" si="131"/>
        <v>164.85219341027511</v>
      </c>
      <c r="L22" s="302">
        <f t="shared" si="4"/>
        <v>664.58186813999998</v>
      </c>
      <c r="M22" s="302">
        <f t="shared" si="22"/>
        <v>0</v>
      </c>
      <c r="N22" s="302">
        <f t="shared" si="23"/>
        <v>0</v>
      </c>
      <c r="O22" s="302">
        <f t="shared" si="24"/>
        <v>0</v>
      </c>
      <c r="P22" s="302">
        <f t="shared" si="25"/>
        <v>0</v>
      </c>
      <c r="Q22" s="302">
        <f t="shared" si="80"/>
        <v>0</v>
      </c>
      <c r="R22" s="302">
        <f t="shared" si="81"/>
        <v>0</v>
      </c>
      <c r="S22" s="302">
        <f t="shared" si="82"/>
        <v>0</v>
      </c>
      <c r="T22" s="302">
        <f t="shared" si="83"/>
        <v>0</v>
      </c>
      <c r="U22" s="302">
        <f t="shared" si="30"/>
        <v>0</v>
      </c>
      <c r="V22" s="302">
        <f t="shared" si="31"/>
        <v>0</v>
      </c>
      <c r="W22" s="302">
        <f t="shared" si="32"/>
        <v>0</v>
      </c>
      <c r="X22" s="302">
        <f t="shared" si="33"/>
        <v>0</v>
      </c>
      <c r="Y22" s="302">
        <f t="shared" si="34"/>
        <v>0</v>
      </c>
      <c r="Z22" s="302">
        <f t="shared" si="35"/>
        <v>200.741892393</v>
      </c>
      <c r="AA22" s="302">
        <f t="shared" si="36"/>
        <v>490.18404217</v>
      </c>
      <c r="AB22" s="302">
        <f t="shared" si="37"/>
        <v>67.377163440000004</v>
      </c>
      <c r="AC22" s="302">
        <f t="shared" si="153"/>
        <v>18.12932923</v>
      </c>
      <c r="AD22" s="302">
        <f t="shared" si="154"/>
        <v>11.467679340000002</v>
      </c>
      <c r="AE22" s="302">
        <f t="shared" si="155"/>
        <v>8.1341657200000004</v>
      </c>
      <c r="AF22" s="302">
        <f t="shared" si="156"/>
        <v>4.6540231700000003</v>
      </c>
      <c r="AG22" s="302">
        <f t="shared" si="157"/>
        <v>2.4861615300000004</v>
      </c>
      <c r="AH22" s="302">
        <f t="shared" si="158"/>
        <v>0.6867209700000001</v>
      </c>
      <c r="AI22" s="302">
        <f t="shared" si="159"/>
        <v>0.81855792000000005</v>
      </c>
      <c r="AJ22" s="302">
        <f t="shared" si="160"/>
        <v>7.0990538999999995</v>
      </c>
      <c r="AK22" s="302">
        <f t="shared" si="161"/>
        <v>0</v>
      </c>
      <c r="AL22" s="302">
        <f t="shared" si="162"/>
        <v>0</v>
      </c>
      <c r="AM22" s="302">
        <f t="shared" si="163"/>
        <v>0</v>
      </c>
      <c r="AN22" s="302">
        <f t="shared" si="164"/>
        <v>0</v>
      </c>
      <c r="AO22" s="302">
        <f t="shared" si="165"/>
        <v>140.02655256000006</v>
      </c>
      <c r="AP22" s="302">
        <f t="shared" si="166"/>
        <v>24.181938869999989</v>
      </c>
      <c r="AQ22" s="303">
        <f t="shared" si="167"/>
        <v>11.822923739999995</v>
      </c>
      <c r="AR22" s="303">
        <f t="shared" si="168"/>
        <v>0.64003913999999351</v>
      </c>
      <c r="AS22" s="302">
        <f t="shared" si="100"/>
        <v>135.70762784000001</v>
      </c>
      <c r="AT22" s="302">
        <f t="shared" si="132"/>
        <v>21.186548559999999</v>
      </c>
      <c r="AU22" s="303">
        <f t="shared" si="133"/>
        <v>6.8887889599999994</v>
      </c>
      <c r="AV22" s="303">
        <f t="shared" si="134"/>
        <v>1.0692280502750999</v>
      </c>
      <c r="AW22" s="303">
        <f t="shared" si="135"/>
        <v>491.12238918000014</v>
      </c>
      <c r="AX22" s="303">
        <f t="shared" si="136"/>
        <v>80.64267937000001</v>
      </c>
      <c r="AY22" s="303">
        <f t="shared" si="137"/>
        <v>60.991092670000015</v>
      </c>
      <c r="AZ22" s="303">
        <f t="shared" si="107"/>
        <v>31.825706920000002</v>
      </c>
      <c r="BA22" s="303">
        <f t="shared" si="138"/>
        <v>256.99379881000004</v>
      </c>
      <c r="BB22" s="305">
        <v>0</v>
      </c>
      <c r="BC22" s="305">
        <v>0</v>
      </c>
      <c r="BD22" s="305">
        <v>0</v>
      </c>
      <c r="BE22" s="305">
        <v>0</v>
      </c>
      <c r="BF22" s="305">
        <v>0</v>
      </c>
      <c r="BG22" s="305">
        <v>0</v>
      </c>
      <c r="BH22" s="305">
        <v>0</v>
      </c>
      <c r="BI22" s="305">
        <v>0</v>
      </c>
      <c r="BJ22" s="305">
        <v>0</v>
      </c>
      <c r="BK22" s="305">
        <v>0</v>
      </c>
      <c r="BL22" s="305">
        <v>0</v>
      </c>
      <c r="BM22" s="305">
        <v>0</v>
      </c>
      <c r="BN22" s="305">
        <v>0</v>
      </c>
      <c r="BO22" s="305">
        <v>0</v>
      </c>
      <c r="BP22" s="305">
        <v>0</v>
      </c>
      <c r="BQ22" s="305">
        <v>0</v>
      </c>
      <c r="BR22" s="305">
        <v>0</v>
      </c>
      <c r="BS22" s="305">
        <v>0</v>
      </c>
      <c r="BT22" s="305">
        <v>0</v>
      </c>
      <c r="BU22" s="305">
        <v>0</v>
      </c>
      <c r="BV22" s="305">
        <v>0</v>
      </c>
      <c r="BW22" s="305">
        <v>0</v>
      </c>
      <c r="BX22" s="305">
        <v>0</v>
      </c>
      <c r="BY22" s="305">
        <v>0</v>
      </c>
      <c r="BZ22" s="305">
        <v>0</v>
      </c>
      <c r="CA22" s="305">
        <v>0</v>
      </c>
      <c r="CB22" s="305">
        <v>0</v>
      </c>
      <c r="CC22" s="305">
        <v>0</v>
      </c>
      <c r="CD22" s="305">
        <v>0</v>
      </c>
      <c r="CE22" s="305">
        <v>0</v>
      </c>
      <c r="CF22" s="305">
        <v>0</v>
      </c>
      <c r="CG22" s="305">
        <v>0</v>
      </c>
      <c r="CH22" s="305">
        <v>0</v>
      </c>
      <c r="CI22" s="305">
        <v>0</v>
      </c>
      <c r="CJ22" s="305">
        <v>0</v>
      </c>
      <c r="CK22" s="305">
        <v>0</v>
      </c>
      <c r="CL22" s="305">
        <v>0</v>
      </c>
      <c r="CM22" s="305">
        <v>0</v>
      </c>
      <c r="CN22" s="305">
        <v>0</v>
      </c>
      <c r="CO22" s="305">
        <v>0</v>
      </c>
      <c r="CP22" s="305">
        <v>0</v>
      </c>
      <c r="CQ22" s="305">
        <v>200.741892393</v>
      </c>
      <c r="CR22" s="305">
        <v>220.02190404000001</v>
      </c>
      <c r="CS22" s="305">
        <v>227.58629815999998</v>
      </c>
      <c r="CT22" s="305">
        <v>42.575839970000004</v>
      </c>
      <c r="CU22" s="305">
        <v>24.121086730000002</v>
      </c>
      <c r="CV22" s="305">
        <v>24.854514130000002</v>
      </c>
      <c r="CW22" s="305">
        <v>18.40156258</v>
      </c>
      <c r="CX22" s="305">
        <v>8.1484248000000026</v>
      </c>
      <c r="CY22" s="305">
        <v>6.434868709999999</v>
      </c>
      <c r="CZ22" s="305">
        <v>3.5460357200000003</v>
      </c>
      <c r="DA22" s="305">
        <v>3.3868914599999993</v>
      </c>
      <c r="DB22" s="305">
        <v>5.0523797100000012</v>
      </c>
      <c r="DC22" s="305">
        <v>3.0284081700000005</v>
      </c>
      <c r="DD22" s="305">
        <v>2.0073156599999993</v>
      </c>
      <c r="DE22" s="305">
        <v>1.5405561800000003</v>
      </c>
      <c r="DF22" s="305">
        <v>4.5862938800000004</v>
      </c>
      <c r="DG22" s="305">
        <v>1.9475804900000002</v>
      </c>
      <c r="DH22" s="305">
        <v>1.2651655900000001</v>
      </c>
      <c r="DI22" s="305">
        <v>1.44127709</v>
      </c>
      <c r="DJ22" s="305">
        <v>1.1026375500000003</v>
      </c>
      <c r="DK22" s="305">
        <v>0.7493310900000002</v>
      </c>
      <c r="DL22" s="305">
        <v>0.63419289000000012</v>
      </c>
      <c r="DM22" s="305">
        <v>0.27052959000000004</v>
      </c>
      <c r="DN22" s="305">
        <v>0.25230403000000001</v>
      </c>
      <c r="DO22" s="305">
        <v>0.16388735000000004</v>
      </c>
      <c r="DP22" s="305">
        <v>0.17287113999999995</v>
      </c>
      <c r="DQ22" s="305">
        <v>0.30433099000000002</v>
      </c>
      <c r="DR22" s="305">
        <v>0.34135579000000005</v>
      </c>
      <c r="DS22" s="305">
        <v>0.29604064000000002</v>
      </c>
      <c r="DT22" s="305">
        <v>1.0267998500000002</v>
      </c>
      <c r="DU22" s="305">
        <v>5.7762134099999995</v>
      </c>
      <c r="DV22" s="305">
        <v>0</v>
      </c>
      <c r="DW22" s="305">
        <v>0</v>
      </c>
      <c r="DX22" s="305">
        <v>0</v>
      </c>
      <c r="DY22" s="305">
        <v>0</v>
      </c>
      <c r="DZ22" s="305">
        <v>0</v>
      </c>
      <c r="EA22" s="305">
        <v>0</v>
      </c>
      <c r="EB22" s="305">
        <v>0</v>
      </c>
      <c r="EC22" s="305">
        <v>0</v>
      </c>
      <c r="ED22" s="305">
        <v>0</v>
      </c>
      <c r="EE22" s="305">
        <v>0</v>
      </c>
      <c r="EF22" s="305">
        <v>0</v>
      </c>
      <c r="EG22" s="305">
        <v>0</v>
      </c>
      <c r="EH22" s="305">
        <v>0</v>
      </c>
      <c r="EI22" s="305">
        <v>2.1223457900000002</v>
      </c>
      <c r="EJ22" s="305">
        <v>137.90420677000006</v>
      </c>
      <c r="EK22" s="305">
        <v>2.9685736300000007</v>
      </c>
      <c r="EL22" s="305">
        <v>10.646920279999994</v>
      </c>
      <c r="EM22" s="305">
        <v>10.566444959999997</v>
      </c>
      <c r="EN22" s="305">
        <v>10.277978529999995</v>
      </c>
      <c r="EO22" s="305">
        <v>1.0232736899999995</v>
      </c>
      <c r="EP22" s="305">
        <v>0.52167151999999994</v>
      </c>
      <c r="EQ22" s="305">
        <v>0.22484375000000001</v>
      </c>
      <c r="ER22" s="305">
        <v>0.26700288</v>
      </c>
      <c r="ES22" s="305">
        <v>0.14819250999999348</v>
      </c>
      <c r="ET22" s="305">
        <v>2.07978094</v>
      </c>
      <c r="EU22" s="305">
        <v>3.1843205200000004</v>
      </c>
      <c r="EV22" s="305">
        <v>130.44352638000001</v>
      </c>
      <c r="EW22" s="305">
        <v>8.7654484299999993</v>
      </c>
      <c r="EX22" s="305">
        <v>6.4189903199999998</v>
      </c>
      <c r="EY22" s="305">
        <v>6.0021098100000003</v>
      </c>
      <c r="EZ22" s="305">
        <v>5.9223069099999996</v>
      </c>
      <c r="FA22" s="305">
        <v>0.65243110999999998</v>
      </c>
      <c r="FB22" s="305">
        <v>0.31405094</v>
      </c>
      <c r="FC22" s="305">
        <v>0.36948744</v>
      </c>
      <c r="FD22" s="305">
        <v>0.24624697000000001</v>
      </c>
      <c r="FE22" s="305">
        <v>0.45349364027510003</v>
      </c>
      <c r="FF22" s="305">
        <v>2.7058100299999994</v>
      </c>
      <c r="FG22" s="305">
        <v>2.50737429</v>
      </c>
      <c r="FH22" s="305">
        <v>485.90920486000016</v>
      </c>
      <c r="FI22" s="305">
        <v>24.585761100000003</v>
      </c>
      <c r="FJ22" s="305">
        <v>27.41010288</v>
      </c>
      <c r="FK22" s="305">
        <v>28.646815390000004</v>
      </c>
      <c r="FL22" s="305">
        <v>24.591941790000003</v>
      </c>
      <c r="FM22" s="305">
        <v>18.452805410000007</v>
      </c>
      <c r="FN22" s="305">
        <v>17.946345470000001</v>
      </c>
      <c r="FO22" s="305">
        <v>16.915716539999998</v>
      </c>
      <c r="FP22" s="305">
        <v>4.1553404799999987</v>
      </c>
      <c r="FQ22" s="305">
        <v>10.754649900000002</v>
      </c>
      <c r="FR22" s="305">
        <v>5.0486431400000003</v>
      </c>
      <c r="FS22" s="305">
        <v>3.23262187</v>
      </c>
      <c r="FT22" s="305">
        <v>248.71253380000002</v>
      </c>
      <c r="FU22" s="305">
        <v>4.3811808799999996</v>
      </c>
      <c r="FV22" s="305">
        <v>9.0721976900000012</v>
      </c>
    </row>
    <row r="23" spans="1:178">
      <c r="A23" s="306">
        <v>122</v>
      </c>
      <c r="B23" s="307" t="s">
        <v>12</v>
      </c>
      <c r="C23" s="302">
        <f t="shared" si="71"/>
        <v>0</v>
      </c>
      <c r="D23" s="302">
        <f t="shared" si="72"/>
        <v>0</v>
      </c>
      <c r="E23" s="302">
        <f t="shared" si="73"/>
        <v>0</v>
      </c>
      <c r="F23" s="302">
        <f t="shared" si="74"/>
        <v>0</v>
      </c>
      <c r="G23" s="302">
        <f t="shared" si="169"/>
        <v>0</v>
      </c>
      <c r="H23" s="302">
        <f t="shared" si="170"/>
        <v>0</v>
      </c>
      <c r="I23" s="302">
        <f t="shared" si="171"/>
        <v>0</v>
      </c>
      <c r="J23" s="302">
        <f t="shared" si="172"/>
        <v>0</v>
      </c>
      <c r="K23" s="302">
        <f t="shared" si="131"/>
        <v>0</v>
      </c>
      <c r="L23" s="302">
        <f t="shared" si="4"/>
        <v>0</v>
      </c>
      <c r="M23" s="302">
        <f t="shared" si="22"/>
        <v>0</v>
      </c>
      <c r="N23" s="302">
        <f t="shared" si="23"/>
        <v>0</v>
      </c>
      <c r="O23" s="302">
        <f t="shared" si="24"/>
        <v>0</v>
      </c>
      <c r="P23" s="302">
        <f t="shared" si="25"/>
        <v>0</v>
      </c>
      <c r="Q23" s="302">
        <f t="shared" si="80"/>
        <v>0</v>
      </c>
      <c r="R23" s="302">
        <f t="shared" si="81"/>
        <v>0</v>
      </c>
      <c r="S23" s="302">
        <f t="shared" si="82"/>
        <v>0</v>
      </c>
      <c r="T23" s="302">
        <f t="shared" si="83"/>
        <v>0</v>
      </c>
      <c r="U23" s="302">
        <f t="shared" si="30"/>
        <v>0</v>
      </c>
      <c r="V23" s="302">
        <f t="shared" si="31"/>
        <v>0</v>
      </c>
      <c r="W23" s="302">
        <f t="shared" si="32"/>
        <v>0</v>
      </c>
      <c r="X23" s="302">
        <f t="shared" si="33"/>
        <v>0</v>
      </c>
      <c r="Y23" s="302">
        <f t="shared" si="34"/>
        <v>0</v>
      </c>
      <c r="Z23" s="302">
        <f t="shared" si="35"/>
        <v>0</v>
      </c>
      <c r="AA23" s="302">
        <f t="shared" si="36"/>
        <v>0</v>
      </c>
      <c r="AB23" s="302">
        <f t="shared" si="37"/>
        <v>0</v>
      </c>
      <c r="AC23" s="302">
        <f t="shared" si="153"/>
        <v>0</v>
      </c>
      <c r="AD23" s="302">
        <f t="shared" si="154"/>
        <v>0</v>
      </c>
      <c r="AE23" s="302">
        <f t="shared" si="155"/>
        <v>0</v>
      </c>
      <c r="AF23" s="302">
        <f t="shared" si="156"/>
        <v>0</v>
      </c>
      <c r="AG23" s="302">
        <f t="shared" si="157"/>
        <v>0</v>
      </c>
      <c r="AH23" s="302">
        <f t="shared" si="158"/>
        <v>0</v>
      </c>
      <c r="AI23" s="302">
        <f t="shared" si="159"/>
        <v>0</v>
      </c>
      <c r="AJ23" s="302">
        <f t="shared" si="160"/>
        <v>0</v>
      </c>
      <c r="AK23" s="302">
        <f t="shared" si="161"/>
        <v>0</v>
      </c>
      <c r="AL23" s="302">
        <f t="shared" si="162"/>
        <v>0</v>
      </c>
      <c r="AM23" s="302">
        <f t="shared" si="163"/>
        <v>0</v>
      </c>
      <c r="AN23" s="302">
        <f t="shared" si="164"/>
        <v>0</v>
      </c>
      <c r="AO23" s="302">
        <f t="shared" si="165"/>
        <v>0</v>
      </c>
      <c r="AP23" s="302">
        <f t="shared" si="166"/>
        <v>0</v>
      </c>
      <c r="AQ23" s="303">
        <f t="shared" si="167"/>
        <v>0</v>
      </c>
      <c r="AR23" s="303">
        <f t="shared" si="168"/>
        <v>0</v>
      </c>
      <c r="AS23" s="302">
        <f t="shared" si="100"/>
        <v>0</v>
      </c>
      <c r="AT23" s="302">
        <f t="shared" si="132"/>
        <v>0</v>
      </c>
      <c r="AU23" s="303">
        <f t="shared" si="133"/>
        <v>0</v>
      </c>
      <c r="AV23" s="303">
        <f t="shared" si="134"/>
        <v>0</v>
      </c>
      <c r="AW23" s="303">
        <f t="shared" si="135"/>
        <v>0</v>
      </c>
      <c r="AX23" s="303">
        <f t="shared" si="136"/>
        <v>0</v>
      </c>
      <c r="AY23" s="303">
        <f t="shared" si="137"/>
        <v>0</v>
      </c>
      <c r="AZ23" s="303">
        <f t="shared" si="107"/>
        <v>0</v>
      </c>
      <c r="BA23" s="303">
        <f t="shared" si="138"/>
        <v>0</v>
      </c>
      <c r="BB23" s="305">
        <v>0</v>
      </c>
      <c r="BC23" s="305">
        <v>0</v>
      </c>
      <c r="BD23" s="305">
        <v>0</v>
      </c>
      <c r="BE23" s="305">
        <v>0</v>
      </c>
      <c r="BF23" s="305">
        <v>0</v>
      </c>
      <c r="BG23" s="305">
        <v>0</v>
      </c>
      <c r="BH23" s="305">
        <v>0</v>
      </c>
      <c r="BI23" s="305">
        <v>0</v>
      </c>
      <c r="BJ23" s="305">
        <v>0</v>
      </c>
      <c r="BK23" s="305">
        <v>0</v>
      </c>
      <c r="BL23" s="305">
        <v>0</v>
      </c>
      <c r="BM23" s="305">
        <v>0</v>
      </c>
      <c r="BN23" s="305">
        <v>0</v>
      </c>
      <c r="BO23" s="305">
        <v>0</v>
      </c>
      <c r="BP23" s="305">
        <v>0</v>
      </c>
      <c r="BQ23" s="305">
        <v>0</v>
      </c>
      <c r="BR23" s="305">
        <v>0</v>
      </c>
      <c r="BS23" s="305">
        <v>0</v>
      </c>
      <c r="BT23" s="305">
        <v>0</v>
      </c>
      <c r="BU23" s="305">
        <v>0</v>
      </c>
      <c r="BV23" s="305">
        <v>0</v>
      </c>
      <c r="BW23" s="305">
        <v>0</v>
      </c>
      <c r="BX23" s="305">
        <v>0</v>
      </c>
      <c r="BY23" s="305">
        <v>0</v>
      </c>
      <c r="BZ23" s="305">
        <v>0</v>
      </c>
      <c r="CA23" s="305">
        <v>0</v>
      </c>
      <c r="CB23" s="305">
        <v>0</v>
      </c>
      <c r="CC23" s="305">
        <v>0</v>
      </c>
      <c r="CD23" s="305">
        <v>0</v>
      </c>
      <c r="CE23" s="305">
        <v>0</v>
      </c>
      <c r="CF23" s="305">
        <v>0</v>
      </c>
      <c r="CG23" s="305">
        <v>0</v>
      </c>
      <c r="CH23" s="305">
        <v>0</v>
      </c>
      <c r="CI23" s="305">
        <v>0</v>
      </c>
      <c r="CJ23" s="305">
        <v>0</v>
      </c>
      <c r="CK23" s="305">
        <v>0</v>
      </c>
      <c r="CL23" s="305">
        <v>0</v>
      </c>
      <c r="CM23" s="305">
        <v>0</v>
      </c>
      <c r="CN23" s="305">
        <v>0</v>
      </c>
      <c r="CO23" s="305">
        <v>0</v>
      </c>
      <c r="CP23" s="305">
        <v>0</v>
      </c>
      <c r="CQ23" s="305">
        <v>0</v>
      </c>
      <c r="CR23" s="305">
        <v>0</v>
      </c>
      <c r="CS23" s="305">
        <v>0</v>
      </c>
      <c r="CT23" s="305">
        <v>0</v>
      </c>
      <c r="CU23" s="305">
        <v>0</v>
      </c>
      <c r="CV23" s="305">
        <v>0</v>
      </c>
      <c r="CW23" s="305">
        <v>0</v>
      </c>
      <c r="CX23" s="305">
        <v>0</v>
      </c>
      <c r="CY23" s="305">
        <v>0</v>
      </c>
      <c r="CZ23" s="305">
        <v>0</v>
      </c>
      <c r="DA23" s="305">
        <v>0</v>
      </c>
      <c r="DB23" s="305">
        <v>0</v>
      </c>
      <c r="DC23" s="305">
        <v>0</v>
      </c>
      <c r="DD23" s="305">
        <v>0</v>
      </c>
      <c r="DE23" s="305">
        <v>0</v>
      </c>
      <c r="DF23" s="305">
        <v>0</v>
      </c>
      <c r="DG23" s="305">
        <v>0</v>
      </c>
      <c r="DH23" s="305">
        <v>0</v>
      </c>
      <c r="DI23" s="305">
        <v>0</v>
      </c>
      <c r="DJ23" s="305">
        <v>0</v>
      </c>
      <c r="DK23" s="305">
        <v>0</v>
      </c>
      <c r="DL23" s="305">
        <v>0</v>
      </c>
      <c r="DM23" s="305">
        <v>0</v>
      </c>
      <c r="DN23" s="305">
        <v>0</v>
      </c>
      <c r="DO23" s="305">
        <v>0</v>
      </c>
      <c r="DP23" s="305">
        <v>0</v>
      </c>
      <c r="DQ23" s="305">
        <v>0</v>
      </c>
      <c r="DR23" s="305">
        <v>0</v>
      </c>
      <c r="DS23" s="305">
        <v>0</v>
      </c>
      <c r="DT23" s="305">
        <v>0</v>
      </c>
      <c r="DU23" s="305">
        <v>0</v>
      </c>
      <c r="DV23" s="305">
        <v>0</v>
      </c>
      <c r="DW23" s="305">
        <v>0</v>
      </c>
      <c r="DX23" s="305">
        <v>0</v>
      </c>
      <c r="DY23" s="305">
        <v>0</v>
      </c>
      <c r="DZ23" s="305">
        <v>0</v>
      </c>
      <c r="EA23" s="305">
        <v>0</v>
      </c>
      <c r="EB23" s="305">
        <v>0</v>
      </c>
      <c r="EC23" s="305">
        <v>0</v>
      </c>
      <c r="ED23" s="305">
        <v>0</v>
      </c>
      <c r="EE23" s="305">
        <v>0</v>
      </c>
      <c r="EF23" s="305">
        <v>0</v>
      </c>
      <c r="EG23" s="305">
        <v>0</v>
      </c>
      <c r="EH23" s="305">
        <v>0</v>
      </c>
      <c r="EI23" s="305">
        <v>0</v>
      </c>
      <c r="EJ23" s="305">
        <v>0</v>
      </c>
      <c r="EK23" s="305">
        <v>0</v>
      </c>
      <c r="EL23" s="305">
        <v>0</v>
      </c>
      <c r="EM23" s="305">
        <v>0</v>
      </c>
      <c r="EN23" s="305">
        <v>0</v>
      </c>
      <c r="EO23" s="305">
        <v>0</v>
      </c>
      <c r="EP23" s="305">
        <v>0</v>
      </c>
      <c r="EQ23" s="305">
        <v>0</v>
      </c>
      <c r="ER23" s="305">
        <v>0</v>
      </c>
      <c r="ES23" s="305">
        <v>0</v>
      </c>
      <c r="ET23" s="305">
        <v>0</v>
      </c>
      <c r="EU23" s="305">
        <v>0</v>
      </c>
      <c r="EV23" s="305">
        <v>0</v>
      </c>
      <c r="EW23" s="305">
        <v>0</v>
      </c>
      <c r="EX23" s="305">
        <v>0</v>
      </c>
      <c r="EY23" s="305">
        <v>0</v>
      </c>
      <c r="EZ23" s="305">
        <v>0</v>
      </c>
      <c r="FA23" s="305">
        <v>0</v>
      </c>
      <c r="FB23" s="305">
        <v>0</v>
      </c>
      <c r="FC23" s="305">
        <v>0</v>
      </c>
      <c r="FD23" s="305">
        <v>0</v>
      </c>
      <c r="FE23" s="305">
        <v>0</v>
      </c>
      <c r="FF23" s="305">
        <v>0</v>
      </c>
      <c r="FG23" s="305">
        <v>0</v>
      </c>
      <c r="FH23" s="305">
        <v>0</v>
      </c>
      <c r="FI23" s="305">
        <v>0</v>
      </c>
      <c r="FJ23" s="305">
        <v>0</v>
      </c>
      <c r="FK23" s="305">
        <v>0</v>
      </c>
      <c r="FL23" s="305">
        <v>0</v>
      </c>
      <c r="FM23" s="305">
        <v>0</v>
      </c>
      <c r="FN23" s="305">
        <v>0</v>
      </c>
      <c r="FO23" s="305">
        <v>0</v>
      </c>
      <c r="FP23" s="305">
        <v>0</v>
      </c>
      <c r="FQ23" s="305">
        <v>0</v>
      </c>
      <c r="FR23" s="305">
        <v>0</v>
      </c>
      <c r="FS23" s="305">
        <v>0</v>
      </c>
      <c r="FT23" s="305">
        <v>0</v>
      </c>
      <c r="FU23" s="305">
        <v>0</v>
      </c>
      <c r="FV23" s="305">
        <v>0</v>
      </c>
    </row>
    <row r="24" spans="1:178">
      <c r="A24" s="306">
        <v>123</v>
      </c>
      <c r="B24" s="307" t="s">
        <v>26</v>
      </c>
      <c r="C24" s="302">
        <f t="shared" si="71"/>
        <v>95.128120640329655</v>
      </c>
      <c r="D24" s="302">
        <f t="shared" si="72"/>
        <v>94.995522859999994</v>
      </c>
      <c r="E24" s="302">
        <f t="shared" si="73"/>
        <v>471.31818535000014</v>
      </c>
      <c r="F24" s="302">
        <f t="shared" si="74"/>
        <v>382.9881458280525</v>
      </c>
      <c r="G24" s="302">
        <f t="shared" ref="G24:G26" si="173">+SUM(CX24:DI24)</f>
        <v>317.69131174</v>
      </c>
      <c r="H24" s="302">
        <f t="shared" ref="H24:H26" si="174">+SUM(DJ24:DU24)</f>
        <v>559.97372065000002</v>
      </c>
      <c r="I24" s="302">
        <f t="shared" ref="I24:I26" si="175">+SUM(DV24:EG24)</f>
        <v>439.58404658601506</v>
      </c>
      <c r="J24" s="302">
        <f t="shared" ref="J24:J26" si="176">+SUM(EH24:ES24)</f>
        <v>493.01870694852431</v>
      </c>
      <c r="K24" s="302">
        <f t="shared" si="131"/>
        <v>537.91930733000038</v>
      </c>
      <c r="L24" s="302">
        <f t="shared" si="4"/>
        <v>457.62453671999936</v>
      </c>
      <c r="M24" s="302">
        <f t="shared" si="22"/>
        <v>0</v>
      </c>
      <c r="N24" s="302">
        <f t="shared" si="23"/>
        <v>64.957790969999991</v>
      </c>
      <c r="O24" s="302">
        <f t="shared" si="24"/>
        <v>30.170329670329668</v>
      </c>
      <c r="P24" s="302">
        <f t="shared" si="25"/>
        <v>0</v>
      </c>
      <c r="Q24" s="302">
        <f t="shared" si="80"/>
        <v>81.945522859999997</v>
      </c>
      <c r="R24" s="302">
        <f t="shared" si="81"/>
        <v>0</v>
      </c>
      <c r="S24" s="302">
        <f t="shared" si="82"/>
        <v>0</v>
      </c>
      <c r="T24" s="302">
        <f t="shared" si="83"/>
        <v>13.05</v>
      </c>
      <c r="U24" s="302">
        <f t="shared" si="30"/>
        <v>292.29579883000002</v>
      </c>
      <c r="V24" s="302">
        <f t="shared" si="31"/>
        <v>111.72811799999999</v>
      </c>
      <c r="W24" s="302">
        <f t="shared" si="32"/>
        <v>37.926117909999995</v>
      </c>
      <c r="X24" s="302">
        <f t="shared" si="33"/>
        <v>29.368150610000001</v>
      </c>
      <c r="Y24" s="302">
        <f t="shared" si="34"/>
        <v>75.249818349999998</v>
      </c>
      <c r="Z24" s="302">
        <f t="shared" si="35"/>
        <v>133.75258955000001</v>
      </c>
      <c r="AA24" s="302">
        <f t="shared" si="36"/>
        <v>40.700000000000003</v>
      </c>
      <c r="AB24" s="302">
        <f t="shared" si="37"/>
        <v>133.2857379280525</v>
      </c>
      <c r="AC24" s="302">
        <f t="shared" ref="AC24:AC26" si="177">+SUM(CX24:CZ24)</f>
        <v>42.5</v>
      </c>
      <c r="AD24" s="302">
        <f t="shared" ref="AD24:AD26" si="178">+SUM(DA24:DC24)</f>
        <v>88.350703740000014</v>
      </c>
      <c r="AE24" s="302">
        <f t="shared" ref="AE24:AE26" si="179">+SUM(DD24:DF24)</f>
        <v>128.18255300000001</v>
      </c>
      <c r="AF24" s="302">
        <f t="shared" ref="AF24:AF26" si="180">+SUM(DG24:DI24)</f>
        <v>58.658055000000004</v>
      </c>
      <c r="AG24" s="302">
        <f t="shared" ref="AG24:AG26" si="181">+SUM(DJ24:DL24)</f>
        <v>10</v>
      </c>
      <c r="AH24" s="302">
        <f t="shared" ref="AH24:AH26" si="182">+SUM(DM24:DO24)</f>
        <v>212.41266003999999</v>
      </c>
      <c r="AI24" s="302">
        <f t="shared" ref="AI24:AI26" si="183">+SUM(DP24:DR24)</f>
        <v>148.93560335000001</v>
      </c>
      <c r="AJ24" s="302">
        <f t="shared" ref="AJ24:AJ26" si="184">+SUM(DS24:DU24)</f>
        <v>188.62545725999999</v>
      </c>
      <c r="AK24" s="302">
        <f t="shared" ref="AK24:AK26" si="185">+SUM(DV24:DX24)</f>
        <v>73</v>
      </c>
      <c r="AL24" s="302">
        <f t="shared" ref="AL24:AL26" si="186">+SUM(DY24:EA24)</f>
        <v>251.45072508601501</v>
      </c>
      <c r="AM24" s="302">
        <f t="shared" ref="AM24:AM26" si="187">+SUM(EB24:ED24)</f>
        <v>30</v>
      </c>
      <c r="AN24" s="302">
        <f t="shared" ref="AN24:AN26" si="188">+SUM(EE24:EG24)</f>
        <v>85.133321499999994</v>
      </c>
      <c r="AO24" s="302">
        <f t="shared" ref="AO24:AO26" si="189">+SUM(EH24:EJ24)</f>
        <v>333.05631376999997</v>
      </c>
      <c r="AP24" s="302">
        <f t="shared" ref="AP24:AP26" si="190">+SUM(EK24:EM24)</f>
        <v>108.7493315892622</v>
      </c>
      <c r="AQ24" s="303">
        <f t="shared" ref="AQ24:AQ26" si="191">+SUM(EN24:EP24)</f>
        <v>51.213061589262189</v>
      </c>
      <c r="AR24" s="303">
        <f t="shared" ref="AR24:AR26" si="192">+SUM(EQ24:ES24)</f>
        <v>0</v>
      </c>
      <c r="AS24" s="302">
        <f t="shared" si="100"/>
        <v>186.68647988000001</v>
      </c>
      <c r="AT24" s="302">
        <f t="shared" si="132"/>
        <v>190.62</v>
      </c>
      <c r="AU24" s="303">
        <f t="shared" si="133"/>
        <v>20.94</v>
      </c>
      <c r="AV24" s="303">
        <f t="shared" si="134"/>
        <v>139.67282745000037</v>
      </c>
      <c r="AW24" s="303">
        <f t="shared" si="135"/>
        <v>117.89135513999997</v>
      </c>
      <c r="AX24" s="303">
        <f t="shared" si="136"/>
        <v>172.25519018999975</v>
      </c>
      <c r="AY24" s="303">
        <f t="shared" si="137"/>
        <v>83.01399615999982</v>
      </c>
      <c r="AZ24" s="303">
        <f t="shared" si="107"/>
        <v>84.46399522999981</v>
      </c>
      <c r="BA24" s="303">
        <f t="shared" si="138"/>
        <v>61.060595159999991</v>
      </c>
      <c r="BB24" s="305">
        <v>0</v>
      </c>
      <c r="BC24" s="305">
        <v>0</v>
      </c>
      <c r="BD24" s="305">
        <v>0</v>
      </c>
      <c r="BE24" s="305">
        <v>0</v>
      </c>
      <c r="BF24" s="305">
        <v>52.452223229999994</v>
      </c>
      <c r="BG24" s="305">
        <v>12.50556774</v>
      </c>
      <c r="BH24" s="305">
        <v>0</v>
      </c>
      <c r="BI24" s="305">
        <v>30.170329670329668</v>
      </c>
      <c r="BJ24" s="305">
        <v>0</v>
      </c>
      <c r="BK24" s="305">
        <v>0</v>
      </c>
      <c r="BL24" s="305">
        <v>0</v>
      </c>
      <c r="BM24" s="305">
        <v>0</v>
      </c>
      <c r="BN24" s="305">
        <v>24.950502409999999</v>
      </c>
      <c r="BO24" s="305">
        <v>56.995020449999998</v>
      </c>
      <c r="BP24" s="305">
        <v>0</v>
      </c>
      <c r="BQ24" s="305">
        <v>0</v>
      </c>
      <c r="BR24" s="305">
        <v>0</v>
      </c>
      <c r="BS24" s="305">
        <v>0</v>
      </c>
      <c r="BT24" s="305">
        <v>0</v>
      </c>
      <c r="BU24" s="305">
        <v>0</v>
      </c>
      <c r="BV24" s="305">
        <v>0</v>
      </c>
      <c r="BW24" s="305">
        <v>13.05</v>
      </c>
      <c r="BX24" s="305">
        <v>0</v>
      </c>
      <c r="BY24" s="305">
        <v>0</v>
      </c>
      <c r="BZ24" s="305">
        <v>0</v>
      </c>
      <c r="CA24" s="305">
        <v>210.28902400000001</v>
      </c>
      <c r="CB24" s="305">
        <v>82.006774829999998</v>
      </c>
      <c r="CC24" s="305">
        <v>60.990511999999995</v>
      </c>
      <c r="CD24" s="305">
        <v>50.593093999999994</v>
      </c>
      <c r="CE24" s="305">
        <v>0.144512</v>
      </c>
      <c r="CF24" s="305">
        <v>18.640511999999998</v>
      </c>
      <c r="CG24" s="305">
        <v>5.6445119999999998</v>
      </c>
      <c r="CH24" s="305">
        <v>13.64109391</v>
      </c>
      <c r="CI24" s="305">
        <v>0.144512</v>
      </c>
      <c r="CJ24" s="305">
        <v>8.6405120000000011</v>
      </c>
      <c r="CK24" s="305">
        <v>20.583126610000001</v>
      </c>
      <c r="CL24" s="305">
        <v>15.349</v>
      </c>
      <c r="CM24" s="305">
        <v>43.954000000000001</v>
      </c>
      <c r="CN24" s="305">
        <v>15.946818349999999</v>
      </c>
      <c r="CO24" s="305">
        <v>70.175810560000002</v>
      </c>
      <c r="CP24" s="305">
        <v>48.506778990000001</v>
      </c>
      <c r="CQ24" s="305">
        <v>15.07</v>
      </c>
      <c r="CR24" s="305">
        <v>15</v>
      </c>
      <c r="CS24" s="305">
        <v>10.7</v>
      </c>
      <c r="CT24" s="305">
        <v>15</v>
      </c>
      <c r="CU24" s="305">
        <v>15.696837</v>
      </c>
      <c r="CV24" s="305">
        <v>47.5</v>
      </c>
      <c r="CW24" s="305">
        <v>70.088900928052496</v>
      </c>
      <c r="CX24" s="305">
        <v>0</v>
      </c>
      <c r="CY24" s="305">
        <v>30</v>
      </c>
      <c r="CZ24" s="305">
        <v>12.5</v>
      </c>
      <c r="DA24" s="305">
        <v>63.239703740000003</v>
      </c>
      <c r="DB24" s="305">
        <v>12.5</v>
      </c>
      <c r="DC24" s="305">
        <v>12.611000000000001</v>
      </c>
      <c r="DD24" s="305">
        <v>103.07012400000001</v>
      </c>
      <c r="DE24" s="305">
        <v>12.5</v>
      </c>
      <c r="DF24" s="305">
        <v>12.612429000000001</v>
      </c>
      <c r="DG24" s="305">
        <v>12.5</v>
      </c>
      <c r="DH24" s="305">
        <v>12.5</v>
      </c>
      <c r="DI24" s="305">
        <v>33.658055000000004</v>
      </c>
      <c r="DJ24" s="305">
        <v>0</v>
      </c>
      <c r="DK24" s="305">
        <v>0</v>
      </c>
      <c r="DL24" s="305">
        <v>10</v>
      </c>
      <c r="DM24" s="305">
        <v>65.991864480000004</v>
      </c>
      <c r="DN24" s="305">
        <v>116.42079556</v>
      </c>
      <c r="DO24" s="305">
        <v>30</v>
      </c>
      <c r="DP24" s="305">
        <v>60</v>
      </c>
      <c r="DQ24" s="305">
        <v>68.935603350000008</v>
      </c>
      <c r="DR24" s="305">
        <v>20</v>
      </c>
      <c r="DS24" s="305">
        <v>0</v>
      </c>
      <c r="DT24" s="305">
        <v>85.736642259999996</v>
      </c>
      <c r="DU24" s="305">
        <v>102.88881499999999</v>
      </c>
      <c r="DV24" s="305">
        <v>13</v>
      </c>
      <c r="DW24" s="305">
        <v>45</v>
      </c>
      <c r="DX24" s="305">
        <v>15</v>
      </c>
      <c r="DY24" s="305">
        <v>14.971596086015015</v>
      </c>
      <c r="DZ24" s="305">
        <v>194.479129</v>
      </c>
      <c r="EA24" s="305">
        <v>42</v>
      </c>
      <c r="EB24" s="305">
        <v>10</v>
      </c>
      <c r="EC24" s="305">
        <v>10</v>
      </c>
      <c r="ED24" s="305">
        <v>10</v>
      </c>
      <c r="EE24" s="305">
        <v>10.133321499999999</v>
      </c>
      <c r="EF24" s="305">
        <v>10</v>
      </c>
      <c r="EG24" s="305">
        <v>65</v>
      </c>
      <c r="EH24" s="305">
        <v>0</v>
      </c>
      <c r="EI24" s="305">
        <v>10</v>
      </c>
      <c r="EJ24" s="305">
        <v>323.05631376999997</v>
      </c>
      <c r="EK24" s="305">
        <v>88.7</v>
      </c>
      <c r="EL24" s="305">
        <v>10</v>
      </c>
      <c r="EM24" s="305">
        <v>10.049331589262188</v>
      </c>
      <c r="EN24" s="305">
        <v>10.049331589262188</v>
      </c>
      <c r="EO24" s="305">
        <v>10</v>
      </c>
      <c r="EP24" s="305">
        <v>31.163730000000001</v>
      </c>
      <c r="EQ24" s="305">
        <v>0</v>
      </c>
      <c r="ER24" s="305">
        <v>0</v>
      </c>
      <c r="ES24" s="305">
        <v>0</v>
      </c>
      <c r="ET24" s="305">
        <v>3.92221441</v>
      </c>
      <c r="EU24" s="305">
        <v>11.909143160000006</v>
      </c>
      <c r="EV24" s="305">
        <v>170.85512231000001</v>
      </c>
      <c r="EW24" s="305">
        <v>166.9</v>
      </c>
      <c r="EX24" s="305">
        <v>11.24</v>
      </c>
      <c r="EY24" s="305">
        <v>12.479999999999999</v>
      </c>
      <c r="EZ24" s="305">
        <v>8.629999999999999</v>
      </c>
      <c r="FA24" s="305">
        <v>1.0300000000000002</v>
      </c>
      <c r="FB24" s="305">
        <v>11.280000000000001</v>
      </c>
      <c r="FC24" s="305">
        <v>9.0299999999999994</v>
      </c>
      <c r="FD24" s="305">
        <v>10</v>
      </c>
      <c r="FE24" s="305">
        <v>120.64282745000037</v>
      </c>
      <c r="FF24" s="305">
        <v>12.265321649999978</v>
      </c>
      <c r="FG24" s="305">
        <v>82.885587720000046</v>
      </c>
      <c r="FH24" s="305">
        <v>22.740445769999944</v>
      </c>
      <c r="FI24" s="305">
        <v>17.690513740000256</v>
      </c>
      <c r="FJ24" s="305">
        <v>18.466571059999524</v>
      </c>
      <c r="FK24" s="305">
        <v>136.09810538999997</v>
      </c>
      <c r="FL24" s="305">
        <v>45.604326769999723</v>
      </c>
      <c r="FM24" s="305">
        <v>13.545740010000374</v>
      </c>
      <c r="FN24" s="305">
        <v>23.863929379999721</v>
      </c>
      <c r="FO24" s="305">
        <v>33.258856500000547</v>
      </c>
      <c r="FP24" s="305">
        <v>24.427857279999898</v>
      </c>
      <c r="FQ24" s="305">
        <v>26.777281449999364</v>
      </c>
      <c r="FR24" s="305">
        <v>9.8140307499999881</v>
      </c>
      <c r="FS24" s="305">
        <v>28.849852720000015</v>
      </c>
      <c r="FT24" s="305">
        <v>22.396711689999986</v>
      </c>
      <c r="FU24" s="305">
        <v>230.09169141999996</v>
      </c>
      <c r="FV24" s="305">
        <v>52.445032510000033</v>
      </c>
    </row>
    <row r="25" spans="1:178">
      <c r="A25" s="306">
        <v>124</v>
      </c>
      <c r="B25" s="307" t="s">
        <v>55</v>
      </c>
      <c r="C25" s="302">
        <f t="shared" si="71"/>
        <v>0</v>
      </c>
      <c r="D25" s="302">
        <f t="shared" si="72"/>
        <v>0</v>
      </c>
      <c r="E25" s="302">
        <f t="shared" si="73"/>
        <v>0</v>
      </c>
      <c r="F25" s="302">
        <f t="shared" si="74"/>
        <v>0</v>
      </c>
      <c r="G25" s="302">
        <f t="shared" si="173"/>
        <v>0</v>
      </c>
      <c r="H25" s="302">
        <f t="shared" si="174"/>
        <v>0</v>
      </c>
      <c r="I25" s="302">
        <f t="shared" si="175"/>
        <v>0</v>
      </c>
      <c r="J25" s="302">
        <f t="shared" si="176"/>
        <v>0</v>
      </c>
      <c r="K25" s="302">
        <f t="shared" si="131"/>
        <v>0</v>
      </c>
      <c r="L25" s="302">
        <f t="shared" si="4"/>
        <v>0</v>
      </c>
      <c r="M25" s="302">
        <f t="shared" si="22"/>
        <v>0</v>
      </c>
      <c r="N25" s="302">
        <f t="shared" si="23"/>
        <v>0</v>
      </c>
      <c r="O25" s="302">
        <f t="shared" si="24"/>
        <v>0</v>
      </c>
      <c r="P25" s="302">
        <f t="shared" si="25"/>
        <v>0</v>
      </c>
      <c r="Q25" s="302">
        <f t="shared" si="80"/>
        <v>0</v>
      </c>
      <c r="R25" s="302">
        <f t="shared" si="81"/>
        <v>0</v>
      </c>
      <c r="S25" s="302">
        <f t="shared" si="82"/>
        <v>0</v>
      </c>
      <c r="T25" s="302">
        <f t="shared" si="83"/>
        <v>0</v>
      </c>
      <c r="U25" s="302">
        <f t="shared" si="30"/>
        <v>0</v>
      </c>
      <c r="V25" s="302">
        <f t="shared" si="31"/>
        <v>0</v>
      </c>
      <c r="W25" s="302">
        <f t="shared" si="32"/>
        <v>0</v>
      </c>
      <c r="X25" s="302">
        <f t="shared" si="33"/>
        <v>0</v>
      </c>
      <c r="Y25" s="302">
        <f t="shared" si="34"/>
        <v>0</v>
      </c>
      <c r="Z25" s="302">
        <f t="shared" si="35"/>
        <v>0</v>
      </c>
      <c r="AA25" s="302">
        <f t="shared" si="36"/>
        <v>0</v>
      </c>
      <c r="AB25" s="302">
        <f t="shared" si="37"/>
        <v>0</v>
      </c>
      <c r="AC25" s="302">
        <f t="shared" si="177"/>
        <v>0</v>
      </c>
      <c r="AD25" s="302">
        <f t="shared" si="178"/>
        <v>0</v>
      </c>
      <c r="AE25" s="302">
        <f t="shared" si="179"/>
        <v>0</v>
      </c>
      <c r="AF25" s="302">
        <f t="shared" si="180"/>
        <v>0</v>
      </c>
      <c r="AG25" s="302">
        <f t="shared" si="181"/>
        <v>0</v>
      </c>
      <c r="AH25" s="302">
        <f t="shared" si="182"/>
        <v>0</v>
      </c>
      <c r="AI25" s="302">
        <f t="shared" si="183"/>
        <v>0</v>
      </c>
      <c r="AJ25" s="302">
        <f t="shared" si="184"/>
        <v>0</v>
      </c>
      <c r="AK25" s="302">
        <f t="shared" si="185"/>
        <v>0</v>
      </c>
      <c r="AL25" s="302">
        <f t="shared" si="186"/>
        <v>0</v>
      </c>
      <c r="AM25" s="302">
        <f t="shared" si="187"/>
        <v>0</v>
      </c>
      <c r="AN25" s="302">
        <f t="shared" si="188"/>
        <v>0</v>
      </c>
      <c r="AO25" s="302">
        <f t="shared" si="189"/>
        <v>0</v>
      </c>
      <c r="AP25" s="302">
        <f t="shared" si="190"/>
        <v>0</v>
      </c>
      <c r="AQ25" s="303">
        <f t="shared" si="191"/>
        <v>0</v>
      </c>
      <c r="AR25" s="303">
        <f t="shared" si="192"/>
        <v>0</v>
      </c>
      <c r="AS25" s="302">
        <f t="shared" si="100"/>
        <v>0</v>
      </c>
      <c r="AT25" s="302">
        <f t="shared" si="132"/>
        <v>0</v>
      </c>
      <c r="AU25" s="303">
        <f t="shared" si="133"/>
        <v>0</v>
      </c>
      <c r="AV25" s="303">
        <f t="shared" si="134"/>
        <v>0</v>
      </c>
      <c r="AW25" s="303">
        <f t="shared" si="135"/>
        <v>0</v>
      </c>
      <c r="AX25" s="303">
        <f t="shared" si="136"/>
        <v>0</v>
      </c>
      <c r="AY25" s="303">
        <f t="shared" si="137"/>
        <v>0</v>
      </c>
      <c r="AZ25" s="303">
        <f t="shared" si="107"/>
        <v>0</v>
      </c>
      <c r="BA25" s="303">
        <f t="shared" si="138"/>
        <v>0</v>
      </c>
      <c r="BB25" s="302">
        <v>0</v>
      </c>
      <c r="BC25" s="302">
        <v>0</v>
      </c>
      <c r="BD25" s="302">
        <v>0</v>
      </c>
      <c r="BE25" s="302">
        <v>0</v>
      </c>
      <c r="BF25" s="302">
        <v>0</v>
      </c>
      <c r="BG25" s="302">
        <v>0</v>
      </c>
      <c r="BH25" s="302">
        <v>0</v>
      </c>
      <c r="BI25" s="302">
        <v>0</v>
      </c>
      <c r="BJ25" s="302">
        <v>0</v>
      </c>
      <c r="BK25" s="302">
        <v>0</v>
      </c>
      <c r="BL25" s="302">
        <v>0</v>
      </c>
      <c r="BM25" s="302">
        <v>0</v>
      </c>
      <c r="BN25" s="302">
        <v>0</v>
      </c>
      <c r="BO25" s="302">
        <v>0</v>
      </c>
      <c r="BP25" s="302">
        <v>0</v>
      </c>
      <c r="BQ25" s="302">
        <v>0</v>
      </c>
      <c r="BR25" s="302">
        <v>0</v>
      </c>
      <c r="BS25" s="302">
        <v>0</v>
      </c>
      <c r="BT25" s="302">
        <v>0</v>
      </c>
      <c r="BU25" s="302">
        <v>0</v>
      </c>
      <c r="BV25" s="302">
        <v>0</v>
      </c>
      <c r="BW25" s="302">
        <v>0</v>
      </c>
      <c r="BX25" s="302">
        <v>0</v>
      </c>
      <c r="BY25" s="302">
        <v>0</v>
      </c>
      <c r="BZ25" s="302">
        <v>0</v>
      </c>
      <c r="CA25" s="302">
        <v>0</v>
      </c>
      <c r="CB25" s="302">
        <v>0</v>
      </c>
      <c r="CC25" s="302">
        <v>0</v>
      </c>
      <c r="CD25" s="302">
        <v>0</v>
      </c>
      <c r="CE25" s="302">
        <v>0</v>
      </c>
      <c r="CF25" s="302">
        <v>0</v>
      </c>
      <c r="CG25" s="302">
        <v>0</v>
      </c>
      <c r="CH25" s="302">
        <v>0</v>
      </c>
      <c r="CI25" s="302">
        <v>0</v>
      </c>
      <c r="CJ25" s="302">
        <v>0</v>
      </c>
      <c r="CK25" s="302">
        <v>0</v>
      </c>
      <c r="CL25" s="302">
        <v>0</v>
      </c>
      <c r="CM25" s="302">
        <v>0</v>
      </c>
      <c r="CN25" s="302">
        <v>0</v>
      </c>
      <c r="CO25" s="302">
        <v>0</v>
      </c>
      <c r="CP25" s="302">
        <v>0</v>
      </c>
      <c r="CQ25" s="302">
        <v>0</v>
      </c>
      <c r="CR25" s="302">
        <v>0</v>
      </c>
      <c r="CS25" s="302">
        <v>0</v>
      </c>
      <c r="CT25" s="302">
        <v>0</v>
      </c>
      <c r="CU25" s="302">
        <v>0</v>
      </c>
      <c r="CV25" s="302">
        <v>0</v>
      </c>
      <c r="CW25" s="302">
        <v>0</v>
      </c>
      <c r="CX25" s="302">
        <v>0</v>
      </c>
      <c r="CY25" s="302">
        <v>0</v>
      </c>
      <c r="CZ25" s="302">
        <v>0</v>
      </c>
      <c r="DA25" s="302">
        <v>0</v>
      </c>
      <c r="DB25" s="302">
        <v>0</v>
      </c>
      <c r="DC25" s="302">
        <v>0</v>
      </c>
      <c r="DD25" s="302">
        <v>0</v>
      </c>
      <c r="DE25" s="302">
        <v>0</v>
      </c>
      <c r="DF25" s="302">
        <v>0</v>
      </c>
      <c r="DG25" s="302">
        <v>0</v>
      </c>
      <c r="DH25" s="302">
        <v>0</v>
      </c>
      <c r="DI25" s="302">
        <v>0</v>
      </c>
      <c r="DJ25" s="302">
        <v>0</v>
      </c>
      <c r="DK25" s="302">
        <v>0</v>
      </c>
      <c r="DL25" s="302">
        <v>0</v>
      </c>
      <c r="DM25" s="302">
        <v>0</v>
      </c>
      <c r="DN25" s="302">
        <v>0</v>
      </c>
      <c r="DO25" s="302">
        <v>0</v>
      </c>
      <c r="DP25" s="302">
        <v>0</v>
      </c>
      <c r="DQ25" s="302">
        <v>0</v>
      </c>
      <c r="DR25" s="302">
        <v>0</v>
      </c>
      <c r="DS25" s="302">
        <v>0</v>
      </c>
      <c r="DT25" s="302">
        <v>0</v>
      </c>
      <c r="DU25" s="302">
        <v>0</v>
      </c>
      <c r="DV25" s="302">
        <v>0</v>
      </c>
      <c r="DW25" s="302">
        <v>0</v>
      </c>
      <c r="DX25" s="302">
        <v>0</v>
      </c>
      <c r="DY25" s="302">
        <v>0</v>
      </c>
      <c r="DZ25" s="302">
        <v>0</v>
      </c>
      <c r="EA25" s="302">
        <v>0</v>
      </c>
      <c r="EB25" s="302">
        <v>0</v>
      </c>
      <c r="EC25" s="302">
        <v>0</v>
      </c>
      <c r="ED25" s="302">
        <v>0</v>
      </c>
      <c r="EE25" s="302">
        <v>0</v>
      </c>
      <c r="EF25" s="302">
        <v>0</v>
      </c>
      <c r="EG25" s="302">
        <v>0</v>
      </c>
      <c r="EH25" s="302">
        <v>0</v>
      </c>
      <c r="EI25" s="302">
        <v>0</v>
      </c>
      <c r="EJ25" s="302">
        <v>0</v>
      </c>
      <c r="EK25" s="302">
        <v>0</v>
      </c>
      <c r="EL25" s="302">
        <v>0</v>
      </c>
      <c r="EM25" s="302">
        <v>0</v>
      </c>
      <c r="EN25" s="302">
        <v>0</v>
      </c>
      <c r="EO25" s="302">
        <v>0</v>
      </c>
      <c r="EP25" s="302">
        <v>0</v>
      </c>
      <c r="EQ25" s="302">
        <v>0</v>
      </c>
      <c r="ER25" s="302">
        <v>0</v>
      </c>
      <c r="ES25" s="302">
        <v>0</v>
      </c>
      <c r="ET25" s="302">
        <v>0</v>
      </c>
      <c r="EU25" s="302">
        <v>0</v>
      </c>
      <c r="EV25" s="302">
        <v>0</v>
      </c>
      <c r="EW25" s="302">
        <v>0</v>
      </c>
      <c r="EX25" s="302">
        <v>0</v>
      </c>
      <c r="EY25" s="302">
        <v>0</v>
      </c>
      <c r="EZ25" s="302">
        <v>0</v>
      </c>
      <c r="FA25" s="302">
        <v>0</v>
      </c>
      <c r="FB25" s="302">
        <v>0</v>
      </c>
      <c r="FC25" s="302">
        <v>0</v>
      </c>
      <c r="FD25" s="302">
        <v>0</v>
      </c>
      <c r="FE25" s="302">
        <v>0</v>
      </c>
      <c r="FF25" s="302">
        <v>0</v>
      </c>
      <c r="FG25" s="302">
        <v>0</v>
      </c>
      <c r="FH25" s="302">
        <v>0</v>
      </c>
      <c r="FI25" s="302">
        <v>0</v>
      </c>
      <c r="FJ25" s="302">
        <v>0</v>
      </c>
      <c r="FK25" s="302">
        <v>0</v>
      </c>
      <c r="FL25" s="302">
        <v>0</v>
      </c>
      <c r="FM25" s="302">
        <v>0</v>
      </c>
      <c r="FN25" s="302">
        <v>0</v>
      </c>
      <c r="FO25" s="302">
        <v>0</v>
      </c>
      <c r="FP25" s="302">
        <v>0</v>
      </c>
      <c r="FQ25" s="302">
        <v>0</v>
      </c>
      <c r="FR25" s="302">
        <v>0</v>
      </c>
      <c r="FS25" s="302">
        <v>0</v>
      </c>
      <c r="FT25" s="302">
        <v>0</v>
      </c>
      <c r="FU25" s="302">
        <v>0</v>
      </c>
      <c r="FV25" s="302">
        <v>0</v>
      </c>
    </row>
    <row r="26" spans="1:178">
      <c r="A26" s="306">
        <v>125</v>
      </c>
      <c r="B26" s="307" t="s">
        <v>57</v>
      </c>
      <c r="C26" s="302">
        <f t="shared" si="71"/>
        <v>1960.4994123700003</v>
      </c>
      <c r="D26" s="302">
        <f t="shared" si="72"/>
        <v>2060.7485144899993</v>
      </c>
      <c r="E26" s="302">
        <f t="shared" si="73"/>
        <v>1973.3603904999995</v>
      </c>
      <c r="F26" s="302">
        <f t="shared" si="74"/>
        <v>2121.89926431</v>
      </c>
      <c r="G26" s="302">
        <f t="shared" si="173"/>
        <v>1927.8398055200007</v>
      </c>
      <c r="H26" s="302">
        <f t="shared" si="174"/>
        <v>2159.2397072500003</v>
      </c>
      <c r="I26" s="302">
        <f t="shared" si="175"/>
        <v>2065.1234866087111</v>
      </c>
      <c r="J26" s="302">
        <f t="shared" si="176"/>
        <v>1917.2923281700073</v>
      </c>
      <c r="K26" s="302">
        <f t="shared" si="131"/>
        <v>2175.025951196204</v>
      </c>
      <c r="L26" s="302">
        <f t="shared" si="4"/>
        <v>2558.0875075900071</v>
      </c>
      <c r="M26" s="302">
        <f t="shared" si="22"/>
        <v>418.53625008000006</v>
      </c>
      <c r="N26" s="302">
        <f t="shared" si="23"/>
        <v>556.98434011000018</v>
      </c>
      <c r="O26" s="302">
        <f t="shared" si="24"/>
        <v>433.99876027999994</v>
      </c>
      <c r="P26" s="302">
        <f t="shared" si="25"/>
        <v>550.98006190000012</v>
      </c>
      <c r="Q26" s="302">
        <f t="shared" si="80"/>
        <v>436.66800296999997</v>
      </c>
      <c r="R26" s="302">
        <f t="shared" si="81"/>
        <v>522.98456854999984</v>
      </c>
      <c r="S26" s="302">
        <f t="shared" si="82"/>
        <v>540.05449265999994</v>
      </c>
      <c r="T26" s="302">
        <f t="shared" si="83"/>
        <v>561.04145030999973</v>
      </c>
      <c r="U26" s="302">
        <f t="shared" si="30"/>
        <v>487.90436597999968</v>
      </c>
      <c r="V26" s="302">
        <f t="shared" si="31"/>
        <v>482.47289295999997</v>
      </c>
      <c r="W26" s="302">
        <f t="shared" si="32"/>
        <v>398.00934275000009</v>
      </c>
      <c r="X26" s="302">
        <f t="shared" si="33"/>
        <v>604.97378880999986</v>
      </c>
      <c r="Y26" s="302">
        <f t="shared" si="34"/>
        <v>451.01177120999989</v>
      </c>
      <c r="Z26" s="302">
        <f t="shared" si="35"/>
        <v>492.11323198000002</v>
      </c>
      <c r="AA26" s="302">
        <f t="shared" si="36"/>
        <v>444.53811148</v>
      </c>
      <c r="AB26" s="302">
        <f t="shared" si="37"/>
        <v>734.23614964000035</v>
      </c>
      <c r="AC26" s="302">
        <f t="shared" si="177"/>
        <v>393.27678862999988</v>
      </c>
      <c r="AD26" s="302">
        <f t="shared" si="178"/>
        <v>515.29293010000015</v>
      </c>
      <c r="AE26" s="302">
        <f t="shared" si="179"/>
        <v>523.67369243000019</v>
      </c>
      <c r="AF26" s="302">
        <f t="shared" si="180"/>
        <v>495.5963943600002</v>
      </c>
      <c r="AG26" s="302">
        <f t="shared" si="181"/>
        <v>406.15984733000016</v>
      </c>
      <c r="AH26" s="302">
        <f t="shared" si="182"/>
        <v>638.36996662999991</v>
      </c>
      <c r="AI26" s="302">
        <f t="shared" si="183"/>
        <v>592.07357321999996</v>
      </c>
      <c r="AJ26" s="302">
        <f t="shared" si="184"/>
        <v>522.63632007000035</v>
      </c>
      <c r="AK26" s="302">
        <f t="shared" si="185"/>
        <v>377.79084340967762</v>
      </c>
      <c r="AL26" s="302">
        <f t="shared" si="186"/>
        <v>492.9583979996778</v>
      </c>
      <c r="AM26" s="302">
        <f t="shared" si="187"/>
        <v>491.32584855967787</v>
      </c>
      <c r="AN26" s="302">
        <f t="shared" si="188"/>
        <v>703.048396639678</v>
      </c>
      <c r="AO26" s="302">
        <f t="shared" si="189"/>
        <v>598.82140865000247</v>
      </c>
      <c r="AP26" s="302">
        <f t="shared" si="190"/>
        <v>278.81518051000097</v>
      </c>
      <c r="AQ26" s="303">
        <f t="shared" si="191"/>
        <v>507.52114373000086</v>
      </c>
      <c r="AR26" s="303">
        <f t="shared" si="192"/>
        <v>532.13459528000294</v>
      </c>
      <c r="AS26" s="302">
        <f t="shared" si="100"/>
        <v>377.21642473999879</v>
      </c>
      <c r="AT26" s="302">
        <f t="shared" si="132"/>
        <v>528.709545399999</v>
      </c>
      <c r="AU26" s="303">
        <f t="shared" si="133"/>
        <v>538.10526455000206</v>
      </c>
      <c r="AV26" s="303">
        <f t="shared" si="134"/>
        <v>730.99471650620376</v>
      </c>
      <c r="AW26" s="303">
        <f t="shared" si="135"/>
        <v>487.27649859000212</v>
      </c>
      <c r="AX26" s="303">
        <f t="shared" si="136"/>
        <v>663.36365332000059</v>
      </c>
      <c r="AY26" s="303">
        <f t="shared" si="137"/>
        <v>633.80177876000266</v>
      </c>
      <c r="AZ26" s="303">
        <f t="shared" si="107"/>
        <v>773.64557692000176</v>
      </c>
      <c r="BA26" s="303">
        <f t="shared" si="138"/>
        <v>619.26163254000267</v>
      </c>
      <c r="BB26" s="302">
        <v>133.68767579333334</v>
      </c>
      <c r="BC26" s="302">
        <v>149.22805261333335</v>
      </c>
      <c r="BD26" s="302">
        <v>135.62052167333337</v>
      </c>
      <c r="BE26" s="302">
        <v>187.44535402333344</v>
      </c>
      <c r="BF26" s="302">
        <v>222.99198168333336</v>
      </c>
      <c r="BG26" s="302">
        <v>146.54700440333343</v>
      </c>
      <c r="BH26" s="302">
        <v>143.86619983333324</v>
      </c>
      <c r="BI26" s="302">
        <v>152.20421297333328</v>
      </c>
      <c r="BJ26" s="302">
        <v>137.92834747333342</v>
      </c>
      <c r="BK26" s="302">
        <v>208.51782696333342</v>
      </c>
      <c r="BL26" s="302">
        <v>167.33812386333335</v>
      </c>
      <c r="BM26" s="302">
        <v>175.1241110733333</v>
      </c>
      <c r="BN26" s="302">
        <v>136.58187071666669</v>
      </c>
      <c r="BO26" s="302">
        <v>149.54049299666667</v>
      </c>
      <c r="BP26" s="302">
        <v>150.54563925666665</v>
      </c>
      <c r="BQ26" s="302">
        <v>158.38425912666662</v>
      </c>
      <c r="BR26" s="302">
        <v>197.9621651866666</v>
      </c>
      <c r="BS26" s="302">
        <v>166.63814423666665</v>
      </c>
      <c r="BT26" s="302">
        <v>184.17222646666673</v>
      </c>
      <c r="BU26" s="302">
        <v>162.93853276666655</v>
      </c>
      <c r="BV26" s="302">
        <v>192.94373342666663</v>
      </c>
      <c r="BW26" s="302">
        <v>175.47590915666663</v>
      </c>
      <c r="BX26" s="302">
        <v>192.65538663666666</v>
      </c>
      <c r="BY26" s="302">
        <v>192.91015451666644</v>
      </c>
      <c r="BZ26" s="302">
        <v>59.010324750000009</v>
      </c>
      <c r="CA26" s="302">
        <v>303.27978160999976</v>
      </c>
      <c r="CB26" s="302">
        <v>125.61425961999994</v>
      </c>
      <c r="CC26" s="302">
        <v>110.37428095000001</v>
      </c>
      <c r="CD26" s="302">
        <v>224.42874673999995</v>
      </c>
      <c r="CE26" s="302">
        <v>147.66986527</v>
      </c>
      <c r="CF26" s="302">
        <v>134.97375299000009</v>
      </c>
      <c r="CG26" s="302">
        <v>143.61987540999993</v>
      </c>
      <c r="CH26" s="302">
        <v>119.41571435000004</v>
      </c>
      <c r="CI26" s="302">
        <v>213.86695735000012</v>
      </c>
      <c r="CJ26" s="302">
        <v>152.61197441999994</v>
      </c>
      <c r="CK26" s="302">
        <v>238.49485703999983</v>
      </c>
      <c r="CL26" s="302">
        <v>79.458647670000019</v>
      </c>
      <c r="CM26" s="302">
        <v>200.94238984999993</v>
      </c>
      <c r="CN26" s="302">
        <v>170.61073368999996</v>
      </c>
      <c r="CO26" s="302">
        <v>161.97230752000007</v>
      </c>
      <c r="CP26" s="302">
        <v>157.50849316</v>
      </c>
      <c r="CQ26" s="302">
        <v>172.63243129999992</v>
      </c>
      <c r="CR26" s="302">
        <v>117.54825084000007</v>
      </c>
      <c r="CS26" s="302">
        <v>181.74192149000001</v>
      </c>
      <c r="CT26" s="302">
        <v>145.24793914999995</v>
      </c>
      <c r="CU26" s="302">
        <v>166.53315767000007</v>
      </c>
      <c r="CV26" s="302">
        <v>142.01871276999998</v>
      </c>
      <c r="CW26" s="302">
        <v>425.68427920000028</v>
      </c>
      <c r="CX26" s="302">
        <v>102.06745581999995</v>
      </c>
      <c r="CY26" s="302">
        <v>115.43272937000003</v>
      </c>
      <c r="CZ26" s="302">
        <v>175.77660343999992</v>
      </c>
      <c r="DA26" s="302">
        <v>118.22852011000005</v>
      </c>
      <c r="DB26" s="302">
        <v>275.2126466900001</v>
      </c>
      <c r="DC26" s="302">
        <v>121.85176330000002</v>
      </c>
      <c r="DD26" s="302">
        <v>237.84120201000002</v>
      </c>
      <c r="DE26" s="302">
        <v>173.33131446000004</v>
      </c>
      <c r="DF26" s="302">
        <v>112.50117596000008</v>
      </c>
      <c r="DG26" s="302">
        <v>178.99627546000013</v>
      </c>
      <c r="DH26" s="302">
        <v>151.82568613999996</v>
      </c>
      <c r="DI26" s="302">
        <v>164.77443276000005</v>
      </c>
      <c r="DJ26" s="302">
        <v>107.08196646000002</v>
      </c>
      <c r="DK26" s="302">
        <v>157.18162939000007</v>
      </c>
      <c r="DL26" s="302">
        <v>141.89625148000005</v>
      </c>
      <c r="DM26" s="302">
        <v>189.30572539000002</v>
      </c>
      <c r="DN26" s="302">
        <v>317.27046220000005</v>
      </c>
      <c r="DO26" s="302">
        <v>131.79377903999989</v>
      </c>
      <c r="DP26" s="302">
        <v>179.86806941999998</v>
      </c>
      <c r="DQ26" s="302">
        <v>155.10320488000005</v>
      </c>
      <c r="DR26" s="302">
        <v>257.10229891999995</v>
      </c>
      <c r="DS26" s="302">
        <v>195.95667118000006</v>
      </c>
      <c r="DT26" s="302">
        <v>160.85535565000009</v>
      </c>
      <c r="DU26" s="302">
        <v>165.82429324000017</v>
      </c>
      <c r="DV26" s="302">
        <v>112.43357234322592</v>
      </c>
      <c r="DW26" s="302">
        <v>117.24092410322591</v>
      </c>
      <c r="DX26" s="302">
        <v>148.11634696322579</v>
      </c>
      <c r="DY26" s="302">
        <v>137.54249608322601</v>
      </c>
      <c r="DZ26" s="302">
        <v>179.28137776322581</v>
      </c>
      <c r="EA26" s="302">
        <v>176.13452415322595</v>
      </c>
      <c r="EB26" s="302">
        <v>181.25010077322602</v>
      </c>
      <c r="EC26" s="302">
        <v>145.08588726322597</v>
      </c>
      <c r="ED26" s="302">
        <v>164.98986052322587</v>
      </c>
      <c r="EE26" s="302">
        <v>397.1927482232262</v>
      </c>
      <c r="EF26" s="302">
        <v>115.97442559322587</v>
      </c>
      <c r="EG26" s="302">
        <v>189.8812228232259</v>
      </c>
      <c r="EH26" s="302">
        <v>126.63926075000079</v>
      </c>
      <c r="EI26" s="302">
        <v>154.44188472000141</v>
      </c>
      <c r="EJ26" s="302">
        <v>317.74026318000028</v>
      </c>
      <c r="EK26" s="302">
        <v>104.67267685999994</v>
      </c>
      <c r="EL26" s="302">
        <v>111.63304604999969</v>
      </c>
      <c r="EM26" s="302">
        <v>62.509457600001333</v>
      </c>
      <c r="EN26" s="302">
        <v>107.02793508999933</v>
      </c>
      <c r="EO26" s="302">
        <v>295.85595146000048</v>
      </c>
      <c r="EP26" s="302">
        <v>104.63725718000106</v>
      </c>
      <c r="EQ26" s="302">
        <v>128.39143140000104</v>
      </c>
      <c r="ER26" s="302">
        <v>192.72356518000157</v>
      </c>
      <c r="ES26" s="302">
        <v>211.01959870000036</v>
      </c>
      <c r="ET26" s="302">
        <v>16.748627026666568</v>
      </c>
      <c r="EU26" s="302">
        <v>85.996368266666565</v>
      </c>
      <c r="EV26" s="302">
        <v>274.47142944666564</v>
      </c>
      <c r="EW26" s="302">
        <v>205.25471542666668</v>
      </c>
      <c r="EX26" s="302">
        <v>146.4456789766667</v>
      </c>
      <c r="EY26" s="302">
        <v>177.00915099666568</v>
      </c>
      <c r="EZ26" s="302">
        <v>179.42975125666669</v>
      </c>
      <c r="FA26" s="302">
        <v>137.41974582666768</v>
      </c>
      <c r="FB26" s="302">
        <v>221.25576746666769</v>
      </c>
      <c r="FC26" s="302">
        <v>205.16928471666768</v>
      </c>
      <c r="FD26" s="302">
        <v>272.79922562166604</v>
      </c>
      <c r="FE26" s="302">
        <v>253.02620616787001</v>
      </c>
      <c r="FF26" s="302">
        <v>152.48254845000085</v>
      </c>
      <c r="FG26" s="302">
        <v>135.57300672000073</v>
      </c>
      <c r="FH26" s="302">
        <v>199.22094342000057</v>
      </c>
      <c r="FI26" s="302">
        <v>255.51881222000057</v>
      </c>
      <c r="FJ26" s="302">
        <v>206.23878776000103</v>
      </c>
      <c r="FK26" s="302">
        <v>201.60605333999905</v>
      </c>
      <c r="FL26" s="302">
        <v>180.42898386000149</v>
      </c>
      <c r="FM26" s="302">
        <v>177.23413544999988</v>
      </c>
      <c r="FN26" s="302">
        <v>276.13865945000134</v>
      </c>
      <c r="FO26" s="302">
        <v>240.67840386000051</v>
      </c>
      <c r="FP26" s="302">
        <v>179.54869181000086</v>
      </c>
      <c r="FQ26" s="302">
        <v>353.41848125000041</v>
      </c>
      <c r="FR26" s="302">
        <v>151.868816820001</v>
      </c>
      <c r="FS26" s="302">
        <v>183.76660248000061</v>
      </c>
      <c r="FT26" s="302">
        <v>283.62621324000099</v>
      </c>
      <c r="FU26" s="302">
        <v>302.57039610999965</v>
      </c>
      <c r="FV26" s="302">
        <v>222.666502500001</v>
      </c>
    </row>
    <row r="27" spans="1:178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>
        <f t="shared" si="32"/>
        <v>0</v>
      </c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  <c r="FV27" s="297"/>
    </row>
    <row r="28" spans="1:178" s="205" customFormat="1">
      <c r="A28" s="310">
        <v>2</v>
      </c>
      <c r="B28" s="311" t="s">
        <v>13</v>
      </c>
      <c r="C28" s="312">
        <f t="shared" ref="C28:G28" si="193">C30+C42</f>
        <v>31833.32762244096</v>
      </c>
      <c r="D28" s="312">
        <f t="shared" si="193"/>
        <v>32956.587427395665</v>
      </c>
      <c r="E28" s="312">
        <f t="shared" si="193"/>
        <v>29162.656986604889</v>
      </c>
      <c r="F28" s="312">
        <f t="shared" si="193"/>
        <v>28038.626597250797</v>
      </c>
      <c r="G28" s="312">
        <f t="shared" si="193"/>
        <v>27662.875852111127</v>
      </c>
      <c r="H28" s="312">
        <f t="shared" ref="H28:J28" si="194">H30+H42</f>
        <v>28988.590772911</v>
      </c>
      <c r="I28" s="312">
        <f t="shared" si="194"/>
        <v>29414.408928917932</v>
      </c>
      <c r="J28" s="312">
        <f t="shared" si="194"/>
        <v>26259.769817628025</v>
      </c>
      <c r="K28" s="312">
        <f t="shared" ref="K28" si="195">K30+K42</f>
        <v>28088.651021738729</v>
      </c>
      <c r="L28" s="312">
        <f t="shared" ref="L28:L50" si="196">+SUM(FF28:FQ28)</f>
        <v>28707.095189280102</v>
      </c>
      <c r="M28" s="312">
        <f>+M30+M42</f>
        <v>6812.7501209192769</v>
      </c>
      <c r="N28" s="312">
        <f t="shared" ref="N28:AW28" si="197">+N30+N42</f>
        <v>7307.8781590727285</v>
      </c>
      <c r="O28" s="312">
        <f t="shared" si="197"/>
        <v>7769.5278572251646</v>
      </c>
      <c r="P28" s="312">
        <f t="shared" si="197"/>
        <v>9943.1714852237892</v>
      </c>
      <c r="Q28" s="312">
        <f t="shared" ref="Q28:Q48" si="198">+SUM(BN28:BP28)</f>
        <v>7002.4838944443673</v>
      </c>
      <c r="R28" s="312">
        <f t="shared" ref="R28:R48" si="199">+SUM(BQ28:BS28)</f>
        <v>7768.0320555849439</v>
      </c>
      <c r="S28" s="312">
        <f t="shared" ref="S28:S48" si="200">+SUM(BT28:BV28)</f>
        <v>8078.427031881859</v>
      </c>
      <c r="T28" s="312">
        <f t="shared" ref="T28:T48" si="201">+SUM(BW28:BY28)</f>
        <v>10107.644445484493</v>
      </c>
      <c r="U28" s="312">
        <f t="shared" si="197"/>
        <v>6448.8307617127175</v>
      </c>
      <c r="V28" s="312">
        <f t="shared" si="197"/>
        <v>7393.5408639625857</v>
      </c>
      <c r="W28" s="312">
        <f t="shared" si="197"/>
        <v>6517.2284724383298</v>
      </c>
      <c r="X28" s="312">
        <f t="shared" si="197"/>
        <v>8803.0568884912573</v>
      </c>
      <c r="Y28" s="312">
        <f t="shared" si="197"/>
        <v>5922.8224534216788</v>
      </c>
      <c r="Z28" s="312">
        <f t="shared" si="197"/>
        <v>6143.1889717495633</v>
      </c>
      <c r="AA28" s="312">
        <f t="shared" si="197"/>
        <v>6953.6641794651969</v>
      </c>
      <c r="AB28" s="312">
        <f t="shared" si="197"/>
        <v>9018.9509926143619</v>
      </c>
      <c r="AC28" s="312">
        <f t="shared" si="197"/>
        <v>6303.6581048287517</v>
      </c>
      <c r="AD28" s="312">
        <f t="shared" si="197"/>
        <v>6443.6318040696078</v>
      </c>
      <c r="AE28" s="312">
        <f t="shared" si="197"/>
        <v>5796.3433221395262</v>
      </c>
      <c r="AF28" s="312">
        <f t="shared" si="197"/>
        <v>9119.2426210732392</v>
      </c>
      <c r="AG28" s="312">
        <f t="shared" si="197"/>
        <v>6047.0336970068001</v>
      </c>
      <c r="AH28" s="312">
        <f t="shared" si="197"/>
        <v>6943.0407773743991</v>
      </c>
      <c r="AI28" s="312">
        <f t="shared" si="197"/>
        <v>7034.1722929643993</v>
      </c>
      <c r="AJ28" s="312">
        <f t="shared" si="197"/>
        <v>8964.3440055653973</v>
      </c>
      <c r="AK28" s="312">
        <f t="shared" si="197"/>
        <v>6134.1619354404502</v>
      </c>
      <c r="AL28" s="312">
        <f t="shared" si="197"/>
        <v>7348.8034412658008</v>
      </c>
      <c r="AM28" s="312">
        <f t="shared" si="197"/>
        <v>7175.1359996104002</v>
      </c>
      <c r="AN28" s="312">
        <f t="shared" si="197"/>
        <v>8756.3075526012817</v>
      </c>
      <c r="AO28" s="312">
        <f t="shared" si="197"/>
        <v>6108.9207149734793</v>
      </c>
      <c r="AP28" s="312">
        <f t="shared" si="197"/>
        <v>6731.6619237906207</v>
      </c>
      <c r="AQ28" s="312">
        <f t="shared" si="197"/>
        <v>5879.5803272846169</v>
      </c>
      <c r="AR28" s="312">
        <f t="shared" si="197"/>
        <v>7539.6068515793049</v>
      </c>
      <c r="AS28" s="312">
        <f t="shared" si="197"/>
        <v>5854.595747032683</v>
      </c>
      <c r="AT28" s="312">
        <f t="shared" si="197"/>
        <v>6700.414857616267</v>
      </c>
      <c r="AU28" s="312">
        <f t="shared" si="197"/>
        <v>6536.8715941877781</v>
      </c>
      <c r="AV28" s="312">
        <f t="shared" si="197"/>
        <v>8996.7688229020023</v>
      </c>
      <c r="AW28" s="312">
        <f t="shared" si="197"/>
        <v>6680.6051641248514</v>
      </c>
      <c r="AX28" s="312">
        <f>+AX30+AX42</f>
        <v>7632.7198229911046</v>
      </c>
      <c r="AY28" s="312">
        <f>+AY30+AY42</f>
        <v>6931.2608229293601</v>
      </c>
      <c r="AZ28" s="312">
        <f>+AZ30+AZ42</f>
        <v>7462.509379234787</v>
      </c>
      <c r="BA28" s="312">
        <f>+BA30+BA42</f>
        <v>5596.4230620961825</v>
      </c>
      <c r="BB28" s="312">
        <f t="shared" ref="BB28:CW28" si="202">BB30+BB42</f>
        <v>1865.7481796744009</v>
      </c>
      <c r="BC28" s="312">
        <f t="shared" si="202"/>
        <v>2448.2301054960249</v>
      </c>
      <c r="BD28" s="312">
        <f t="shared" si="202"/>
        <v>2498.7718357488511</v>
      </c>
      <c r="BE28" s="312">
        <f t="shared" si="202"/>
        <v>2441.8532838380725</v>
      </c>
      <c r="BF28" s="312">
        <f t="shared" si="202"/>
        <v>2320.0860842329471</v>
      </c>
      <c r="BG28" s="312">
        <f t="shared" si="202"/>
        <v>2545.9387910017085</v>
      </c>
      <c r="BH28" s="312">
        <f t="shared" si="202"/>
        <v>2271.505923468088</v>
      </c>
      <c r="BI28" s="312">
        <f t="shared" si="202"/>
        <v>2700.14775831721</v>
      </c>
      <c r="BJ28" s="312">
        <f t="shared" si="202"/>
        <v>2797.8741754398675</v>
      </c>
      <c r="BK28" s="312">
        <f t="shared" si="202"/>
        <v>2955.0430880394579</v>
      </c>
      <c r="BL28" s="312">
        <f t="shared" si="202"/>
        <v>3029.2024876151577</v>
      </c>
      <c r="BM28" s="312">
        <f t="shared" si="202"/>
        <v>3958.9259095691737</v>
      </c>
      <c r="BN28" s="312">
        <f t="shared" si="202"/>
        <v>2104.2231484105555</v>
      </c>
      <c r="BO28" s="312">
        <f t="shared" si="202"/>
        <v>2471.82094585916</v>
      </c>
      <c r="BP28" s="312">
        <f t="shared" si="202"/>
        <v>2426.4398001746522</v>
      </c>
      <c r="BQ28" s="312">
        <f t="shared" si="202"/>
        <v>2832.6029118325755</v>
      </c>
      <c r="BR28" s="312">
        <f t="shared" si="202"/>
        <v>2356.7806856574412</v>
      </c>
      <c r="BS28" s="312">
        <f t="shared" si="202"/>
        <v>2578.6484580949273</v>
      </c>
      <c r="BT28" s="312">
        <f t="shared" si="202"/>
        <v>2654.1398215733266</v>
      </c>
      <c r="BU28" s="312">
        <f t="shared" si="202"/>
        <v>2565.9259538881333</v>
      </c>
      <c r="BV28" s="312">
        <f t="shared" si="202"/>
        <v>2858.3612564203986</v>
      </c>
      <c r="BW28" s="312">
        <f t="shared" si="202"/>
        <v>3007.419760936195</v>
      </c>
      <c r="BX28" s="312">
        <f t="shared" si="202"/>
        <v>3001.0422910966454</v>
      </c>
      <c r="BY28" s="312">
        <f t="shared" si="202"/>
        <v>4099.1823934516533</v>
      </c>
      <c r="BZ28" s="312">
        <f t="shared" si="202"/>
        <v>1572.5727037350075</v>
      </c>
      <c r="CA28" s="312">
        <f t="shared" si="202"/>
        <v>2291.5343907693941</v>
      </c>
      <c r="CB28" s="312">
        <f t="shared" si="202"/>
        <v>2584.7236672083163</v>
      </c>
      <c r="CC28" s="312">
        <f t="shared" si="202"/>
        <v>2205.7184118905752</v>
      </c>
      <c r="CD28" s="312">
        <f t="shared" si="202"/>
        <v>2558.8578560867772</v>
      </c>
      <c r="CE28" s="312">
        <f t="shared" si="202"/>
        <v>2628.9645959852328</v>
      </c>
      <c r="CF28" s="312">
        <f t="shared" si="202"/>
        <v>2466.6414110439591</v>
      </c>
      <c r="CG28" s="312">
        <f t="shared" si="202"/>
        <v>1946.0655397228713</v>
      </c>
      <c r="CH28" s="312">
        <f t="shared" si="202"/>
        <v>2104.5215216714996</v>
      </c>
      <c r="CI28" s="312">
        <f t="shared" si="202"/>
        <v>2375.0103797405031</v>
      </c>
      <c r="CJ28" s="312">
        <f t="shared" si="202"/>
        <v>2020.6326459616507</v>
      </c>
      <c r="CK28" s="312">
        <f t="shared" si="202"/>
        <v>4407.4138627891043</v>
      </c>
      <c r="CL28" s="312">
        <f t="shared" si="202"/>
        <v>1438.1643744186122</v>
      </c>
      <c r="CM28" s="312">
        <f t="shared" si="202"/>
        <v>2008.6442813941931</v>
      </c>
      <c r="CN28" s="312">
        <f t="shared" si="202"/>
        <v>2476.0137976088731</v>
      </c>
      <c r="CO28" s="312">
        <f t="shared" si="202"/>
        <v>2131.0131898140057</v>
      </c>
      <c r="CP28" s="312">
        <f t="shared" si="202"/>
        <v>1639.9056524227451</v>
      </c>
      <c r="CQ28" s="312">
        <f t="shared" si="202"/>
        <v>2372.2701295128118</v>
      </c>
      <c r="CR28" s="312">
        <f t="shared" si="202"/>
        <v>2142.2688320357033</v>
      </c>
      <c r="CS28" s="312">
        <f t="shared" si="202"/>
        <v>2292.2520701870785</v>
      </c>
      <c r="CT28" s="312">
        <f t="shared" si="202"/>
        <v>2519.143277242415</v>
      </c>
      <c r="CU28" s="312">
        <f t="shared" si="202"/>
        <v>2131.0245054936172</v>
      </c>
      <c r="CV28" s="312">
        <f t="shared" si="202"/>
        <v>2644.9254332522632</v>
      </c>
      <c r="CW28" s="312">
        <f t="shared" si="202"/>
        <v>4243.0010538684801</v>
      </c>
      <c r="CX28" s="312">
        <f t="shared" ref="CX28:DU28" si="203">CX30+CX42</f>
        <v>1483.7138074789154</v>
      </c>
      <c r="CY28" s="312">
        <f t="shared" si="203"/>
        <v>2007.5214464651758</v>
      </c>
      <c r="CZ28" s="312">
        <f t="shared" si="203"/>
        <v>2812.4228508846591</v>
      </c>
      <c r="DA28" s="312">
        <f t="shared" si="203"/>
        <v>2256.7155646394203</v>
      </c>
      <c r="DB28" s="312">
        <f t="shared" si="203"/>
        <v>2061.5265111530653</v>
      </c>
      <c r="DC28" s="312">
        <f t="shared" si="203"/>
        <v>2125.3897282771218</v>
      </c>
      <c r="DD28" s="312">
        <f t="shared" si="203"/>
        <v>1738.8979379251673</v>
      </c>
      <c r="DE28" s="312">
        <f t="shared" si="203"/>
        <v>2046.7776256328793</v>
      </c>
      <c r="DF28" s="312">
        <f t="shared" si="203"/>
        <v>2010.6677585814803</v>
      </c>
      <c r="DG28" s="312">
        <f t="shared" si="203"/>
        <v>2277.0950745504792</v>
      </c>
      <c r="DH28" s="312">
        <f t="shared" si="203"/>
        <v>2463.9613602554796</v>
      </c>
      <c r="DI28" s="312">
        <f t="shared" si="203"/>
        <v>4378.1861862672795</v>
      </c>
      <c r="DJ28" s="312">
        <f t="shared" si="203"/>
        <v>1512.9962183506668</v>
      </c>
      <c r="DK28" s="312">
        <f t="shared" si="203"/>
        <v>1875.242990700667</v>
      </c>
      <c r="DL28" s="312">
        <f t="shared" si="203"/>
        <v>2658.794487955467</v>
      </c>
      <c r="DM28" s="312">
        <f t="shared" si="203"/>
        <v>2551.1530752388662</v>
      </c>
      <c r="DN28" s="312">
        <f t="shared" si="203"/>
        <v>2286.4364561482666</v>
      </c>
      <c r="DO28" s="312">
        <f t="shared" si="203"/>
        <v>2105.4512459872662</v>
      </c>
      <c r="DP28" s="312">
        <f t="shared" si="203"/>
        <v>2203.1476625080668</v>
      </c>
      <c r="DQ28" s="312">
        <f t="shared" si="203"/>
        <v>2371.1839665482667</v>
      </c>
      <c r="DR28" s="312">
        <f t="shared" si="203"/>
        <v>2459.8406639080667</v>
      </c>
      <c r="DS28" s="312">
        <f t="shared" si="203"/>
        <v>2299.0122464384667</v>
      </c>
      <c r="DT28" s="312">
        <f t="shared" si="203"/>
        <v>2278.8581333588668</v>
      </c>
      <c r="DU28" s="312">
        <f t="shared" si="203"/>
        <v>4386.4736257680643</v>
      </c>
      <c r="DV28" s="312">
        <f t="shared" ref="DV28:ER28" si="204">DV30+DV42</f>
        <v>1965.1753904893333</v>
      </c>
      <c r="DW28" s="312">
        <f t="shared" si="204"/>
        <v>2039.3497927709336</v>
      </c>
      <c r="DX28" s="312">
        <f t="shared" si="204"/>
        <v>2129.6367521801831</v>
      </c>
      <c r="DY28" s="312">
        <f t="shared" si="204"/>
        <v>2511.7356694597338</v>
      </c>
      <c r="DZ28" s="312">
        <f t="shared" si="204"/>
        <v>2464.0600461851332</v>
      </c>
      <c r="EA28" s="312">
        <f t="shared" si="204"/>
        <v>2373.0077256209343</v>
      </c>
      <c r="EB28" s="312">
        <f t="shared" si="204"/>
        <v>2518.860185138733</v>
      </c>
      <c r="EC28" s="312">
        <f t="shared" si="204"/>
        <v>2234.6593765679327</v>
      </c>
      <c r="ED28" s="312">
        <f t="shared" si="204"/>
        <v>2421.6164379037332</v>
      </c>
      <c r="EE28" s="312">
        <f t="shared" si="204"/>
        <v>2267.387944437015</v>
      </c>
      <c r="EF28" s="312">
        <f t="shared" si="204"/>
        <v>2193.8276719094488</v>
      </c>
      <c r="EG28" s="312">
        <f t="shared" si="204"/>
        <v>4295.0919362548175</v>
      </c>
      <c r="EH28" s="312">
        <f t="shared" si="204"/>
        <v>1941.0473802237907</v>
      </c>
      <c r="EI28" s="312">
        <f t="shared" si="204"/>
        <v>2025.8309710231949</v>
      </c>
      <c r="EJ28" s="312">
        <f t="shared" si="204"/>
        <v>2142.0423637264958</v>
      </c>
      <c r="EK28" s="312">
        <f t="shared" si="204"/>
        <v>2144.6504412427366</v>
      </c>
      <c r="EL28" s="312">
        <f t="shared" si="204"/>
        <v>2543.6361414990829</v>
      </c>
      <c r="EM28" s="312">
        <f t="shared" si="204"/>
        <v>2043.3753410488002</v>
      </c>
      <c r="EN28" s="312">
        <f t="shared" si="204"/>
        <v>1995.1540564267134</v>
      </c>
      <c r="EO28" s="312">
        <f t="shared" si="204"/>
        <v>2201.9448206957013</v>
      </c>
      <c r="EP28" s="312">
        <f t="shared" si="204"/>
        <v>1682.4814501622022</v>
      </c>
      <c r="EQ28" s="312">
        <f t="shared" si="204"/>
        <v>2023.3264462424802</v>
      </c>
      <c r="ER28" s="312">
        <f t="shared" si="204"/>
        <v>1999.2665999620881</v>
      </c>
      <c r="ES28" s="312">
        <f t="shared" ref="ES28:FG28" si="205">ES30+ES42</f>
        <v>3517.013805374736</v>
      </c>
      <c r="ET28" s="312">
        <f t="shared" si="205"/>
        <v>1769.9890130567333</v>
      </c>
      <c r="EU28" s="312">
        <f t="shared" si="205"/>
        <v>1765.7156708022867</v>
      </c>
      <c r="EV28" s="312">
        <f t="shared" si="205"/>
        <v>2318.891063173664</v>
      </c>
      <c r="EW28" s="312">
        <f t="shared" si="205"/>
        <v>2158.0904361559433</v>
      </c>
      <c r="EX28" s="312">
        <f t="shared" si="205"/>
        <v>2249.1679994613405</v>
      </c>
      <c r="EY28" s="312">
        <f t="shared" si="205"/>
        <v>2293.1564219989841</v>
      </c>
      <c r="EZ28" s="312">
        <f t="shared" si="205"/>
        <v>2275.1366274067332</v>
      </c>
      <c r="FA28" s="312">
        <f t="shared" si="205"/>
        <v>2395.5064376810305</v>
      </c>
      <c r="FB28" s="312">
        <f t="shared" si="205"/>
        <v>1866.2285291000157</v>
      </c>
      <c r="FC28" s="312">
        <f t="shared" si="205"/>
        <v>2337.4669813912569</v>
      </c>
      <c r="FD28" s="312">
        <f t="shared" si="205"/>
        <v>2176.745872125126</v>
      </c>
      <c r="FE28" s="312">
        <f t="shared" si="205"/>
        <v>4482.5559693856176</v>
      </c>
      <c r="FF28" s="312">
        <f t="shared" si="205"/>
        <v>1748.8894135139271</v>
      </c>
      <c r="FG28" s="312">
        <f t="shared" si="205"/>
        <v>2440.2394343275569</v>
      </c>
      <c r="FH28" s="312">
        <f t="shared" ref="FH28:FI28" si="206">FH30+FH42</f>
        <v>2491.4763162833674</v>
      </c>
      <c r="FI28" s="312">
        <f t="shared" si="206"/>
        <v>2566.8983320704911</v>
      </c>
      <c r="FJ28" s="312">
        <f t="shared" ref="FJ28" si="207">FJ30+FJ42</f>
        <v>2104.959619007338</v>
      </c>
      <c r="FK28" s="312">
        <f t="shared" ref="FK28" si="208">FK30+FK42</f>
        <v>2960.8618719132751</v>
      </c>
      <c r="FL28" s="312">
        <f t="shared" ref="FL28:FM28" si="209">FL30+FL42</f>
        <v>2467.34746825107</v>
      </c>
      <c r="FM28" s="312">
        <f t="shared" si="209"/>
        <v>2614.6135004594894</v>
      </c>
      <c r="FN28" s="312">
        <f t="shared" ref="FN28" si="210">FN30+FN42</f>
        <v>1849.2998542188006</v>
      </c>
      <c r="FO28" s="312">
        <f t="shared" ref="FO28" si="211">FO30+FO42</f>
        <v>2009.5589515739662</v>
      </c>
      <c r="FP28" s="312">
        <f t="shared" ref="FP28" si="212">FP30+FP42</f>
        <v>2161.9168797037182</v>
      </c>
      <c r="FQ28" s="312">
        <f t="shared" ref="FQ28:FR28" si="213">FQ30+FQ42</f>
        <v>3291.0335479571017</v>
      </c>
      <c r="FR28" s="312">
        <f t="shared" si="213"/>
        <v>1467.7893287076388</v>
      </c>
      <c r="FS28" s="312">
        <f t="shared" ref="FS28" si="214">FS30+FS42</f>
        <v>2100.3425684738054</v>
      </c>
      <c r="FT28" s="312">
        <f t="shared" ref="FT28" si="215">FT30+FT42</f>
        <v>2028.2911649147384</v>
      </c>
      <c r="FU28" s="312">
        <f t="shared" ref="FU28:FV28" si="216">FU30+FU42</f>
        <v>2074.4599083858889</v>
      </c>
      <c r="FV28" s="312">
        <f t="shared" si="216"/>
        <v>2155.2589365855215</v>
      </c>
    </row>
    <row r="29" spans="1:178" hidden="1">
      <c r="A29" s="296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>
        <f t="shared" si="196"/>
        <v>0</v>
      </c>
      <c r="M29" s="297">
        <f t="shared" si="22"/>
        <v>0</v>
      </c>
      <c r="N29" s="297">
        <f t="shared" si="23"/>
        <v>0</v>
      </c>
      <c r="O29" s="297">
        <f t="shared" si="24"/>
        <v>0</v>
      </c>
      <c r="P29" s="297">
        <f t="shared" si="25"/>
        <v>0</v>
      </c>
      <c r="Q29" s="297">
        <f t="shared" si="198"/>
        <v>0</v>
      </c>
      <c r="R29" s="297">
        <f t="shared" si="199"/>
        <v>0</v>
      </c>
      <c r="S29" s="297">
        <f t="shared" si="200"/>
        <v>0</v>
      </c>
      <c r="T29" s="297">
        <f t="shared" si="201"/>
        <v>0</v>
      </c>
      <c r="U29" s="297">
        <f t="shared" si="30"/>
        <v>0</v>
      </c>
      <c r="V29" s="297">
        <f t="shared" si="31"/>
        <v>0</v>
      </c>
      <c r="W29" s="297">
        <f t="shared" si="32"/>
        <v>0</v>
      </c>
      <c r="X29" s="297">
        <f t="shared" si="33"/>
        <v>0</v>
      </c>
      <c r="Y29" s="297">
        <f t="shared" si="34"/>
        <v>0</v>
      </c>
      <c r="Z29" s="297">
        <f t="shared" si="35"/>
        <v>0</v>
      </c>
      <c r="AA29" s="297">
        <f t="shared" si="36"/>
        <v>0</v>
      </c>
      <c r="AB29" s="297">
        <f t="shared" si="37"/>
        <v>0</v>
      </c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>
        <f t="shared" si="107"/>
        <v>0</v>
      </c>
      <c r="BA29" s="297">
        <f t="shared" si="107"/>
        <v>0</v>
      </c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G29" s="297"/>
      <c r="DH29" s="297"/>
      <c r="DI29" s="297"/>
      <c r="DJ29" s="297"/>
      <c r="DK29" s="297"/>
      <c r="DL29" s="297"/>
      <c r="DM29" s="297"/>
      <c r="DN29" s="297"/>
      <c r="DO29" s="297"/>
      <c r="DP29" s="297"/>
      <c r="DQ29" s="297"/>
      <c r="DR29" s="297"/>
      <c r="DS29" s="297"/>
      <c r="DT29" s="297"/>
      <c r="DU29" s="297"/>
      <c r="DV29" s="297"/>
      <c r="DW29" s="297"/>
      <c r="DX29" s="297"/>
      <c r="DY29" s="297"/>
      <c r="DZ29" s="297"/>
      <c r="EA29" s="297"/>
      <c r="EB29" s="297"/>
      <c r="EC29" s="297"/>
      <c r="ED29" s="297"/>
      <c r="EE29" s="297"/>
      <c r="EF29" s="297"/>
      <c r="EG29" s="297"/>
      <c r="EH29" s="297"/>
      <c r="EI29" s="297"/>
      <c r="EJ29" s="297"/>
      <c r="EK29" s="297"/>
      <c r="EL29" s="297"/>
      <c r="EM29" s="297"/>
      <c r="EN29" s="297"/>
      <c r="EO29" s="297"/>
      <c r="EP29" s="297"/>
      <c r="EQ29" s="297"/>
      <c r="ER29" s="297"/>
      <c r="ES29" s="297"/>
      <c r="ET29" s="297"/>
      <c r="EU29" s="297"/>
      <c r="EV29" s="297"/>
      <c r="EW29" s="297"/>
      <c r="EX29" s="297"/>
      <c r="EY29" s="297"/>
      <c r="EZ29" s="297"/>
      <c r="FA29" s="297"/>
      <c r="FB29" s="297"/>
      <c r="FC29" s="297"/>
      <c r="FD29" s="297"/>
      <c r="FE29" s="297"/>
      <c r="FF29" s="297"/>
      <c r="FG29" s="297"/>
      <c r="FH29" s="297"/>
      <c r="FI29" s="297"/>
      <c r="FJ29" s="297"/>
      <c r="FK29" s="297"/>
      <c r="FL29" s="297"/>
      <c r="FM29" s="297"/>
      <c r="FN29" s="297"/>
      <c r="FO29" s="297"/>
      <c r="FP29" s="297"/>
      <c r="FQ29" s="297"/>
      <c r="FR29" s="297"/>
      <c r="FS29" s="297"/>
      <c r="FT29" s="297"/>
      <c r="FU29" s="297"/>
      <c r="FV29" s="297"/>
    </row>
    <row r="30" spans="1:178">
      <c r="A30" s="313">
        <v>21</v>
      </c>
      <c r="B30" s="300" t="s">
        <v>141</v>
      </c>
      <c r="C30" s="301">
        <f t="shared" ref="C30:G30" si="217">+C31+C32+C35+C38+C39+C40</f>
        <v>20262.939902750961</v>
      </c>
      <c r="D30" s="301">
        <f t="shared" si="217"/>
        <v>21125.007626255661</v>
      </c>
      <c r="E30" s="301">
        <f t="shared" si="217"/>
        <v>18998.642796884888</v>
      </c>
      <c r="F30" s="301">
        <f t="shared" si="217"/>
        <v>17482.104672480797</v>
      </c>
      <c r="G30" s="301">
        <f t="shared" si="217"/>
        <v>18903.610212481126</v>
      </c>
      <c r="H30" s="301">
        <f t="shared" ref="H30:AW30" si="218">+H31+H32+H35+H38+H39+H40</f>
        <v>21343.683633250999</v>
      </c>
      <c r="I30" s="301">
        <f t="shared" si="218"/>
        <v>23705.406553967932</v>
      </c>
      <c r="J30" s="301">
        <f t="shared" si="218"/>
        <v>21069.644525898024</v>
      </c>
      <c r="K30" s="301">
        <f t="shared" ref="K30" si="219">+K31+K32+K35+K38+K39+K40</f>
        <v>20683.892026550206</v>
      </c>
      <c r="L30" s="301">
        <f t="shared" si="196"/>
        <v>23496.231179410097</v>
      </c>
      <c r="M30" s="301">
        <f>+M31+M32+M35+M38+M39+M40</f>
        <v>4595.1133559892769</v>
      </c>
      <c r="N30" s="301">
        <f t="shared" si="218"/>
        <v>4912.4257665327277</v>
      </c>
      <c r="O30" s="301">
        <f t="shared" si="218"/>
        <v>4881.6902907951644</v>
      </c>
      <c r="P30" s="301">
        <f t="shared" si="218"/>
        <v>5873.7104894337899</v>
      </c>
      <c r="Q30" s="301">
        <f t="shared" si="218"/>
        <v>4662.1470312843667</v>
      </c>
      <c r="R30" s="301">
        <f t="shared" si="218"/>
        <v>5252.479744454944</v>
      </c>
      <c r="S30" s="301">
        <f t="shared" si="218"/>
        <v>4913.5947052818574</v>
      </c>
      <c r="T30" s="301">
        <f t="shared" si="218"/>
        <v>6296.7861452344932</v>
      </c>
      <c r="U30" s="301">
        <f t="shared" si="218"/>
        <v>4405.880289292717</v>
      </c>
      <c r="V30" s="301">
        <f t="shared" si="218"/>
        <v>4700.3293325525847</v>
      </c>
      <c r="W30" s="301">
        <f t="shared" si="218"/>
        <v>4686.5611065683297</v>
      </c>
      <c r="X30" s="301">
        <f t="shared" si="218"/>
        <v>5205.8720684712571</v>
      </c>
      <c r="Y30" s="301">
        <f t="shared" si="218"/>
        <v>4152.7361151516789</v>
      </c>
      <c r="Z30" s="301">
        <f t="shared" si="218"/>
        <v>4202.8517669195626</v>
      </c>
      <c r="AA30" s="301">
        <f t="shared" si="218"/>
        <v>4088.8939917451971</v>
      </c>
      <c r="AB30" s="301">
        <f t="shared" si="218"/>
        <v>5037.6227986643607</v>
      </c>
      <c r="AC30" s="301">
        <f t="shared" si="218"/>
        <v>4206.247230098752</v>
      </c>
      <c r="AD30" s="301">
        <f t="shared" si="218"/>
        <v>4596.0171758096076</v>
      </c>
      <c r="AE30" s="301">
        <f t="shared" si="218"/>
        <v>4487.9690214995262</v>
      </c>
      <c r="AF30" s="301">
        <f t="shared" si="218"/>
        <v>5613.3767850732393</v>
      </c>
      <c r="AG30" s="301">
        <f t="shared" si="218"/>
        <v>4532.5940316368005</v>
      </c>
      <c r="AH30" s="301">
        <f t="shared" si="218"/>
        <v>5157.5400304143996</v>
      </c>
      <c r="AI30" s="301">
        <f t="shared" si="218"/>
        <v>5378.1697791443994</v>
      </c>
      <c r="AJ30" s="301">
        <f t="shared" si="218"/>
        <v>6275.379792055397</v>
      </c>
      <c r="AK30" s="301">
        <f t="shared" si="218"/>
        <v>5396.2553361404498</v>
      </c>
      <c r="AL30" s="301">
        <f t="shared" si="218"/>
        <v>5739.9412570058012</v>
      </c>
      <c r="AM30" s="301">
        <f t="shared" si="218"/>
        <v>5754.2007390704002</v>
      </c>
      <c r="AN30" s="301">
        <f t="shared" si="218"/>
        <v>6815.0092217512829</v>
      </c>
      <c r="AO30" s="301">
        <f t="shared" si="218"/>
        <v>5504.2213277334804</v>
      </c>
      <c r="AP30" s="301">
        <f t="shared" si="218"/>
        <v>5280.0585587606211</v>
      </c>
      <c r="AQ30" s="301">
        <f t="shared" si="218"/>
        <v>4885.8731453246182</v>
      </c>
      <c r="AR30" s="301">
        <f t="shared" si="218"/>
        <v>5399.4914940793042</v>
      </c>
      <c r="AS30" s="301">
        <f t="shared" si="218"/>
        <v>4674.9227498441469</v>
      </c>
      <c r="AT30" s="301">
        <f t="shared" si="218"/>
        <v>4967.599709126267</v>
      </c>
      <c r="AU30" s="301">
        <f t="shared" si="218"/>
        <v>5106.1546153277786</v>
      </c>
      <c r="AV30" s="301">
        <f t="shared" si="218"/>
        <v>5935.2149522520131</v>
      </c>
      <c r="AW30" s="301">
        <f t="shared" si="218"/>
        <v>5816.5290387448513</v>
      </c>
      <c r="AX30" s="301">
        <f>+AX31+AX32+AX35+AX38+AX39+AX40</f>
        <v>6464.8587014111035</v>
      </c>
      <c r="AY30" s="301">
        <f>+AY31+AY32+AY35+AY38+AY39+AY40</f>
        <v>5599.4652706593597</v>
      </c>
      <c r="AZ30" s="301">
        <f>+AZ31+AZ32+AZ35+AZ38+AZ39+AZ40</f>
        <v>5615.378168594787</v>
      </c>
      <c r="BA30" s="301">
        <f>+BA31+BA32+BA35+BA38+BA39+BA40</f>
        <v>4560.2991982511821</v>
      </c>
      <c r="BB30" s="301">
        <f t="shared" ref="BB30:CW30" si="220">+BB31+BB32+BB35+BB38+BB39+BB40</f>
        <v>1282.0141521744008</v>
      </c>
      <c r="BC30" s="301">
        <f t="shared" si="220"/>
        <v>1589.3934338860249</v>
      </c>
      <c r="BD30" s="301">
        <f t="shared" si="220"/>
        <v>1723.7057699288509</v>
      </c>
      <c r="BE30" s="301">
        <f t="shared" si="220"/>
        <v>1607.3970254280725</v>
      </c>
      <c r="BF30" s="301">
        <f t="shared" si="220"/>
        <v>1564.589417982947</v>
      </c>
      <c r="BG30" s="301">
        <f t="shared" si="220"/>
        <v>1740.4393231217086</v>
      </c>
      <c r="BH30" s="301">
        <f t="shared" si="220"/>
        <v>1461.6766178580874</v>
      </c>
      <c r="BI30" s="301">
        <f t="shared" si="220"/>
        <v>1759.93159524721</v>
      </c>
      <c r="BJ30" s="301">
        <f t="shared" si="220"/>
        <v>1660.0820776898672</v>
      </c>
      <c r="BK30" s="301">
        <f t="shared" si="220"/>
        <v>1738.0811377394573</v>
      </c>
      <c r="BL30" s="301">
        <f t="shared" si="220"/>
        <v>1680.7266424951576</v>
      </c>
      <c r="BM30" s="301">
        <f t="shared" si="220"/>
        <v>2454.9027091991743</v>
      </c>
      <c r="BN30" s="301">
        <f t="shared" si="220"/>
        <v>1533.0999008805552</v>
      </c>
      <c r="BO30" s="301">
        <f t="shared" si="220"/>
        <v>1543.6048965291598</v>
      </c>
      <c r="BP30" s="301">
        <f t="shared" si="220"/>
        <v>1585.4422338746522</v>
      </c>
      <c r="BQ30" s="301">
        <f t="shared" si="220"/>
        <v>2000.7954915725752</v>
      </c>
      <c r="BR30" s="301">
        <f t="shared" si="220"/>
        <v>1582.6103561474408</v>
      </c>
      <c r="BS30" s="301">
        <f t="shared" si="220"/>
        <v>1669.0738967349268</v>
      </c>
      <c r="BT30" s="301">
        <f t="shared" si="220"/>
        <v>1718.4117728933263</v>
      </c>
      <c r="BU30" s="301">
        <f t="shared" si="220"/>
        <v>1606.7842380281338</v>
      </c>
      <c r="BV30" s="301">
        <f t="shared" si="220"/>
        <v>1588.3986943603982</v>
      </c>
      <c r="BW30" s="301">
        <f t="shared" si="220"/>
        <v>1796.5243551261945</v>
      </c>
      <c r="BX30" s="301">
        <f t="shared" si="220"/>
        <v>1784.484039796645</v>
      </c>
      <c r="BY30" s="301">
        <f t="shared" si="220"/>
        <v>2715.7777503116536</v>
      </c>
      <c r="BZ30" s="301">
        <f t="shared" si="220"/>
        <v>1161.8451160750076</v>
      </c>
      <c r="CA30" s="301">
        <f t="shared" si="220"/>
        <v>1413.7641359493939</v>
      </c>
      <c r="CB30" s="301">
        <f t="shared" si="220"/>
        <v>1830.2710372683159</v>
      </c>
      <c r="CC30" s="301">
        <f t="shared" si="220"/>
        <v>1546.9718095305748</v>
      </c>
      <c r="CD30" s="301">
        <f t="shared" si="220"/>
        <v>1471.5000323867771</v>
      </c>
      <c r="CE30" s="301">
        <f t="shared" si="220"/>
        <v>1681.8574906352328</v>
      </c>
      <c r="CF30" s="301">
        <f t="shared" si="220"/>
        <v>1547.2507324239591</v>
      </c>
      <c r="CG30" s="301">
        <f t="shared" si="220"/>
        <v>1486.1949293428711</v>
      </c>
      <c r="CH30" s="301">
        <f t="shared" si="220"/>
        <v>1653.1154448014997</v>
      </c>
      <c r="CI30" s="301">
        <f t="shared" si="220"/>
        <v>1471.4367303605031</v>
      </c>
      <c r="CJ30" s="301">
        <f t="shared" si="220"/>
        <v>1514.5271159816507</v>
      </c>
      <c r="CK30" s="301">
        <f t="shared" si="220"/>
        <v>2219.9082221291037</v>
      </c>
      <c r="CL30" s="301">
        <f t="shared" si="220"/>
        <v>1066.0890801886121</v>
      </c>
      <c r="CM30" s="301">
        <f t="shared" si="220"/>
        <v>1516.5000308241931</v>
      </c>
      <c r="CN30" s="301">
        <f t="shared" si="220"/>
        <v>1570.1470041388732</v>
      </c>
      <c r="CO30" s="301">
        <f t="shared" si="220"/>
        <v>1406.3334058040057</v>
      </c>
      <c r="CP30" s="301">
        <f t="shared" si="220"/>
        <v>1342.3948836527452</v>
      </c>
      <c r="CQ30" s="301">
        <f t="shared" si="220"/>
        <v>1454.1234774628117</v>
      </c>
      <c r="CR30" s="301">
        <f t="shared" si="220"/>
        <v>1164.987919855703</v>
      </c>
      <c r="CS30" s="301">
        <f t="shared" si="220"/>
        <v>1419.8380007070787</v>
      </c>
      <c r="CT30" s="301">
        <f t="shared" si="220"/>
        <v>1504.068071182415</v>
      </c>
      <c r="CU30" s="301">
        <f t="shared" si="220"/>
        <v>1411.7446450136172</v>
      </c>
      <c r="CV30" s="301">
        <f t="shared" si="220"/>
        <v>1463.0008482422634</v>
      </c>
      <c r="CW30" s="301">
        <f t="shared" si="220"/>
        <v>2162.87730540848</v>
      </c>
      <c r="CX30" s="301">
        <f t="shared" ref="CX30:DT30" si="221">+CX31+CX32+CX35+CX38+CX39+CX40</f>
        <v>1081.4650817489157</v>
      </c>
      <c r="CY30" s="301">
        <f t="shared" si="221"/>
        <v>1241.2468394051757</v>
      </c>
      <c r="CZ30" s="301">
        <f t="shared" si="221"/>
        <v>1883.5353089446594</v>
      </c>
      <c r="DA30" s="301">
        <f t="shared" si="221"/>
        <v>1521.8479415594204</v>
      </c>
      <c r="DB30" s="301">
        <f t="shared" si="221"/>
        <v>1482.592502883065</v>
      </c>
      <c r="DC30" s="301">
        <f t="shared" si="221"/>
        <v>1591.576731367122</v>
      </c>
      <c r="DD30" s="301">
        <f t="shared" si="221"/>
        <v>1314.3432012551673</v>
      </c>
      <c r="DE30" s="301">
        <f t="shared" si="221"/>
        <v>1526.0056627128793</v>
      </c>
      <c r="DF30" s="301">
        <f t="shared" si="221"/>
        <v>1647.6201575314801</v>
      </c>
      <c r="DG30" s="301">
        <f t="shared" si="221"/>
        <v>1479.5226629704794</v>
      </c>
      <c r="DH30" s="301">
        <f t="shared" si="221"/>
        <v>1543.2272298354799</v>
      </c>
      <c r="DI30" s="301">
        <f t="shared" si="221"/>
        <v>2590.6268922672798</v>
      </c>
      <c r="DJ30" s="301">
        <f t="shared" si="221"/>
        <v>1272.1009717106667</v>
      </c>
      <c r="DK30" s="301">
        <f t="shared" si="221"/>
        <v>1442.588226940667</v>
      </c>
      <c r="DL30" s="301">
        <f t="shared" si="221"/>
        <v>1817.9048329854668</v>
      </c>
      <c r="DM30" s="301">
        <f t="shared" si="221"/>
        <v>1762.5631736888665</v>
      </c>
      <c r="DN30" s="301">
        <f t="shared" si="221"/>
        <v>1761.7410859882668</v>
      </c>
      <c r="DO30" s="301">
        <f t="shared" si="221"/>
        <v>1633.2357707372662</v>
      </c>
      <c r="DP30" s="301">
        <f t="shared" si="221"/>
        <v>1684.0262334080667</v>
      </c>
      <c r="DQ30" s="301">
        <f t="shared" si="221"/>
        <v>1863.1653254782666</v>
      </c>
      <c r="DR30" s="301">
        <f t="shared" si="221"/>
        <v>1830.9782202580666</v>
      </c>
      <c r="DS30" s="301">
        <f t="shared" si="221"/>
        <v>1813.1951143084668</v>
      </c>
      <c r="DT30" s="301">
        <f t="shared" si="221"/>
        <v>1760.3896979788667</v>
      </c>
      <c r="DU30" s="301">
        <f t="shared" ref="DU30:ER30" si="222">+DU31+DU32+DU35+DU38+DU39+DU40</f>
        <v>2701.794979768064</v>
      </c>
      <c r="DV30" s="301">
        <f t="shared" si="222"/>
        <v>1711.4042902293334</v>
      </c>
      <c r="DW30" s="301">
        <f t="shared" si="222"/>
        <v>1696.7367419409336</v>
      </c>
      <c r="DX30" s="301">
        <f t="shared" si="222"/>
        <v>1988.1143039701833</v>
      </c>
      <c r="DY30" s="301">
        <f t="shared" si="222"/>
        <v>1938.0554710097338</v>
      </c>
      <c r="DZ30" s="301">
        <f t="shared" si="222"/>
        <v>1919.4003803751334</v>
      </c>
      <c r="EA30" s="301">
        <f t="shared" si="222"/>
        <v>1882.4854056209338</v>
      </c>
      <c r="EB30" s="301">
        <f t="shared" si="222"/>
        <v>2042.9073226887328</v>
      </c>
      <c r="EC30" s="301">
        <f t="shared" si="222"/>
        <v>1811.3701402979334</v>
      </c>
      <c r="ED30" s="301">
        <f t="shared" si="222"/>
        <v>1899.9232760837335</v>
      </c>
      <c r="EE30" s="301">
        <f t="shared" si="222"/>
        <v>1958.7460643070153</v>
      </c>
      <c r="EF30" s="301">
        <f t="shared" si="222"/>
        <v>1921.6821652894494</v>
      </c>
      <c r="EG30" s="301">
        <f t="shared" si="222"/>
        <v>2934.5809921548175</v>
      </c>
      <c r="EH30" s="301">
        <f t="shared" si="222"/>
        <v>1887.2223493737908</v>
      </c>
      <c r="EI30" s="301">
        <f t="shared" si="222"/>
        <v>1630.2600975031951</v>
      </c>
      <c r="EJ30" s="301">
        <f t="shared" si="222"/>
        <v>1986.7388808564958</v>
      </c>
      <c r="EK30" s="301">
        <f t="shared" si="222"/>
        <v>1937.6808612627365</v>
      </c>
      <c r="EL30" s="301">
        <f t="shared" si="222"/>
        <v>1580.9542146590834</v>
      </c>
      <c r="EM30" s="301">
        <f t="shared" si="222"/>
        <v>1761.4234828388003</v>
      </c>
      <c r="EN30" s="301">
        <f t="shared" si="222"/>
        <v>1673.0188396567132</v>
      </c>
      <c r="EO30" s="301">
        <f t="shared" si="222"/>
        <v>1895.8546749857014</v>
      </c>
      <c r="EP30" s="301">
        <f t="shared" si="222"/>
        <v>1316.9996306822036</v>
      </c>
      <c r="EQ30" s="301">
        <f t="shared" si="222"/>
        <v>1580.5165608324812</v>
      </c>
      <c r="ER30" s="301">
        <f t="shared" si="222"/>
        <v>1465.8181542920881</v>
      </c>
      <c r="ES30" s="301">
        <f t="shared" ref="ES30:FG30" si="223">+ES31+ES32+ES35+ES38+ES39+ES40</f>
        <v>2353.1567789547344</v>
      </c>
      <c r="ET30" s="301">
        <f t="shared" si="223"/>
        <v>1450.6100312581966</v>
      </c>
      <c r="EU30" s="301">
        <f t="shared" si="223"/>
        <v>1433.2036034222865</v>
      </c>
      <c r="EV30" s="301">
        <f t="shared" si="223"/>
        <v>1791.1091151636638</v>
      </c>
      <c r="EW30" s="301">
        <f t="shared" si="223"/>
        <v>1689.0263774259431</v>
      </c>
      <c r="EX30" s="301">
        <f t="shared" si="223"/>
        <v>1617.9699428513404</v>
      </c>
      <c r="EY30" s="301">
        <f t="shared" si="223"/>
        <v>1660.603388848984</v>
      </c>
      <c r="EZ30" s="301">
        <f t="shared" si="223"/>
        <v>1729.9351875067332</v>
      </c>
      <c r="FA30" s="301">
        <f t="shared" si="223"/>
        <v>1839.5174802010306</v>
      </c>
      <c r="FB30" s="301">
        <f t="shared" si="223"/>
        <v>1536.7019476200162</v>
      </c>
      <c r="FC30" s="301">
        <f t="shared" si="223"/>
        <v>1633.9146166312571</v>
      </c>
      <c r="FD30" s="301">
        <f t="shared" si="223"/>
        <v>1605.217333905126</v>
      </c>
      <c r="FE30" s="301">
        <f t="shared" si="223"/>
        <v>2696.0830017156291</v>
      </c>
      <c r="FF30" s="301">
        <f t="shared" si="223"/>
        <v>1674.8468562489272</v>
      </c>
      <c r="FG30" s="301">
        <f t="shared" si="223"/>
        <v>1960.4616091025571</v>
      </c>
      <c r="FH30" s="301">
        <f t="shared" ref="FH30:FI30" si="224">+FH31+FH32+FH35+FH38+FH39+FH40</f>
        <v>2181.2205733933674</v>
      </c>
      <c r="FI30" s="301">
        <f t="shared" si="224"/>
        <v>2225.1419507004912</v>
      </c>
      <c r="FJ30" s="301">
        <f t="shared" ref="FJ30" si="225">+FJ31+FJ32+FJ35+FJ38+FJ39+FJ40</f>
        <v>1897.7029991273384</v>
      </c>
      <c r="FK30" s="301">
        <f t="shared" ref="FK30" si="226">+FK31+FK32+FK35+FK38+FK39+FK40</f>
        <v>2342.0137515832739</v>
      </c>
      <c r="FL30" s="301">
        <f t="shared" ref="FL30:FM30" si="227">+FL31+FL32+FL35+FL38+FL39+FL40</f>
        <v>2000.8529350010699</v>
      </c>
      <c r="FM30" s="301">
        <f t="shared" si="227"/>
        <v>2172.7035482494898</v>
      </c>
      <c r="FN30" s="301">
        <f t="shared" ref="FN30" si="228">+FN31+FN32+FN35+FN38+FN39+FN40</f>
        <v>1425.9087874087995</v>
      </c>
      <c r="FO30" s="301">
        <f t="shared" ref="FO30" si="229">+FO31+FO32+FO35+FO38+FO39+FO40</f>
        <v>1545.6467895939659</v>
      </c>
      <c r="FP30" s="301">
        <f t="shared" ref="FP30" si="230">+FP31+FP32+FP35+FP38+FP39+FP40</f>
        <v>1689.4977815037175</v>
      </c>
      <c r="FQ30" s="301">
        <f t="shared" ref="FQ30:FR30" si="231">+FQ31+FQ32+FQ35+FQ38+FQ39+FQ40</f>
        <v>2380.2335974971029</v>
      </c>
      <c r="FR30" s="301">
        <f t="shared" si="231"/>
        <v>1438.5573704776389</v>
      </c>
      <c r="FS30" s="301">
        <f t="shared" ref="FS30" si="232">+FS31+FS32+FS35+FS38+FS39+FS40</f>
        <v>1483.1380167038053</v>
      </c>
      <c r="FT30" s="301">
        <f t="shared" ref="FT30" si="233">+FT31+FT32+FT35+FT38+FT39+FT40</f>
        <v>1638.603811069738</v>
      </c>
      <c r="FU30" s="301">
        <f t="shared" ref="FU30:FV30" si="234">+FU31+FU32+FU35+FU38+FU39+FU40</f>
        <v>1568.6510798308891</v>
      </c>
      <c r="FV30" s="301">
        <f t="shared" si="234"/>
        <v>1725.0693985455223</v>
      </c>
    </row>
    <row r="31" spans="1:178">
      <c r="A31" s="306">
        <v>211</v>
      </c>
      <c r="B31" s="307" t="s">
        <v>30</v>
      </c>
      <c r="C31" s="302">
        <f t="shared" si="71"/>
        <v>7897.1278679999978</v>
      </c>
      <c r="D31" s="302">
        <f t="shared" si="72"/>
        <v>8358.9642213200004</v>
      </c>
      <c r="E31" s="302">
        <f t="shared" si="73"/>
        <v>8761.5178014499979</v>
      </c>
      <c r="F31" s="302">
        <f t="shared" si="74"/>
        <v>8870.1156040999995</v>
      </c>
      <c r="G31" s="302">
        <f t="shared" ref="G31:G32" si="235">+SUM(CX31:DI31)</f>
        <v>9139.6091279900011</v>
      </c>
      <c r="H31" s="302">
        <f t="shared" ref="H31:H32" si="236">+SUM(DJ31:DU31)</f>
        <v>9450.5380151800018</v>
      </c>
      <c r="I31" s="302">
        <f t="shared" ref="I31:I32" si="237">+SUM(DV31:EG31)</f>
        <v>9297.4870148700011</v>
      </c>
      <c r="J31" s="302">
        <f t="shared" ref="J31:J32" si="238">+SUM(EH31:ES31)</f>
        <v>8592.1740773899983</v>
      </c>
      <c r="K31" s="302">
        <f t="shared" ref="K31:K40" si="239">+SUM(ET31:FE31)</f>
        <v>8217.2324707499793</v>
      </c>
      <c r="L31" s="302">
        <f t="shared" si="196"/>
        <v>9174.5402744300263</v>
      </c>
      <c r="M31" s="302">
        <f t="shared" si="22"/>
        <v>1806.7830939499995</v>
      </c>
      <c r="N31" s="302">
        <f t="shared" si="23"/>
        <v>1774.9109215799997</v>
      </c>
      <c r="O31" s="302">
        <f t="shared" si="24"/>
        <v>1925.7983634500001</v>
      </c>
      <c r="P31" s="302">
        <f t="shared" si="25"/>
        <v>2389.63548902</v>
      </c>
      <c r="Q31" s="302">
        <f t="shared" si="198"/>
        <v>1826.7579436999999</v>
      </c>
      <c r="R31" s="302">
        <f t="shared" si="199"/>
        <v>1846.2889958000005</v>
      </c>
      <c r="S31" s="302">
        <f t="shared" si="200"/>
        <v>2082.55297088</v>
      </c>
      <c r="T31" s="302">
        <f t="shared" si="201"/>
        <v>2603.3643109400005</v>
      </c>
      <c r="U31" s="302">
        <f t="shared" si="30"/>
        <v>1969.1020887</v>
      </c>
      <c r="V31" s="302">
        <f t="shared" si="31"/>
        <v>2035.7647692099995</v>
      </c>
      <c r="W31" s="302">
        <f t="shared" si="32"/>
        <v>2168.6500030799994</v>
      </c>
      <c r="X31" s="302">
        <f t="shared" si="33"/>
        <v>2588.0009404599996</v>
      </c>
      <c r="Y31" s="302">
        <f t="shared" si="34"/>
        <v>2085.1897728499998</v>
      </c>
      <c r="Z31" s="302">
        <f t="shared" si="35"/>
        <v>2071.6384663099998</v>
      </c>
      <c r="AA31" s="302">
        <f t="shared" si="36"/>
        <v>2161.7010510700002</v>
      </c>
      <c r="AB31" s="302">
        <f t="shared" si="37"/>
        <v>2551.5863138699997</v>
      </c>
      <c r="AC31" s="302">
        <f>+SUM(CX31:CZ31)</f>
        <v>2109.7236804099998</v>
      </c>
      <c r="AD31" s="302">
        <f>+SUM(DA31:DC31)</f>
        <v>2158.0818863699997</v>
      </c>
      <c r="AE31" s="302">
        <f>+SUM(DD31:DF31)</f>
        <v>2238.0953746</v>
      </c>
      <c r="AF31" s="302">
        <f>+SUM(DG31:DI31)</f>
        <v>2633.7081866099998</v>
      </c>
      <c r="AG31" s="302">
        <f>+SUM(DJ31:DL31)</f>
        <v>2181.2318358100006</v>
      </c>
      <c r="AH31" s="302">
        <f>+SUM(DM31:DO31)</f>
        <v>2247.3677509299996</v>
      </c>
      <c r="AI31" s="302">
        <f>+SUM(DP31:DR31)</f>
        <v>2300.7609826299995</v>
      </c>
      <c r="AJ31" s="302">
        <f>+SUM(DS31:DU31)</f>
        <v>2721.1774458099999</v>
      </c>
      <c r="AK31" s="302">
        <f>+SUM(DV31:DX31)</f>
        <v>2179.1147657000001</v>
      </c>
      <c r="AL31" s="302">
        <f>+SUM(DY31:EA31)</f>
        <v>2183.8620578500004</v>
      </c>
      <c r="AM31" s="302">
        <f>+SUM(EB31:ED31)</f>
        <v>2279.3043032899996</v>
      </c>
      <c r="AN31" s="302">
        <f>+SUM(EE31:EG31)</f>
        <v>2655.2058880300001</v>
      </c>
      <c r="AO31" s="302">
        <f>+SUM(EH31:EJ31)</f>
        <v>2150.8050353499975</v>
      </c>
      <c r="AP31" s="302">
        <f>+SUM(EK31:EM31)</f>
        <v>2030.3084466300029</v>
      </c>
      <c r="AQ31" s="303">
        <f>+SUM(EN31:EP31)</f>
        <v>2096.1951978999978</v>
      </c>
      <c r="AR31" s="303">
        <f>+SUM(EQ31:ES31)</f>
        <v>2314.8653975100001</v>
      </c>
      <c r="AS31" s="302">
        <f t="shared" si="100"/>
        <v>1885.93810315001</v>
      </c>
      <c r="AT31" s="302">
        <f t="shared" ref="AT31:AT40" si="240">+SUM(EW31:EY31)</f>
        <v>1933.1148167200299</v>
      </c>
      <c r="AU31" s="303">
        <f t="shared" ref="AU31:AU40" si="241">+SUM(EZ31:FB31)</f>
        <v>2038.5688856799502</v>
      </c>
      <c r="AV31" s="303">
        <f t="shared" ref="AV31:AV40" si="242">+SUM(FC31:FE31)</f>
        <v>2359.6106651999889</v>
      </c>
      <c r="AW31" s="303">
        <f t="shared" ref="AW31:AW40" si="243">+SUM(FF31:FH31)</f>
        <v>2131.3578926400005</v>
      </c>
      <c r="AX31" s="303">
        <f t="shared" ref="AX31:AX40" si="244">+SUM(FI31:FK31)</f>
        <v>2118.5182431500343</v>
      </c>
      <c r="AY31" s="303">
        <f t="shared" ref="AY31:AY40" si="245">+SUM(FL31:FN31)</f>
        <v>2239.3588328699821</v>
      </c>
      <c r="AZ31" s="303">
        <f t="shared" si="107"/>
        <v>2685.3053057700099</v>
      </c>
      <c r="BA31" s="303">
        <f t="shared" ref="BA31:BA40" si="246">+SUM(FR31:FT31)</f>
        <v>2271.3744594599925</v>
      </c>
      <c r="BB31" s="305">
        <v>521.43094506999978</v>
      </c>
      <c r="BC31" s="305">
        <v>597.71281077999981</v>
      </c>
      <c r="BD31" s="305">
        <v>687.63933809999992</v>
      </c>
      <c r="BE31" s="305">
        <v>597.61202747999994</v>
      </c>
      <c r="BF31" s="305">
        <v>594.31920062999995</v>
      </c>
      <c r="BG31" s="305">
        <v>582.9796934699998</v>
      </c>
      <c r="BH31" s="305">
        <v>625.05854091999993</v>
      </c>
      <c r="BI31" s="305">
        <v>702.51525219000018</v>
      </c>
      <c r="BJ31" s="305">
        <v>598.22457033999979</v>
      </c>
      <c r="BK31" s="305">
        <v>624.61578137000026</v>
      </c>
      <c r="BL31" s="305">
        <v>640.16002811999999</v>
      </c>
      <c r="BM31" s="305">
        <v>1124.8596795299995</v>
      </c>
      <c r="BN31" s="305">
        <v>480.98930135000001</v>
      </c>
      <c r="BO31" s="305">
        <v>682.8622650100001</v>
      </c>
      <c r="BP31" s="305">
        <v>662.90637733999995</v>
      </c>
      <c r="BQ31" s="305">
        <v>678.17216862000021</v>
      </c>
      <c r="BR31" s="305">
        <v>627.35385686000006</v>
      </c>
      <c r="BS31" s="305">
        <v>540.76297032000025</v>
      </c>
      <c r="BT31" s="305">
        <v>727.36894656999993</v>
      </c>
      <c r="BU31" s="305">
        <v>756.85933614000021</v>
      </c>
      <c r="BV31" s="305">
        <v>598.32468816999972</v>
      </c>
      <c r="BW31" s="305">
        <v>723.37327137000023</v>
      </c>
      <c r="BX31" s="305">
        <v>678.03062543000021</v>
      </c>
      <c r="BY31" s="305">
        <v>1201.96041414</v>
      </c>
      <c r="BZ31" s="305">
        <v>484.47902788999994</v>
      </c>
      <c r="CA31" s="305">
        <v>740.27502467000011</v>
      </c>
      <c r="CB31" s="305">
        <v>744.34803613999998</v>
      </c>
      <c r="CC31" s="305">
        <v>701.32390413999974</v>
      </c>
      <c r="CD31" s="305">
        <v>654.87358064000011</v>
      </c>
      <c r="CE31" s="305">
        <v>679.56728442999986</v>
      </c>
      <c r="CF31" s="305">
        <v>689.98851581999963</v>
      </c>
      <c r="CG31" s="305">
        <v>794.44154658999958</v>
      </c>
      <c r="CH31" s="305">
        <v>684.21994067000003</v>
      </c>
      <c r="CI31" s="305">
        <v>703.89118841000004</v>
      </c>
      <c r="CJ31" s="305">
        <v>687.93855764000011</v>
      </c>
      <c r="CK31" s="305">
        <v>1196.1711944099993</v>
      </c>
      <c r="CL31" s="305">
        <v>591.2355193599999</v>
      </c>
      <c r="CM31" s="305">
        <v>735.98534977000008</v>
      </c>
      <c r="CN31" s="305">
        <v>757.96890371999984</v>
      </c>
      <c r="CO31" s="305">
        <v>705.91754621999996</v>
      </c>
      <c r="CP31" s="305">
        <v>677.78226505999999</v>
      </c>
      <c r="CQ31" s="305">
        <v>687.93865503000006</v>
      </c>
      <c r="CR31" s="305">
        <v>676.25028539999994</v>
      </c>
      <c r="CS31" s="305">
        <v>804.86107978000018</v>
      </c>
      <c r="CT31" s="305">
        <v>680.58968589000006</v>
      </c>
      <c r="CU31" s="305">
        <v>706.3211906199997</v>
      </c>
      <c r="CV31" s="305">
        <v>698.47632543999964</v>
      </c>
      <c r="CW31" s="305">
        <v>1146.78879781</v>
      </c>
      <c r="CX31" s="305">
        <v>639.21110586000009</v>
      </c>
      <c r="CY31" s="305">
        <v>716.9347189199998</v>
      </c>
      <c r="CZ31" s="305">
        <v>753.57785562999993</v>
      </c>
      <c r="DA31" s="305">
        <v>753.56320714000003</v>
      </c>
      <c r="DB31" s="305">
        <v>697.31507667000017</v>
      </c>
      <c r="DC31" s="305">
        <v>707.20360255999981</v>
      </c>
      <c r="DD31" s="305">
        <v>702.90441082000018</v>
      </c>
      <c r="DE31" s="305">
        <v>832.8169197999996</v>
      </c>
      <c r="DF31" s="305">
        <v>702.37404398000047</v>
      </c>
      <c r="DG31" s="305">
        <v>725.05991336999966</v>
      </c>
      <c r="DH31" s="305">
        <v>715.26896166999995</v>
      </c>
      <c r="DI31" s="305">
        <v>1193.3793115700003</v>
      </c>
      <c r="DJ31" s="305">
        <v>662.86029394000002</v>
      </c>
      <c r="DK31" s="305">
        <v>739.14703476000022</v>
      </c>
      <c r="DL31" s="305">
        <v>779.22450711000022</v>
      </c>
      <c r="DM31" s="305">
        <v>730.34227321999992</v>
      </c>
      <c r="DN31" s="305">
        <v>780.15790838999999</v>
      </c>
      <c r="DO31" s="305">
        <v>736.86756931999969</v>
      </c>
      <c r="DP31" s="305">
        <v>736.28036575999977</v>
      </c>
      <c r="DQ31" s="305">
        <v>842.33751944000005</v>
      </c>
      <c r="DR31" s="305">
        <v>722.1430974299999</v>
      </c>
      <c r="DS31" s="305">
        <v>750.61496284000032</v>
      </c>
      <c r="DT31" s="305">
        <v>740.21614241999987</v>
      </c>
      <c r="DU31" s="305">
        <v>1230.3463405499999</v>
      </c>
      <c r="DV31" s="305">
        <v>621.39770469000018</v>
      </c>
      <c r="DW31" s="305">
        <v>790.83161200000018</v>
      </c>
      <c r="DX31" s="305">
        <v>766.88544901</v>
      </c>
      <c r="DY31" s="305">
        <v>738.81285226</v>
      </c>
      <c r="DZ31" s="305">
        <v>723.83697704000019</v>
      </c>
      <c r="EA31" s="305">
        <v>721.2122285500003</v>
      </c>
      <c r="EB31" s="305">
        <v>720.30296901999964</v>
      </c>
      <c r="EC31" s="305">
        <v>839.88931507000007</v>
      </c>
      <c r="ED31" s="305">
        <v>719.11201919999996</v>
      </c>
      <c r="EE31" s="305">
        <v>730.61381983999991</v>
      </c>
      <c r="EF31" s="305">
        <v>724.60620416999984</v>
      </c>
      <c r="EG31" s="305">
        <v>1199.9858640200002</v>
      </c>
      <c r="EH31" s="305">
        <v>650.36419643000022</v>
      </c>
      <c r="EI31" s="305">
        <v>730.28311356999973</v>
      </c>
      <c r="EJ31" s="305">
        <v>770.15772534999792</v>
      </c>
      <c r="EK31" s="305">
        <v>707.6320023300018</v>
      </c>
      <c r="EL31" s="305">
        <v>651.95308154999998</v>
      </c>
      <c r="EM31" s="305">
        <v>670.72336275000123</v>
      </c>
      <c r="EN31" s="305">
        <v>691.11043908000215</v>
      </c>
      <c r="EO31" s="305">
        <v>806.09874343999661</v>
      </c>
      <c r="EP31" s="305">
        <v>598.98601537999912</v>
      </c>
      <c r="EQ31" s="305">
        <v>655.94714835000275</v>
      </c>
      <c r="ER31" s="305">
        <v>603.94990625999696</v>
      </c>
      <c r="ES31" s="305">
        <v>1054.9683429000004</v>
      </c>
      <c r="ET31" s="305">
        <v>574.86587667798904</v>
      </c>
      <c r="EU31" s="305">
        <v>587.32160551201105</v>
      </c>
      <c r="EV31" s="305">
        <v>723.75062096000988</v>
      </c>
      <c r="EW31" s="305">
        <v>642.38156684998989</v>
      </c>
      <c r="EX31" s="305">
        <v>672.92306300000018</v>
      </c>
      <c r="EY31" s="305">
        <v>617.81018687003996</v>
      </c>
      <c r="EZ31" s="305">
        <v>656.76273785994954</v>
      </c>
      <c r="FA31" s="305">
        <v>733.71</v>
      </c>
      <c r="FB31" s="305">
        <v>648.09614782000062</v>
      </c>
      <c r="FC31" s="305">
        <v>649.89783666998846</v>
      </c>
      <c r="FD31" s="305">
        <v>634.07000000000005</v>
      </c>
      <c r="FE31" s="305">
        <v>1075.6428285300001</v>
      </c>
      <c r="FF31" s="305">
        <v>600.90175663999798</v>
      </c>
      <c r="FG31" s="305">
        <v>765.35837349999906</v>
      </c>
      <c r="FH31" s="305">
        <v>765.09776250000357</v>
      </c>
      <c r="FI31" s="305">
        <v>702.08625875002451</v>
      </c>
      <c r="FJ31" s="305">
        <v>713.42897452997875</v>
      </c>
      <c r="FK31" s="305">
        <v>703.00300987003084</v>
      </c>
      <c r="FL31" s="305">
        <v>706.00585687000421</v>
      </c>
      <c r="FM31" s="305">
        <v>821.73172925998017</v>
      </c>
      <c r="FN31" s="305">
        <v>711.6212467399979</v>
      </c>
      <c r="FO31" s="305">
        <v>724.48112722002884</v>
      </c>
      <c r="FP31" s="305">
        <v>744.83724910001376</v>
      </c>
      <c r="FQ31" s="305">
        <v>1215.9869294499674</v>
      </c>
      <c r="FR31" s="305">
        <v>676.98717799999883</v>
      </c>
      <c r="FS31" s="305">
        <v>771.37019477999229</v>
      </c>
      <c r="FT31" s="305">
        <v>823.01708668000128</v>
      </c>
      <c r="FU31" s="305">
        <v>751.84627512002612</v>
      </c>
      <c r="FV31" s="305">
        <v>742.91940756999736</v>
      </c>
    </row>
    <row r="32" spans="1:178">
      <c r="A32" s="306">
        <v>212</v>
      </c>
      <c r="B32" s="307" t="s">
        <v>29</v>
      </c>
      <c r="C32" s="302">
        <f t="shared" si="71"/>
        <v>7830.7055989475248</v>
      </c>
      <c r="D32" s="302">
        <f t="shared" si="72"/>
        <v>8732.5444951099998</v>
      </c>
      <c r="E32" s="302">
        <f t="shared" si="73"/>
        <v>6439.2530040800002</v>
      </c>
      <c r="F32" s="302">
        <f t="shared" si="74"/>
        <v>4618.6921537999997</v>
      </c>
      <c r="G32" s="302">
        <f t="shared" si="235"/>
        <v>5130.8715929999998</v>
      </c>
      <c r="H32" s="302">
        <f t="shared" si="236"/>
        <v>6430.2736944400003</v>
      </c>
      <c r="I32" s="302">
        <f t="shared" si="237"/>
        <v>6715.6444410499998</v>
      </c>
      <c r="J32" s="302">
        <f t="shared" si="238"/>
        <v>4850.83909012</v>
      </c>
      <c r="K32" s="302">
        <f t="shared" si="239"/>
        <v>6176.9224862400297</v>
      </c>
      <c r="L32" s="302">
        <f t="shared" si="196"/>
        <v>6751.8119085700127</v>
      </c>
      <c r="M32" s="302">
        <f t="shared" si="22"/>
        <v>1794.3308129771999</v>
      </c>
      <c r="N32" s="302">
        <f t="shared" si="23"/>
        <v>1926.395379975</v>
      </c>
      <c r="O32" s="302">
        <f t="shared" si="24"/>
        <v>1917.8761498203289</v>
      </c>
      <c r="P32" s="302">
        <f t="shared" si="25"/>
        <v>2192.1032561749957</v>
      </c>
      <c r="Q32" s="302">
        <f t="shared" si="198"/>
        <v>1763.46081011</v>
      </c>
      <c r="R32" s="302">
        <f t="shared" si="199"/>
        <v>2314.3832108100005</v>
      </c>
      <c r="S32" s="302">
        <f t="shared" si="200"/>
        <v>2128.8329463199998</v>
      </c>
      <c r="T32" s="302">
        <f t="shared" si="201"/>
        <v>2525.8675278699998</v>
      </c>
      <c r="U32" s="302">
        <f t="shared" si="30"/>
        <v>1412.8702985099999</v>
      </c>
      <c r="V32" s="302">
        <f t="shared" si="31"/>
        <v>1657.676481</v>
      </c>
      <c r="W32" s="302">
        <f t="shared" si="32"/>
        <v>1714.37086909</v>
      </c>
      <c r="X32" s="302">
        <f t="shared" si="33"/>
        <v>1654.3353554800001</v>
      </c>
      <c r="Y32" s="302">
        <f t="shared" si="34"/>
        <v>1186.45089785</v>
      </c>
      <c r="Z32" s="302">
        <f t="shared" si="35"/>
        <v>1087.7376257999999</v>
      </c>
      <c r="AA32" s="302">
        <f t="shared" si="36"/>
        <v>1018.7568761100001</v>
      </c>
      <c r="AB32" s="302">
        <f t="shared" si="37"/>
        <v>1325.7467540399998</v>
      </c>
      <c r="AC32" s="302">
        <f>+SUM(CX32:CZ32)</f>
        <v>1065.87424349</v>
      </c>
      <c r="AD32" s="302">
        <f>+SUM(DA32:DC32)</f>
        <v>1365.80109816</v>
      </c>
      <c r="AE32" s="302">
        <f>+SUM(DD32:DF32)</f>
        <v>1218.1164459900001</v>
      </c>
      <c r="AF32" s="302">
        <f>+SUM(DG32:DI32)</f>
        <v>1481.0798053600001</v>
      </c>
      <c r="AG32" s="302">
        <f>+SUM(DJ32:DL32)</f>
        <v>1203.2172188099998</v>
      </c>
      <c r="AH32" s="302">
        <f>+SUM(DM32:DO32)</f>
        <v>1510.7143104500001</v>
      </c>
      <c r="AI32" s="302">
        <f>+SUM(DP32:DR32)</f>
        <v>1782.1924454099999</v>
      </c>
      <c r="AJ32" s="302">
        <f>+SUM(DS32:DU32)</f>
        <v>1934.14971977</v>
      </c>
      <c r="AK32" s="302">
        <f>+SUM(DV32:DX32)</f>
        <v>1555.0527350100003</v>
      </c>
      <c r="AL32" s="302">
        <f>+SUM(DY32:EA32)</f>
        <v>1685.4500745600001</v>
      </c>
      <c r="AM32" s="302">
        <f>+SUM(EB32:ED32)</f>
        <v>1688.5021147100001</v>
      </c>
      <c r="AN32" s="302">
        <f>+SUM(EE32:EG32)</f>
        <v>1786.63951677</v>
      </c>
      <c r="AO32" s="302">
        <f>+SUM(EH32:EJ32)</f>
        <v>1435.7583080100001</v>
      </c>
      <c r="AP32" s="302">
        <f>+SUM(EK32:EM32)</f>
        <v>1269.7678234800001</v>
      </c>
      <c r="AQ32" s="303">
        <f>+SUM(EN32:EP32)</f>
        <v>658.38211168999999</v>
      </c>
      <c r="AR32" s="303">
        <f>+SUM(EQ32:ES32)</f>
        <v>1486.9308469400003</v>
      </c>
      <c r="AS32" s="302">
        <f t="shared" si="100"/>
        <v>1262.354166230002</v>
      </c>
      <c r="AT32" s="302">
        <f t="shared" si="240"/>
        <v>1394.845854319947</v>
      </c>
      <c r="AU32" s="303">
        <f t="shared" si="241"/>
        <v>1731.0172743900509</v>
      </c>
      <c r="AV32" s="303">
        <f t="shared" si="242"/>
        <v>1788.7051913000303</v>
      </c>
      <c r="AW32" s="303">
        <f t="shared" si="243"/>
        <v>1962.821161449999</v>
      </c>
      <c r="AX32" s="303">
        <f t="shared" si="244"/>
        <v>2498.8232896900026</v>
      </c>
      <c r="AY32" s="303">
        <f t="shared" si="245"/>
        <v>1567.0983869700017</v>
      </c>
      <c r="AZ32" s="303">
        <f t="shared" si="107"/>
        <v>723.06907046000856</v>
      </c>
      <c r="BA32" s="303">
        <f t="shared" si="246"/>
        <v>269.11452731000048</v>
      </c>
      <c r="BB32" s="305">
        <f t="shared" ref="BB32:CW32" si="247">+BB33+BB34</f>
        <v>457.54450289569991</v>
      </c>
      <c r="BC32" s="305">
        <f t="shared" si="247"/>
        <v>653.62361177599996</v>
      </c>
      <c r="BD32" s="305">
        <f t="shared" si="247"/>
        <v>683.16269830549993</v>
      </c>
      <c r="BE32" s="305">
        <f t="shared" si="247"/>
        <v>613.49439262420003</v>
      </c>
      <c r="BF32" s="305">
        <f t="shared" si="247"/>
        <v>608.76968713730002</v>
      </c>
      <c r="BG32" s="305">
        <f t="shared" si="247"/>
        <v>704.13130021350003</v>
      </c>
      <c r="BH32" s="305">
        <f t="shared" si="247"/>
        <v>548.14153763349987</v>
      </c>
      <c r="BI32" s="305">
        <f t="shared" si="247"/>
        <v>723.84415504419997</v>
      </c>
      <c r="BJ32" s="305">
        <f t="shared" si="247"/>
        <v>645.89045714262909</v>
      </c>
      <c r="BK32" s="305">
        <f t="shared" si="247"/>
        <v>721.33809048736509</v>
      </c>
      <c r="BL32" s="305">
        <f t="shared" si="247"/>
        <v>693.34819542333105</v>
      </c>
      <c r="BM32" s="305">
        <f t="shared" si="247"/>
        <v>777.41697026429972</v>
      </c>
      <c r="BN32" s="305">
        <f t="shared" si="247"/>
        <v>660.52127943999994</v>
      </c>
      <c r="BO32" s="305">
        <f t="shared" si="247"/>
        <v>567.53278515999989</v>
      </c>
      <c r="BP32" s="305">
        <f t="shared" si="247"/>
        <v>535.40674551000006</v>
      </c>
      <c r="BQ32" s="305">
        <f t="shared" si="247"/>
        <v>958.70109286000002</v>
      </c>
      <c r="BR32" s="305">
        <f t="shared" si="247"/>
        <v>633.23529196000004</v>
      </c>
      <c r="BS32" s="305">
        <f t="shared" si="247"/>
        <v>722.44682599000021</v>
      </c>
      <c r="BT32" s="305">
        <f t="shared" si="247"/>
        <v>744.45764522999991</v>
      </c>
      <c r="BU32" s="305">
        <f t="shared" si="247"/>
        <v>662.11394659999996</v>
      </c>
      <c r="BV32" s="305">
        <f t="shared" si="247"/>
        <v>722.26135448999992</v>
      </c>
      <c r="BW32" s="305">
        <f t="shared" si="247"/>
        <v>770.85212577999982</v>
      </c>
      <c r="BX32" s="305">
        <f t="shared" si="247"/>
        <v>763.64996592999989</v>
      </c>
      <c r="BY32" s="305">
        <f t="shared" si="247"/>
        <v>991.36543616000017</v>
      </c>
      <c r="BZ32" s="305">
        <f t="shared" si="247"/>
        <v>408.85163895000005</v>
      </c>
      <c r="CA32" s="305">
        <f t="shared" si="247"/>
        <v>491.03697650999993</v>
      </c>
      <c r="CB32" s="305">
        <f t="shared" si="247"/>
        <v>512.98168305000002</v>
      </c>
      <c r="CC32" s="305">
        <f t="shared" si="247"/>
        <v>518.34683794999989</v>
      </c>
      <c r="CD32" s="305">
        <f t="shared" si="247"/>
        <v>554.49971606999998</v>
      </c>
      <c r="CE32" s="305">
        <f t="shared" si="247"/>
        <v>584.82992697999998</v>
      </c>
      <c r="CF32" s="305">
        <f t="shared" si="247"/>
        <v>646.47229532999995</v>
      </c>
      <c r="CG32" s="305">
        <f t="shared" si="247"/>
        <v>484.77747873999999</v>
      </c>
      <c r="CH32" s="305">
        <f t="shared" si="247"/>
        <v>583.12109501999998</v>
      </c>
      <c r="CI32" s="305">
        <f t="shared" si="247"/>
        <v>514.58371413000009</v>
      </c>
      <c r="CJ32" s="305">
        <f t="shared" si="247"/>
        <v>580.86901714999999</v>
      </c>
      <c r="CK32" s="305">
        <f t="shared" si="247"/>
        <v>558.8826241999999</v>
      </c>
      <c r="CL32" s="305">
        <f t="shared" si="247"/>
        <v>284.01056550999999</v>
      </c>
      <c r="CM32" s="305">
        <f t="shared" si="247"/>
        <v>531.75989705999996</v>
      </c>
      <c r="CN32" s="305">
        <f t="shared" si="247"/>
        <v>370.6804352800001</v>
      </c>
      <c r="CO32" s="305">
        <f t="shared" si="247"/>
        <v>371.56611377999991</v>
      </c>
      <c r="CP32" s="305">
        <f t="shared" si="247"/>
        <v>358.95523018</v>
      </c>
      <c r="CQ32" s="305">
        <f t="shared" si="247"/>
        <v>357.21628184000008</v>
      </c>
      <c r="CR32" s="305">
        <f t="shared" si="247"/>
        <v>256.90404128</v>
      </c>
      <c r="CS32" s="305">
        <f t="shared" si="247"/>
        <v>371.56541252</v>
      </c>
      <c r="CT32" s="305">
        <f t="shared" si="247"/>
        <v>390.28742231000007</v>
      </c>
      <c r="CU32" s="305">
        <f t="shared" si="247"/>
        <v>382.53710682999997</v>
      </c>
      <c r="CV32" s="305">
        <f t="shared" si="247"/>
        <v>463.75941179999995</v>
      </c>
      <c r="CW32" s="305">
        <f t="shared" si="247"/>
        <v>479.45023540999989</v>
      </c>
      <c r="CX32" s="305">
        <f t="shared" ref="CX32:ER32" si="248">+CX33+CX34</f>
        <v>240.93153303000003</v>
      </c>
      <c r="CY32" s="305">
        <f t="shared" si="248"/>
        <v>304.97153797999988</v>
      </c>
      <c r="CZ32" s="305">
        <f t="shared" si="248"/>
        <v>519.97117248000018</v>
      </c>
      <c r="DA32" s="305">
        <f t="shared" si="248"/>
        <v>471.84946867999997</v>
      </c>
      <c r="DB32" s="305">
        <f t="shared" si="248"/>
        <v>457.69068184000002</v>
      </c>
      <c r="DC32" s="305">
        <f t="shared" si="248"/>
        <v>436.26094764000004</v>
      </c>
      <c r="DD32" s="305">
        <f t="shared" si="248"/>
        <v>377.47096942000007</v>
      </c>
      <c r="DE32" s="305">
        <f t="shared" si="248"/>
        <v>448.7955821000001</v>
      </c>
      <c r="DF32" s="305">
        <f t="shared" si="248"/>
        <v>391.84989447000004</v>
      </c>
      <c r="DG32" s="305">
        <f t="shared" si="248"/>
        <v>397.35518493000001</v>
      </c>
      <c r="DH32" s="305">
        <f t="shared" si="248"/>
        <v>452.69917702999999</v>
      </c>
      <c r="DI32" s="305">
        <f t="shared" si="248"/>
        <v>631.02544340000009</v>
      </c>
      <c r="DJ32" s="305">
        <f t="shared" si="248"/>
        <v>342.21945109999996</v>
      </c>
      <c r="DK32" s="305">
        <f t="shared" si="248"/>
        <v>406.40470188999996</v>
      </c>
      <c r="DL32" s="305">
        <f t="shared" si="248"/>
        <v>454.59306581999999</v>
      </c>
      <c r="DM32" s="305">
        <f t="shared" si="248"/>
        <v>532.08612192999999</v>
      </c>
      <c r="DN32" s="305">
        <f t="shared" si="248"/>
        <v>535.71323875999997</v>
      </c>
      <c r="DO32" s="305">
        <f t="shared" si="248"/>
        <v>442.91494976000001</v>
      </c>
      <c r="DP32" s="305">
        <f t="shared" si="248"/>
        <v>542.65356507000001</v>
      </c>
      <c r="DQ32" s="305">
        <f t="shared" si="248"/>
        <v>697.25076975000002</v>
      </c>
      <c r="DR32" s="305">
        <f t="shared" si="248"/>
        <v>542.28811058999997</v>
      </c>
      <c r="DS32" s="305">
        <f t="shared" si="248"/>
        <v>584.06089444999998</v>
      </c>
      <c r="DT32" s="305">
        <f t="shared" si="248"/>
        <v>554.69700327999999</v>
      </c>
      <c r="DU32" s="305">
        <f t="shared" si="248"/>
        <v>795.39182204000008</v>
      </c>
      <c r="DV32" s="305">
        <f t="shared" si="248"/>
        <v>557.21451972</v>
      </c>
      <c r="DW32" s="305">
        <f t="shared" si="248"/>
        <v>499.67006606000007</v>
      </c>
      <c r="DX32" s="305">
        <f t="shared" si="248"/>
        <v>498.16814923000015</v>
      </c>
      <c r="DY32" s="305">
        <f t="shared" si="248"/>
        <v>547.3375777</v>
      </c>
      <c r="DZ32" s="305">
        <f t="shared" si="248"/>
        <v>611.94774390000009</v>
      </c>
      <c r="EA32" s="305">
        <f t="shared" si="248"/>
        <v>526.16475295999999</v>
      </c>
      <c r="EB32" s="305">
        <f t="shared" si="248"/>
        <v>649.32892908999997</v>
      </c>
      <c r="EC32" s="305">
        <f t="shared" si="248"/>
        <v>494.62650721</v>
      </c>
      <c r="ED32" s="305">
        <f t="shared" si="248"/>
        <v>544.54667841000003</v>
      </c>
      <c r="EE32" s="305">
        <f t="shared" si="248"/>
        <v>561.04853346999994</v>
      </c>
      <c r="EF32" s="305">
        <f t="shared" si="248"/>
        <v>592.54120413999999</v>
      </c>
      <c r="EG32" s="305">
        <f t="shared" si="248"/>
        <v>633.04977916000007</v>
      </c>
      <c r="EH32" s="305">
        <f t="shared" si="248"/>
        <v>571.0047587900001</v>
      </c>
      <c r="EI32" s="305">
        <f t="shared" si="248"/>
        <v>432.97100042999989</v>
      </c>
      <c r="EJ32" s="305">
        <f t="shared" si="248"/>
        <v>431.78254879000008</v>
      </c>
      <c r="EK32" s="305">
        <f t="shared" si="248"/>
        <v>530.62290565000012</v>
      </c>
      <c r="EL32" s="305">
        <f t="shared" si="248"/>
        <v>396.36358772999984</v>
      </c>
      <c r="EM32" s="305">
        <f t="shared" si="248"/>
        <v>342.78133009999999</v>
      </c>
      <c r="EN32" s="305">
        <f t="shared" si="248"/>
        <v>264.70376072999989</v>
      </c>
      <c r="EO32" s="305">
        <f t="shared" si="248"/>
        <v>185.77480038000019</v>
      </c>
      <c r="EP32" s="305">
        <f t="shared" si="248"/>
        <v>207.90355057999992</v>
      </c>
      <c r="EQ32" s="305">
        <f t="shared" si="248"/>
        <v>428.9605195499999</v>
      </c>
      <c r="ER32" s="305">
        <f t="shared" si="248"/>
        <v>404.08863243000081</v>
      </c>
      <c r="ES32" s="305">
        <f t="shared" ref="ES32:FG32" si="249">+ES33+ES34</f>
        <v>653.88169495999966</v>
      </c>
      <c r="ET32" s="305">
        <f t="shared" si="249"/>
        <v>393.17305339000006</v>
      </c>
      <c r="EU32" s="305">
        <f t="shared" si="249"/>
        <v>366.38407806999993</v>
      </c>
      <c r="EV32" s="305">
        <f t="shared" si="249"/>
        <v>502.79703477000203</v>
      </c>
      <c r="EW32" s="305">
        <f t="shared" si="249"/>
        <v>501.007695539998</v>
      </c>
      <c r="EX32" s="305">
        <f t="shared" si="249"/>
        <v>429.45925628000504</v>
      </c>
      <c r="EY32" s="305">
        <f t="shared" si="249"/>
        <v>464.37890249994399</v>
      </c>
      <c r="EZ32" s="305">
        <f t="shared" si="249"/>
        <v>653.90796885001089</v>
      </c>
      <c r="FA32" s="305">
        <f t="shared" si="249"/>
        <v>613.35508110000001</v>
      </c>
      <c r="FB32" s="305">
        <f t="shared" si="249"/>
        <v>463.75422444003988</v>
      </c>
      <c r="FC32" s="305">
        <f t="shared" si="249"/>
        <v>479.44679234003007</v>
      </c>
      <c r="FD32" s="305">
        <f t="shared" si="249"/>
        <v>528.31365516000005</v>
      </c>
      <c r="FE32" s="305">
        <f t="shared" si="249"/>
        <v>780.9447438000002</v>
      </c>
      <c r="FF32" s="305">
        <f t="shared" si="249"/>
        <v>489.50544547999993</v>
      </c>
      <c r="FG32" s="305">
        <f t="shared" si="249"/>
        <v>669.6212460499994</v>
      </c>
      <c r="FH32" s="305">
        <f t="shared" ref="FH32:FI32" si="250">+FH33+FH34</f>
        <v>803.69446991999962</v>
      </c>
      <c r="FI32" s="305">
        <f t="shared" si="250"/>
        <v>870.59351041000082</v>
      </c>
      <c r="FJ32" s="305">
        <f t="shared" ref="FJ32" si="251">+FJ33+FJ34</f>
        <v>609.89970158999995</v>
      </c>
      <c r="FK32" s="305">
        <f t="shared" ref="FK32" si="252">+FK33+FK34</f>
        <v>1018.3300776900016</v>
      </c>
      <c r="FL32" s="305">
        <f t="shared" ref="FL32:FM32" si="253">+FL33+FL34</f>
        <v>682.65131943999131</v>
      </c>
      <c r="FM32" s="305">
        <f t="shared" si="253"/>
        <v>730.22223459000281</v>
      </c>
      <c r="FN32" s="305">
        <f t="shared" ref="FN32" si="254">+FN33+FN34</f>
        <v>154.22483294000767</v>
      </c>
      <c r="FO32" s="305">
        <f t="shared" ref="FO32" si="255">+FO33+FO34</f>
        <v>170.77261979000355</v>
      </c>
      <c r="FP32" s="305">
        <f t="shared" ref="FP32" si="256">+FP33+FP34</f>
        <v>198.69431250000429</v>
      </c>
      <c r="FQ32" s="305">
        <f t="shared" ref="FQ32:FR32" si="257">+FQ33+FQ34</f>
        <v>353.60213817000079</v>
      </c>
      <c r="FR32" s="305">
        <f t="shared" si="257"/>
        <v>29.935525890000033</v>
      </c>
      <c r="FS32" s="305">
        <f t="shared" ref="FS32" si="258">+FS33+FS34</f>
        <v>96.988812459999338</v>
      </c>
      <c r="FT32" s="305">
        <f t="shared" ref="FT32" si="259">+FT33+FT34</f>
        <v>142.19018896000111</v>
      </c>
      <c r="FU32" s="305">
        <f t="shared" ref="FU32:FV32" si="260">+FU33+FU34</f>
        <v>151.58243274999751</v>
      </c>
      <c r="FV32" s="305">
        <f t="shared" si="260"/>
        <v>185.05871286000018</v>
      </c>
    </row>
    <row r="33" spans="1:178">
      <c r="A33" s="296">
        <v>2121</v>
      </c>
      <c r="B33" s="314" t="s">
        <v>127</v>
      </c>
      <c r="C33" s="302">
        <f t="shared" si="71"/>
        <v>2034.75270705</v>
      </c>
      <c r="D33" s="302">
        <f t="shared" si="72"/>
        <v>2490.1699797599999</v>
      </c>
      <c r="E33" s="302">
        <f t="shared" si="73"/>
        <v>2408.9338625099999</v>
      </c>
      <c r="F33" s="302">
        <f t="shared" si="74"/>
        <v>1934.5490281500001</v>
      </c>
      <c r="G33" s="302">
        <f t="shared" ref="G33:G34" si="261">+SUM(CX33:DI33)</f>
        <v>2138.7480014600001</v>
      </c>
      <c r="H33" s="302">
        <f t="shared" ref="H33:H34" si="262">+SUM(DJ33:DU33)</f>
        <v>2419.5225707999998</v>
      </c>
      <c r="I33" s="302">
        <f t="shared" ref="I33:I34" si="263">+SUM(DV33:EG33)</f>
        <v>2276.3604224200003</v>
      </c>
      <c r="J33" s="302">
        <f t="shared" ref="J33:J34" si="264">+SUM(EH33:ES33)</f>
        <v>1688.2417593700002</v>
      </c>
      <c r="K33" s="302">
        <f t="shared" si="239"/>
        <v>1664.5994727100301</v>
      </c>
      <c r="L33" s="302">
        <f t="shared" si="196"/>
        <v>1933.5921659100122</v>
      </c>
      <c r="M33" s="302">
        <f t="shared" si="22"/>
        <v>350.57215791999988</v>
      </c>
      <c r="N33" s="302">
        <f t="shared" si="23"/>
        <v>514.31207070000016</v>
      </c>
      <c r="O33" s="302">
        <f t="shared" si="24"/>
        <v>481.15333830999998</v>
      </c>
      <c r="P33" s="302">
        <f t="shared" si="25"/>
        <v>688.71514011999989</v>
      </c>
      <c r="Q33" s="302">
        <f t="shared" si="198"/>
        <v>388.76081010999985</v>
      </c>
      <c r="R33" s="302">
        <f t="shared" si="199"/>
        <v>573.28121081000029</v>
      </c>
      <c r="S33" s="302">
        <f t="shared" si="200"/>
        <v>639.22231019999981</v>
      </c>
      <c r="T33" s="302">
        <f t="shared" si="201"/>
        <v>888.90564863999998</v>
      </c>
      <c r="U33" s="302">
        <f t="shared" si="30"/>
        <v>423.00525424</v>
      </c>
      <c r="V33" s="302">
        <f t="shared" si="31"/>
        <v>591.27822689999982</v>
      </c>
      <c r="W33" s="302">
        <f t="shared" si="32"/>
        <v>669.53628399999991</v>
      </c>
      <c r="X33" s="302">
        <f t="shared" si="33"/>
        <v>725.11409736999997</v>
      </c>
      <c r="Y33" s="302">
        <f t="shared" si="34"/>
        <v>298.07335097000009</v>
      </c>
      <c r="Z33" s="302">
        <f t="shared" si="35"/>
        <v>537.94955492000008</v>
      </c>
      <c r="AA33" s="302">
        <f t="shared" si="36"/>
        <v>484.79591617000005</v>
      </c>
      <c r="AB33" s="302">
        <f t="shared" si="37"/>
        <v>613.73020608999991</v>
      </c>
      <c r="AC33" s="302">
        <f t="shared" ref="AC33:AC34" si="265">+SUM(CX33:CZ33)</f>
        <v>401.57131013000009</v>
      </c>
      <c r="AD33" s="302">
        <f t="shared" ref="AD33:AD34" si="266">+SUM(DA33:DC33)</f>
        <v>562.61987371999999</v>
      </c>
      <c r="AE33" s="302">
        <f t="shared" ref="AE33:AE34" si="267">+SUM(DD33:DF33)</f>
        <v>489.8944764700002</v>
      </c>
      <c r="AF33" s="302">
        <f t="shared" ref="AF33:AF34" si="268">+SUM(DG33:DI33)</f>
        <v>684.66234114000019</v>
      </c>
      <c r="AG33" s="302">
        <f t="shared" ref="AG33:AG34" si="269">+SUM(DJ33:DL33)</f>
        <v>338.42459626999994</v>
      </c>
      <c r="AH33" s="302">
        <f t="shared" ref="AH33:AH34" si="270">+SUM(DM33:DO33)</f>
        <v>626.84332740000002</v>
      </c>
      <c r="AI33" s="302">
        <f t="shared" ref="AI33:AI34" si="271">+SUM(DP33:DR33)</f>
        <v>595.18729142999996</v>
      </c>
      <c r="AJ33" s="302">
        <f t="shared" ref="AJ33:AJ34" si="272">+SUM(DS33:DU33)</f>
        <v>859.06735570000001</v>
      </c>
      <c r="AK33" s="302">
        <f t="shared" ref="AK33:AK34" si="273">+SUM(DV33:DX33)</f>
        <v>373.46752177000013</v>
      </c>
      <c r="AL33" s="302">
        <f t="shared" ref="AL33:AL34" si="274">+SUM(DY33:EA33)</f>
        <v>666.68915811000022</v>
      </c>
      <c r="AM33" s="302">
        <f t="shared" ref="AM33:AM34" si="275">+SUM(EB33:ED33)</f>
        <v>511.14448600000003</v>
      </c>
      <c r="AN33" s="302">
        <f t="shared" ref="AN33:AN34" si="276">+SUM(EE33:EG33)</f>
        <v>725.05925653999998</v>
      </c>
      <c r="AO33" s="302">
        <f t="shared" ref="AO33:AO34" si="277">+SUM(EH33:EJ33)</f>
        <v>429.74316265999994</v>
      </c>
      <c r="AP33" s="302">
        <f t="shared" ref="AP33:AP34" si="278">+SUM(EK33:EM33)</f>
        <v>332.98114275</v>
      </c>
      <c r="AQ33" s="303">
        <f t="shared" ref="AQ33:AQ34" si="279">+SUM(EN33:EP33)</f>
        <v>303.67099383999994</v>
      </c>
      <c r="AR33" s="303">
        <f t="shared" ref="AR33:AR34" si="280">+SUM(EQ33:ES33)</f>
        <v>621.84646012000042</v>
      </c>
      <c r="AS33" s="302">
        <f t="shared" si="100"/>
        <v>207.88818149000201</v>
      </c>
      <c r="AT33" s="302">
        <f t="shared" si="240"/>
        <v>442.79730457994697</v>
      </c>
      <c r="AU33" s="303">
        <f t="shared" si="241"/>
        <v>371.18253831005097</v>
      </c>
      <c r="AV33" s="303">
        <f t="shared" si="242"/>
        <v>642.73144833003016</v>
      </c>
      <c r="AW33" s="303">
        <f t="shared" si="243"/>
        <v>366.27889638999903</v>
      </c>
      <c r="AX33" s="303">
        <f t="shared" si="244"/>
        <v>423.88559144000243</v>
      </c>
      <c r="AY33" s="303">
        <f t="shared" si="245"/>
        <v>420.35860762000192</v>
      </c>
      <c r="AZ33" s="303">
        <f t="shared" si="107"/>
        <v>723.06907046000856</v>
      </c>
      <c r="BA33" s="303">
        <f t="shared" si="246"/>
        <v>269.11452731000048</v>
      </c>
      <c r="BB33" s="305">
        <v>72.243533409999955</v>
      </c>
      <c r="BC33" s="305">
        <v>121.29483496</v>
      </c>
      <c r="BD33" s="305">
        <v>157.03378954999994</v>
      </c>
      <c r="BE33" s="305">
        <v>184.38001623000005</v>
      </c>
      <c r="BF33" s="305">
        <v>173.56328471000006</v>
      </c>
      <c r="BG33" s="305">
        <v>156.36876976000005</v>
      </c>
      <c r="BH33" s="305">
        <v>177.93829549999992</v>
      </c>
      <c r="BI33" s="305">
        <v>162.88661726999999</v>
      </c>
      <c r="BJ33" s="305">
        <v>140.32842554000007</v>
      </c>
      <c r="BK33" s="305">
        <v>164.99057885000005</v>
      </c>
      <c r="BL33" s="305">
        <v>215.69241811000009</v>
      </c>
      <c r="BM33" s="305">
        <v>308.03214315999969</v>
      </c>
      <c r="BN33" s="305">
        <v>85.991279439999985</v>
      </c>
      <c r="BO33" s="305">
        <v>143.3327851599999</v>
      </c>
      <c r="BP33" s="305">
        <v>159.43674550999998</v>
      </c>
      <c r="BQ33" s="305">
        <v>199.0930928600001</v>
      </c>
      <c r="BR33" s="305">
        <v>188.71129196000004</v>
      </c>
      <c r="BS33" s="305">
        <v>185.47682599000015</v>
      </c>
      <c r="BT33" s="305">
        <v>209.94764522999989</v>
      </c>
      <c r="BU33" s="305">
        <v>225.82172992999998</v>
      </c>
      <c r="BV33" s="305">
        <v>203.45293503999994</v>
      </c>
      <c r="BW33" s="305">
        <v>227.8102465499999</v>
      </c>
      <c r="BX33" s="305">
        <v>319.05996592999992</v>
      </c>
      <c r="BY33" s="305">
        <v>342.03543616000007</v>
      </c>
      <c r="BZ33" s="305">
        <v>78.062705760000028</v>
      </c>
      <c r="CA33" s="305">
        <v>135.77694722999996</v>
      </c>
      <c r="CB33" s="305">
        <v>209.16560124999998</v>
      </c>
      <c r="CC33" s="305">
        <v>196.26108932999992</v>
      </c>
      <c r="CD33" s="305">
        <v>182.23892636999997</v>
      </c>
      <c r="CE33" s="305">
        <v>212.77821119999996</v>
      </c>
      <c r="CF33" s="305">
        <v>252.27254532999993</v>
      </c>
      <c r="CG33" s="305">
        <v>192.40214165</v>
      </c>
      <c r="CH33" s="305">
        <v>224.86159701999995</v>
      </c>
      <c r="CI33" s="305">
        <v>198.98073457000004</v>
      </c>
      <c r="CJ33" s="305">
        <v>265.99036499000005</v>
      </c>
      <c r="CK33" s="305">
        <v>260.14299780999988</v>
      </c>
      <c r="CL33" s="305">
        <v>57.639528769999977</v>
      </c>
      <c r="CM33" s="305">
        <v>94.606716300000016</v>
      </c>
      <c r="CN33" s="305">
        <v>145.82710590000008</v>
      </c>
      <c r="CO33" s="305">
        <v>173.73664729999993</v>
      </c>
      <c r="CP33" s="305">
        <v>202.44802485000002</v>
      </c>
      <c r="CQ33" s="305">
        <v>161.76488277000007</v>
      </c>
      <c r="CR33" s="305">
        <v>146.83979535</v>
      </c>
      <c r="CS33" s="305">
        <v>167.21235709000004</v>
      </c>
      <c r="CT33" s="305">
        <v>170.74376373000004</v>
      </c>
      <c r="CU33" s="305">
        <v>161.29463561</v>
      </c>
      <c r="CV33" s="305">
        <v>202.54189949999997</v>
      </c>
      <c r="CW33" s="305">
        <v>249.89367097999991</v>
      </c>
      <c r="CX33" s="305">
        <v>41.667899320000004</v>
      </c>
      <c r="CY33" s="305">
        <v>127.60816382999991</v>
      </c>
      <c r="CZ33" s="305">
        <v>232.29524698000017</v>
      </c>
      <c r="DA33" s="305">
        <v>173.74518699999996</v>
      </c>
      <c r="DB33" s="305">
        <v>200.10514112000001</v>
      </c>
      <c r="DC33" s="305">
        <v>188.76954560000007</v>
      </c>
      <c r="DD33" s="305">
        <v>189.76594344000006</v>
      </c>
      <c r="DE33" s="305">
        <v>143.42851193000013</v>
      </c>
      <c r="DF33" s="305">
        <v>156.70002110000001</v>
      </c>
      <c r="DG33" s="305">
        <v>177.01104770000003</v>
      </c>
      <c r="DH33" s="305">
        <v>172.95614849</v>
      </c>
      <c r="DI33" s="305">
        <v>334.69514495000016</v>
      </c>
      <c r="DJ33" s="305">
        <v>45.19313089000002</v>
      </c>
      <c r="DK33" s="305">
        <v>118.04448074</v>
      </c>
      <c r="DL33" s="305">
        <v>175.18698463999996</v>
      </c>
      <c r="DM33" s="305">
        <v>200.18397736000003</v>
      </c>
      <c r="DN33" s="305">
        <v>222.71453537000002</v>
      </c>
      <c r="DO33" s="305">
        <v>203.94481467</v>
      </c>
      <c r="DP33" s="305">
        <v>189.49073853000002</v>
      </c>
      <c r="DQ33" s="305">
        <v>196.81281600999995</v>
      </c>
      <c r="DR33" s="305">
        <v>208.88373688999997</v>
      </c>
      <c r="DS33" s="305">
        <v>232.10406452999999</v>
      </c>
      <c r="DT33" s="305">
        <v>247.94011815999991</v>
      </c>
      <c r="DU33" s="305">
        <v>379.02317301000011</v>
      </c>
      <c r="DV33" s="305">
        <v>55.25510861999998</v>
      </c>
      <c r="DW33" s="305">
        <v>156.98605090000004</v>
      </c>
      <c r="DX33" s="305">
        <v>161.22636225000011</v>
      </c>
      <c r="DY33" s="305">
        <v>274.16358097</v>
      </c>
      <c r="DZ33" s="305">
        <v>202.92901684000014</v>
      </c>
      <c r="EA33" s="305">
        <v>189.59656030000008</v>
      </c>
      <c r="EB33" s="305">
        <v>187.55298736999998</v>
      </c>
      <c r="EC33" s="305">
        <v>142.78511950999999</v>
      </c>
      <c r="ED33" s="305">
        <v>180.80637912000006</v>
      </c>
      <c r="EE33" s="305">
        <v>172.79983737000001</v>
      </c>
      <c r="EF33" s="305">
        <v>203.00170594999997</v>
      </c>
      <c r="EG33" s="305">
        <v>349.25771322000003</v>
      </c>
      <c r="EH33" s="305">
        <v>98.048462360000045</v>
      </c>
      <c r="EI33" s="305">
        <v>161.6372865699999</v>
      </c>
      <c r="EJ33" s="305">
        <v>170.05741373000004</v>
      </c>
      <c r="EK33" s="305">
        <v>157.29248406000016</v>
      </c>
      <c r="EL33" s="305">
        <v>92.721087699999813</v>
      </c>
      <c r="EM33" s="305">
        <v>82.967570990000041</v>
      </c>
      <c r="EN33" s="305">
        <v>100.82941695999986</v>
      </c>
      <c r="EO33" s="305">
        <v>95.890503570000192</v>
      </c>
      <c r="EP33" s="305">
        <v>106.9510733099999</v>
      </c>
      <c r="EQ33" s="305">
        <v>171.37113607999993</v>
      </c>
      <c r="ER33" s="305">
        <v>198.73122335000085</v>
      </c>
      <c r="ES33" s="305">
        <v>251.74410068999961</v>
      </c>
      <c r="ET33" s="305">
        <v>7.46</v>
      </c>
      <c r="EU33" s="305">
        <v>64.069999999999993</v>
      </c>
      <c r="EV33" s="305">
        <v>136.35818149000201</v>
      </c>
      <c r="EW33" s="305">
        <v>123.117375509998</v>
      </c>
      <c r="EX33" s="305">
        <v>176.22676840000497</v>
      </c>
      <c r="EY33" s="305">
        <v>143.453160669944</v>
      </c>
      <c r="EZ33" s="305">
        <v>141.87086326001099</v>
      </c>
      <c r="FA33" s="305">
        <v>117.61</v>
      </c>
      <c r="FB33" s="305">
        <v>111.70167505003997</v>
      </c>
      <c r="FC33" s="305">
        <v>138.51475425003002</v>
      </c>
      <c r="FD33" s="305">
        <v>154.82</v>
      </c>
      <c r="FE33" s="305">
        <v>349.3966940800002</v>
      </c>
      <c r="FF33" s="305">
        <v>18.360845890000018</v>
      </c>
      <c r="FG33" s="305">
        <v>191.35760546999944</v>
      </c>
      <c r="FH33" s="305">
        <v>156.56044502999958</v>
      </c>
      <c r="FI33" s="305">
        <v>121.22816783000081</v>
      </c>
      <c r="FJ33" s="305">
        <v>133.49761207999998</v>
      </c>
      <c r="FK33" s="305">
        <v>169.15981153000163</v>
      </c>
      <c r="FL33" s="305">
        <v>127.1355633999914</v>
      </c>
      <c r="FM33" s="305">
        <v>138.99821128000283</v>
      </c>
      <c r="FN33" s="305">
        <v>154.22483294000767</v>
      </c>
      <c r="FO33" s="305">
        <v>170.77261979000355</v>
      </c>
      <c r="FP33" s="305">
        <v>198.69431250000429</v>
      </c>
      <c r="FQ33" s="305">
        <v>353.60213817000079</v>
      </c>
      <c r="FR33" s="305">
        <v>29.935525890000033</v>
      </c>
      <c r="FS33" s="305">
        <v>96.988812459999338</v>
      </c>
      <c r="FT33" s="305">
        <v>142.19018896000111</v>
      </c>
      <c r="FU33" s="305">
        <v>151.58243274999751</v>
      </c>
      <c r="FV33" s="305">
        <v>185.05871286000018</v>
      </c>
    </row>
    <row r="34" spans="1:178">
      <c r="A34" s="296">
        <v>2122</v>
      </c>
      <c r="B34" s="314" t="s">
        <v>198</v>
      </c>
      <c r="C34" s="302">
        <f t="shared" si="71"/>
        <v>5795.9528918975248</v>
      </c>
      <c r="D34" s="302">
        <f t="shared" si="72"/>
        <v>6242.3745153499995</v>
      </c>
      <c r="E34" s="302">
        <f t="shared" si="73"/>
        <v>4030.3191415699998</v>
      </c>
      <c r="F34" s="302">
        <f t="shared" si="74"/>
        <v>2684.1431256500005</v>
      </c>
      <c r="G34" s="302">
        <f t="shared" si="261"/>
        <v>2992.1235915399998</v>
      </c>
      <c r="H34" s="302">
        <f t="shared" si="262"/>
        <v>4010.7511236400001</v>
      </c>
      <c r="I34" s="302">
        <f t="shared" si="263"/>
        <v>4439.28401863</v>
      </c>
      <c r="J34" s="302">
        <f t="shared" si="264"/>
        <v>3162.5973307499999</v>
      </c>
      <c r="K34" s="302">
        <f t="shared" si="239"/>
        <v>4512.3230135299991</v>
      </c>
      <c r="L34" s="302">
        <f t="shared" si="196"/>
        <v>4818.2197426600005</v>
      </c>
      <c r="M34" s="302">
        <f t="shared" si="22"/>
        <v>1443.7586550572</v>
      </c>
      <c r="N34" s="302">
        <f t="shared" si="23"/>
        <v>1412.0833092749999</v>
      </c>
      <c r="O34" s="302">
        <f t="shared" si="24"/>
        <v>1436.7228115103289</v>
      </c>
      <c r="P34" s="302">
        <f t="shared" si="25"/>
        <v>1503.3881160549961</v>
      </c>
      <c r="Q34" s="302">
        <f t="shared" si="198"/>
        <v>1374.7</v>
      </c>
      <c r="R34" s="302">
        <f t="shared" si="199"/>
        <v>1741.1020000000001</v>
      </c>
      <c r="S34" s="302">
        <f t="shared" si="200"/>
        <v>1489.61063612</v>
      </c>
      <c r="T34" s="302">
        <f t="shared" si="201"/>
        <v>1636.9618792299998</v>
      </c>
      <c r="U34" s="302">
        <f t="shared" si="30"/>
        <v>989.86504427</v>
      </c>
      <c r="V34" s="302">
        <f t="shared" si="31"/>
        <v>1066.3982541</v>
      </c>
      <c r="W34" s="302">
        <f t="shared" si="32"/>
        <v>1044.83458509</v>
      </c>
      <c r="X34" s="302">
        <f t="shared" si="33"/>
        <v>929.22125811000001</v>
      </c>
      <c r="Y34" s="302">
        <f t="shared" si="34"/>
        <v>888.37754687999995</v>
      </c>
      <c r="Z34" s="302">
        <f t="shared" si="35"/>
        <v>549.78807087999996</v>
      </c>
      <c r="AA34" s="302">
        <f t="shared" si="36"/>
        <v>533.96095993999995</v>
      </c>
      <c r="AB34" s="302">
        <f t="shared" si="37"/>
        <v>712.01654795000002</v>
      </c>
      <c r="AC34" s="302">
        <f t="shared" si="265"/>
        <v>664.30293336</v>
      </c>
      <c r="AD34" s="302">
        <f t="shared" si="266"/>
        <v>803.18122443999994</v>
      </c>
      <c r="AE34" s="302">
        <f t="shared" si="267"/>
        <v>728.22196952000002</v>
      </c>
      <c r="AF34" s="302">
        <f t="shared" si="268"/>
        <v>796.41746421999994</v>
      </c>
      <c r="AG34" s="302">
        <f t="shared" si="269"/>
        <v>864.79262253999991</v>
      </c>
      <c r="AH34" s="302">
        <f t="shared" si="270"/>
        <v>883.87098304999995</v>
      </c>
      <c r="AI34" s="302">
        <f t="shared" si="271"/>
        <v>1187.0051539799999</v>
      </c>
      <c r="AJ34" s="302">
        <f t="shared" si="272"/>
        <v>1075.08236407</v>
      </c>
      <c r="AK34" s="302">
        <f t="shared" si="273"/>
        <v>1181.58521324</v>
      </c>
      <c r="AL34" s="302">
        <f t="shared" si="274"/>
        <v>1018.76091645</v>
      </c>
      <c r="AM34" s="302">
        <f t="shared" si="275"/>
        <v>1177.35762871</v>
      </c>
      <c r="AN34" s="302">
        <f t="shared" si="276"/>
        <v>1061.58026023</v>
      </c>
      <c r="AO34" s="302">
        <f t="shared" si="277"/>
        <v>1006.01514535</v>
      </c>
      <c r="AP34" s="302">
        <f t="shared" si="278"/>
        <v>936.78668073000006</v>
      </c>
      <c r="AQ34" s="303">
        <f t="shared" si="279"/>
        <v>354.71111785000005</v>
      </c>
      <c r="AR34" s="303">
        <f t="shared" si="280"/>
        <v>865.08438681999996</v>
      </c>
      <c r="AS34" s="302">
        <f t="shared" si="100"/>
        <v>1054.4659847399998</v>
      </c>
      <c r="AT34" s="302">
        <f t="shared" si="240"/>
        <v>952.04854974000011</v>
      </c>
      <c r="AU34" s="303">
        <f t="shared" si="241"/>
        <v>1359.8347360799999</v>
      </c>
      <c r="AV34" s="303">
        <f t="shared" si="242"/>
        <v>1145.9737429700001</v>
      </c>
      <c r="AW34" s="303">
        <f t="shared" si="243"/>
        <v>1596.5422650599999</v>
      </c>
      <c r="AX34" s="303">
        <f t="shared" si="244"/>
        <v>2074.9376982499998</v>
      </c>
      <c r="AY34" s="303">
        <f t="shared" si="245"/>
        <v>1146.7397793499999</v>
      </c>
      <c r="AZ34" s="303">
        <f t="shared" si="107"/>
        <v>0</v>
      </c>
      <c r="BA34" s="303">
        <f t="shared" si="246"/>
        <v>0</v>
      </c>
      <c r="BB34" s="305">
        <v>385.30096948569997</v>
      </c>
      <c r="BC34" s="305">
        <v>532.32877681599996</v>
      </c>
      <c r="BD34" s="305">
        <v>526.12890875549999</v>
      </c>
      <c r="BE34" s="305">
        <v>429.11437639420001</v>
      </c>
      <c r="BF34" s="305">
        <v>435.20640242730002</v>
      </c>
      <c r="BG34" s="305">
        <v>547.76253045349995</v>
      </c>
      <c r="BH34" s="305">
        <v>370.2032421335</v>
      </c>
      <c r="BI34" s="305">
        <v>560.95753777419998</v>
      </c>
      <c r="BJ34" s="305">
        <v>505.56203160262902</v>
      </c>
      <c r="BK34" s="305">
        <v>556.34751163736507</v>
      </c>
      <c r="BL34" s="305">
        <v>477.65577731333099</v>
      </c>
      <c r="BM34" s="305">
        <v>469.38482710430003</v>
      </c>
      <c r="BN34" s="305">
        <v>574.53</v>
      </c>
      <c r="BO34" s="305">
        <v>424.2</v>
      </c>
      <c r="BP34" s="305">
        <v>375.97</v>
      </c>
      <c r="BQ34" s="305">
        <v>759.60799999999995</v>
      </c>
      <c r="BR34" s="305">
        <v>444.524</v>
      </c>
      <c r="BS34" s="305">
        <v>536.97</v>
      </c>
      <c r="BT34" s="305">
        <v>534.51</v>
      </c>
      <c r="BU34" s="305">
        <v>436.29221667000002</v>
      </c>
      <c r="BV34" s="305">
        <v>518.80841944999997</v>
      </c>
      <c r="BW34" s="305">
        <v>543.04187922999995</v>
      </c>
      <c r="BX34" s="305">
        <v>444.59</v>
      </c>
      <c r="BY34" s="305">
        <v>649.33000000000004</v>
      </c>
      <c r="BZ34" s="305">
        <v>330.78893319000002</v>
      </c>
      <c r="CA34" s="305">
        <v>355.26002927999997</v>
      </c>
      <c r="CB34" s="305">
        <v>303.81608180000001</v>
      </c>
      <c r="CC34" s="305">
        <v>322.08574862</v>
      </c>
      <c r="CD34" s="305">
        <v>372.26078969999998</v>
      </c>
      <c r="CE34" s="305">
        <v>372.05171577999999</v>
      </c>
      <c r="CF34" s="305">
        <v>394.19974999999999</v>
      </c>
      <c r="CG34" s="305">
        <v>292.37533708999996</v>
      </c>
      <c r="CH34" s="305">
        <v>358.25949800000001</v>
      </c>
      <c r="CI34" s="305">
        <v>315.60297955999999</v>
      </c>
      <c r="CJ34" s="305">
        <v>314.87865216</v>
      </c>
      <c r="CK34" s="305">
        <v>298.73962639000001</v>
      </c>
      <c r="CL34" s="305">
        <v>226.37103673999999</v>
      </c>
      <c r="CM34" s="305">
        <v>437.15318075999994</v>
      </c>
      <c r="CN34" s="305">
        <v>224.85332938000002</v>
      </c>
      <c r="CO34" s="305">
        <v>197.82946648000001</v>
      </c>
      <c r="CP34" s="305">
        <v>156.50720532999998</v>
      </c>
      <c r="CQ34" s="305">
        <v>195.45139906999998</v>
      </c>
      <c r="CR34" s="305">
        <v>110.06424593000001</v>
      </c>
      <c r="CS34" s="305">
        <v>204.35305542999996</v>
      </c>
      <c r="CT34" s="305">
        <v>219.54365858000003</v>
      </c>
      <c r="CU34" s="305">
        <v>221.24247122</v>
      </c>
      <c r="CV34" s="305">
        <v>261.21751230000001</v>
      </c>
      <c r="CW34" s="305">
        <v>229.55656442999998</v>
      </c>
      <c r="CX34" s="305">
        <v>199.26363371000002</v>
      </c>
      <c r="CY34" s="305">
        <v>177.36337415</v>
      </c>
      <c r="CZ34" s="305">
        <v>287.67592550000001</v>
      </c>
      <c r="DA34" s="305">
        <v>298.10428167999999</v>
      </c>
      <c r="DB34" s="305">
        <v>257.58554071999998</v>
      </c>
      <c r="DC34" s="305">
        <v>247.49140204</v>
      </c>
      <c r="DD34" s="305">
        <v>187.70502598000004</v>
      </c>
      <c r="DE34" s="305">
        <v>305.36707016999998</v>
      </c>
      <c r="DF34" s="305">
        <v>235.14987337000002</v>
      </c>
      <c r="DG34" s="305">
        <v>220.34413722999997</v>
      </c>
      <c r="DH34" s="305">
        <v>279.74302853999995</v>
      </c>
      <c r="DI34" s="305">
        <v>296.33029844999999</v>
      </c>
      <c r="DJ34" s="305">
        <v>297.02632020999994</v>
      </c>
      <c r="DK34" s="305">
        <v>288.36022114999997</v>
      </c>
      <c r="DL34" s="305">
        <v>279.40608118000006</v>
      </c>
      <c r="DM34" s="305">
        <v>331.90214456999996</v>
      </c>
      <c r="DN34" s="305">
        <v>312.99870339</v>
      </c>
      <c r="DO34" s="305">
        <v>238.97013509000001</v>
      </c>
      <c r="DP34" s="305">
        <v>353.16282654000003</v>
      </c>
      <c r="DQ34" s="305">
        <v>500.43795374000001</v>
      </c>
      <c r="DR34" s="305">
        <v>333.40437370000001</v>
      </c>
      <c r="DS34" s="305">
        <v>351.95682991999996</v>
      </c>
      <c r="DT34" s="305">
        <v>306.75688512000005</v>
      </c>
      <c r="DU34" s="305">
        <v>416.36864903000003</v>
      </c>
      <c r="DV34" s="305">
        <v>501.95941110000001</v>
      </c>
      <c r="DW34" s="305">
        <v>342.68401516000006</v>
      </c>
      <c r="DX34" s="305">
        <v>336.94178698000002</v>
      </c>
      <c r="DY34" s="305">
        <v>273.17399673</v>
      </c>
      <c r="DZ34" s="305">
        <v>409.01872705999995</v>
      </c>
      <c r="EA34" s="305">
        <v>336.56819265999997</v>
      </c>
      <c r="EB34" s="305">
        <v>461.77594171999999</v>
      </c>
      <c r="EC34" s="305">
        <v>351.84138770000004</v>
      </c>
      <c r="ED34" s="305">
        <v>363.74029929</v>
      </c>
      <c r="EE34" s="305">
        <v>388.24869609999996</v>
      </c>
      <c r="EF34" s="305">
        <v>389.53949819000002</v>
      </c>
      <c r="EG34" s="305">
        <v>283.79206594000004</v>
      </c>
      <c r="EH34" s="305">
        <v>472.95629643000001</v>
      </c>
      <c r="EI34" s="305">
        <v>271.33371385999999</v>
      </c>
      <c r="EJ34" s="305">
        <v>261.72513506000001</v>
      </c>
      <c r="EK34" s="305">
        <v>373.33042159000001</v>
      </c>
      <c r="EL34" s="305">
        <v>303.64250003000001</v>
      </c>
      <c r="EM34" s="305">
        <v>259.81375910999998</v>
      </c>
      <c r="EN34" s="305">
        <v>163.87434377000002</v>
      </c>
      <c r="EO34" s="305">
        <v>89.884296809999995</v>
      </c>
      <c r="EP34" s="305">
        <v>100.95247727000002</v>
      </c>
      <c r="EQ34" s="305">
        <v>257.58938346999997</v>
      </c>
      <c r="ER34" s="305">
        <v>205.35740907999997</v>
      </c>
      <c r="ES34" s="305">
        <v>402.13759427000002</v>
      </c>
      <c r="ET34" s="305">
        <v>385.71305339000008</v>
      </c>
      <c r="EU34" s="305">
        <v>302.31407806999994</v>
      </c>
      <c r="EV34" s="305">
        <v>366.43885327999999</v>
      </c>
      <c r="EW34" s="305">
        <v>377.89032003</v>
      </c>
      <c r="EX34" s="305">
        <v>253.23248788000006</v>
      </c>
      <c r="EY34" s="305">
        <v>320.92574182999999</v>
      </c>
      <c r="EZ34" s="305">
        <v>512.0371055899999</v>
      </c>
      <c r="FA34" s="305">
        <v>495.74508110000005</v>
      </c>
      <c r="FB34" s="305">
        <v>352.05254938999991</v>
      </c>
      <c r="FC34" s="305">
        <v>340.93203809000005</v>
      </c>
      <c r="FD34" s="305">
        <v>373.49365516</v>
      </c>
      <c r="FE34" s="305">
        <v>431.54804972000005</v>
      </c>
      <c r="FF34" s="305">
        <v>471.14459958999993</v>
      </c>
      <c r="FG34" s="305">
        <v>478.2636405799999</v>
      </c>
      <c r="FH34" s="305">
        <v>647.13402488999998</v>
      </c>
      <c r="FI34" s="305">
        <v>749.36534257999995</v>
      </c>
      <c r="FJ34" s="305">
        <v>476.40208951</v>
      </c>
      <c r="FK34" s="305">
        <v>849.17026615999998</v>
      </c>
      <c r="FL34" s="305">
        <v>555.51575603999993</v>
      </c>
      <c r="FM34" s="305">
        <v>591.22402331000001</v>
      </c>
      <c r="FN34" s="305">
        <v>0</v>
      </c>
      <c r="FO34" s="305">
        <v>0</v>
      </c>
      <c r="FP34" s="305">
        <v>0</v>
      </c>
      <c r="FQ34" s="305">
        <v>0</v>
      </c>
      <c r="FR34" s="305">
        <v>0</v>
      </c>
      <c r="FS34" s="305">
        <v>0</v>
      </c>
      <c r="FT34" s="305">
        <v>0</v>
      </c>
      <c r="FU34" s="305">
        <v>0</v>
      </c>
      <c r="FV34" s="305">
        <v>0</v>
      </c>
    </row>
    <row r="35" spans="1:178">
      <c r="A35" s="306">
        <v>213</v>
      </c>
      <c r="B35" s="307" t="s">
        <v>31</v>
      </c>
      <c r="C35" s="305">
        <f t="shared" si="71"/>
        <v>1168.6091449134349</v>
      </c>
      <c r="D35" s="305">
        <f t="shared" si="72"/>
        <v>1396.9707375356616</v>
      </c>
      <c r="E35" s="305">
        <f t="shared" si="73"/>
        <v>1759.3573087048906</v>
      </c>
      <c r="F35" s="305">
        <f t="shared" si="74"/>
        <v>1938.1464518055379</v>
      </c>
      <c r="G35" s="305">
        <f t="shared" ref="G35:AR35" si="281">SUM(G36:G37)</f>
        <v>2480.5504733029675</v>
      </c>
      <c r="H35" s="305">
        <f t="shared" si="281"/>
        <v>2979.191999670998</v>
      </c>
      <c r="I35" s="305">
        <f t="shared" si="281"/>
        <v>3255.7060877518006</v>
      </c>
      <c r="J35" s="305">
        <f t="shared" si="281"/>
        <v>3298.1839889279836</v>
      </c>
      <c r="K35" s="305">
        <f t="shared" si="239"/>
        <v>1950.516084146142</v>
      </c>
      <c r="L35" s="305">
        <f t="shared" si="196"/>
        <v>2401.3331245700665</v>
      </c>
      <c r="M35" s="305">
        <f t="shared" si="22"/>
        <v>166.89655082207719</v>
      </c>
      <c r="N35" s="305">
        <f t="shared" si="23"/>
        <v>405.72190021772838</v>
      </c>
      <c r="O35" s="305">
        <f t="shared" si="24"/>
        <v>184.03018104483581</v>
      </c>
      <c r="P35" s="305">
        <f t="shared" si="25"/>
        <v>411.96051282879341</v>
      </c>
      <c r="Q35" s="305">
        <f t="shared" si="198"/>
        <v>246.80545676436708</v>
      </c>
      <c r="R35" s="305">
        <f t="shared" si="199"/>
        <v>399.89295996494241</v>
      </c>
      <c r="S35" s="305">
        <f t="shared" si="200"/>
        <v>242.970788601859</v>
      </c>
      <c r="T35" s="305">
        <f t="shared" si="201"/>
        <v>507.30153220449318</v>
      </c>
      <c r="U35" s="305">
        <f t="shared" si="30"/>
        <v>336.42064985271725</v>
      </c>
      <c r="V35" s="305">
        <f t="shared" si="31"/>
        <v>519.49480687258506</v>
      </c>
      <c r="W35" s="305">
        <f t="shared" si="32"/>
        <v>381.86213521833065</v>
      </c>
      <c r="X35" s="305">
        <f t="shared" si="33"/>
        <v>521.57971676125749</v>
      </c>
      <c r="Y35" s="305">
        <f t="shared" si="34"/>
        <v>396.86026845619659</v>
      </c>
      <c r="Z35" s="305">
        <f t="shared" si="35"/>
        <v>530.18978384074705</v>
      </c>
      <c r="AA35" s="305">
        <f t="shared" si="36"/>
        <v>417.93296370304768</v>
      </c>
      <c r="AB35" s="305">
        <f t="shared" si="37"/>
        <v>593.16343580554633</v>
      </c>
      <c r="AC35" s="305">
        <f t="shared" si="281"/>
        <v>586.096492261712</v>
      </c>
      <c r="AD35" s="305">
        <f t="shared" si="281"/>
        <v>605.64021414256831</v>
      </c>
      <c r="AE35" s="305">
        <f t="shared" si="281"/>
        <v>608.14779225248719</v>
      </c>
      <c r="AF35" s="305">
        <f t="shared" si="281"/>
        <v>680.66597464619997</v>
      </c>
      <c r="AG35" s="305">
        <f t="shared" si="281"/>
        <v>605.02006229180006</v>
      </c>
      <c r="AH35" s="305">
        <f t="shared" si="281"/>
        <v>796.72117777940002</v>
      </c>
      <c r="AI35" s="305">
        <f t="shared" si="281"/>
        <v>725.24895269939998</v>
      </c>
      <c r="AJ35" s="305">
        <f t="shared" si="281"/>
        <v>852.20180690039751</v>
      </c>
      <c r="AK35" s="305">
        <f t="shared" si="281"/>
        <v>737.57591463439996</v>
      </c>
      <c r="AL35" s="305">
        <f t="shared" si="281"/>
        <v>871.01277576380016</v>
      </c>
      <c r="AM35" s="305">
        <f t="shared" si="281"/>
        <v>794.91437677240003</v>
      </c>
      <c r="AN35" s="305">
        <f t="shared" si="281"/>
        <v>852.20302058120046</v>
      </c>
      <c r="AO35" s="305">
        <f t="shared" si="281"/>
        <v>870.02673306551821</v>
      </c>
      <c r="AP35" s="305">
        <f t="shared" si="281"/>
        <v>908.21823593841759</v>
      </c>
      <c r="AQ35" s="305">
        <f t="shared" si="281"/>
        <v>1050.1562414133205</v>
      </c>
      <c r="AR35" s="305">
        <f t="shared" si="281"/>
        <v>469.78277851072761</v>
      </c>
      <c r="AS35" s="302">
        <f t="shared" si="100"/>
        <v>460.0749084528851</v>
      </c>
      <c r="AT35" s="302">
        <f t="shared" si="240"/>
        <v>497.6107859190588</v>
      </c>
      <c r="AU35" s="303">
        <f t="shared" si="241"/>
        <v>449.44207719783162</v>
      </c>
      <c r="AV35" s="303">
        <f t="shared" si="242"/>
        <v>543.3883125763665</v>
      </c>
      <c r="AW35" s="303">
        <f t="shared" si="243"/>
        <v>549.35685147485208</v>
      </c>
      <c r="AX35" s="303">
        <f t="shared" si="244"/>
        <v>600.42014131106635</v>
      </c>
      <c r="AY35" s="303">
        <f t="shared" si="245"/>
        <v>542.93329270937977</v>
      </c>
      <c r="AZ35" s="303">
        <f t="shared" si="107"/>
        <v>708.62283907476819</v>
      </c>
      <c r="BA35" s="303">
        <f t="shared" si="246"/>
        <v>699.29784040118921</v>
      </c>
      <c r="BB35" s="305">
        <f t="shared" ref="BB35:CW35" si="282">SUM(BB36:BB37)</f>
        <v>17.689004802034322</v>
      </c>
      <c r="BC35" s="305">
        <f t="shared" si="282"/>
        <v>45.766221593358509</v>
      </c>
      <c r="BD35" s="305">
        <f t="shared" si="282"/>
        <v>103.44132442668437</v>
      </c>
      <c r="BE35" s="305">
        <f t="shared" si="282"/>
        <v>91.03593872720576</v>
      </c>
      <c r="BF35" s="305">
        <f t="shared" si="282"/>
        <v>107.50471652898028</v>
      </c>
      <c r="BG35" s="305">
        <f t="shared" si="282"/>
        <v>207.18124496154232</v>
      </c>
      <c r="BH35" s="305">
        <f t="shared" si="282"/>
        <v>10.466430807920823</v>
      </c>
      <c r="BI35" s="305">
        <f t="shared" si="282"/>
        <v>49.086019556343118</v>
      </c>
      <c r="BJ35" s="305">
        <f t="shared" si="282"/>
        <v>124.47773068057187</v>
      </c>
      <c r="BK35" s="305">
        <f t="shared" si="282"/>
        <v>95.260744825425235</v>
      </c>
      <c r="BL35" s="305">
        <f t="shared" si="282"/>
        <v>76.847476215159844</v>
      </c>
      <c r="BM35" s="305">
        <f t="shared" si="282"/>
        <v>239.8522917882083</v>
      </c>
      <c r="BN35" s="305">
        <f t="shared" si="282"/>
        <v>30.122738683888567</v>
      </c>
      <c r="BO35" s="305">
        <f t="shared" si="282"/>
        <v>63.056607652493106</v>
      </c>
      <c r="BP35" s="305">
        <f t="shared" si="282"/>
        <v>153.62611042798542</v>
      </c>
      <c r="BQ35" s="305">
        <f t="shared" si="282"/>
        <v>114.87788954590846</v>
      </c>
      <c r="BR35" s="305">
        <f t="shared" si="282"/>
        <v>115.91209394077426</v>
      </c>
      <c r="BS35" s="305">
        <f t="shared" si="282"/>
        <v>169.10297647825968</v>
      </c>
      <c r="BT35" s="305">
        <f t="shared" si="282"/>
        <v>30.022636276659831</v>
      </c>
      <c r="BU35" s="305">
        <f t="shared" si="282"/>
        <v>59.831362271467249</v>
      </c>
      <c r="BV35" s="305">
        <f t="shared" si="282"/>
        <v>153.11679005373193</v>
      </c>
      <c r="BW35" s="305">
        <f t="shared" si="282"/>
        <v>114.28795455952768</v>
      </c>
      <c r="BX35" s="305">
        <f t="shared" si="282"/>
        <v>128.21963331997844</v>
      </c>
      <c r="BY35" s="305">
        <f t="shared" si="282"/>
        <v>264.79394432498708</v>
      </c>
      <c r="BZ35" s="305">
        <f t="shared" si="282"/>
        <v>33.409462061674304</v>
      </c>
      <c r="CA35" s="305">
        <f t="shared" si="282"/>
        <v>67.252535336060419</v>
      </c>
      <c r="CB35" s="305">
        <f t="shared" si="282"/>
        <v>235.75865245498255</v>
      </c>
      <c r="CC35" s="305">
        <f t="shared" si="282"/>
        <v>113.62190804724166</v>
      </c>
      <c r="CD35" s="305">
        <f t="shared" si="282"/>
        <v>136.23895794344378</v>
      </c>
      <c r="CE35" s="305">
        <f t="shared" si="282"/>
        <v>269.6339408818996</v>
      </c>
      <c r="CF35" s="305">
        <f t="shared" si="282"/>
        <v>44.361359710625834</v>
      </c>
      <c r="CG35" s="305">
        <f t="shared" si="282"/>
        <v>69.287427609538071</v>
      </c>
      <c r="CH35" s="305">
        <f t="shared" si="282"/>
        <v>268.21334789816672</v>
      </c>
      <c r="CI35" s="305">
        <f t="shared" si="282"/>
        <v>120.13810734716935</v>
      </c>
      <c r="CJ35" s="305">
        <f t="shared" si="282"/>
        <v>134.04316866831758</v>
      </c>
      <c r="CK35" s="305">
        <f t="shared" si="282"/>
        <v>267.39844074577059</v>
      </c>
      <c r="CL35" s="305">
        <f t="shared" si="282"/>
        <v>57.503252645673776</v>
      </c>
      <c r="CM35" s="305">
        <f t="shared" si="282"/>
        <v>69.118419777921375</v>
      </c>
      <c r="CN35" s="305">
        <f t="shared" si="282"/>
        <v>270.23859603260144</v>
      </c>
      <c r="CO35" s="305">
        <f t="shared" si="282"/>
        <v>118.913124747734</v>
      </c>
      <c r="CP35" s="305">
        <f t="shared" si="282"/>
        <v>148.03299891647328</v>
      </c>
      <c r="CQ35" s="305">
        <f t="shared" si="282"/>
        <v>263.24366017653978</v>
      </c>
      <c r="CR35" s="305">
        <f t="shared" si="282"/>
        <v>72.735746959431452</v>
      </c>
      <c r="CS35" s="305">
        <f t="shared" si="282"/>
        <v>70.523001544140072</v>
      </c>
      <c r="CT35" s="305">
        <f t="shared" si="282"/>
        <v>274.67421519947618</v>
      </c>
      <c r="CU35" s="305">
        <f t="shared" si="282"/>
        <v>148.38852734067947</v>
      </c>
      <c r="CV35" s="305">
        <f t="shared" si="282"/>
        <v>140.38619682932483</v>
      </c>
      <c r="CW35" s="305">
        <f t="shared" si="282"/>
        <v>304.38871163554199</v>
      </c>
      <c r="CX35" s="305">
        <f t="shared" ref="CX35:ER35" si="283">SUM(CX36:CX37)</f>
        <v>92.790281233235831</v>
      </c>
      <c r="CY35" s="305">
        <f t="shared" si="283"/>
        <v>73.006770749496326</v>
      </c>
      <c r="CZ35" s="305">
        <f t="shared" si="283"/>
        <v>420.29944027897983</v>
      </c>
      <c r="DA35" s="305">
        <f t="shared" si="283"/>
        <v>140.79231348374071</v>
      </c>
      <c r="DB35" s="305">
        <f t="shared" si="283"/>
        <v>159.56958871738499</v>
      </c>
      <c r="DC35" s="305">
        <f t="shared" si="283"/>
        <v>305.27831194144261</v>
      </c>
      <c r="DD35" s="305">
        <f t="shared" si="283"/>
        <v>94.607034569487197</v>
      </c>
      <c r="DE35" s="305">
        <f t="shared" si="283"/>
        <v>94.444060737200004</v>
      </c>
      <c r="DF35" s="305">
        <f t="shared" si="283"/>
        <v>419.09669694579998</v>
      </c>
      <c r="DG35" s="305">
        <f t="shared" si="283"/>
        <v>141.75004814480002</v>
      </c>
      <c r="DH35" s="305">
        <f t="shared" si="283"/>
        <v>147.92107557979998</v>
      </c>
      <c r="DI35" s="305">
        <f t="shared" si="283"/>
        <v>390.9948509216</v>
      </c>
      <c r="DJ35" s="305">
        <f t="shared" si="283"/>
        <v>112.30687919900001</v>
      </c>
      <c r="DK35" s="305">
        <f t="shared" si="283"/>
        <v>97.514340939000022</v>
      </c>
      <c r="DL35" s="305">
        <f t="shared" si="283"/>
        <v>395.19884215380006</v>
      </c>
      <c r="DM35" s="305">
        <f t="shared" si="283"/>
        <v>263.7865953772</v>
      </c>
      <c r="DN35" s="305">
        <f t="shared" si="283"/>
        <v>248.9580020766</v>
      </c>
      <c r="DO35" s="305">
        <f t="shared" si="283"/>
        <v>283.97658032560003</v>
      </c>
      <c r="DP35" s="305">
        <f t="shared" si="283"/>
        <v>232.52343196640004</v>
      </c>
      <c r="DQ35" s="305">
        <f t="shared" si="283"/>
        <v>102.7461261766</v>
      </c>
      <c r="DR35" s="305">
        <f t="shared" si="283"/>
        <v>389.9793945564</v>
      </c>
      <c r="DS35" s="305">
        <f t="shared" si="283"/>
        <v>276.67684030679999</v>
      </c>
      <c r="DT35" s="305">
        <f t="shared" si="283"/>
        <v>259.58225426719997</v>
      </c>
      <c r="DU35" s="305">
        <f t="shared" si="283"/>
        <v>315.9427123263975</v>
      </c>
      <c r="DV35" s="305">
        <f t="shared" si="283"/>
        <v>247.76800955599998</v>
      </c>
      <c r="DW35" s="305">
        <f t="shared" si="283"/>
        <v>105.79411628960003</v>
      </c>
      <c r="DX35" s="305">
        <f t="shared" si="283"/>
        <v>384.01378878879996</v>
      </c>
      <c r="DY35" s="305">
        <f t="shared" si="283"/>
        <v>277.81603279240005</v>
      </c>
      <c r="DZ35" s="305">
        <f t="shared" si="283"/>
        <v>265.58051502180001</v>
      </c>
      <c r="EA35" s="305">
        <f t="shared" si="283"/>
        <v>327.61622794960005</v>
      </c>
      <c r="EB35" s="305">
        <f t="shared" si="283"/>
        <v>358.01295501140004</v>
      </c>
      <c r="EC35" s="305">
        <f t="shared" si="283"/>
        <v>112.47804191660001</v>
      </c>
      <c r="ED35" s="305">
        <f t="shared" si="283"/>
        <v>324.42337984440002</v>
      </c>
      <c r="EE35" s="305">
        <f t="shared" si="283"/>
        <v>286.05508675359999</v>
      </c>
      <c r="EF35" s="305">
        <f t="shared" si="283"/>
        <v>253.74311859611618</v>
      </c>
      <c r="EG35" s="305">
        <f t="shared" si="283"/>
        <v>312.40481523148418</v>
      </c>
      <c r="EH35" s="305">
        <f t="shared" si="283"/>
        <v>350.25276055105036</v>
      </c>
      <c r="EI35" s="305">
        <f t="shared" si="283"/>
        <v>118.49602713847025</v>
      </c>
      <c r="EJ35" s="305">
        <f t="shared" si="283"/>
        <v>401.2779453759976</v>
      </c>
      <c r="EK35" s="305">
        <f t="shared" si="283"/>
        <v>335.53232687368478</v>
      </c>
      <c r="EL35" s="305">
        <f t="shared" si="283"/>
        <v>153.37939980638367</v>
      </c>
      <c r="EM35" s="305">
        <f t="shared" si="283"/>
        <v>419.30650925834914</v>
      </c>
      <c r="EN35" s="305">
        <f t="shared" si="283"/>
        <v>361.39634964881111</v>
      </c>
      <c r="EO35" s="305">
        <f t="shared" si="283"/>
        <v>516.44226009022964</v>
      </c>
      <c r="EP35" s="305">
        <f t="shared" si="283"/>
        <v>172.31763167427982</v>
      </c>
      <c r="EQ35" s="305">
        <f t="shared" si="283"/>
        <v>162.26267695885332</v>
      </c>
      <c r="ER35" s="305">
        <f t="shared" si="283"/>
        <v>134.35932568769041</v>
      </c>
      <c r="ES35" s="305">
        <f t="shared" ref="ES35:FG35" si="284">SUM(ES36:ES37)</f>
        <v>173.16077586418385</v>
      </c>
      <c r="ET35" s="305">
        <f t="shared" si="284"/>
        <v>162.42797970860775</v>
      </c>
      <c r="EU35" s="305">
        <f t="shared" si="284"/>
        <v>130.0045353281256</v>
      </c>
      <c r="EV35" s="305">
        <f t="shared" si="284"/>
        <v>167.64239341615178</v>
      </c>
      <c r="EW35" s="305">
        <f t="shared" si="284"/>
        <v>178.74562908837004</v>
      </c>
      <c r="EX35" s="305">
        <f t="shared" si="284"/>
        <v>167.33607299046005</v>
      </c>
      <c r="EY35" s="305">
        <f t="shared" si="284"/>
        <v>151.52908384022874</v>
      </c>
      <c r="EZ35" s="305">
        <f t="shared" si="284"/>
        <v>149.50784119012553</v>
      </c>
      <c r="FA35" s="305">
        <f t="shared" si="284"/>
        <v>137.17072294423048</v>
      </c>
      <c r="FB35" s="305">
        <f t="shared" si="284"/>
        <v>162.76351306347559</v>
      </c>
      <c r="FC35" s="305">
        <f t="shared" si="284"/>
        <v>236.895580406238</v>
      </c>
      <c r="FD35" s="305">
        <f t="shared" si="284"/>
        <v>158.46925315992587</v>
      </c>
      <c r="FE35" s="305">
        <f t="shared" si="284"/>
        <v>148.02347901020266</v>
      </c>
      <c r="FF35" s="305">
        <f t="shared" si="284"/>
        <v>252.65294993226274</v>
      </c>
      <c r="FG35" s="305">
        <f t="shared" si="284"/>
        <v>134.95109144589168</v>
      </c>
      <c r="FH35" s="305">
        <f t="shared" ref="FH35:FI35" si="285">SUM(FH36:FH37)</f>
        <v>161.75281009669763</v>
      </c>
      <c r="FI35" s="305">
        <f t="shared" si="285"/>
        <v>223.78782283379812</v>
      </c>
      <c r="FJ35" s="305">
        <f t="shared" ref="FJ35" si="286">SUM(FJ36:FJ37)</f>
        <v>192.27079286069312</v>
      </c>
      <c r="FK35" s="305">
        <f t="shared" ref="FK35" si="287">SUM(FK36:FK37)</f>
        <v>184.36152561657514</v>
      </c>
      <c r="FL35" s="305">
        <f t="shared" ref="FL35:FM35" si="288">SUM(FL36:FL37)</f>
        <v>223.0813488944124</v>
      </c>
      <c r="FM35" s="305">
        <f t="shared" si="288"/>
        <v>163.22867080284067</v>
      </c>
      <c r="FN35" s="305">
        <f t="shared" ref="FN35" si="289">SUM(FN36:FN37)</f>
        <v>156.62327301212667</v>
      </c>
      <c r="FO35" s="305">
        <f t="shared" ref="FO35" si="290">SUM(FO36:FO37)</f>
        <v>245.19955816726639</v>
      </c>
      <c r="FP35" s="305">
        <f t="shared" ref="FP35" si="291">SUM(FP36:FP37)</f>
        <v>310.23811184703385</v>
      </c>
      <c r="FQ35" s="305">
        <f t="shared" ref="FQ35:FR35" si="292">SUM(FQ36:FQ37)</f>
        <v>153.18516906046793</v>
      </c>
      <c r="FR35" s="305">
        <f t="shared" si="292"/>
        <v>330.65810682097333</v>
      </c>
      <c r="FS35" s="305">
        <f t="shared" ref="FS35" si="293">SUM(FS36:FS37)</f>
        <v>197.45209691714692</v>
      </c>
      <c r="FT35" s="305">
        <f t="shared" ref="FT35" si="294">SUM(FT36:FT37)</f>
        <v>171.18763666306893</v>
      </c>
      <c r="FU35" s="305">
        <f t="shared" ref="FU35:FV35" si="295">SUM(FU36:FU37)</f>
        <v>218.86263842419885</v>
      </c>
      <c r="FV35" s="305">
        <f t="shared" si="295"/>
        <v>371.98526966335794</v>
      </c>
    </row>
    <row r="36" spans="1:178">
      <c r="A36" s="306">
        <v>2131</v>
      </c>
      <c r="B36" s="314" t="s">
        <v>15</v>
      </c>
      <c r="C36" s="302">
        <f t="shared" si="71"/>
        <v>652.30861799999991</v>
      </c>
      <c r="D36" s="302">
        <f t="shared" si="72"/>
        <v>714.90315372999999</v>
      </c>
      <c r="E36" s="302">
        <f t="shared" si="73"/>
        <v>970.61580098000002</v>
      </c>
      <c r="F36" s="302">
        <f t="shared" si="74"/>
        <v>1147.64073925</v>
      </c>
      <c r="G36" s="302">
        <f t="shared" ref="G36:G38" si="296">+SUM(CX36:DI36)</f>
        <v>1612.4426461279998</v>
      </c>
      <c r="H36" s="302">
        <f t="shared" ref="H36:H38" si="297">+SUM(DJ36:DU36)</f>
        <v>2073.8774315135979</v>
      </c>
      <c r="I36" s="302">
        <f t="shared" ref="I36:I38" si="298">+SUM(DV36:EG36)</f>
        <v>2403.243398781271</v>
      </c>
      <c r="J36" s="302">
        <f t="shared" ref="J36:J38" si="299">+SUM(EH36:ES36)</f>
        <v>2326.240431891666</v>
      </c>
      <c r="K36" s="302">
        <f t="shared" si="239"/>
        <v>899.95522530200003</v>
      </c>
      <c r="L36" s="302">
        <f t="shared" si="196"/>
        <v>1260.5553181519997</v>
      </c>
      <c r="M36" s="302">
        <f t="shared" si="22"/>
        <v>126.888301</v>
      </c>
      <c r="N36" s="302">
        <f t="shared" si="23"/>
        <v>201.78606100000002</v>
      </c>
      <c r="O36" s="302">
        <f t="shared" si="24"/>
        <v>134.95831200000001</v>
      </c>
      <c r="P36" s="302">
        <f t="shared" si="25"/>
        <v>188.67594400000002</v>
      </c>
      <c r="Q36" s="302">
        <f t="shared" si="198"/>
        <v>180.01634737000001</v>
      </c>
      <c r="R36" s="302">
        <f t="shared" si="199"/>
        <v>148.78025973506001</v>
      </c>
      <c r="S36" s="302">
        <f t="shared" si="200"/>
        <v>152.43947836494002</v>
      </c>
      <c r="T36" s="302">
        <f t="shared" si="201"/>
        <v>233.66706825999998</v>
      </c>
      <c r="U36" s="302">
        <f t="shared" si="30"/>
        <v>230.29733553</v>
      </c>
      <c r="V36" s="302">
        <f t="shared" si="31"/>
        <v>242.30115696999997</v>
      </c>
      <c r="W36" s="302">
        <f t="shared" si="32"/>
        <v>260.76041650999997</v>
      </c>
      <c r="X36" s="302">
        <f t="shared" si="33"/>
        <v>237.25689197000003</v>
      </c>
      <c r="Y36" s="302">
        <f t="shared" si="34"/>
        <v>275.78057063</v>
      </c>
      <c r="Z36" s="302">
        <f t="shared" si="35"/>
        <v>258.87811835999997</v>
      </c>
      <c r="AA36" s="302">
        <f t="shared" si="36"/>
        <v>291.12021801999998</v>
      </c>
      <c r="AB36" s="302">
        <f t="shared" si="37"/>
        <v>321.86183224000001</v>
      </c>
      <c r="AC36" s="302">
        <f>+SUM(CX36:CZ36)</f>
        <v>451.38340045999996</v>
      </c>
      <c r="AD36" s="302">
        <f>+SUM(DA36:DC36)</f>
        <v>339.55634119999996</v>
      </c>
      <c r="AE36" s="302">
        <f>+SUM(DD36:DF36)</f>
        <v>414.62727984999998</v>
      </c>
      <c r="AF36" s="302">
        <f>+SUM(DG36:DI36)</f>
        <v>406.87562461799996</v>
      </c>
      <c r="AG36" s="302">
        <f>+SUM(DJ36:DL36)</f>
        <v>414.87394309000007</v>
      </c>
      <c r="AH36" s="302">
        <f>+SUM(DM36:DO36)</f>
        <v>527.89062148000005</v>
      </c>
      <c r="AI36" s="302">
        <f>+SUM(DP36:DR36)</f>
        <v>549.33667708999997</v>
      </c>
      <c r="AJ36" s="302">
        <f>+SUM(DS36:DU36)</f>
        <v>581.77618985359754</v>
      </c>
      <c r="AK36" s="302">
        <f>+SUM(DV36:DX36)</f>
        <v>568.19422743999996</v>
      </c>
      <c r="AL36" s="302">
        <f>+SUM(DY36:EA36)</f>
        <v>617.74157994000007</v>
      </c>
      <c r="AM36" s="302">
        <f>+SUM(EB36:ED36)</f>
        <v>614.27164544000004</v>
      </c>
      <c r="AN36" s="302">
        <f>+SUM(EE36:EG36)</f>
        <v>603.03594596127118</v>
      </c>
      <c r="AO36" s="302">
        <f>+SUM(EH36:EJ36)</f>
        <v>675.265453665</v>
      </c>
      <c r="AP36" s="302">
        <f>+SUM(EK36:EM36)</f>
        <v>626.55682093399992</v>
      </c>
      <c r="AQ36" s="303">
        <f>+SUM(EN36:EP36)</f>
        <v>839.55000759866664</v>
      </c>
      <c r="AR36" s="303">
        <f>+SUM(EQ36:ES36)</f>
        <v>184.86814969400001</v>
      </c>
      <c r="AS36" s="302">
        <f t="shared" si="100"/>
        <v>256.82503383099998</v>
      </c>
      <c r="AT36" s="302">
        <f t="shared" si="240"/>
        <v>189.65330644099998</v>
      </c>
      <c r="AU36" s="303">
        <f t="shared" si="241"/>
        <v>259.20133654699998</v>
      </c>
      <c r="AV36" s="303">
        <f t="shared" si="242"/>
        <v>194.27554848300002</v>
      </c>
      <c r="AW36" s="303">
        <f t="shared" si="243"/>
        <v>372.27826357100002</v>
      </c>
      <c r="AX36" s="303">
        <f t="shared" si="244"/>
        <v>202.704141177</v>
      </c>
      <c r="AY36" s="303">
        <f t="shared" si="245"/>
        <v>375.98593928799994</v>
      </c>
      <c r="AZ36" s="303">
        <f t="shared" si="107"/>
        <v>309.58697411600002</v>
      </c>
      <c r="BA36" s="303">
        <f t="shared" si="246"/>
        <v>543.25869755799999</v>
      </c>
      <c r="BB36" s="298">
        <v>15.150751</v>
      </c>
      <c r="BC36" s="298">
        <v>23.383948</v>
      </c>
      <c r="BD36" s="298">
        <v>88.353601999999995</v>
      </c>
      <c r="BE36" s="298">
        <v>16.028239999999997</v>
      </c>
      <c r="BF36" s="298">
        <v>19.739286000000007</v>
      </c>
      <c r="BG36" s="298">
        <v>166.01853500000001</v>
      </c>
      <c r="BH36" s="298">
        <v>3.7246870000000003</v>
      </c>
      <c r="BI36" s="298">
        <v>25.223821999999998</v>
      </c>
      <c r="BJ36" s="298">
        <v>106.00980300000001</v>
      </c>
      <c r="BK36" s="298">
        <v>18.215556000000007</v>
      </c>
      <c r="BL36" s="298">
        <v>13.911516000000006</v>
      </c>
      <c r="BM36" s="298">
        <v>156.54887199999999</v>
      </c>
      <c r="BN36" s="298">
        <v>16.512906999999998</v>
      </c>
      <c r="BO36" s="298">
        <v>34.483618000000007</v>
      </c>
      <c r="BP36" s="298">
        <v>129.01982236999999</v>
      </c>
      <c r="BQ36" s="298">
        <v>17.915080000000003</v>
      </c>
      <c r="BR36" s="298">
        <v>15.154409999999999</v>
      </c>
      <c r="BS36" s="298">
        <v>115.71076973506001</v>
      </c>
      <c r="BT36" s="298">
        <v>11.751578364940002</v>
      </c>
      <c r="BU36" s="298">
        <v>22.056139999999999</v>
      </c>
      <c r="BV36" s="298">
        <v>118.63176000000001</v>
      </c>
      <c r="BW36" s="298">
        <v>13.611789999999999</v>
      </c>
      <c r="BX36" s="298">
        <v>19.003158259999978</v>
      </c>
      <c r="BY36" s="298">
        <v>201.05212</v>
      </c>
      <c r="BZ36" s="298">
        <v>9.9267934899999979</v>
      </c>
      <c r="CA36" s="298">
        <v>25.049694299999992</v>
      </c>
      <c r="CB36" s="298">
        <v>195.32084774</v>
      </c>
      <c r="CC36" s="298">
        <v>12.303268310000007</v>
      </c>
      <c r="CD36" s="298">
        <v>24.533910979999987</v>
      </c>
      <c r="CE36" s="298">
        <v>205.46397767999997</v>
      </c>
      <c r="CF36" s="298">
        <v>16.240790880000002</v>
      </c>
      <c r="CG36" s="298">
        <v>26.573165709999991</v>
      </c>
      <c r="CH36" s="298">
        <v>217.94645992</v>
      </c>
      <c r="CI36" s="298">
        <v>13.300510000000003</v>
      </c>
      <c r="CJ36" s="298">
        <v>21.536500000000018</v>
      </c>
      <c r="CK36" s="298">
        <v>202.41988197000001</v>
      </c>
      <c r="CL36" s="298">
        <v>27.015949169999999</v>
      </c>
      <c r="CM36" s="298">
        <v>26.586067100000001</v>
      </c>
      <c r="CN36" s="298">
        <v>222.17855435999999</v>
      </c>
      <c r="CO36" s="298">
        <v>12.516703410000005</v>
      </c>
      <c r="CP36" s="298">
        <v>39.956089249999998</v>
      </c>
      <c r="CQ36" s="298">
        <v>206.40532569999999</v>
      </c>
      <c r="CR36" s="298">
        <v>38.882719999999999</v>
      </c>
      <c r="CS36" s="298">
        <v>26.551476790000002</v>
      </c>
      <c r="CT36" s="298">
        <v>225.68602122999999</v>
      </c>
      <c r="CU36" s="298">
        <v>43.104894969999997</v>
      </c>
      <c r="CV36" s="298">
        <v>29.186265760000001</v>
      </c>
      <c r="CW36" s="298">
        <v>249.57067151000001</v>
      </c>
      <c r="CX36" s="298">
        <v>59.130389969999996</v>
      </c>
      <c r="CY36" s="298">
        <v>23.428044219999997</v>
      </c>
      <c r="CZ36" s="298">
        <v>368.82496627</v>
      </c>
      <c r="DA36" s="298">
        <v>44.318979859999985</v>
      </c>
      <c r="DB36" s="298">
        <v>43.385099999999994</v>
      </c>
      <c r="DC36" s="298">
        <v>251.85226133999998</v>
      </c>
      <c r="DD36" s="298">
        <v>59.764303299999995</v>
      </c>
      <c r="DE36" s="298">
        <v>23.754243170000009</v>
      </c>
      <c r="DF36" s="298">
        <v>331.10873337999999</v>
      </c>
      <c r="DG36" s="298">
        <v>42.660126000000005</v>
      </c>
      <c r="DH36" s="298">
        <v>29.864191039999994</v>
      </c>
      <c r="DI36" s="298">
        <v>334.35130757799999</v>
      </c>
      <c r="DJ36" s="298">
        <v>71.512</v>
      </c>
      <c r="DK36" s="298">
        <v>25.682489970000006</v>
      </c>
      <c r="DL36" s="298">
        <v>317.67945312000006</v>
      </c>
      <c r="DM36" s="298">
        <v>164.71899999999999</v>
      </c>
      <c r="DN36" s="298">
        <v>130.63369797000001</v>
      </c>
      <c r="DO36" s="298">
        <v>232.53792351000004</v>
      </c>
      <c r="DP36" s="298">
        <v>195.03700000000003</v>
      </c>
      <c r="DQ36" s="298">
        <v>31.106934539999997</v>
      </c>
      <c r="DR36" s="298">
        <v>323.19274254999999</v>
      </c>
      <c r="DS36" s="298">
        <v>177.49799999999999</v>
      </c>
      <c r="DT36" s="298">
        <v>148.13776895000001</v>
      </c>
      <c r="DU36" s="298">
        <v>256.14042090359749</v>
      </c>
      <c r="DV36" s="298">
        <v>211.89976732999997</v>
      </c>
      <c r="DW36" s="298">
        <v>38.794182260000014</v>
      </c>
      <c r="DX36" s="298">
        <v>317.50027784999997</v>
      </c>
      <c r="DY36" s="298">
        <v>181.32692535000001</v>
      </c>
      <c r="DZ36" s="298">
        <v>162.48507075999999</v>
      </c>
      <c r="EA36" s="298">
        <v>273.92958383000001</v>
      </c>
      <c r="EB36" s="298">
        <v>321.61020761000003</v>
      </c>
      <c r="EC36" s="298">
        <v>43.508529060000001</v>
      </c>
      <c r="ED36" s="298">
        <v>249.15290877000001</v>
      </c>
      <c r="EE36" s="298">
        <v>186.38616551999999</v>
      </c>
      <c r="EF36" s="298">
        <v>157.77339776000002</v>
      </c>
      <c r="EG36" s="298">
        <v>258.87638268127114</v>
      </c>
      <c r="EH36" s="298">
        <v>310.77710765699999</v>
      </c>
      <c r="EI36" s="298">
        <v>38.755342592000012</v>
      </c>
      <c r="EJ36" s="298">
        <v>325.73300341599997</v>
      </c>
      <c r="EK36" s="298">
        <v>240.49334418799998</v>
      </c>
      <c r="EL36" s="298">
        <v>57.848274736</v>
      </c>
      <c r="EM36" s="298">
        <v>328.21520200999987</v>
      </c>
      <c r="EN36" s="298">
        <v>305.00106631999995</v>
      </c>
      <c r="EO36" s="298">
        <v>436.97891472366661</v>
      </c>
      <c r="EP36" s="298">
        <v>97.570026555000013</v>
      </c>
      <c r="EQ36" s="298">
        <v>66.740164980000017</v>
      </c>
      <c r="ER36" s="298">
        <v>50.985852228999995</v>
      </c>
      <c r="ES36" s="298">
        <v>67.142132485000005</v>
      </c>
      <c r="ET36" s="298">
        <v>113.80143853600001</v>
      </c>
      <c r="EU36" s="298">
        <v>52.594559111999999</v>
      </c>
      <c r="EV36" s="298">
        <v>90.429036183000008</v>
      </c>
      <c r="EW36" s="298">
        <v>47.092070426999989</v>
      </c>
      <c r="EX36" s="298">
        <v>88.592963785999999</v>
      </c>
      <c r="EY36" s="298">
        <v>53.968272228000004</v>
      </c>
      <c r="EZ36" s="298">
        <v>105.46991893000001</v>
      </c>
      <c r="FA36" s="298">
        <v>62.093885869999994</v>
      </c>
      <c r="FB36" s="298">
        <v>91.637531746999983</v>
      </c>
      <c r="FC36" s="298">
        <v>60.039816174000016</v>
      </c>
      <c r="FD36" s="298">
        <v>85.02936090899999</v>
      </c>
      <c r="FE36" s="298">
        <v>49.206371400000009</v>
      </c>
      <c r="FF36" s="298">
        <v>211.99454743500002</v>
      </c>
      <c r="FG36" s="298">
        <v>70.087026230000006</v>
      </c>
      <c r="FH36" s="298">
        <v>90.196689905999989</v>
      </c>
      <c r="FI36" s="298">
        <v>51.404313239000004</v>
      </c>
      <c r="FJ36" s="298">
        <v>103.044594205</v>
      </c>
      <c r="FK36" s="298">
        <v>48.255233732999997</v>
      </c>
      <c r="FL36" s="298">
        <v>189.45953351999998</v>
      </c>
      <c r="FM36" s="298">
        <v>94.305766889999973</v>
      </c>
      <c r="FN36" s="298">
        <v>92.220638878000003</v>
      </c>
      <c r="FO36" s="298">
        <v>58.478497293999993</v>
      </c>
      <c r="FP36" s="298">
        <v>190.57705124200001</v>
      </c>
      <c r="FQ36" s="298">
        <v>60.531425580000011</v>
      </c>
      <c r="FR36" s="298">
        <v>295.20224609799999</v>
      </c>
      <c r="FS36" s="298">
        <v>135.90163691999996</v>
      </c>
      <c r="FT36" s="298">
        <v>112.15481454000002</v>
      </c>
      <c r="FU36" s="298">
        <v>41.699899001999995</v>
      </c>
      <c r="FV36" s="298">
        <v>236.14457045400002</v>
      </c>
    </row>
    <row r="37" spans="1:178">
      <c r="A37" s="306">
        <v>2132</v>
      </c>
      <c r="B37" s="314" t="s">
        <v>16</v>
      </c>
      <c r="C37" s="302">
        <f t="shared" si="71"/>
        <v>516.30052691343462</v>
      </c>
      <c r="D37" s="302">
        <f t="shared" si="72"/>
        <v>682.0675838056618</v>
      </c>
      <c r="E37" s="302">
        <f t="shared" si="73"/>
        <v>788.74150772489043</v>
      </c>
      <c r="F37" s="302">
        <f t="shared" si="74"/>
        <v>790.5057125555378</v>
      </c>
      <c r="G37" s="302">
        <f t="shared" si="296"/>
        <v>868.1078271749675</v>
      </c>
      <c r="H37" s="302">
        <f t="shared" si="297"/>
        <v>905.31456815740012</v>
      </c>
      <c r="I37" s="302">
        <f t="shared" si="298"/>
        <v>852.46268897052937</v>
      </c>
      <c r="J37" s="302">
        <f t="shared" si="299"/>
        <v>971.94355703631754</v>
      </c>
      <c r="K37" s="302">
        <f t="shared" si="239"/>
        <v>1050.5608588441421</v>
      </c>
      <c r="L37" s="302">
        <f t="shared" si="196"/>
        <v>1140.7778064180663</v>
      </c>
      <c r="M37" s="302">
        <f t="shared" si="22"/>
        <v>40.008249822077211</v>
      </c>
      <c r="N37" s="302">
        <f t="shared" si="23"/>
        <v>203.93583921772836</v>
      </c>
      <c r="O37" s="302">
        <f t="shared" si="24"/>
        <v>49.071869044835807</v>
      </c>
      <c r="P37" s="302">
        <f t="shared" si="25"/>
        <v>223.28456882879337</v>
      </c>
      <c r="Q37" s="302">
        <f t="shared" si="198"/>
        <v>66.789109394367102</v>
      </c>
      <c r="R37" s="302">
        <f t="shared" si="199"/>
        <v>251.11270022988236</v>
      </c>
      <c r="S37" s="302">
        <f t="shared" si="200"/>
        <v>90.531310236918998</v>
      </c>
      <c r="T37" s="302">
        <f t="shared" si="201"/>
        <v>273.63446394449323</v>
      </c>
      <c r="U37" s="302">
        <f t="shared" si="30"/>
        <v>106.12331432271728</v>
      </c>
      <c r="V37" s="302">
        <f t="shared" si="31"/>
        <v>277.19364990258509</v>
      </c>
      <c r="W37" s="302">
        <f t="shared" si="32"/>
        <v>121.10171870833064</v>
      </c>
      <c r="X37" s="302">
        <f t="shared" si="33"/>
        <v>284.32282479125746</v>
      </c>
      <c r="Y37" s="302">
        <f t="shared" si="34"/>
        <v>121.07969782619659</v>
      </c>
      <c r="Z37" s="302">
        <f t="shared" si="35"/>
        <v>271.31166548074708</v>
      </c>
      <c r="AA37" s="302">
        <f t="shared" si="36"/>
        <v>126.81274568304775</v>
      </c>
      <c r="AB37" s="302">
        <f t="shared" si="37"/>
        <v>271.30160356554632</v>
      </c>
      <c r="AC37" s="302">
        <f>+SUM(CX37:CZ37)</f>
        <v>134.71309180171201</v>
      </c>
      <c r="AD37" s="302">
        <f>+SUM(DA37:DC37)</f>
        <v>266.08387294256835</v>
      </c>
      <c r="AE37" s="302">
        <f>+SUM(DD37:DF37)</f>
        <v>193.52051240248721</v>
      </c>
      <c r="AF37" s="302">
        <f>+SUM(DG37:DI37)</f>
        <v>273.79035002820001</v>
      </c>
      <c r="AG37" s="302">
        <f>+SUM(DJ37:DL37)</f>
        <v>190.14611920180002</v>
      </c>
      <c r="AH37" s="302">
        <f>+SUM(DM37:DO37)</f>
        <v>268.83055629939997</v>
      </c>
      <c r="AI37" s="302">
        <f>+SUM(DP37:DR37)</f>
        <v>175.91227560940001</v>
      </c>
      <c r="AJ37" s="302">
        <f>+SUM(DS37:DU37)</f>
        <v>270.42561704679997</v>
      </c>
      <c r="AK37" s="302">
        <f>+SUM(DV37:DX37)</f>
        <v>169.3816871944</v>
      </c>
      <c r="AL37" s="302">
        <f>+SUM(DY37:EA37)</f>
        <v>253.27119582380013</v>
      </c>
      <c r="AM37" s="302">
        <f>+SUM(EB37:ED37)</f>
        <v>180.64273133239999</v>
      </c>
      <c r="AN37" s="302">
        <f>+SUM(EE37:EG37)</f>
        <v>249.16707461992922</v>
      </c>
      <c r="AO37" s="302">
        <f>+SUM(EH37:EJ37)</f>
        <v>194.76127940051822</v>
      </c>
      <c r="AP37" s="302">
        <f>+SUM(EK37:EM37)</f>
        <v>281.66141500441773</v>
      </c>
      <c r="AQ37" s="303">
        <f>+SUM(EN37:EP37)</f>
        <v>210.60623381465393</v>
      </c>
      <c r="AR37" s="303">
        <f>+SUM(EQ37:ES37)</f>
        <v>284.9146288167276</v>
      </c>
      <c r="AS37" s="302">
        <f t="shared" si="100"/>
        <v>203.24987462188511</v>
      </c>
      <c r="AT37" s="302">
        <f t="shared" si="240"/>
        <v>307.95747947805887</v>
      </c>
      <c r="AU37" s="303">
        <f t="shared" si="241"/>
        <v>190.24074065083158</v>
      </c>
      <c r="AV37" s="303">
        <f t="shared" si="242"/>
        <v>349.11276409336654</v>
      </c>
      <c r="AW37" s="303">
        <f t="shared" si="243"/>
        <v>177.07858790385205</v>
      </c>
      <c r="AX37" s="303">
        <f t="shared" si="244"/>
        <v>397.71600013406641</v>
      </c>
      <c r="AY37" s="303">
        <f t="shared" si="245"/>
        <v>166.94735342137977</v>
      </c>
      <c r="AZ37" s="303">
        <f t="shared" si="107"/>
        <v>399.03586495876817</v>
      </c>
      <c r="BA37" s="303">
        <f t="shared" si="246"/>
        <v>156.03914284318921</v>
      </c>
      <c r="BB37" s="298">
        <v>2.5382538020343226</v>
      </c>
      <c r="BC37" s="298">
        <v>22.382273593358505</v>
      </c>
      <c r="BD37" s="298">
        <v>15.087722426684383</v>
      </c>
      <c r="BE37" s="298">
        <v>75.007698727205764</v>
      </c>
      <c r="BF37" s="298">
        <v>87.765430528980275</v>
      </c>
      <c r="BG37" s="298">
        <v>41.162709961542305</v>
      </c>
      <c r="BH37" s="298">
        <v>6.7417438079208232</v>
      </c>
      <c r="BI37" s="298">
        <v>23.862197556343119</v>
      </c>
      <c r="BJ37" s="298">
        <v>18.467927680571862</v>
      </c>
      <c r="BK37" s="298">
        <v>77.045188825425228</v>
      </c>
      <c r="BL37" s="298">
        <v>62.935960215159831</v>
      </c>
      <c r="BM37" s="298">
        <v>83.303419788208316</v>
      </c>
      <c r="BN37" s="298">
        <v>13.609831683888569</v>
      </c>
      <c r="BO37" s="298">
        <v>28.572989652493099</v>
      </c>
      <c r="BP37" s="298">
        <v>24.606288057985445</v>
      </c>
      <c r="BQ37" s="298">
        <v>96.962809545908456</v>
      </c>
      <c r="BR37" s="298">
        <v>100.75768394077426</v>
      </c>
      <c r="BS37" s="298">
        <v>53.392206743199651</v>
      </c>
      <c r="BT37" s="298">
        <v>18.271057911719829</v>
      </c>
      <c r="BU37" s="298">
        <v>37.77522227146725</v>
      </c>
      <c r="BV37" s="298">
        <v>34.485030053731919</v>
      </c>
      <c r="BW37" s="298">
        <v>100.67616455952768</v>
      </c>
      <c r="BX37" s="298">
        <v>109.21647505997846</v>
      </c>
      <c r="BY37" s="298">
        <v>63.741824324987078</v>
      </c>
      <c r="BZ37" s="298">
        <v>23.482668571674303</v>
      </c>
      <c r="CA37" s="298">
        <v>42.202841036060434</v>
      </c>
      <c r="CB37" s="298">
        <v>40.437804714982555</v>
      </c>
      <c r="CC37" s="298">
        <v>101.31863973724165</v>
      </c>
      <c r="CD37" s="298">
        <v>111.70504696344378</v>
      </c>
      <c r="CE37" s="298">
        <v>64.169963201899648</v>
      </c>
      <c r="CF37" s="298">
        <v>28.120568830625832</v>
      </c>
      <c r="CG37" s="298">
        <v>42.714261899538087</v>
      </c>
      <c r="CH37" s="298">
        <v>50.266887978166721</v>
      </c>
      <c r="CI37" s="298">
        <v>106.83759734716935</v>
      </c>
      <c r="CJ37" s="298">
        <v>112.50666866831756</v>
      </c>
      <c r="CK37" s="298">
        <v>64.978558775770551</v>
      </c>
      <c r="CL37" s="298">
        <v>30.487303475673777</v>
      </c>
      <c r="CM37" s="298">
        <v>42.532352677921374</v>
      </c>
      <c r="CN37" s="298">
        <v>48.060041672601436</v>
      </c>
      <c r="CO37" s="298">
        <v>106.396421337734</v>
      </c>
      <c r="CP37" s="298">
        <v>108.07690966647328</v>
      </c>
      <c r="CQ37" s="298">
        <v>56.838334476539785</v>
      </c>
      <c r="CR37" s="298">
        <v>33.85302695943146</v>
      </c>
      <c r="CS37" s="298">
        <v>43.971524754140077</v>
      </c>
      <c r="CT37" s="298">
        <v>48.988193969476214</v>
      </c>
      <c r="CU37" s="298">
        <v>105.28363237067947</v>
      </c>
      <c r="CV37" s="298">
        <v>111.19993106932483</v>
      </c>
      <c r="CW37" s="298">
        <v>54.818040125541984</v>
      </c>
      <c r="CX37" s="298">
        <v>33.659891263235835</v>
      </c>
      <c r="CY37" s="298">
        <v>49.578726529496336</v>
      </c>
      <c r="CZ37" s="298">
        <v>51.47447400897984</v>
      </c>
      <c r="DA37" s="298">
        <v>96.473333623740729</v>
      </c>
      <c r="DB37" s="298">
        <v>116.18448871738501</v>
      </c>
      <c r="DC37" s="298">
        <v>53.426050601442647</v>
      </c>
      <c r="DD37" s="298">
        <v>34.842731269487203</v>
      </c>
      <c r="DE37" s="298">
        <v>70.689817567199995</v>
      </c>
      <c r="DF37" s="298">
        <v>87.987963565800001</v>
      </c>
      <c r="DG37" s="298">
        <v>99.089922144799999</v>
      </c>
      <c r="DH37" s="298">
        <v>118.05688453979998</v>
      </c>
      <c r="DI37" s="298">
        <v>56.643543343600015</v>
      </c>
      <c r="DJ37" s="298">
        <v>40.794879199000015</v>
      </c>
      <c r="DK37" s="298">
        <v>71.831850969000016</v>
      </c>
      <c r="DL37" s="298">
        <v>77.519389033799996</v>
      </c>
      <c r="DM37" s="298">
        <v>99.067595377200021</v>
      </c>
      <c r="DN37" s="298">
        <v>118.32430410659998</v>
      </c>
      <c r="DO37" s="298">
        <v>51.438656815599998</v>
      </c>
      <c r="DP37" s="298">
        <v>37.486431966399998</v>
      </c>
      <c r="DQ37" s="298">
        <v>71.639191636600003</v>
      </c>
      <c r="DR37" s="298">
        <v>66.786652006400004</v>
      </c>
      <c r="DS37" s="298">
        <v>99.178840306800012</v>
      </c>
      <c r="DT37" s="298">
        <v>111.44448531719998</v>
      </c>
      <c r="DU37" s="298">
        <v>59.80229142280001</v>
      </c>
      <c r="DV37" s="298">
        <v>35.868242226</v>
      </c>
      <c r="DW37" s="298">
        <v>66.999934029600013</v>
      </c>
      <c r="DX37" s="298">
        <v>66.513510938799982</v>
      </c>
      <c r="DY37" s="298">
        <v>96.489107442400027</v>
      </c>
      <c r="DZ37" s="298">
        <v>103.09544426180003</v>
      </c>
      <c r="EA37" s="298">
        <v>53.686644119600054</v>
      </c>
      <c r="EB37" s="298">
        <v>36.402747401399992</v>
      </c>
      <c r="EC37" s="298">
        <v>68.969512856600005</v>
      </c>
      <c r="ED37" s="298">
        <v>75.270471074399993</v>
      </c>
      <c r="EE37" s="298">
        <v>99.668921233600003</v>
      </c>
      <c r="EF37" s="298">
        <v>95.969720836116153</v>
      </c>
      <c r="EG37" s="298">
        <v>53.528432550213054</v>
      </c>
      <c r="EH37" s="298">
        <v>39.475652894050356</v>
      </c>
      <c r="EI37" s="298">
        <v>79.740684546470249</v>
      </c>
      <c r="EJ37" s="298">
        <v>75.54494195999763</v>
      </c>
      <c r="EK37" s="298">
        <v>95.038982685684815</v>
      </c>
      <c r="EL37" s="298">
        <v>95.531125070383666</v>
      </c>
      <c r="EM37" s="298">
        <v>91.091307248349267</v>
      </c>
      <c r="EN37" s="298">
        <v>56.395283328811132</v>
      </c>
      <c r="EO37" s="298">
        <v>79.463345366562976</v>
      </c>
      <c r="EP37" s="298">
        <v>74.747605119279825</v>
      </c>
      <c r="EQ37" s="298">
        <v>95.522511978853316</v>
      </c>
      <c r="ER37" s="298">
        <v>83.373473458690427</v>
      </c>
      <c r="ES37" s="298">
        <v>106.01864337918386</v>
      </c>
      <c r="ET37" s="298">
        <v>48.626541172607745</v>
      </c>
      <c r="EU37" s="298">
        <v>77.409976216125614</v>
      </c>
      <c r="EV37" s="298">
        <v>77.213357233151754</v>
      </c>
      <c r="EW37" s="298">
        <v>131.65355866137006</v>
      </c>
      <c r="EX37" s="298">
        <v>78.743109204460055</v>
      </c>
      <c r="EY37" s="298">
        <v>97.560811612228747</v>
      </c>
      <c r="EZ37" s="298">
        <v>44.037922260125534</v>
      </c>
      <c r="FA37" s="298">
        <v>75.076837074230468</v>
      </c>
      <c r="FB37" s="298">
        <v>71.125981316475603</v>
      </c>
      <c r="FC37" s="298">
        <v>176.85576423223799</v>
      </c>
      <c r="FD37" s="298">
        <v>73.439892250925865</v>
      </c>
      <c r="FE37" s="298">
        <v>98.817107610202669</v>
      </c>
      <c r="FF37" s="298">
        <v>40.658402497262742</v>
      </c>
      <c r="FG37" s="298">
        <v>64.864065215891657</v>
      </c>
      <c r="FH37" s="298">
        <v>71.556120190697641</v>
      </c>
      <c r="FI37" s="298">
        <v>172.38350959479811</v>
      </c>
      <c r="FJ37" s="298">
        <v>89.226198655693139</v>
      </c>
      <c r="FK37" s="298">
        <v>136.10629188357512</v>
      </c>
      <c r="FL37" s="298">
        <v>33.621815374412414</v>
      </c>
      <c r="FM37" s="298">
        <v>68.922903912840681</v>
      </c>
      <c r="FN37" s="298">
        <v>64.402634134126671</v>
      </c>
      <c r="FO37" s="298">
        <v>186.7210608732664</v>
      </c>
      <c r="FP37" s="298">
        <v>119.66106060503384</v>
      </c>
      <c r="FQ37" s="298">
        <v>92.653743480467924</v>
      </c>
      <c r="FR37" s="298">
        <v>35.455860722973355</v>
      </c>
      <c r="FS37" s="298">
        <v>61.550459997146959</v>
      </c>
      <c r="FT37" s="298">
        <v>59.032822123068897</v>
      </c>
      <c r="FU37" s="298">
        <v>177.16273942219885</v>
      </c>
      <c r="FV37" s="298">
        <v>135.84069920935795</v>
      </c>
    </row>
    <row r="38" spans="1:178">
      <c r="A38" s="306">
        <v>214</v>
      </c>
      <c r="B38" s="307" t="s">
        <v>26</v>
      </c>
      <c r="C38" s="302">
        <f t="shared" si="71"/>
        <v>3366.4972908900008</v>
      </c>
      <c r="D38" s="302">
        <f t="shared" si="72"/>
        <v>2636.5281722899999</v>
      </c>
      <c r="E38" s="302">
        <f t="shared" si="73"/>
        <v>2038.5146826499997</v>
      </c>
      <c r="F38" s="302">
        <f t="shared" si="74"/>
        <v>2030.5852270352616</v>
      </c>
      <c r="G38" s="302">
        <f t="shared" si="296"/>
        <v>1943.4646808581563</v>
      </c>
      <c r="H38" s="302">
        <f t="shared" si="297"/>
        <v>2225.0123498399998</v>
      </c>
      <c r="I38" s="302">
        <f t="shared" si="298"/>
        <v>4265.4522754861318</v>
      </c>
      <c r="J38" s="302">
        <f t="shared" si="299"/>
        <v>4170.2446978400403</v>
      </c>
      <c r="K38" s="302">
        <f t="shared" si="239"/>
        <v>4202.1243811240556</v>
      </c>
      <c r="L38" s="302">
        <f t="shared" si="196"/>
        <v>5035.1233160899947</v>
      </c>
      <c r="M38" s="302">
        <f t="shared" si="22"/>
        <v>827.10289824000006</v>
      </c>
      <c r="N38" s="302">
        <f t="shared" si="23"/>
        <v>805.39756476000002</v>
      </c>
      <c r="O38" s="302">
        <f t="shared" si="24"/>
        <v>853.98559647999991</v>
      </c>
      <c r="P38" s="302">
        <f t="shared" si="25"/>
        <v>880.01123141000016</v>
      </c>
      <c r="Q38" s="302">
        <f t="shared" si="198"/>
        <v>825.12282071000004</v>
      </c>
      <c r="R38" s="302">
        <f t="shared" si="199"/>
        <v>691.91457788000002</v>
      </c>
      <c r="S38" s="302">
        <f t="shared" si="200"/>
        <v>459.23799947999976</v>
      </c>
      <c r="T38" s="302">
        <f t="shared" si="201"/>
        <v>660.25277421999999</v>
      </c>
      <c r="U38" s="302">
        <f t="shared" si="30"/>
        <v>687.48725222999997</v>
      </c>
      <c r="V38" s="302">
        <f t="shared" si="31"/>
        <v>487.39327546999994</v>
      </c>
      <c r="W38" s="302">
        <f t="shared" si="32"/>
        <v>421.67809918</v>
      </c>
      <c r="X38" s="302">
        <f t="shared" si="33"/>
        <v>441.95605577000015</v>
      </c>
      <c r="Y38" s="302">
        <f t="shared" si="34"/>
        <v>477.3850824954821</v>
      </c>
      <c r="Z38" s="302">
        <f t="shared" si="35"/>
        <v>508.83387696881539</v>
      </c>
      <c r="AA38" s="302">
        <f t="shared" si="36"/>
        <v>483.10988966214899</v>
      </c>
      <c r="AB38" s="302">
        <f t="shared" si="37"/>
        <v>561.25637790881501</v>
      </c>
      <c r="AC38" s="302">
        <f>+SUM(CX38:CZ38)</f>
        <v>402.44087640703901</v>
      </c>
      <c r="AD38" s="302">
        <f>+SUM(DA38:DC38)</f>
        <v>406.68159195703913</v>
      </c>
      <c r="AE38" s="302">
        <f>+SUM(DD38:DF38)</f>
        <v>379.79034806703919</v>
      </c>
      <c r="AF38" s="302">
        <f>+SUM(DG38:DI38)</f>
        <v>754.55186442703916</v>
      </c>
      <c r="AG38" s="302">
        <f>+SUM(DJ38:DL38)</f>
        <v>506.32196658500004</v>
      </c>
      <c r="AH38" s="302">
        <f>+SUM(DM38:DO38)</f>
        <v>542.21655765499986</v>
      </c>
      <c r="AI38" s="302">
        <f>+SUM(DP38:DR38)</f>
        <v>535.35796068500008</v>
      </c>
      <c r="AJ38" s="302">
        <f>+SUM(DS38:DU38)</f>
        <v>641.11586491499997</v>
      </c>
      <c r="AK38" s="302">
        <f>+SUM(DV38:DX38)</f>
        <v>895.6134514360499</v>
      </c>
      <c r="AL38" s="302">
        <f>+SUM(DY38:EA38)</f>
        <v>944.49573784200015</v>
      </c>
      <c r="AM38" s="302">
        <f>+SUM(EB38:ED38)</f>
        <v>959.35552058800022</v>
      </c>
      <c r="AN38" s="302">
        <f>+SUM(EE38:EG38)</f>
        <v>1465.987565620082</v>
      </c>
      <c r="AO38" s="302">
        <f>+SUM(EH38:EJ38)</f>
        <v>1020.808968517965</v>
      </c>
      <c r="AP38" s="302">
        <f>+SUM(EK38:EM38)</f>
        <v>1026.7312272122001</v>
      </c>
      <c r="AQ38" s="303">
        <f>+SUM(EN38:EP38)</f>
        <v>1048.7649189812998</v>
      </c>
      <c r="AR38" s="303">
        <f>+SUM(EQ38:ES38)</f>
        <v>1073.9395831285754</v>
      </c>
      <c r="AS38" s="302">
        <f t="shared" si="100"/>
        <v>1052.4296804012499</v>
      </c>
      <c r="AT38" s="302">
        <f t="shared" si="240"/>
        <v>1093.9058127872313</v>
      </c>
      <c r="AU38" s="303">
        <f t="shared" si="241"/>
        <v>869.3818929299473</v>
      </c>
      <c r="AV38" s="303">
        <f t="shared" si="242"/>
        <v>1186.4069950056269</v>
      </c>
      <c r="AW38" s="303">
        <f t="shared" si="243"/>
        <v>1146.8555003399997</v>
      </c>
      <c r="AX38" s="303">
        <f t="shared" si="244"/>
        <v>1216.3674367000003</v>
      </c>
      <c r="AY38" s="303">
        <f t="shared" si="245"/>
        <v>1224.6142873199951</v>
      </c>
      <c r="AZ38" s="303">
        <f t="shared" si="107"/>
        <v>1447.2860917300004</v>
      </c>
      <c r="BA38" s="303">
        <f t="shared" si="246"/>
        <v>1286.3182785899999</v>
      </c>
      <c r="BB38" s="305">
        <v>285.34969940666667</v>
      </c>
      <c r="BC38" s="305">
        <v>292.29078973666662</v>
      </c>
      <c r="BD38" s="305">
        <v>249.46240909666676</v>
      </c>
      <c r="BE38" s="305">
        <v>305.25466659666665</v>
      </c>
      <c r="BF38" s="305">
        <v>253.99581368666665</v>
      </c>
      <c r="BG38" s="305">
        <v>246.14708447666663</v>
      </c>
      <c r="BH38" s="305">
        <v>278.01010849666682</v>
      </c>
      <c r="BI38" s="305">
        <v>284.48616845666646</v>
      </c>
      <c r="BJ38" s="305">
        <v>291.48931952666663</v>
      </c>
      <c r="BK38" s="305">
        <v>296.86652105666673</v>
      </c>
      <c r="BL38" s="305">
        <v>270.3709427366669</v>
      </c>
      <c r="BM38" s="305">
        <v>312.77376761666648</v>
      </c>
      <c r="BN38" s="305">
        <v>361.46658140666671</v>
      </c>
      <c r="BO38" s="305">
        <v>230.15323870666668</v>
      </c>
      <c r="BP38" s="305">
        <v>233.5030005966666</v>
      </c>
      <c r="BQ38" s="305">
        <v>249.04434054666677</v>
      </c>
      <c r="BR38" s="305">
        <v>206.10911338666659</v>
      </c>
      <c r="BS38" s="305">
        <v>236.76112394666671</v>
      </c>
      <c r="BT38" s="305">
        <v>216.5625448166667</v>
      </c>
      <c r="BU38" s="305">
        <v>127.97959301666637</v>
      </c>
      <c r="BV38" s="305">
        <v>114.69586164666669</v>
      </c>
      <c r="BW38" s="305">
        <v>188.01100341666688</v>
      </c>
      <c r="BX38" s="305">
        <v>214.58381511666659</v>
      </c>
      <c r="BY38" s="305">
        <v>257.65795568666647</v>
      </c>
      <c r="BZ38" s="305">
        <v>235.10498717333334</v>
      </c>
      <c r="CA38" s="305">
        <v>115.1995994333333</v>
      </c>
      <c r="CB38" s="305">
        <v>337.18266562333338</v>
      </c>
      <c r="CC38" s="305">
        <v>213.67915939333338</v>
      </c>
      <c r="CD38" s="305">
        <v>125.88777773333322</v>
      </c>
      <c r="CE38" s="305">
        <v>147.8263383433333</v>
      </c>
      <c r="CF38" s="305">
        <v>166.42856156333335</v>
      </c>
      <c r="CG38" s="305">
        <v>137.68847640333351</v>
      </c>
      <c r="CH38" s="305">
        <v>117.56106121333309</v>
      </c>
      <c r="CI38" s="305">
        <v>132.82372047333354</v>
      </c>
      <c r="CJ38" s="305">
        <v>111.67637252333304</v>
      </c>
      <c r="CK38" s="305">
        <v>197.45596277333357</v>
      </c>
      <c r="CL38" s="305">
        <v>131.34945150293845</v>
      </c>
      <c r="CM38" s="305">
        <v>177.05744518627182</v>
      </c>
      <c r="CN38" s="305">
        <v>168.97818580627182</v>
      </c>
      <c r="CO38" s="305">
        <v>208.53983127627185</v>
      </c>
      <c r="CP38" s="305">
        <v>156.16706962627171</v>
      </c>
      <c r="CQ38" s="305">
        <v>144.12697606627182</v>
      </c>
      <c r="CR38" s="305">
        <v>156.54525305627163</v>
      </c>
      <c r="CS38" s="305">
        <v>170.31585418293861</v>
      </c>
      <c r="CT38" s="305">
        <v>156.24878242293875</v>
      </c>
      <c r="CU38" s="305">
        <v>172.23305805293802</v>
      </c>
      <c r="CV38" s="305">
        <v>158.76486234293856</v>
      </c>
      <c r="CW38" s="305">
        <v>230.25845751293843</v>
      </c>
      <c r="CX38" s="305">
        <v>100.86794531567965</v>
      </c>
      <c r="CY38" s="305">
        <v>137.67184157567971</v>
      </c>
      <c r="CZ38" s="305">
        <v>163.90108951567962</v>
      </c>
      <c r="DA38" s="305">
        <v>142.53977618567973</v>
      </c>
      <c r="DB38" s="305">
        <v>142.51048670567974</v>
      </c>
      <c r="DC38" s="305">
        <v>121.63132906567964</v>
      </c>
      <c r="DD38" s="305">
        <v>124.80102399567971</v>
      </c>
      <c r="DE38" s="305">
        <v>140.90099101567969</v>
      </c>
      <c r="DF38" s="305">
        <v>114.08833305567975</v>
      </c>
      <c r="DG38" s="305">
        <v>202.32150516567964</v>
      </c>
      <c r="DH38" s="305">
        <v>211.32383766567989</v>
      </c>
      <c r="DI38" s="305">
        <v>340.90652159567958</v>
      </c>
      <c r="DJ38" s="305">
        <v>149.82652851166665</v>
      </c>
      <c r="DK38" s="305">
        <v>181.63454509166667</v>
      </c>
      <c r="DL38" s="305">
        <v>174.86089298166672</v>
      </c>
      <c r="DM38" s="305">
        <v>211.76540668166672</v>
      </c>
      <c r="DN38" s="305">
        <v>174.25020799166668</v>
      </c>
      <c r="DO38" s="305">
        <v>156.20094298166651</v>
      </c>
      <c r="DP38" s="305">
        <v>157.76220988166682</v>
      </c>
      <c r="DQ38" s="305">
        <v>206.96032743166649</v>
      </c>
      <c r="DR38" s="305">
        <v>170.63542337166677</v>
      </c>
      <c r="DS38" s="305">
        <v>190.16453466166655</v>
      </c>
      <c r="DT38" s="305">
        <v>176.03956611166694</v>
      </c>
      <c r="DU38" s="305">
        <v>274.91176414166642</v>
      </c>
      <c r="DV38" s="305">
        <v>276.61212557333334</v>
      </c>
      <c r="DW38" s="305">
        <v>288.67950406133332</v>
      </c>
      <c r="DX38" s="305">
        <v>330.32182180138324</v>
      </c>
      <c r="DY38" s="305">
        <v>345.9722714973334</v>
      </c>
      <c r="DZ38" s="305">
        <v>302.01017106333336</v>
      </c>
      <c r="EA38" s="305">
        <v>296.51329528133334</v>
      </c>
      <c r="EB38" s="305">
        <v>306.60857114733335</v>
      </c>
      <c r="EC38" s="305">
        <v>356.56758741133325</v>
      </c>
      <c r="ED38" s="305">
        <v>296.17936202933356</v>
      </c>
      <c r="EE38" s="305">
        <v>367.35671786341538</v>
      </c>
      <c r="EF38" s="305">
        <v>333.41634083333355</v>
      </c>
      <c r="EG38" s="305">
        <v>765.21450692333303</v>
      </c>
      <c r="EH38" s="305">
        <v>308.44530631274</v>
      </c>
      <c r="EI38" s="305">
        <v>339.344029974725</v>
      </c>
      <c r="EJ38" s="305">
        <v>373.01963223050006</v>
      </c>
      <c r="EK38" s="305">
        <v>342.64461016905</v>
      </c>
      <c r="EL38" s="305">
        <v>364.6426183727001</v>
      </c>
      <c r="EM38" s="305">
        <v>319.44399867045001</v>
      </c>
      <c r="EN38" s="305">
        <v>344.5055923379</v>
      </c>
      <c r="EO38" s="305">
        <v>376.45814111547503</v>
      </c>
      <c r="EP38" s="305">
        <v>327.80118552792487</v>
      </c>
      <c r="EQ38" s="305">
        <v>323.68242743362521</v>
      </c>
      <c r="ER38" s="305">
        <v>315.18823957440003</v>
      </c>
      <c r="ES38" s="305">
        <v>435.06891612055006</v>
      </c>
      <c r="ET38" s="305">
        <v>320.14312148159991</v>
      </c>
      <c r="EU38" s="305">
        <v>347.43639400215</v>
      </c>
      <c r="EV38" s="305">
        <v>384.85016491750002</v>
      </c>
      <c r="EW38" s="305">
        <v>362.19975207758512</v>
      </c>
      <c r="EX38" s="305">
        <v>319.321623380875</v>
      </c>
      <c r="EY38" s="305">
        <v>412.38443732877101</v>
      </c>
      <c r="EZ38" s="305">
        <v>262.98167307664716</v>
      </c>
      <c r="FA38" s="305">
        <v>348.34500666680009</v>
      </c>
      <c r="FB38" s="305">
        <v>258.0552131865</v>
      </c>
      <c r="FC38" s="305">
        <v>249.08697461500088</v>
      </c>
      <c r="FD38" s="305">
        <v>269.46484945519984</v>
      </c>
      <c r="FE38" s="305">
        <v>667.85517093542626</v>
      </c>
      <c r="FF38" s="305">
        <v>329.99129652666659</v>
      </c>
      <c r="FG38" s="305">
        <v>381.35257452666667</v>
      </c>
      <c r="FH38" s="305">
        <v>435.5116292866665</v>
      </c>
      <c r="FI38" s="305">
        <v>414.37302379666733</v>
      </c>
      <c r="FJ38" s="305">
        <v>375.42569541666654</v>
      </c>
      <c r="FK38" s="305">
        <v>426.56871748666634</v>
      </c>
      <c r="FL38" s="305">
        <v>380.03688963666178</v>
      </c>
      <c r="FM38" s="305">
        <v>449.85740822666611</v>
      </c>
      <c r="FN38" s="305">
        <v>394.71998945666712</v>
      </c>
      <c r="FO38" s="305">
        <v>390.32478960666731</v>
      </c>
      <c r="FP38" s="305">
        <v>422.28938271666578</v>
      </c>
      <c r="FQ38" s="305">
        <v>634.67191940666714</v>
      </c>
      <c r="FR38" s="305">
        <v>398.69041088666665</v>
      </c>
      <c r="FS38" s="305">
        <v>401.68437379666682</v>
      </c>
      <c r="FT38" s="305">
        <v>485.9434939066665</v>
      </c>
      <c r="FU38" s="305">
        <v>439.49451998666666</v>
      </c>
      <c r="FV38" s="305">
        <v>412.5474363221669</v>
      </c>
    </row>
    <row r="39" spans="1:178">
      <c r="A39" s="306">
        <v>215</v>
      </c>
      <c r="B39" s="307" t="s">
        <v>28</v>
      </c>
      <c r="C39" s="302">
        <f t="shared" si="71"/>
        <v>0</v>
      </c>
      <c r="D39" s="302">
        <f t="shared" si="72"/>
        <v>0</v>
      </c>
      <c r="E39" s="302">
        <f t="shared" si="73"/>
        <v>0</v>
      </c>
      <c r="F39" s="302">
        <f t="shared" si="74"/>
        <v>0</v>
      </c>
      <c r="G39" s="302">
        <f>+SUM(CX39:DI39)</f>
        <v>0</v>
      </c>
      <c r="H39" s="302">
        <f>+SUM(DJ39:DU39)</f>
        <v>0</v>
      </c>
      <c r="I39" s="302">
        <f>+SUM(DV39:EG39)</f>
        <v>0</v>
      </c>
      <c r="J39" s="302">
        <f>+SUM(EH39:ES39)</f>
        <v>0</v>
      </c>
      <c r="K39" s="302">
        <f t="shared" si="239"/>
        <v>0</v>
      </c>
      <c r="L39" s="302">
        <f t="shared" si="196"/>
        <v>0</v>
      </c>
      <c r="M39" s="302">
        <f t="shared" si="22"/>
        <v>0</v>
      </c>
      <c r="N39" s="302">
        <f t="shared" si="23"/>
        <v>0</v>
      </c>
      <c r="O39" s="302">
        <f t="shared" si="24"/>
        <v>0</v>
      </c>
      <c r="P39" s="302">
        <f t="shared" si="25"/>
        <v>0</v>
      </c>
      <c r="Q39" s="302">
        <f t="shared" si="198"/>
        <v>0</v>
      </c>
      <c r="R39" s="302">
        <f t="shared" si="199"/>
        <v>0</v>
      </c>
      <c r="S39" s="302">
        <f t="shared" si="200"/>
        <v>0</v>
      </c>
      <c r="T39" s="302">
        <f t="shared" si="201"/>
        <v>0</v>
      </c>
      <c r="U39" s="302">
        <f t="shared" si="30"/>
        <v>0</v>
      </c>
      <c r="V39" s="302">
        <f t="shared" si="31"/>
        <v>0</v>
      </c>
      <c r="W39" s="302">
        <f t="shared" si="32"/>
        <v>0</v>
      </c>
      <c r="X39" s="302">
        <f t="shared" si="33"/>
        <v>0</v>
      </c>
      <c r="Y39" s="302">
        <f t="shared" si="34"/>
        <v>0</v>
      </c>
      <c r="Z39" s="302">
        <f t="shared" si="35"/>
        <v>0</v>
      </c>
      <c r="AA39" s="302">
        <f t="shared" si="36"/>
        <v>0</v>
      </c>
      <c r="AB39" s="302">
        <f t="shared" si="37"/>
        <v>0</v>
      </c>
      <c r="AC39" s="302">
        <f>+SUM(CX39:CZ39)</f>
        <v>0</v>
      </c>
      <c r="AD39" s="302">
        <f>+SUM(DA39:DC39)</f>
        <v>0</v>
      </c>
      <c r="AE39" s="302">
        <f>+SUM(DD39:DF39)</f>
        <v>0</v>
      </c>
      <c r="AF39" s="302">
        <f>+SUM(DG39:DI39)</f>
        <v>0</v>
      </c>
      <c r="AG39" s="302">
        <f>+SUM(DJ39:DL39)</f>
        <v>0</v>
      </c>
      <c r="AH39" s="302">
        <f>+SUM(DM39:DO39)</f>
        <v>0</v>
      </c>
      <c r="AI39" s="302">
        <f>+SUM(DP39:DR39)</f>
        <v>0</v>
      </c>
      <c r="AJ39" s="302">
        <f>+SUM(DS39:DU39)</f>
        <v>0</v>
      </c>
      <c r="AK39" s="302">
        <f>+SUM(DV39:DX39)</f>
        <v>0</v>
      </c>
      <c r="AL39" s="302">
        <f>+SUM(DY39:EA39)</f>
        <v>0</v>
      </c>
      <c r="AM39" s="302">
        <f>+SUM(EB39:ED39)</f>
        <v>0</v>
      </c>
      <c r="AN39" s="302">
        <f>+SUM(EE39:EG39)</f>
        <v>0</v>
      </c>
      <c r="AO39" s="302">
        <f>+SUM(EH39:EJ39)</f>
        <v>0</v>
      </c>
      <c r="AP39" s="302">
        <f>+SUM(EK39:EM39)</f>
        <v>0</v>
      </c>
      <c r="AQ39" s="303">
        <f>+SUM(EN39:EP39)</f>
        <v>0</v>
      </c>
      <c r="AR39" s="303">
        <f>+SUM(EQ39:ES39)</f>
        <v>0</v>
      </c>
      <c r="AS39" s="302">
        <f t="shared" si="100"/>
        <v>0</v>
      </c>
      <c r="AT39" s="302">
        <f t="shared" si="240"/>
        <v>0</v>
      </c>
      <c r="AU39" s="303">
        <f t="shared" si="241"/>
        <v>0</v>
      </c>
      <c r="AV39" s="303">
        <f t="shared" si="242"/>
        <v>0</v>
      </c>
      <c r="AW39" s="303">
        <f t="shared" si="243"/>
        <v>0</v>
      </c>
      <c r="AX39" s="303">
        <f t="shared" si="244"/>
        <v>0</v>
      </c>
      <c r="AY39" s="303">
        <f t="shared" si="245"/>
        <v>0</v>
      </c>
      <c r="AZ39" s="303">
        <f t="shared" si="107"/>
        <v>0</v>
      </c>
      <c r="BA39" s="303">
        <f t="shared" si="246"/>
        <v>0</v>
      </c>
      <c r="BB39" s="305">
        <v>0</v>
      </c>
      <c r="BC39" s="305">
        <v>0</v>
      </c>
      <c r="BD39" s="305">
        <v>0</v>
      </c>
      <c r="BE39" s="305">
        <v>0</v>
      </c>
      <c r="BF39" s="305">
        <v>0</v>
      </c>
      <c r="BG39" s="305">
        <v>0</v>
      </c>
      <c r="BH39" s="305">
        <v>0</v>
      </c>
      <c r="BI39" s="305">
        <v>0</v>
      </c>
      <c r="BJ39" s="305">
        <v>0</v>
      </c>
      <c r="BK39" s="305">
        <v>0</v>
      </c>
      <c r="BL39" s="305">
        <v>0</v>
      </c>
      <c r="BM39" s="305">
        <v>0</v>
      </c>
      <c r="BN39" s="305">
        <v>0</v>
      </c>
      <c r="BO39" s="305">
        <v>0</v>
      </c>
      <c r="BP39" s="305">
        <v>0</v>
      </c>
      <c r="BQ39" s="305">
        <v>0</v>
      </c>
      <c r="BR39" s="305">
        <v>0</v>
      </c>
      <c r="BS39" s="305">
        <v>0</v>
      </c>
      <c r="BT39" s="305">
        <v>0</v>
      </c>
      <c r="BU39" s="305">
        <v>0</v>
      </c>
      <c r="BV39" s="305">
        <v>0</v>
      </c>
      <c r="BW39" s="305">
        <v>0</v>
      </c>
      <c r="BX39" s="305">
        <v>0</v>
      </c>
      <c r="BY39" s="305">
        <v>0</v>
      </c>
      <c r="BZ39" s="305">
        <v>0</v>
      </c>
      <c r="CA39" s="305">
        <v>0</v>
      </c>
      <c r="CB39" s="305">
        <v>0</v>
      </c>
      <c r="CC39" s="305">
        <v>0</v>
      </c>
      <c r="CD39" s="305">
        <v>0</v>
      </c>
      <c r="CE39" s="305">
        <v>0</v>
      </c>
      <c r="CF39" s="305">
        <v>0</v>
      </c>
      <c r="CG39" s="305">
        <v>0</v>
      </c>
      <c r="CH39" s="305">
        <v>0</v>
      </c>
      <c r="CI39" s="305">
        <v>0</v>
      </c>
      <c r="CJ39" s="305">
        <v>0</v>
      </c>
      <c r="CK39" s="305">
        <v>0</v>
      </c>
      <c r="CL39" s="305">
        <v>0</v>
      </c>
      <c r="CM39" s="305">
        <v>0</v>
      </c>
      <c r="CN39" s="305">
        <v>0</v>
      </c>
      <c r="CO39" s="305">
        <v>0</v>
      </c>
      <c r="CP39" s="305">
        <v>0</v>
      </c>
      <c r="CQ39" s="305">
        <v>0</v>
      </c>
      <c r="CR39" s="305">
        <v>0</v>
      </c>
      <c r="CS39" s="305">
        <v>0</v>
      </c>
      <c r="CT39" s="305">
        <v>0</v>
      </c>
      <c r="CU39" s="305">
        <v>0</v>
      </c>
      <c r="CV39" s="305">
        <v>0</v>
      </c>
      <c r="CW39" s="305">
        <v>0</v>
      </c>
      <c r="CX39" s="305">
        <v>0</v>
      </c>
      <c r="CY39" s="305">
        <v>0</v>
      </c>
      <c r="CZ39" s="305">
        <v>0</v>
      </c>
      <c r="DA39" s="305">
        <v>0</v>
      </c>
      <c r="DB39" s="305">
        <v>0</v>
      </c>
      <c r="DC39" s="305">
        <v>0</v>
      </c>
      <c r="DD39" s="305">
        <v>0</v>
      </c>
      <c r="DE39" s="305">
        <v>0</v>
      </c>
      <c r="DF39" s="305">
        <v>0</v>
      </c>
      <c r="DG39" s="305">
        <v>0</v>
      </c>
      <c r="DH39" s="305">
        <v>0</v>
      </c>
      <c r="DI39" s="305">
        <v>0</v>
      </c>
      <c r="DJ39" s="305">
        <v>0</v>
      </c>
      <c r="DK39" s="305">
        <v>0</v>
      </c>
      <c r="DL39" s="305">
        <v>0</v>
      </c>
      <c r="DM39" s="305">
        <v>0</v>
      </c>
      <c r="DN39" s="305">
        <v>0</v>
      </c>
      <c r="DO39" s="305">
        <v>0</v>
      </c>
      <c r="DP39" s="305">
        <v>0</v>
      </c>
      <c r="DQ39" s="305">
        <v>0</v>
      </c>
      <c r="DR39" s="305">
        <v>0</v>
      </c>
      <c r="DS39" s="305">
        <v>0</v>
      </c>
      <c r="DT39" s="305">
        <v>0</v>
      </c>
      <c r="DU39" s="305">
        <v>0</v>
      </c>
      <c r="DV39" s="305">
        <v>0</v>
      </c>
      <c r="DW39" s="305">
        <v>0</v>
      </c>
      <c r="DX39" s="305">
        <v>0</v>
      </c>
      <c r="DY39" s="305">
        <v>0</v>
      </c>
      <c r="DZ39" s="305">
        <v>0</v>
      </c>
      <c r="EA39" s="305">
        <v>0</v>
      </c>
      <c r="EB39" s="305">
        <v>0</v>
      </c>
      <c r="EC39" s="305">
        <v>0</v>
      </c>
      <c r="ED39" s="305">
        <v>0</v>
      </c>
      <c r="EE39" s="305">
        <v>0</v>
      </c>
      <c r="EF39" s="305">
        <v>0</v>
      </c>
      <c r="EG39" s="305">
        <v>0</v>
      </c>
      <c r="EH39" s="305">
        <v>0</v>
      </c>
      <c r="EI39" s="305">
        <v>0</v>
      </c>
      <c r="EJ39" s="305">
        <v>0</v>
      </c>
      <c r="EK39" s="305">
        <v>0</v>
      </c>
      <c r="EL39" s="305">
        <v>0</v>
      </c>
      <c r="EM39" s="305">
        <v>0</v>
      </c>
      <c r="EN39" s="305">
        <v>0</v>
      </c>
      <c r="EO39" s="305">
        <v>0</v>
      </c>
      <c r="EP39" s="305">
        <v>0</v>
      </c>
      <c r="EQ39" s="305">
        <v>0</v>
      </c>
      <c r="ER39" s="305">
        <v>0</v>
      </c>
      <c r="ES39" s="305">
        <v>0</v>
      </c>
      <c r="ET39" s="305">
        <v>0</v>
      </c>
      <c r="EU39" s="305">
        <v>0</v>
      </c>
      <c r="EV39" s="305">
        <v>0</v>
      </c>
      <c r="EW39" s="305">
        <v>0</v>
      </c>
      <c r="EX39" s="305">
        <v>0</v>
      </c>
      <c r="EY39" s="305">
        <v>0</v>
      </c>
      <c r="EZ39" s="305">
        <v>0</v>
      </c>
      <c r="FA39" s="305">
        <v>0</v>
      </c>
      <c r="FB39" s="305">
        <v>0</v>
      </c>
      <c r="FC39" s="305">
        <v>0</v>
      </c>
      <c r="FD39" s="305">
        <v>0</v>
      </c>
      <c r="FE39" s="305">
        <v>0</v>
      </c>
      <c r="FF39" s="305">
        <v>0</v>
      </c>
      <c r="FG39" s="305">
        <v>0</v>
      </c>
      <c r="FH39" s="305">
        <v>0</v>
      </c>
      <c r="FI39" s="305">
        <v>0</v>
      </c>
      <c r="FJ39" s="305">
        <v>0</v>
      </c>
      <c r="FK39" s="305">
        <v>0</v>
      </c>
      <c r="FL39" s="305">
        <v>0</v>
      </c>
      <c r="FM39" s="305">
        <v>0</v>
      </c>
      <c r="FN39" s="305">
        <v>0</v>
      </c>
      <c r="FO39" s="305">
        <v>0</v>
      </c>
      <c r="FP39" s="305">
        <v>0</v>
      </c>
      <c r="FQ39" s="305">
        <v>0</v>
      </c>
      <c r="FR39" s="305">
        <v>0</v>
      </c>
      <c r="FS39" s="305">
        <v>0</v>
      </c>
      <c r="FT39" s="305">
        <v>0</v>
      </c>
      <c r="FU39" s="305">
        <v>0</v>
      </c>
      <c r="FV39" s="305">
        <v>0</v>
      </c>
    </row>
    <row r="40" spans="1:178">
      <c r="A40" s="306">
        <v>216</v>
      </c>
      <c r="B40" s="307" t="s">
        <v>131</v>
      </c>
      <c r="C40" s="302">
        <f t="shared" si="71"/>
        <v>0</v>
      </c>
      <c r="D40" s="302">
        <f t="shared" si="72"/>
        <v>0</v>
      </c>
      <c r="E40" s="302">
        <f t="shared" si="73"/>
        <v>0</v>
      </c>
      <c r="F40" s="302">
        <f t="shared" si="74"/>
        <v>24.565235740000002</v>
      </c>
      <c r="G40" s="302">
        <f>+SUM(CX40:DI40)</f>
        <v>209.11433732999998</v>
      </c>
      <c r="H40" s="302">
        <f>+SUM(DJ40:DU40)</f>
        <v>258.66757412000004</v>
      </c>
      <c r="I40" s="302">
        <f>+SUM(DV40:EG40)</f>
        <v>171.11673481</v>
      </c>
      <c r="J40" s="302">
        <f>+SUM(EH40:ES40)</f>
        <v>158.20267161999993</v>
      </c>
      <c r="K40" s="302">
        <f t="shared" si="239"/>
        <v>137.09660429000019</v>
      </c>
      <c r="L40" s="302">
        <f t="shared" si="196"/>
        <v>133.4225557500001</v>
      </c>
      <c r="M40" s="302">
        <f t="shared" si="22"/>
        <v>0</v>
      </c>
      <c r="N40" s="302">
        <f t="shared" si="23"/>
        <v>0</v>
      </c>
      <c r="O40" s="302">
        <f t="shared" si="24"/>
        <v>0</v>
      </c>
      <c r="P40" s="302">
        <f t="shared" si="25"/>
        <v>0</v>
      </c>
      <c r="Q40" s="302">
        <f t="shared" si="198"/>
        <v>0</v>
      </c>
      <c r="R40" s="302">
        <f t="shared" si="199"/>
        <v>0</v>
      </c>
      <c r="S40" s="302">
        <f t="shared" si="200"/>
        <v>0</v>
      </c>
      <c r="T40" s="302">
        <f t="shared" si="201"/>
        <v>0</v>
      </c>
      <c r="U40" s="302">
        <f t="shared" si="30"/>
        <v>0</v>
      </c>
      <c r="V40" s="302">
        <f t="shared" si="31"/>
        <v>0</v>
      </c>
      <c r="W40" s="302">
        <f t="shared" si="32"/>
        <v>0</v>
      </c>
      <c r="X40" s="302">
        <f t="shared" si="33"/>
        <v>0</v>
      </c>
      <c r="Y40" s="302">
        <f t="shared" si="34"/>
        <v>6.8500934999999998</v>
      </c>
      <c r="Z40" s="302">
        <f t="shared" si="35"/>
        <v>4.4520140000000001</v>
      </c>
      <c r="AA40" s="302">
        <f t="shared" si="36"/>
        <v>7.3932111999999996</v>
      </c>
      <c r="AB40" s="302">
        <f t="shared" si="37"/>
        <v>5.8699170399999998</v>
      </c>
      <c r="AC40" s="302">
        <f>+SUM(CX40:CZ40)</f>
        <v>42.111937529999999</v>
      </c>
      <c r="AD40" s="302">
        <f>+SUM(DA40:DC40)</f>
        <v>59.81238518</v>
      </c>
      <c r="AE40" s="302">
        <f>+SUM(DD40:DF40)</f>
        <v>43.819060589999992</v>
      </c>
      <c r="AF40" s="302">
        <f>+SUM(DG40:DI40)</f>
        <v>63.370954030000021</v>
      </c>
      <c r="AG40" s="302">
        <f>+SUM(DJ40:DL40)</f>
        <v>36.802948139999998</v>
      </c>
      <c r="AH40" s="302">
        <f>+SUM(DM40:DO40)</f>
        <v>60.520233599999997</v>
      </c>
      <c r="AI40" s="302">
        <f>+SUM(DP40:DR40)</f>
        <v>34.609437719999995</v>
      </c>
      <c r="AJ40" s="302">
        <f>+SUM(DS40:DU40)</f>
        <v>126.73495466</v>
      </c>
      <c r="AK40" s="302">
        <f>+SUM(DV40:DX40)</f>
        <v>28.898469360000007</v>
      </c>
      <c r="AL40" s="302">
        <f>+SUM(DY40:EA40)</f>
        <v>55.120610989999989</v>
      </c>
      <c r="AM40" s="302">
        <f>+SUM(EB40:ED40)</f>
        <v>32.124423709999995</v>
      </c>
      <c r="AN40" s="302">
        <f>+SUM(EE40:EG40)</f>
        <v>54.973230750000013</v>
      </c>
      <c r="AO40" s="302">
        <f>+SUM(EH40:EJ40)</f>
        <v>26.822282790000006</v>
      </c>
      <c r="AP40" s="302">
        <f>+SUM(EK40:EM40)</f>
        <v>45.032825499999966</v>
      </c>
      <c r="AQ40" s="303">
        <f>+SUM(EN40:EP40)</f>
        <v>32.374675340000032</v>
      </c>
      <c r="AR40" s="303">
        <f>+SUM(EQ40:ES40)</f>
        <v>53.972887989999961</v>
      </c>
      <c r="AS40" s="302">
        <f t="shared" si="100"/>
        <v>14.125891609999993</v>
      </c>
      <c r="AT40" s="302">
        <f t="shared" si="240"/>
        <v>48.122439380000188</v>
      </c>
      <c r="AU40" s="303">
        <f t="shared" si="241"/>
        <v>17.744485129999987</v>
      </c>
      <c r="AV40" s="303">
        <f t="shared" si="242"/>
        <v>57.10378817000003</v>
      </c>
      <c r="AW40" s="303">
        <f t="shared" si="243"/>
        <v>26.137632839999974</v>
      </c>
      <c r="AX40" s="303">
        <f t="shared" si="244"/>
        <v>30.729590559999949</v>
      </c>
      <c r="AY40" s="303">
        <f t="shared" si="245"/>
        <v>25.460470790000464</v>
      </c>
      <c r="AZ40" s="303">
        <f t="shared" si="107"/>
        <v>51.094861559999707</v>
      </c>
      <c r="BA40" s="303">
        <f t="shared" si="246"/>
        <v>34.194092489999989</v>
      </c>
      <c r="BB40" s="305">
        <v>0</v>
      </c>
      <c r="BC40" s="305">
        <v>0</v>
      </c>
      <c r="BD40" s="305">
        <v>0</v>
      </c>
      <c r="BE40" s="305">
        <v>0</v>
      </c>
      <c r="BF40" s="305">
        <v>0</v>
      </c>
      <c r="BG40" s="305">
        <v>0</v>
      </c>
      <c r="BH40" s="305">
        <v>0</v>
      </c>
      <c r="BI40" s="305">
        <v>0</v>
      </c>
      <c r="BJ40" s="305">
        <v>0</v>
      </c>
      <c r="BK40" s="305">
        <v>0</v>
      </c>
      <c r="BL40" s="305">
        <v>0</v>
      </c>
      <c r="BM40" s="305">
        <v>0</v>
      </c>
      <c r="BN40" s="305">
        <v>0</v>
      </c>
      <c r="BO40" s="305">
        <v>0</v>
      </c>
      <c r="BP40" s="305">
        <v>0</v>
      </c>
      <c r="BQ40" s="305">
        <v>0</v>
      </c>
      <c r="BR40" s="305">
        <v>0</v>
      </c>
      <c r="BS40" s="305">
        <v>0</v>
      </c>
      <c r="BT40" s="305">
        <v>0</v>
      </c>
      <c r="BU40" s="305">
        <v>0</v>
      </c>
      <c r="BV40" s="305">
        <v>0</v>
      </c>
      <c r="BW40" s="305">
        <v>0</v>
      </c>
      <c r="BX40" s="305">
        <v>0</v>
      </c>
      <c r="BY40" s="305">
        <v>0</v>
      </c>
      <c r="BZ40" s="305">
        <v>0</v>
      </c>
      <c r="CA40" s="305">
        <v>0</v>
      </c>
      <c r="CB40" s="305">
        <v>0</v>
      </c>
      <c r="CC40" s="305">
        <v>0</v>
      </c>
      <c r="CD40" s="305">
        <v>0</v>
      </c>
      <c r="CE40" s="305">
        <v>0</v>
      </c>
      <c r="CF40" s="305">
        <v>0</v>
      </c>
      <c r="CG40" s="305">
        <v>0</v>
      </c>
      <c r="CH40" s="305">
        <v>0</v>
      </c>
      <c r="CI40" s="305">
        <v>0</v>
      </c>
      <c r="CJ40" s="305">
        <v>0</v>
      </c>
      <c r="CK40" s="305">
        <v>0</v>
      </c>
      <c r="CL40" s="305">
        <v>1.9902911699999999</v>
      </c>
      <c r="CM40" s="305">
        <v>2.5789190299999998</v>
      </c>
      <c r="CN40" s="305">
        <v>2.2808832999999997</v>
      </c>
      <c r="CO40" s="305">
        <v>1.3967897799999998</v>
      </c>
      <c r="CP40" s="305">
        <v>1.4573198700000001</v>
      </c>
      <c r="CQ40" s="305">
        <v>1.5979043500000001</v>
      </c>
      <c r="CR40" s="305">
        <v>2.5525931600000002</v>
      </c>
      <c r="CS40" s="305">
        <v>2.5726526799999996</v>
      </c>
      <c r="CT40" s="305">
        <v>2.2679653599999998</v>
      </c>
      <c r="CU40" s="305">
        <v>2.26476217</v>
      </c>
      <c r="CV40" s="305">
        <v>1.6140518299999997</v>
      </c>
      <c r="CW40" s="305">
        <v>1.9911030399999998</v>
      </c>
      <c r="CX40" s="305">
        <v>7.6642163099999996</v>
      </c>
      <c r="CY40" s="305">
        <v>8.6619701799999991</v>
      </c>
      <c r="CZ40" s="305">
        <v>25.785751040000001</v>
      </c>
      <c r="DA40" s="305">
        <v>13.103176069999998</v>
      </c>
      <c r="DB40" s="305">
        <v>25.506668950000009</v>
      </c>
      <c r="DC40" s="305">
        <v>21.202540159999991</v>
      </c>
      <c r="DD40" s="305">
        <v>14.55976245000001</v>
      </c>
      <c r="DE40" s="305">
        <v>9.0481090599999945</v>
      </c>
      <c r="DF40" s="305">
        <v>20.21118907999999</v>
      </c>
      <c r="DG40" s="305">
        <v>13.036011360000009</v>
      </c>
      <c r="DH40" s="305">
        <v>16.014177889999999</v>
      </c>
      <c r="DI40" s="305">
        <v>34.320764780000012</v>
      </c>
      <c r="DJ40" s="305">
        <v>4.8878189600000006</v>
      </c>
      <c r="DK40" s="305">
        <v>17.88760426</v>
      </c>
      <c r="DL40" s="305">
        <v>14.027524919999998</v>
      </c>
      <c r="DM40" s="305">
        <v>24.58277648</v>
      </c>
      <c r="DN40" s="305">
        <v>22.661728769999996</v>
      </c>
      <c r="DO40" s="305">
        <v>13.275728350000003</v>
      </c>
      <c r="DP40" s="305">
        <v>14.806660730000001</v>
      </c>
      <c r="DQ40" s="305">
        <v>13.870582679999997</v>
      </c>
      <c r="DR40" s="305">
        <v>5.9321943100000025</v>
      </c>
      <c r="DS40" s="305">
        <v>11.677882049999999</v>
      </c>
      <c r="DT40" s="305">
        <v>29.854731900000008</v>
      </c>
      <c r="DU40" s="305">
        <v>85.202340709999987</v>
      </c>
      <c r="DV40" s="305">
        <v>8.4119306900000019</v>
      </c>
      <c r="DW40" s="305">
        <v>11.761443530000003</v>
      </c>
      <c r="DX40" s="305">
        <v>8.7250951399999988</v>
      </c>
      <c r="DY40" s="305">
        <v>28.116736759999998</v>
      </c>
      <c r="DZ40" s="305">
        <v>16.024973349999996</v>
      </c>
      <c r="EA40" s="305">
        <v>10.978900879999999</v>
      </c>
      <c r="EB40" s="305">
        <v>8.6538984199999991</v>
      </c>
      <c r="EC40" s="305">
        <v>7.8086886900000021</v>
      </c>
      <c r="ED40" s="305">
        <v>15.661836599999996</v>
      </c>
      <c r="EE40" s="305">
        <v>13.67190638000001</v>
      </c>
      <c r="EF40" s="305">
        <v>17.375297549999978</v>
      </c>
      <c r="EG40" s="305">
        <v>23.926026820000022</v>
      </c>
      <c r="EH40" s="305">
        <v>7.1553272899999989</v>
      </c>
      <c r="EI40" s="305">
        <v>9.1659263900000028</v>
      </c>
      <c r="EJ40" s="305">
        <v>10.501029110000005</v>
      </c>
      <c r="EK40" s="305">
        <v>21.24901624000001</v>
      </c>
      <c r="EL40" s="305">
        <v>14.615527199999949</v>
      </c>
      <c r="EM40" s="305">
        <v>9.168282060000001</v>
      </c>
      <c r="EN40" s="305">
        <v>11.302697860000023</v>
      </c>
      <c r="EO40" s="305">
        <v>11.080729960000005</v>
      </c>
      <c r="EP40" s="305">
        <v>9.9912475199999999</v>
      </c>
      <c r="EQ40" s="305">
        <v>9.6637885399999881</v>
      </c>
      <c r="ER40" s="305">
        <v>8.2320503399999296</v>
      </c>
      <c r="ES40" s="305">
        <v>36.077049110000047</v>
      </c>
      <c r="ET40" s="305">
        <v>0</v>
      </c>
      <c r="EU40" s="305">
        <v>2.0569905099999986</v>
      </c>
      <c r="EV40" s="305">
        <v>12.068901099999994</v>
      </c>
      <c r="EW40" s="305">
        <v>4.6917338700000011</v>
      </c>
      <c r="EX40" s="305">
        <v>28.929927199999991</v>
      </c>
      <c r="EY40" s="305">
        <v>14.500778310000197</v>
      </c>
      <c r="EZ40" s="305">
        <v>6.7749665299999791</v>
      </c>
      <c r="FA40" s="305">
        <v>6.9366694899998906</v>
      </c>
      <c r="FB40" s="305">
        <v>4.0328491100001189</v>
      </c>
      <c r="FC40" s="305">
        <v>18.587432599999843</v>
      </c>
      <c r="FD40" s="305">
        <v>14.899576130000174</v>
      </c>
      <c r="FE40" s="305">
        <v>23.616779440000013</v>
      </c>
      <c r="FF40" s="305">
        <v>1.7954076700000003</v>
      </c>
      <c r="FG40" s="305">
        <v>9.1783235799999989</v>
      </c>
      <c r="FH40" s="305">
        <v>15.163901589999975</v>
      </c>
      <c r="FI40" s="305">
        <v>14.301334909999989</v>
      </c>
      <c r="FJ40" s="305">
        <v>6.6778347299999821</v>
      </c>
      <c r="FK40" s="305">
        <v>9.7504209199999803</v>
      </c>
      <c r="FL40" s="305">
        <v>9.0775201600001001</v>
      </c>
      <c r="FM40" s="305">
        <v>7.6635053700001929</v>
      </c>
      <c r="FN40" s="305">
        <v>8.7194452600001693</v>
      </c>
      <c r="FO40" s="305">
        <v>14.868694809999958</v>
      </c>
      <c r="FP40" s="305">
        <v>13.438725339999854</v>
      </c>
      <c r="FQ40" s="305">
        <v>22.787441409999893</v>
      </c>
      <c r="FR40" s="305">
        <v>2.2861488800000007</v>
      </c>
      <c r="FS40" s="305">
        <v>15.642538749999998</v>
      </c>
      <c r="FT40" s="305">
        <v>16.26540485999999</v>
      </c>
      <c r="FU40" s="305">
        <v>6.8652135500000719</v>
      </c>
      <c r="FV40" s="305">
        <v>12.558572129999936</v>
      </c>
    </row>
    <row r="41" spans="1:178" hidden="1">
      <c r="A41" s="306"/>
      <c r="B41" s="314"/>
      <c r="C41" s="297">
        <f t="shared" si="71"/>
        <v>0</v>
      </c>
      <c r="D41" s="297">
        <f t="shared" si="72"/>
        <v>0</v>
      </c>
      <c r="E41" s="297">
        <f t="shared" si="73"/>
        <v>0</v>
      </c>
      <c r="F41" s="297">
        <f t="shared" si="74"/>
        <v>0</v>
      </c>
      <c r="G41" s="297"/>
      <c r="H41" s="297"/>
      <c r="I41" s="297"/>
      <c r="J41" s="297"/>
      <c r="K41" s="297"/>
      <c r="L41" s="297">
        <f t="shared" si="196"/>
        <v>0</v>
      </c>
      <c r="M41" s="297">
        <f t="shared" si="22"/>
        <v>0</v>
      </c>
      <c r="N41" s="297">
        <f t="shared" si="23"/>
        <v>0</v>
      </c>
      <c r="O41" s="297">
        <f t="shared" si="24"/>
        <v>0</v>
      </c>
      <c r="P41" s="297">
        <f t="shared" si="25"/>
        <v>0</v>
      </c>
      <c r="Q41" s="297">
        <f t="shared" si="198"/>
        <v>0</v>
      </c>
      <c r="R41" s="297">
        <f t="shared" si="199"/>
        <v>0</v>
      </c>
      <c r="S41" s="297">
        <f t="shared" si="200"/>
        <v>0</v>
      </c>
      <c r="T41" s="297">
        <f t="shared" si="201"/>
        <v>0</v>
      </c>
      <c r="U41" s="297">
        <f t="shared" si="30"/>
        <v>0</v>
      </c>
      <c r="V41" s="297">
        <f t="shared" si="31"/>
        <v>0</v>
      </c>
      <c r="W41" s="297">
        <f t="shared" si="32"/>
        <v>0</v>
      </c>
      <c r="X41" s="297">
        <f t="shared" si="33"/>
        <v>0</v>
      </c>
      <c r="Y41" s="297">
        <f t="shared" si="34"/>
        <v>0</v>
      </c>
      <c r="Z41" s="297">
        <f t="shared" si="35"/>
        <v>0</v>
      </c>
      <c r="AA41" s="297">
        <f t="shared" si="36"/>
        <v>0</v>
      </c>
      <c r="AB41" s="297">
        <f t="shared" si="37"/>
        <v>0</v>
      </c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>
        <f t="shared" si="107"/>
        <v>0</v>
      </c>
      <c r="BA41" s="297">
        <f t="shared" si="107"/>
        <v>0</v>
      </c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297"/>
      <c r="CF41" s="297"/>
      <c r="CG41" s="297"/>
      <c r="CH41" s="297"/>
      <c r="CI41" s="297"/>
      <c r="CJ41" s="297"/>
      <c r="CK41" s="297"/>
      <c r="CL41" s="297"/>
      <c r="CM41" s="297"/>
      <c r="CN41" s="297"/>
      <c r="CO41" s="297"/>
      <c r="CP41" s="297"/>
      <c r="CQ41" s="297"/>
      <c r="CR41" s="297"/>
      <c r="CS41" s="297"/>
      <c r="CT41" s="297"/>
      <c r="CU41" s="297"/>
      <c r="CV41" s="297"/>
      <c r="CW41" s="297"/>
      <c r="CX41" s="297"/>
      <c r="CY41" s="297"/>
      <c r="CZ41" s="297"/>
      <c r="DA41" s="297"/>
      <c r="DB41" s="297"/>
      <c r="DC41" s="297"/>
      <c r="DD41" s="297"/>
      <c r="DE41" s="297"/>
      <c r="DF41" s="297"/>
      <c r="DG41" s="297"/>
      <c r="DH41" s="297"/>
      <c r="DI41" s="297"/>
      <c r="DJ41" s="297"/>
      <c r="DK41" s="297"/>
      <c r="DL41" s="297"/>
      <c r="DM41" s="297"/>
      <c r="DN41" s="297"/>
      <c r="DO41" s="297"/>
      <c r="DP41" s="297"/>
      <c r="DQ41" s="297"/>
      <c r="DR41" s="297"/>
      <c r="DS41" s="297"/>
      <c r="DT41" s="297"/>
      <c r="DU41" s="297"/>
      <c r="DV41" s="297"/>
      <c r="DW41" s="297"/>
      <c r="DX41" s="297"/>
      <c r="DY41" s="297"/>
      <c r="DZ41" s="297"/>
      <c r="EA41" s="297"/>
      <c r="EB41" s="297"/>
      <c r="EC41" s="297"/>
      <c r="ED41" s="297"/>
      <c r="EE41" s="297"/>
      <c r="EF41" s="297"/>
      <c r="EG41" s="297"/>
      <c r="EH41" s="297"/>
      <c r="EI41" s="297"/>
      <c r="EJ41" s="297"/>
      <c r="EK41" s="297"/>
      <c r="EL41" s="297"/>
      <c r="EM41" s="297"/>
      <c r="EN41" s="297"/>
      <c r="EO41" s="297"/>
      <c r="EP41" s="297"/>
      <c r="EQ41" s="297"/>
      <c r="ER41" s="297"/>
      <c r="ES41" s="297"/>
      <c r="ET41" s="297"/>
      <c r="EU41" s="297"/>
      <c r="EV41" s="297"/>
      <c r="EW41" s="297"/>
      <c r="EX41" s="297"/>
      <c r="EY41" s="297"/>
      <c r="EZ41" s="297"/>
      <c r="FA41" s="297"/>
      <c r="FB41" s="297"/>
      <c r="FC41" s="297"/>
      <c r="FD41" s="297"/>
      <c r="FE41" s="297"/>
      <c r="FF41" s="297"/>
      <c r="FG41" s="297"/>
      <c r="FH41" s="297"/>
      <c r="FI41" s="297"/>
      <c r="FJ41" s="297"/>
      <c r="FK41" s="297"/>
      <c r="FL41" s="297"/>
      <c r="FM41" s="297"/>
      <c r="FN41" s="297"/>
      <c r="FO41" s="297"/>
      <c r="FP41" s="297"/>
      <c r="FQ41" s="297"/>
      <c r="FR41" s="297"/>
      <c r="FS41" s="297"/>
      <c r="FT41" s="297"/>
      <c r="FU41" s="297"/>
      <c r="FV41" s="297"/>
    </row>
    <row r="42" spans="1:178">
      <c r="A42" s="313">
        <v>22</v>
      </c>
      <c r="B42" s="300" t="s">
        <v>142</v>
      </c>
      <c r="C42" s="301">
        <f t="shared" ref="C42:H42" si="300">+C43+C44+C46</f>
        <v>11570.387719689999</v>
      </c>
      <c r="D42" s="301">
        <f t="shared" si="300"/>
        <v>11831.579801140002</v>
      </c>
      <c r="E42" s="301">
        <f t="shared" si="300"/>
        <v>10164.014189720001</v>
      </c>
      <c r="F42" s="301">
        <f t="shared" si="300"/>
        <v>10556.521924770001</v>
      </c>
      <c r="G42" s="301">
        <f t="shared" si="300"/>
        <v>8759.2656396300008</v>
      </c>
      <c r="H42" s="301">
        <f t="shared" si="300"/>
        <v>7644.9071396600002</v>
      </c>
      <c r="I42" s="301">
        <f t="shared" ref="I42:AW42" si="301">+I43+I44+I46</f>
        <v>5709.0023749499978</v>
      </c>
      <c r="J42" s="301">
        <f t="shared" si="301"/>
        <v>5190.1252917299989</v>
      </c>
      <c r="K42" s="301">
        <f t="shared" ref="K42" si="302">+K43+K44+K46</f>
        <v>7404.7589951885248</v>
      </c>
      <c r="L42" s="301">
        <f t="shared" si="196"/>
        <v>5210.8640098700007</v>
      </c>
      <c r="M42" s="301">
        <f t="shared" si="301"/>
        <v>2217.63676493</v>
      </c>
      <c r="N42" s="301">
        <f t="shared" si="301"/>
        <v>2395.4523925400003</v>
      </c>
      <c r="O42" s="301">
        <f t="shared" si="301"/>
        <v>2887.8375664300006</v>
      </c>
      <c r="P42" s="301">
        <f t="shared" si="301"/>
        <v>4069.4609957899993</v>
      </c>
      <c r="Q42" s="301">
        <f t="shared" si="301"/>
        <v>2340.3368631600001</v>
      </c>
      <c r="R42" s="301">
        <f t="shared" si="301"/>
        <v>2515.5523111300008</v>
      </c>
      <c r="S42" s="301">
        <f t="shared" si="301"/>
        <v>3164.8323265999998</v>
      </c>
      <c r="T42" s="301">
        <f t="shared" si="301"/>
        <v>3810.8583002500004</v>
      </c>
      <c r="U42" s="301">
        <f t="shared" si="301"/>
        <v>2042.9504724200001</v>
      </c>
      <c r="V42" s="301">
        <f t="shared" si="301"/>
        <v>2693.2115314100006</v>
      </c>
      <c r="W42" s="301">
        <f t="shared" si="301"/>
        <v>1830.6673658700004</v>
      </c>
      <c r="X42" s="301">
        <f t="shared" si="301"/>
        <v>3597.1848200200002</v>
      </c>
      <c r="Y42" s="301">
        <f t="shared" si="301"/>
        <v>1770.0863382699999</v>
      </c>
      <c r="Z42" s="301">
        <f t="shared" si="301"/>
        <v>1940.3372048300002</v>
      </c>
      <c r="AA42" s="301">
        <f t="shared" si="301"/>
        <v>2864.7701877199997</v>
      </c>
      <c r="AB42" s="301">
        <f t="shared" si="301"/>
        <v>3981.3281939500002</v>
      </c>
      <c r="AC42" s="301">
        <f t="shared" si="301"/>
        <v>2097.4108747299997</v>
      </c>
      <c r="AD42" s="301">
        <f t="shared" si="301"/>
        <v>1847.61462826</v>
      </c>
      <c r="AE42" s="301">
        <f t="shared" si="301"/>
        <v>1308.3743006400002</v>
      </c>
      <c r="AF42" s="301">
        <f t="shared" si="301"/>
        <v>3505.8658359999999</v>
      </c>
      <c r="AG42" s="301">
        <f t="shared" si="301"/>
        <v>1514.4396653699998</v>
      </c>
      <c r="AH42" s="301">
        <f t="shared" si="301"/>
        <v>1785.5007469599996</v>
      </c>
      <c r="AI42" s="301">
        <f t="shared" si="301"/>
        <v>1656.0025138199999</v>
      </c>
      <c r="AJ42" s="301">
        <f t="shared" si="301"/>
        <v>2688.9642135100007</v>
      </c>
      <c r="AK42" s="301">
        <f t="shared" si="301"/>
        <v>737.90659930000004</v>
      </c>
      <c r="AL42" s="301">
        <f t="shared" si="301"/>
        <v>1608.8621842599998</v>
      </c>
      <c r="AM42" s="301">
        <f t="shared" si="301"/>
        <v>1420.9352605399995</v>
      </c>
      <c r="AN42" s="301">
        <f t="shared" si="301"/>
        <v>1941.2983308499995</v>
      </c>
      <c r="AO42" s="301">
        <f t="shared" si="301"/>
        <v>604.6993872399994</v>
      </c>
      <c r="AP42" s="301">
        <f t="shared" si="301"/>
        <v>1451.6033650299996</v>
      </c>
      <c r="AQ42" s="301">
        <f t="shared" si="301"/>
        <v>993.70718195999893</v>
      </c>
      <c r="AR42" s="301">
        <f t="shared" si="301"/>
        <v>2140.1153575000008</v>
      </c>
      <c r="AS42" s="301">
        <f t="shared" si="301"/>
        <v>1179.6729971885366</v>
      </c>
      <c r="AT42" s="301">
        <f t="shared" si="301"/>
        <v>1732.81514849</v>
      </c>
      <c r="AU42" s="301">
        <f t="shared" si="301"/>
        <v>1430.7169788599995</v>
      </c>
      <c r="AV42" s="301">
        <f t="shared" si="301"/>
        <v>3061.5538706499888</v>
      </c>
      <c r="AW42" s="301">
        <f t="shared" si="301"/>
        <v>864.07612537999989</v>
      </c>
      <c r="AX42" s="301">
        <f>+AX43+AX44+AX46</f>
        <v>1167.8611215800006</v>
      </c>
      <c r="AY42" s="301">
        <f>+AY43+AY44+AY46</f>
        <v>1331.7955522700006</v>
      </c>
      <c r="AZ42" s="301">
        <f>+AZ43+AZ44+AZ46</f>
        <v>1847.1312106399996</v>
      </c>
      <c r="BA42" s="301">
        <f>+BA43+BA44+BA46</f>
        <v>1036.1238638450004</v>
      </c>
      <c r="BB42" s="298">
        <f t="shared" ref="BB42:CW42" si="303">+BB43+BB44+BB46</f>
        <v>583.73402750000025</v>
      </c>
      <c r="BC42" s="298">
        <f t="shared" si="303"/>
        <v>858.83667161000005</v>
      </c>
      <c r="BD42" s="298">
        <f t="shared" si="303"/>
        <v>775.06606581999995</v>
      </c>
      <c r="BE42" s="298">
        <f t="shared" si="303"/>
        <v>834.45625841000003</v>
      </c>
      <c r="BF42" s="298">
        <f t="shared" si="303"/>
        <v>755.49666625000009</v>
      </c>
      <c r="BG42" s="298">
        <f t="shared" si="303"/>
        <v>805.49946788000011</v>
      </c>
      <c r="BH42" s="298">
        <f t="shared" si="303"/>
        <v>809.82930561000057</v>
      </c>
      <c r="BI42" s="298">
        <f t="shared" si="303"/>
        <v>940.21616306999977</v>
      </c>
      <c r="BJ42" s="298">
        <f t="shared" si="303"/>
        <v>1137.7920977500003</v>
      </c>
      <c r="BK42" s="298">
        <f t="shared" si="303"/>
        <v>1216.9619503000004</v>
      </c>
      <c r="BL42" s="298">
        <f t="shared" si="303"/>
        <v>1348.47584512</v>
      </c>
      <c r="BM42" s="298">
        <f t="shared" si="303"/>
        <v>1504.0232003699994</v>
      </c>
      <c r="BN42" s="298">
        <f t="shared" si="303"/>
        <v>571.12324753000019</v>
      </c>
      <c r="BO42" s="298">
        <f t="shared" si="303"/>
        <v>928.21604933000003</v>
      </c>
      <c r="BP42" s="298">
        <f t="shared" si="303"/>
        <v>840.9975662999999</v>
      </c>
      <c r="BQ42" s="298">
        <f t="shared" si="303"/>
        <v>831.80742026000041</v>
      </c>
      <c r="BR42" s="298">
        <f t="shared" si="303"/>
        <v>774.17032951000033</v>
      </c>
      <c r="BS42" s="298">
        <f t="shared" si="303"/>
        <v>909.57456136000019</v>
      </c>
      <c r="BT42" s="298">
        <f t="shared" si="303"/>
        <v>935.72804868000014</v>
      </c>
      <c r="BU42" s="298">
        <f t="shared" si="303"/>
        <v>959.14171585999941</v>
      </c>
      <c r="BV42" s="298">
        <f t="shared" si="303"/>
        <v>1269.9625620600002</v>
      </c>
      <c r="BW42" s="298">
        <f t="shared" si="303"/>
        <v>1210.8954058100005</v>
      </c>
      <c r="BX42" s="298">
        <f t="shared" si="303"/>
        <v>1216.5582513000004</v>
      </c>
      <c r="BY42" s="298">
        <f t="shared" si="303"/>
        <v>1383.4046431399997</v>
      </c>
      <c r="BZ42" s="298">
        <f t="shared" si="303"/>
        <v>410.72758765999987</v>
      </c>
      <c r="CA42" s="298">
        <f t="shared" si="303"/>
        <v>877.7702548200001</v>
      </c>
      <c r="CB42" s="298">
        <f t="shared" si="303"/>
        <v>754.45262994000018</v>
      </c>
      <c r="CC42" s="298">
        <f t="shared" si="303"/>
        <v>658.74660236000045</v>
      </c>
      <c r="CD42" s="298">
        <f t="shared" si="303"/>
        <v>1087.3578237000002</v>
      </c>
      <c r="CE42" s="298">
        <f t="shared" si="303"/>
        <v>947.1071053500001</v>
      </c>
      <c r="CF42" s="298">
        <f t="shared" si="303"/>
        <v>919.39067862000013</v>
      </c>
      <c r="CG42" s="298">
        <f t="shared" si="303"/>
        <v>459.87061038000019</v>
      </c>
      <c r="CH42" s="298">
        <f t="shared" si="303"/>
        <v>451.40607687000011</v>
      </c>
      <c r="CI42" s="298">
        <f t="shared" si="303"/>
        <v>903.57364938000012</v>
      </c>
      <c r="CJ42" s="298">
        <f t="shared" si="303"/>
        <v>506.10552998000009</v>
      </c>
      <c r="CK42" s="298">
        <f t="shared" si="303"/>
        <v>2187.5056406600002</v>
      </c>
      <c r="CL42" s="298">
        <f t="shared" si="303"/>
        <v>372.07529423</v>
      </c>
      <c r="CM42" s="298">
        <f t="shared" si="303"/>
        <v>492.14425056999994</v>
      </c>
      <c r="CN42" s="298">
        <f t="shared" si="303"/>
        <v>905.86679346999995</v>
      </c>
      <c r="CO42" s="298">
        <f t="shared" si="303"/>
        <v>724.67978401000016</v>
      </c>
      <c r="CP42" s="298">
        <f t="shared" si="303"/>
        <v>297.51076876999991</v>
      </c>
      <c r="CQ42" s="298">
        <f t="shared" si="303"/>
        <v>918.14665205000028</v>
      </c>
      <c r="CR42" s="298">
        <f t="shared" si="303"/>
        <v>977.2809121800002</v>
      </c>
      <c r="CS42" s="298">
        <f t="shared" si="303"/>
        <v>872.41406947999997</v>
      </c>
      <c r="CT42" s="298">
        <f t="shared" si="303"/>
        <v>1015.0752060599999</v>
      </c>
      <c r="CU42" s="298">
        <f t="shared" si="303"/>
        <v>719.27986048000002</v>
      </c>
      <c r="CV42" s="298">
        <f t="shared" si="303"/>
        <v>1181.9245850100001</v>
      </c>
      <c r="CW42" s="298">
        <f t="shared" si="303"/>
        <v>2080.1237484600001</v>
      </c>
      <c r="CX42" s="298">
        <f t="shared" ref="CX42:DT42" si="304">+CX43+CX44+CX46</f>
        <v>402.24872572999982</v>
      </c>
      <c r="CY42" s="298">
        <f t="shared" si="304"/>
        <v>766.27460705999999</v>
      </c>
      <c r="CZ42" s="298">
        <f t="shared" si="304"/>
        <v>928.88754193999989</v>
      </c>
      <c r="DA42" s="298">
        <f t="shared" si="304"/>
        <v>734.86762307999993</v>
      </c>
      <c r="DB42" s="298">
        <f t="shared" si="304"/>
        <v>578.93400827000005</v>
      </c>
      <c r="DC42" s="298">
        <f t="shared" si="304"/>
        <v>533.81299690999992</v>
      </c>
      <c r="DD42" s="298">
        <f t="shared" si="304"/>
        <v>424.5547366699999</v>
      </c>
      <c r="DE42" s="298">
        <f t="shared" si="304"/>
        <v>520.77196292000019</v>
      </c>
      <c r="DF42" s="298">
        <f t="shared" si="304"/>
        <v>363.04760105000008</v>
      </c>
      <c r="DG42" s="298">
        <f t="shared" si="304"/>
        <v>797.57241157999999</v>
      </c>
      <c r="DH42" s="298">
        <f t="shared" si="304"/>
        <v>920.7341304199997</v>
      </c>
      <c r="DI42" s="298">
        <f t="shared" si="304"/>
        <v>1787.5592940000001</v>
      </c>
      <c r="DJ42" s="298">
        <f t="shared" si="304"/>
        <v>240.89524664000004</v>
      </c>
      <c r="DK42" s="298">
        <f t="shared" si="304"/>
        <v>432.65476375999992</v>
      </c>
      <c r="DL42" s="298">
        <f t="shared" si="304"/>
        <v>840.88965497000004</v>
      </c>
      <c r="DM42" s="298">
        <f t="shared" si="304"/>
        <v>788.58990154999992</v>
      </c>
      <c r="DN42" s="298">
        <f t="shared" si="304"/>
        <v>524.69537015999981</v>
      </c>
      <c r="DO42" s="298">
        <f t="shared" si="304"/>
        <v>472.21547524999988</v>
      </c>
      <c r="DP42" s="298">
        <f t="shared" si="304"/>
        <v>519.12142909999989</v>
      </c>
      <c r="DQ42" s="298">
        <f t="shared" si="304"/>
        <v>508.01864106999994</v>
      </c>
      <c r="DR42" s="298">
        <f t="shared" si="304"/>
        <v>628.86244365000005</v>
      </c>
      <c r="DS42" s="298">
        <f t="shared" si="304"/>
        <v>485.81713213000006</v>
      </c>
      <c r="DT42" s="298">
        <f t="shared" si="304"/>
        <v>518.46843538000019</v>
      </c>
      <c r="DU42" s="298">
        <f t="shared" ref="DU42:ER42" si="305">+DU43+DU44+DU46</f>
        <v>1684.6786460000003</v>
      </c>
      <c r="DV42" s="298">
        <f t="shared" si="305"/>
        <v>253.77110026</v>
      </c>
      <c r="DW42" s="298">
        <f t="shared" si="305"/>
        <v>342.61305082999996</v>
      </c>
      <c r="DX42" s="298">
        <f t="shared" si="305"/>
        <v>141.52244820999996</v>
      </c>
      <c r="DY42" s="298">
        <f t="shared" si="305"/>
        <v>573.68019844999981</v>
      </c>
      <c r="DZ42" s="298">
        <f t="shared" si="305"/>
        <v>544.65966580999975</v>
      </c>
      <c r="EA42" s="298">
        <f t="shared" si="305"/>
        <v>490.52232000000032</v>
      </c>
      <c r="EB42" s="298">
        <f t="shared" si="305"/>
        <v>475.95286245000005</v>
      </c>
      <c r="EC42" s="298">
        <f t="shared" si="305"/>
        <v>423.28923626999949</v>
      </c>
      <c r="ED42" s="298">
        <f t="shared" si="305"/>
        <v>521.69316181999966</v>
      </c>
      <c r="EE42" s="298">
        <f t="shared" si="305"/>
        <v>308.64188012999972</v>
      </c>
      <c r="EF42" s="298">
        <f t="shared" si="305"/>
        <v>272.14550661999959</v>
      </c>
      <c r="EG42" s="298">
        <f t="shared" si="305"/>
        <v>1360.5109441000004</v>
      </c>
      <c r="EH42" s="298">
        <f t="shared" si="305"/>
        <v>53.825030849999912</v>
      </c>
      <c r="EI42" s="298">
        <f t="shared" si="305"/>
        <v>395.57087351999985</v>
      </c>
      <c r="EJ42" s="298">
        <f t="shared" si="305"/>
        <v>155.30348286999975</v>
      </c>
      <c r="EK42" s="298">
        <f t="shared" si="305"/>
        <v>206.96957998000005</v>
      </c>
      <c r="EL42" s="298">
        <f t="shared" si="305"/>
        <v>962.68192683999951</v>
      </c>
      <c r="EM42" s="298">
        <f t="shared" si="305"/>
        <v>281.95185821000007</v>
      </c>
      <c r="EN42" s="298">
        <f t="shared" si="305"/>
        <v>322.13521677000017</v>
      </c>
      <c r="EO42" s="298">
        <f t="shared" si="305"/>
        <v>306.09014571000012</v>
      </c>
      <c r="EP42" s="298">
        <f t="shared" si="305"/>
        <v>365.48181947999876</v>
      </c>
      <c r="EQ42" s="298">
        <f t="shared" si="305"/>
        <v>442.80988540999897</v>
      </c>
      <c r="ER42" s="298">
        <f t="shared" si="305"/>
        <v>533.44844566999996</v>
      </c>
      <c r="ES42" s="298">
        <f t="shared" ref="ES42:FG42" si="306">+ES43+ES44+ES46</f>
        <v>1163.8570264200018</v>
      </c>
      <c r="ET42" s="298">
        <f t="shared" si="306"/>
        <v>319.37898179853664</v>
      </c>
      <c r="EU42" s="298">
        <f t="shared" si="306"/>
        <v>332.51206738000008</v>
      </c>
      <c r="EV42" s="298">
        <f t="shared" si="306"/>
        <v>527.78194801000006</v>
      </c>
      <c r="EW42" s="298">
        <f t="shared" si="306"/>
        <v>469.06405872999994</v>
      </c>
      <c r="EX42" s="298">
        <f t="shared" si="306"/>
        <v>631.19805660999998</v>
      </c>
      <c r="EY42" s="298">
        <f t="shared" si="306"/>
        <v>632.55303314999992</v>
      </c>
      <c r="EZ42" s="298">
        <f t="shared" si="306"/>
        <v>545.20143989999997</v>
      </c>
      <c r="FA42" s="298">
        <f t="shared" si="306"/>
        <v>555.98895747999995</v>
      </c>
      <c r="FB42" s="298">
        <f t="shared" si="306"/>
        <v>329.52658147999966</v>
      </c>
      <c r="FC42" s="298">
        <f t="shared" si="306"/>
        <v>703.55236476000005</v>
      </c>
      <c r="FD42" s="298">
        <f t="shared" si="306"/>
        <v>571.52853821999997</v>
      </c>
      <c r="FE42" s="298">
        <f t="shared" si="306"/>
        <v>1786.4729676699887</v>
      </c>
      <c r="FF42" s="298">
        <f t="shared" si="306"/>
        <v>74.042557264999999</v>
      </c>
      <c r="FG42" s="298">
        <f t="shared" si="306"/>
        <v>479.77782522499979</v>
      </c>
      <c r="FH42" s="298">
        <f t="shared" ref="FH42:FI42" si="307">+FH43+FH44+FH46</f>
        <v>310.25574289000014</v>
      </c>
      <c r="FI42" s="298">
        <f t="shared" si="307"/>
        <v>341.7563813699997</v>
      </c>
      <c r="FJ42" s="298">
        <f t="shared" ref="FJ42" si="308">+FJ43+FJ44+FJ46</f>
        <v>207.25661987999962</v>
      </c>
      <c r="FK42" s="298">
        <f t="shared" ref="FK42" si="309">+FK43+FK44+FK46</f>
        <v>618.84812033000117</v>
      </c>
      <c r="FL42" s="298">
        <f t="shared" ref="FL42:FM42" si="310">+FL43+FL44+FL46</f>
        <v>466.49453325000019</v>
      </c>
      <c r="FM42" s="298">
        <f t="shared" si="310"/>
        <v>441.90995220999957</v>
      </c>
      <c r="FN42" s="298">
        <f t="shared" ref="FN42" si="311">+FN43+FN44+FN46</f>
        <v>423.39106681000112</v>
      </c>
      <c r="FO42" s="298">
        <f t="shared" ref="FO42" si="312">+FO43+FO44+FO46</f>
        <v>463.91216198000029</v>
      </c>
      <c r="FP42" s="298">
        <f t="shared" ref="FP42" si="313">+FP43+FP44+FP46</f>
        <v>472.41909820000046</v>
      </c>
      <c r="FQ42" s="298">
        <f t="shared" ref="FQ42:FR42" si="314">+FQ43+FQ44+FQ46</f>
        <v>910.79995045999874</v>
      </c>
      <c r="FR42" s="298">
        <f t="shared" si="314"/>
        <v>29.231958229999996</v>
      </c>
      <c r="FS42" s="298">
        <f t="shared" ref="FS42" si="315">+FS43+FS44+FS46</f>
        <v>617.20455176999997</v>
      </c>
      <c r="FT42" s="298">
        <f t="shared" ref="FT42" si="316">+FT43+FT44+FT46</f>
        <v>389.68735384500036</v>
      </c>
      <c r="FU42" s="298">
        <f t="shared" ref="FU42:FV42" si="317">+FU43+FU44+FU46</f>
        <v>505.80882855499988</v>
      </c>
      <c r="FV42" s="298">
        <f t="shared" si="317"/>
        <v>430.18953803999921</v>
      </c>
    </row>
    <row r="43" spans="1:178">
      <c r="A43" s="306">
        <v>221</v>
      </c>
      <c r="B43" s="315" t="s">
        <v>169</v>
      </c>
      <c r="C43" s="302">
        <f t="shared" si="71"/>
        <v>4361.7496222499994</v>
      </c>
      <c r="D43" s="302">
        <f t="shared" si="72"/>
        <v>4274.6399123700012</v>
      </c>
      <c r="E43" s="302">
        <f t="shared" si="73"/>
        <v>2316.4660776900005</v>
      </c>
      <c r="F43" s="302">
        <f t="shared" si="74"/>
        <v>2673.8104828799992</v>
      </c>
      <c r="G43" s="302">
        <f>+SUM(CX43:DI43)</f>
        <v>2605.9144667400001</v>
      </c>
      <c r="H43" s="302">
        <f>+SUM(DJ43:DU43)</f>
        <v>1039.90919992</v>
      </c>
      <c r="I43" s="302">
        <f>+SUM(DV43:EG43)</f>
        <v>819.52664183999991</v>
      </c>
      <c r="J43" s="302">
        <f>+SUM(EH43:ES43)</f>
        <v>533.09327129999997</v>
      </c>
      <c r="K43" s="302">
        <f t="shared" ref="K43:K46" si="318">+SUM(ET43:FE43)</f>
        <v>680.67052386852561</v>
      </c>
      <c r="L43" s="302">
        <f t="shared" si="196"/>
        <v>603.13508632999992</v>
      </c>
      <c r="M43" s="302">
        <f t="shared" si="22"/>
        <v>723.86004924000008</v>
      </c>
      <c r="N43" s="302">
        <f t="shared" si="23"/>
        <v>1014.6795330200001</v>
      </c>
      <c r="O43" s="302">
        <f t="shared" si="24"/>
        <v>1098.6419917400001</v>
      </c>
      <c r="P43" s="302">
        <f t="shared" si="25"/>
        <v>1524.5680482499995</v>
      </c>
      <c r="Q43" s="302">
        <f t="shared" si="198"/>
        <v>848.50937912000018</v>
      </c>
      <c r="R43" s="302">
        <f t="shared" si="199"/>
        <v>938.65544117000024</v>
      </c>
      <c r="S43" s="302">
        <f t="shared" si="200"/>
        <v>1048.2714374500001</v>
      </c>
      <c r="T43" s="302">
        <f t="shared" si="201"/>
        <v>1439.2036546300008</v>
      </c>
      <c r="U43" s="302">
        <f t="shared" si="30"/>
        <v>539.98464053000021</v>
      </c>
      <c r="V43" s="302">
        <f t="shared" si="31"/>
        <v>590.39401392000002</v>
      </c>
      <c r="W43" s="302">
        <f t="shared" si="32"/>
        <v>561.4839714000002</v>
      </c>
      <c r="X43" s="302">
        <f t="shared" si="33"/>
        <v>624.60345184000005</v>
      </c>
      <c r="Y43" s="302">
        <f t="shared" si="34"/>
        <v>197.29140161999999</v>
      </c>
      <c r="Z43" s="302">
        <f t="shared" si="35"/>
        <v>248.60159434999991</v>
      </c>
      <c r="AA43" s="302">
        <f t="shared" si="36"/>
        <v>865.29652650999992</v>
      </c>
      <c r="AB43" s="302">
        <f t="shared" si="37"/>
        <v>1362.6209603999996</v>
      </c>
      <c r="AC43" s="302">
        <f t="shared" ref="AC43" si="319">+SUM(CX43:CZ43)</f>
        <v>611.49557920999996</v>
      </c>
      <c r="AD43" s="302">
        <f t="shared" ref="AD43" si="320">+SUM(DA43:DC43)</f>
        <v>585.13000418000024</v>
      </c>
      <c r="AE43" s="302">
        <f t="shared" ref="AE43" si="321">+SUM(DD43:DF43)</f>
        <v>358.36225770000004</v>
      </c>
      <c r="AF43" s="302">
        <f t="shared" ref="AF43" si="322">+SUM(DG43:DI43)</f>
        <v>1050.92662565</v>
      </c>
      <c r="AG43" s="302">
        <f t="shared" ref="AG43" si="323">+SUM(DJ43:DL43)</f>
        <v>104.32915089000001</v>
      </c>
      <c r="AH43" s="302">
        <f t="shared" ref="AH43" si="324">+SUM(DM43:DO43)</f>
        <v>205.62563196999997</v>
      </c>
      <c r="AI43" s="302">
        <f t="shared" ref="AI43" si="325">+SUM(DP43:DR43)</f>
        <v>249.99181137000002</v>
      </c>
      <c r="AJ43" s="302">
        <f t="shared" ref="AJ43" si="326">+SUM(DS43:DU43)</f>
        <v>479.96260568999998</v>
      </c>
      <c r="AK43" s="302">
        <f t="shared" ref="AK43" si="327">+SUM(DV43:DX43)</f>
        <v>28.301870010000002</v>
      </c>
      <c r="AL43" s="302">
        <f t="shared" ref="AL43" si="328">+SUM(DY43:EA43)</f>
        <v>289.83977099999993</v>
      </c>
      <c r="AM43" s="302">
        <f t="shared" ref="AM43" si="329">+SUM(EB43:ED43)</f>
        <v>159.04016786000003</v>
      </c>
      <c r="AN43" s="302">
        <f t="shared" ref="AN43" si="330">+SUM(EE43:EG43)</f>
        <v>342.34483297000008</v>
      </c>
      <c r="AO43" s="302">
        <f t="shared" ref="AO43" si="331">+SUM(EH43:EJ43)</f>
        <v>41.515316259999999</v>
      </c>
      <c r="AP43" s="302">
        <f t="shared" ref="AP43" si="332">+SUM(EK43:EM43)</f>
        <v>62.513026199999985</v>
      </c>
      <c r="AQ43" s="303">
        <f t="shared" ref="AQ43" si="333">+SUM(EN43:EP43)</f>
        <v>126.98538555999998</v>
      </c>
      <c r="AR43" s="303">
        <f>+SUM(EQ43:ES43)</f>
        <v>302.07954327999994</v>
      </c>
      <c r="AS43" s="302">
        <f t="shared" si="100"/>
        <v>67.756990558536529</v>
      </c>
      <c r="AT43" s="302">
        <f t="shared" ref="AT43:AT46" si="334">+SUM(EW43:EY43)</f>
        <v>194.61197096000222</v>
      </c>
      <c r="AU43" s="303">
        <f t="shared" ref="AU43:AU46" si="335">+SUM(EZ43:FB43)</f>
        <v>138.85072063999445</v>
      </c>
      <c r="AV43" s="303">
        <f t="shared" ref="AV43:AV46" si="336">+SUM(FC43:FE43)</f>
        <v>279.45084170999246</v>
      </c>
      <c r="AW43" s="303">
        <f t="shared" ref="AW43:AW46" si="337">+SUM(FF43:FH43)</f>
        <v>26.0846962</v>
      </c>
      <c r="AX43" s="303">
        <f t="shared" ref="AX43:AX48" si="338">+SUM(FI43:FK43)</f>
        <v>92.595453180000035</v>
      </c>
      <c r="AY43" s="303">
        <f t="shared" ref="AY43:AY48" si="339">+SUM(FL43:FN43)</f>
        <v>134.36067573</v>
      </c>
      <c r="AZ43" s="303">
        <f t="shared" si="107"/>
        <v>350.09426121999985</v>
      </c>
      <c r="BA43" s="303">
        <f t="shared" ref="BA43:BA48" si="340">+SUM(FR43:FT43)</f>
        <v>34.493106959999999</v>
      </c>
      <c r="BB43" s="298">
        <v>190.79400910000012</v>
      </c>
      <c r="BC43" s="298">
        <v>248.91941494</v>
      </c>
      <c r="BD43" s="298">
        <v>284.1466251999999</v>
      </c>
      <c r="BE43" s="298">
        <v>386.05777080999997</v>
      </c>
      <c r="BF43" s="298">
        <v>333.46105674000012</v>
      </c>
      <c r="BG43" s="298">
        <v>295.16070547000004</v>
      </c>
      <c r="BH43" s="298">
        <v>360.10648095000028</v>
      </c>
      <c r="BI43" s="298">
        <v>358.16874633999998</v>
      </c>
      <c r="BJ43" s="298">
        <v>380.36676444999995</v>
      </c>
      <c r="BK43" s="298">
        <v>423.52609768000013</v>
      </c>
      <c r="BL43" s="298">
        <v>551.12918822999973</v>
      </c>
      <c r="BM43" s="298">
        <v>549.91276233999963</v>
      </c>
      <c r="BN43" s="298">
        <v>152.24074625000006</v>
      </c>
      <c r="BO43" s="298">
        <v>395.97120865000011</v>
      </c>
      <c r="BP43" s="298">
        <v>300.29742421999998</v>
      </c>
      <c r="BQ43" s="298">
        <v>290.05758616000026</v>
      </c>
      <c r="BR43" s="298">
        <v>333.25041636999993</v>
      </c>
      <c r="BS43" s="298">
        <v>315.34743864000006</v>
      </c>
      <c r="BT43" s="298">
        <v>348.65244225999999</v>
      </c>
      <c r="BU43" s="298">
        <v>308.90864583000013</v>
      </c>
      <c r="BV43" s="298">
        <v>390.7103493599999</v>
      </c>
      <c r="BW43" s="298">
        <v>443.92190046000042</v>
      </c>
      <c r="BX43" s="298">
        <v>447.46740483000025</v>
      </c>
      <c r="BY43" s="298">
        <v>547.81434934000004</v>
      </c>
      <c r="BZ43" s="298">
        <v>88.346107169999996</v>
      </c>
      <c r="CA43" s="298">
        <v>176.43423498000001</v>
      </c>
      <c r="CB43" s="298">
        <v>275.20429838000013</v>
      </c>
      <c r="CC43" s="298">
        <v>109.60749697</v>
      </c>
      <c r="CD43" s="298">
        <v>211.05585786999998</v>
      </c>
      <c r="CE43" s="298">
        <v>269.73065908000001</v>
      </c>
      <c r="CF43" s="298">
        <v>167.14184857000012</v>
      </c>
      <c r="CG43" s="298">
        <v>221.46102329000013</v>
      </c>
      <c r="CH43" s="298">
        <v>172.88109953999998</v>
      </c>
      <c r="CI43" s="298">
        <v>201.81472495000008</v>
      </c>
      <c r="CJ43" s="298">
        <v>202.74812686999996</v>
      </c>
      <c r="CK43" s="298">
        <v>220.04060002000003</v>
      </c>
      <c r="CL43" s="298">
        <v>13.79802772</v>
      </c>
      <c r="CM43" s="298">
        <v>60.682586929999999</v>
      </c>
      <c r="CN43" s="298">
        <v>122.81078696999998</v>
      </c>
      <c r="CO43" s="298">
        <v>94.513858989999974</v>
      </c>
      <c r="CP43" s="298">
        <v>69.922979029999979</v>
      </c>
      <c r="CQ43" s="298">
        <v>84.164756329999975</v>
      </c>
      <c r="CR43" s="298">
        <v>184.96501605000003</v>
      </c>
      <c r="CS43" s="298">
        <v>383.05186550000002</v>
      </c>
      <c r="CT43" s="298">
        <v>297.27964495999981</v>
      </c>
      <c r="CU43" s="298">
        <v>148.11696021000003</v>
      </c>
      <c r="CV43" s="298">
        <v>495.39850920999982</v>
      </c>
      <c r="CW43" s="298">
        <v>719.10549097999967</v>
      </c>
      <c r="CX43" s="298">
        <v>53.020146640000007</v>
      </c>
      <c r="CY43" s="298">
        <v>256.26408989999999</v>
      </c>
      <c r="CZ43" s="298">
        <v>302.21134266999991</v>
      </c>
      <c r="DA43" s="298">
        <v>288.6185528900001</v>
      </c>
      <c r="DB43" s="298">
        <v>179.15464696000006</v>
      </c>
      <c r="DC43" s="298">
        <v>117.35680433000003</v>
      </c>
      <c r="DD43" s="298">
        <v>87.931408509999997</v>
      </c>
      <c r="DE43" s="298">
        <v>154.42169456000005</v>
      </c>
      <c r="DF43" s="298">
        <v>116.00915463</v>
      </c>
      <c r="DG43" s="298">
        <v>156.89062770999999</v>
      </c>
      <c r="DH43" s="298">
        <v>281.60259224999993</v>
      </c>
      <c r="DI43" s="298">
        <v>612.43340569000009</v>
      </c>
      <c r="DJ43" s="298">
        <v>11.431022759999999</v>
      </c>
      <c r="DK43" s="298">
        <v>25.170026829999991</v>
      </c>
      <c r="DL43" s="298">
        <v>67.72810130000002</v>
      </c>
      <c r="DM43" s="298">
        <v>67.433467309999983</v>
      </c>
      <c r="DN43" s="298">
        <v>51.207207229999995</v>
      </c>
      <c r="DO43" s="298">
        <v>86.984957429999994</v>
      </c>
      <c r="DP43" s="298">
        <v>60.774424149999994</v>
      </c>
      <c r="DQ43" s="298">
        <v>97.294481660000017</v>
      </c>
      <c r="DR43" s="298">
        <v>91.922905560000004</v>
      </c>
      <c r="DS43" s="298">
        <v>83.028586959999998</v>
      </c>
      <c r="DT43" s="298">
        <v>79.816545849999954</v>
      </c>
      <c r="DU43" s="298">
        <v>317.11747288000004</v>
      </c>
      <c r="DV43" s="298">
        <v>0.79406508000000009</v>
      </c>
      <c r="DW43" s="298">
        <v>9.9824559100000005</v>
      </c>
      <c r="DX43" s="298">
        <v>17.525349020000004</v>
      </c>
      <c r="DY43" s="298">
        <v>62.418806959999998</v>
      </c>
      <c r="DZ43" s="298">
        <v>148.26546705999993</v>
      </c>
      <c r="EA43" s="298">
        <v>79.155496979999995</v>
      </c>
      <c r="EB43" s="298">
        <v>67.829291169999991</v>
      </c>
      <c r="EC43" s="298">
        <v>47.764903220000008</v>
      </c>
      <c r="ED43" s="298">
        <v>43.445973470000027</v>
      </c>
      <c r="EE43" s="298">
        <v>80.284540640000074</v>
      </c>
      <c r="EF43" s="298">
        <v>68.346508780000022</v>
      </c>
      <c r="EG43" s="298">
        <v>193.71378354999996</v>
      </c>
      <c r="EH43" s="298">
        <v>3.0436350299999995</v>
      </c>
      <c r="EI43" s="298">
        <v>24.534075689999995</v>
      </c>
      <c r="EJ43" s="298">
        <v>13.937605540000003</v>
      </c>
      <c r="EK43" s="298">
        <v>13.554940839999995</v>
      </c>
      <c r="EL43" s="298">
        <v>28.161652419999996</v>
      </c>
      <c r="EM43" s="298">
        <v>20.796432939999999</v>
      </c>
      <c r="EN43" s="298">
        <v>31.234911869999998</v>
      </c>
      <c r="EO43" s="298">
        <v>50.848446959999997</v>
      </c>
      <c r="EP43" s="298">
        <v>44.902026729999989</v>
      </c>
      <c r="EQ43" s="298">
        <v>26.973523130000004</v>
      </c>
      <c r="ER43" s="298">
        <v>91.561499089999998</v>
      </c>
      <c r="ES43" s="298">
        <v>183.54452105999997</v>
      </c>
      <c r="ET43" s="298">
        <v>5.2025299185365759</v>
      </c>
      <c r="EU43" s="298">
        <v>3.0012510200002964</v>
      </c>
      <c r="EV43" s="298">
        <v>59.553209619999649</v>
      </c>
      <c r="EW43" s="298">
        <v>56.853513929998847</v>
      </c>
      <c r="EX43" s="298">
        <v>107.98674916000141</v>
      </c>
      <c r="EY43" s="298">
        <v>29.771707870001958</v>
      </c>
      <c r="EZ43" s="298">
        <v>52.210746600001656</v>
      </c>
      <c r="FA43" s="298">
        <v>40.276568899995027</v>
      </c>
      <c r="FB43" s="298">
        <v>46.363405139997752</v>
      </c>
      <c r="FC43" s="298">
        <v>54.847104530001829</v>
      </c>
      <c r="FD43" s="298">
        <v>54.875113830002363</v>
      </c>
      <c r="FE43" s="298">
        <v>169.72862334998825</v>
      </c>
      <c r="FF43" s="298">
        <v>4.47E-3</v>
      </c>
      <c r="FG43" s="298">
        <v>1.2342213900000005</v>
      </c>
      <c r="FH43" s="298">
        <v>24.84600481</v>
      </c>
      <c r="FI43" s="298">
        <v>17.986721069999994</v>
      </c>
      <c r="FJ43" s="298">
        <v>46.063088160000014</v>
      </c>
      <c r="FK43" s="298">
        <v>28.545643950000024</v>
      </c>
      <c r="FL43" s="298">
        <v>29.930314919999937</v>
      </c>
      <c r="FM43" s="298">
        <v>55.714620669999981</v>
      </c>
      <c r="FN43" s="298">
        <v>48.715740140000086</v>
      </c>
      <c r="FO43" s="298">
        <v>60.748224050000033</v>
      </c>
      <c r="FP43" s="298">
        <v>53.854402849999957</v>
      </c>
      <c r="FQ43" s="298">
        <v>235.49163431999986</v>
      </c>
      <c r="FR43" s="298">
        <v>0.39638240000000008</v>
      </c>
      <c r="FS43" s="298">
        <v>13.259223649999999</v>
      </c>
      <c r="FT43" s="298">
        <v>20.837500909999999</v>
      </c>
      <c r="FU43" s="298">
        <v>55.584897059999975</v>
      </c>
      <c r="FV43" s="298">
        <v>35.544261849999991</v>
      </c>
    </row>
    <row r="44" spans="1:178">
      <c r="A44" s="306">
        <v>222</v>
      </c>
      <c r="B44" s="315" t="s">
        <v>255</v>
      </c>
      <c r="C44" s="302">
        <f t="shared" si="71"/>
        <v>5605.5151098799997</v>
      </c>
      <c r="D44" s="302">
        <f t="shared" si="72"/>
        <v>6211.5976114200002</v>
      </c>
      <c r="E44" s="302">
        <f t="shared" si="73"/>
        <v>6906.5465578900003</v>
      </c>
      <c r="F44" s="302">
        <f t="shared" si="74"/>
        <v>6373.8305134400007</v>
      </c>
      <c r="G44" s="302">
        <f>+SUM(CX44:DI44)</f>
        <v>5262.1123631599994</v>
      </c>
      <c r="H44" s="302">
        <f>+SUM(DJ44:DU44)</f>
        <v>5162.7831682899996</v>
      </c>
      <c r="I44" s="302">
        <f>+SUM(DV44:EG44)</f>
        <v>4129.2676738800001</v>
      </c>
      <c r="J44" s="302">
        <f>+SUM(EH44:ES44)</f>
        <v>3504.1568848899997</v>
      </c>
      <c r="K44" s="302">
        <f t="shared" si="318"/>
        <v>4914.6378222999992</v>
      </c>
      <c r="L44" s="302">
        <f t="shared" si="196"/>
        <v>3808.4797312900005</v>
      </c>
      <c r="M44" s="302">
        <f t="shared" si="22"/>
        <v>1295.8627662800002</v>
      </c>
      <c r="N44" s="302">
        <f t="shared" si="23"/>
        <v>1105.28983382</v>
      </c>
      <c r="O44" s="302">
        <f t="shared" si="24"/>
        <v>1454.9180640500003</v>
      </c>
      <c r="P44" s="302">
        <f t="shared" si="25"/>
        <v>1749.4444457299999</v>
      </c>
      <c r="Q44" s="302">
        <f t="shared" si="198"/>
        <v>1292.5085584600001</v>
      </c>
      <c r="R44" s="302">
        <f t="shared" si="199"/>
        <v>1344.3221749500003</v>
      </c>
      <c r="S44" s="302">
        <f t="shared" si="200"/>
        <v>1886.4241661099995</v>
      </c>
      <c r="T44" s="302">
        <f t="shared" si="201"/>
        <v>1688.3427118999996</v>
      </c>
      <c r="U44" s="302">
        <f t="shared" si="30"/>
        <v>1331.6097319799999</v>
      </c>
      <c r="V44" s="302">
        <f t="shared" si="31"/>
        <v>1814.0274879900003</v>
      </c>
      <c r="W44" s="302">
        <f t="shared" si="32"/>
        <v>1092.2505698</v>
      </c>
      <c r="X44" s="302">
        <f t="shared" si="33"/>
        <v>2668.6587681200003</v>
      </c>
      <c r="Y44" s="302">
        <f t="shared" si="34"/>
        <v>915.7928071099999</v>
      </c>
      <c r="Z44" s="302">
        <f t="shared" si="35"/>
        <v>1262.1053282900002</v>
      </c>
      <c r="AA44" s="302">
        <f t="shared" si="36"/>
        <v>1795.5580050200001</v>
      </c>
      <c r="AB44" s="302">
        <f t="shared" si="37"/>
        <v>2400.3743730200003</v>
      </c>
      <c r="AC44" s="302">
        <f t="shared" ref="AC44:AC46" si="341">+SUM(CX44:CZ44)</f>
        <v>1309.8744653699998</v>
      </c>
      <c r="AD44" s="302">
        <f t="shared" ref="AD44:AD46" si="342">+SUM(DA44:DC44)</f>
        <v>1143.6125404199997</v>
      </c>
      <c r="AE44" s="302">
        <f t="shared" ref="AE44:AE46" si="343">+SUM(DD44:DF44)</f>
        <v>849.65358994000007</v>
      </c>
      <c r="AF44" s="302">
        <f t="shared" ref="AF44:AF46" si="344">+SUM(DG44:DI44)</f>
        <v>1958.97176743</v>
      </c>
      <c r="AG44" s="302">
        <f t="shared" ref="AG44:AG46" si="345">+SUM(DJ44:DL44)</f>
        <v>924.44370419999996</v>
      </c>
      <c r="AH44" s="302">
        <f t="shared" ref="AH44:AH46" si="346">+SUM(DM44:DO44)</f>
        <v>1110.5652559799996</v>
      </c>
      <c r="AI44" s="302">
        <f t="shared" ref="AI44:AI46" si="347">+SUM(DP44:DR44)</f>
        <v>1319.6784416999999</v>
      </c>
      <c r="AJ44" s="302">
        <f t="shared" ref="AJ44:AJ46" si="348">+SUM(DS44:DU44)</f>
        <v>1808.0957664100001</v>
      </c>
      <c r="AK44" s="302">
        <f t="shared" ref="AK44:AK46" si="349">+SUM(DV44:DX44)</f>
        <v>655.58506455999998</v>
      </c>
      <c r="AL44" s="302">
        <f t="shared" ref="AL44:AL46" si="350">+SUM(DY44:EA44)</f>
        <v>1206.43484122</v>
      </c>
      <c r="AM44" s="302">
        <f t="shared" ref="AM44:AM46" si="351">+SUM(EB44:ED44)</f>
        <v>961.51957124000046</v>
      </c>
      <c r="AN44" s="302">
        <f t="shared" ref="AN44:AN46" si="352">+SUM(EE44:EG44)</f>
        <v>1305.7281968600005</v>
      </c>
      <c r="AO44" s="302">
        <f t="shared" ref="AO44:AO46" si="353">+SUM(EH44:EJ44)</f>
        <v>387.19365757000008</v>
      </c>
      <c r="AP44" s="302">
        <f t="shared" ref="AP44:AP46" si="354">+SUM(EK44:EM44)</f>
        <v>1296.7021342799994</v>
      </c>
      <c r="AQ44" s="303">
        <f t="shared" ref="AQ44:AQ46" si="355">+SUM(EN44:EP44)</f>
        <v>645.08334052000009</v>
      </c>
      <c r="AR44" s="303">
        <f t="shared" ref="AR44:AR46" si="356">+SUM(EQ44:ES44)</f>
        <v>1175.1777525199998</v>
      </c>
      <c r="AS44" s="302">
        <f t="shared" si="100"/>
        <v>858.1730745699997</v>
      </c>
      <c r="AT44" s="302">
        <f t="shared" si="334"/>
        <v>1111.6641347099992</v>
      </c>
      <c r="AU44" s="303">
        <f t="shared" si="335"/>
        <v>981.52314803000263</v>
      </c>
      <c r="AV44" s="303">
        <f t="shared" si="336"/>
        <v>1963.2774649899975</v>
      </c>
      <c r="AW44" s="303">
        <f t="shared" si="337"/>
        <v>804.63160245999984</v>
      </c>
      <c r="AX44" s="303">
        <f t="shared" si="338"/>
        <v>902.13935050000055</v>
      </c>
      <c r="AY44" s="303">
        <f t="shared" si="339"/>
        <v>980.02370469000061</v>
      </c>
      <c r="AZ44" s="303">
        <f>+SUM(FO44:FQ44)</f>
        <v>1121.6850736399988</v>
      </c>
      <c r="BA44" s="303">
        <f t="shared" si="340"/>
        <v>893.9041315850003</v>
      </c>
      <c r="BB44" s="298">
        <v>361.73582469000007</v>
      </c>
      <c r="BC44" s="298">
        <v>536.12076877000004</v>
      </c>
      <c r="BD44" s="298">
        <v>398.00617282000007</v>
      </c>
      <c r="BE44" s="298">
        <v>338.47423642999996</v>
      </c>
      <c r="BF44" s="298">
        <v>358.86798948000001</v>
      </c>
      <c r="BG44" s="298">
        <v>407.94760790999999</v>
      </c>
      <c r="BH44" s="298">
        <v>370.48181652000017</v>
      </c>
      <c r="BI44" s="298">
        <v>449.82951057999992</v>
      </c>
      <c r="BJ44" s="298">
        <v>634.60673695000025</v>
      </c>
      <c r="BK44" s="298">
        <v>587.03063945000008</v>
      </c>
      <c r="BL44" s="298">
        <v>497.72394707000001</v>
      </c>
      <c r="BM44" s="298">
        <v>664.6898592099999</v>
      </c>
      <c r="BN44" s="298">
        <v>408.32209728000021</v>
      </c>
      <c r="BO44" s="298">
        <v>472.82245039999992</v>
      </c>
      <c r="BP44" s="298">
        <v>411.36401078000006</v>
      </c>
      <c r="BQ44" s="298">
        <v>484.04179281</v>
      </c>
      <c r="BR44" s="298">
        <v>335.22774398000035</v>
      </c>
      <c r="BS44" s="298">
        <v>525.05263816000001</v>
      </c>
      <c r="BT44" s="298">
        <v>512.33847584</v>
      </c>
      <c r="BU44" s="298">
        <v>556.84197551999932</v>
      </c>
      <c r="BV44" s="298">
        <v>817.24371475000021</v>
      </c>
      <c r="BW44" s="298">
        <v>570.6005149099999</v>
      </c>
      <c r="BX44" s="298">
        <v>562.36683745000005</v>
      </c>
      <c r="BY44" s="298">
        <v>555.37535953999964</v>
      </c>
      <c r="BZ44" s="298">
        <v>310.90490160999991</v>
      </c>
      <c r="CA44" s="298">
        <v>641.20658862000005</v>
      </c>
      <c r="CB44" s="298">
        <v>379.49824174999998</v>
      </c>
      <c r="CC44" s="298">
        <v>493.44086897000034</v>
      </c>
      <c r="CD44" s="298">
        <v>757.68303351999998</v>
      </c>
      <c r="CE44" s="298">
        <v>562.90358549999996</v>
      </c>
      <c r="CF44" s="298">
        <v>690.08698893999986</v>
      </c>
      <c r="CG44" s="298">
        <v>190.10198513999995</v>
      </c>
      <c r="CH44" s="298">
        <v>212.06159572000013</v>
      </c>
      <c r="CI44" s="298">
        <v>592.40038791000006</v>
      </c>
      <c r="CJ44" s="298">
        <v>236.5194151</v>
      </c>
      <c r="CK44" s="298">
        <v>1839.7389651100002</v>
      </c>
      <c r="CL44" s="298">
        <v>348.79167002999998</v>
      </c>
      <c r="CM44" s="298">
        <v>187.35897366999995</v>
      </c>
      <c r="CN44" s="298">
        <v>379.64216340999997</v>
      </c>
      <c r="CO44" s="298">
        <v>481.9791885300001</v>
      </c>
      <c r="CP44" s="298">
        <v>208.40197345999997</v>
      </c>
      <c r="CQ44" s="298">
        <v>571.72416630000032</v>
      </c>
      <c r="CR44" s="298">
        <v>648.18938319000017</v>
      </c>
      <c r="CS44" s="298">
        <v>456.56944387999988</v>
      </c>
      <c r="CT44" s="298">
        <v>690.79917795000006</v>
      </c>
      <c r="CU44" s="298">
        <v>541.69608195000001</v>
      </c>
      <c r="CV44" s="298">
        <v>635.22991354999999</v>
      </c>
      <c r="CW44" s="298">
        <v>1223.4483775200006</v>
      </c>
      <c r="CX44" s="298">
        <v>337.50219682999983</v>
      </c>
      <c r="CY44" s="298">
        <v>490.00556647999997</v>
      </c>
      <c r="CZ44" s="298">
        <v>482.36670206000002</v>
      </c>
      <c r="DA44" s="298">
        <v>412.11559880999982</v>
      </c>
      <c r="DB44" s="298">
        <v>356.36734770999999</v>
      </c>
      <c r="DC44" s="298">
        <v>375.12959389999992</v>
      </c>
      <c r="DD44" s="298">
        <v>307.6649243899999</v>
      </c>
      <c r="DE44" s="298">
        <v>324.21580044000007</v>
      </c>
      <c r="DF44" s="298">
        <v>217.77286511000005</v>
      </c>
      <c r="DG44" s="298">
        <v>605.21121054000002</v>
      </c>
      <c r="DH44" s="298">
        <v>440.22812006999982</v>
      </c>
      <c r="DI44" s="298">
        <v>913.53243682000016</v>
      </c>
      <c r="DJ44" s="298">
        <v>223.75914205000007</v>
      </c>
      <c r="DK44" s="298">
        <v>367.04082447999997</v>
      </c>
      <c r="DL44" s="298">
        <v>333.64373766999995</v>
      </c>
      <c r="DM44" s="298">
        <v>401.9568117099999</v>
      </c>
      <c r="DN44" s="298">
        <v>343.11776934999978</v>
      </c>
      <c r="DO44" s="298">
        <v>365.49067491999989</v>
      </c>
      <c r="DP44" s="298">
        <v>437.44202010999993</v>
      </c>
      <c r="DQ44" s="298">
        <v>382.76939671999992</v>
      </c>
      <c r="DR44" s="298">
        <v>499.46702487000005</v>
      </c>
      <c r="DS44" s="298">
        <v>345.53327901</v>
      </c>
      <c r="DT44" s="298">
        <v>375.70721356000013</v>
      </c>
      <c r="DU44" s="298">
        <v>1086.8552738400001</v>
      </c>
      <c r="DV44" s="298">
        <v>246.77133237999999</v>
      </c>
      <c r="DW44" s="298">
        <v>305.85108558999997</v>
      </c>
      <c r="DX44" s="298">
        <v>102.96264658999996</v>
      </c>
      <c r="DY44" s="298">
        <v>478.55029673999974</v>
      </c>
      <c r="DZ44" s="298">
        <v>354.58801078999988</v>
      </c>
      <c r="EA44" s="298">
        <v>373.29653369000033</v>
      </c>
      <c r="EB44" s="298">
        <v>354.49101094000025</v>
      </c>
      <c r="EC44" s="298">
        <v>245.80806967999999</v>
      </c>
      <c r="ED44" s="298">
        <v>361.22049062000013</v>
      </c>
      <c r="EE44" s="298">
        <v>145.23515558999992</v>
      </c>
      <c r="EF44" s="298">
        <v>125.44109128999999</v>
      </c>
      <c r="EG44" s="298">
        <v>1035.0519499800007</v>
      </c>
      <c r="EH44" s="298">
        <v>6.308646219999976</v>
      </c>
      <c r="EI44" s="298">
        <v>297.16533085000015</v>
      </c>
      <c r="EJ44" s="298">
        <v>83.719680499999996</v>
      </c>
      <c r="EK44" s="298">
        <v>160.17195133000001</v>
      </c>
      <c r="EL44" s="298">
        <v>894.11671421999949</v>
      </c>
      <c r="EM44" s="298">
        <v>242.41346873000003</v>
      </c>
      <c r="EN44" s="298">
        <v>257.0546144700001</v>
      </c>
      <c r="EO44" s="298">
        <v>200.37976616000009</v>
      </c>
      <c r="EP44" s="298">
        <v>187.64895988999993</v>
      </c>
      <c r="EQ44" s="298">
        <v>247.82758033999997</v>
      </c>
      <c r="ER44" s="298">
        <v>222.32961174999983</v>
      </c>
      <c r="ES44" s="298">
        <v>705.02056043000005</v>
      </c>
      <c r="ET44" s="298">
        <v>246.27879504000001</v>
      </c>
      <c r="EU44" s="298">
        <v>286.07198485999987</v>
      </c>
      <c r="EV44" s="298">
        <v>325.82229466999985</v>
      </c>
      <c r="EW44" s="298">
        <v>286.67547108000099</v>
      </c>
      <c r="EX44" s="298">
        <v>310.85370372999932</v>
      </c>
      <c r="EY44" s="298">
        <v>514.13495989999888</v>
      </c>
      <c r="EZ44" s="298">
        <v>399.54816243999949</v>
      </c>
      <c r="FA44" s="298">
        <v>395.17245951000297</v>
      </c>
      <c r="FB44" s="298">
        <v>186.80252608000029</v>
      </c>
      <c r="FC44" s="298">
        <v>579.69547563999981</v>
      </c>
      <c r="FD44" s="298">
        <v>420.6910028099968</v>
      </c>
      <c r="FE44" s="298">
        <v>962.89098654000077</v>
      </c>
      <c r="FF44" s="298">
        <v>73.445517615</v>
      </c>
      <c r="FG44" s="298">
        <v>460.00308557499977</v>
      </c>
      <c r="FH44" s="298">
        <v>271.1829992700001</v>
      </c>
      <c r="FI44" s="298">
        <v>273.38201987999969</v>
      </c>
      <c r="FJ44" s="298">
        <v>111.81375760999974</v>
      </c>
      <c r="FK44" s="298">
        <v>516.94357301000116</v>
      </c>
      <c r="FL44" s="298">
        <v>339.50687246000024</v>
      </c>
      <c r="FM44" s="298">
        <v>325.69218701999955</v>
      </c>
      <c r="FN44" s="298">
        <v>314.82464521000094</v>
      </c>
      <c r="FO44" s="298">
        <v>314.66204114000004</v>
      </c>
      <c r="FP44" s="298">
        <v>344.73148912000067</v>
      </c>
      <c r="FQ44" s="298">
        <v>462.29154337999807</v>
      </c>
      <c r="FR44" s="298">
        <v>11.274659890000001</v>
      </c>
      <c r="FS44" s="298">
        <v>575.75969853000004</v>
      </c>
      <c r="FT44" s="298">
        <v>306.86977316500031</v>
      </c>
      <c r="FU44" s="298">
        <v>335.54798429499994</v>
      </c>
      <c r="FV44" s="298">
        <v>304.04715881999954</v>
      </c>
    </row>
    <row r="45" spans="1:178">
      <c r="A45" s="306">
        <v>2221</v>
      </c>
      <c r="B45" s="347" t="s">
        <v>171</v>
      </c>
      <c r="C45" s="302">
        <f t="shared" si="71"/>
        <v>0</v>
      </c>
      <c r="D45" s="302">
        <f t="shared" si="72"/>
        <v>0</v>
      </c>
      <c r="E45" s="302">
        <f t="shared" si="73"/>
        <v>0</v>
      </c>
      <c r="F45" s="302">
        <f t="shared" si="74"/>
        <v>0</v>
      </c>
      <c r="G45" s="302">
        <f>+SUM(CX45:DI45)</f>
        <v>0</v>
      </c>
      <c r="H45" s="302">
        <f>+SUM(DJ45:DU45)</f>
        <v>0</v>
      </c>
      <c r="I45" s="302">
        <f>+SUM(DV45:EG45)</f>
        <v>0</v>
      </c>
      <c r="J45" s="302">
        <f>+SUM(EH45:ES45)</f>
        <v>240.83779235</v>
      </c>
      <c r="K45" s="302">
        <f t="shared" ref="K45" si="357">+SUM(ET45:FE45)</f>
        <v>756.16740744999993</v>
      </c>
      <c r="L45" s="302">
        <f t="shared" si="196"/>
        <v>0</v>
      </c>
      <c r="M45" s="302">
        <f t="shared" si="22"/>
        <v>0</v>
      </c>
      <c r="N45" s="302">
        <f t="shared" si="23"/>
        <v>0</v>
      </c>
      <c r="O45" s="302">
        <f t="shared" si="24"/>
        <v>0</v>
      </c>
      <c r="P45" s="302">
        <f t="shared" si="25"/>
        <v>0</v>
      </c>
      <c r="Q45" s="302">
        <f t="shared" si="198"/>
        <v>0</v>
      </c>
      <c r="R45" s="302">
        <f t="shared" si="199"/>
        <v>0</v>
      </c>
      <c r="S45" s="302">
        <f t="shared" si="200"/>
        <v>0</v>
      </c>
      <c r="T45" s="302">
        <f t="shared" si="201"/>
        <v>0</v>
      </c>
      <c r="U45" s="302">
        <f t="shared" si="30"/>
        <v>0</v>
      </c>
      <c r="V45" s="302">
        <f t="shared" si="31"/>
        <v>0</v>
      </c>
      <c r="W45" s="302">
        <f t="shared" si="32"/>
        <v>0</v>
      </c>
      <c r="X45" s="302">
        <f t="shared" si="33"/>
        <v>0</v>
      </c>
      <c r="Y45" s="302">
        <f t="shared" si="34"/>
        <v>0</v>
      </c>
      <c r="Z45" s="302">
        <f t="shared" si="35"/>
        <v>0</v>
      </c>
      <c r="AA45" s="302">
        <f t="shared" si="36"/>
        <v>0</v>
      </c>
      <c r="AB45" s="302">
        <f t="shared" si="37"/>
        <v>0</v>
      </c>
      <c r="AC45" s="302">
        <f t="shared" ref="AC45" si="358">+SUM(CX45:CZ45)</f>
        <v>0</v>
      </c>
      <c r="AD45" s="302">
        <f t="shared" ref="AD45" si="359">+SUM(DA45:DC45)</f>
        <v>0</v>
      </c>
      <c r="AE45" s="302">
        <f t="shared" ref="AE45" si="360">+SUM(DD45:DF45)</f>
        <v>0</v>
      </c>
      <c r="AF45" s="302">
        <f t="shared" ref="AF45" si="361">+SUM(DG45:DI45)</f>
        <v>0</v>
      </c>
      <c r="AG45" s="302">
        <f t="shared" ref="AG45" si="362">+SUM(DJ45:DL45)</f>
        <v>0</v>
      </c>
      <c r="AH45" s="302">
        <f t="shared" ref="AH45" si="363">+SUM(DM45:DO45)</f>
        <v>0</v>
      </c>
      <c r="AI45" s="302">
        <f t="shared" ref="AI45" si="364">+SUM(DP45:DR45)</f>
        <v>0</v>
      </c>
      <c r="AJ45" s="302">
        <f t="shared" ref="AJ45" si="365">+SUM(DS45:DU45)</f>
        <v>0</v>
      </c>
      <c r="AK45" s="302">
        <f t="shared" ref="AK45" si="366">+SUM(DV45:DX45)</f>
        <v>0</v>
      </c>
      <c r="AL45" s="302">
        <f t="shared" ref="AL45" si="367">+SUM(DY45:EA45)</f>
        <v>0</v>
      </c>
      <c r="AM45" s="302">
        <f t="shared" ref="AM45" si="368">+SUM(EB45:ED45)</f>
        <v>0</v>
      </c>
      <c r="AN45" s="302">
        <f t="shared" ref="AN45" si="369">+SUM(EE45:EG45)</f>
        <v>0</v>
      </c>
      <c r="AO45" s="302">
        <f t="shared" ref="AO45" si="370">+SUM(EH45:EJ45)</f>
        <v>0</v>
      </c>
      <c r="AP45" s="302">
        <f t="shared" ref="AP45" si="371">+SUM(EK45:EM45)</f>
        <v>89.379899999999992</v>
      </c>
      <c r="AQ45" s="303">
        <f t="shared" ref="AQ45" si="372">+SUM(EN45:EP45)</f>
        <v>9.0212292400000003</v>
      </c>
      <c r="AR45" s="303">
        <f t="shared" ref="AR45" si="373">+SUM(EQ45:ES45)</f>
        <v>142.43666311000001</v>
      </c>
      <c r="AS45" s="302">
        <f t="shared" si="100"/>
        <v>23.334240000000001</v>
      </c>
      <c r="AT45" s="302">
        <f t="shared" ref="AT45" si="374">+SUM(EW45:EY45)</f>
        <v>126.53604147999998</v>
      </c>
      <c r="AU45" s="303">
        <f t="shared" ref="AU45" si="375">+SUM(EZ45:FB45)</f>
        <v>302.26055154000005</v>
      </c>
      <c r="AV45" s="303">
        <f t="shared" ref="AV45" si="376">+SUM(FC45:FE45)</f>
        <v>304.03657442999997</v>
      </c>
      <c r="AW45" s="303">
        <f t="shared" ref="AW45" si="377">+SUM(FF45:FH45)</f>
        <v>0</v>
      </c>
      <c r="AX45" s="303">
        <f t="shared" si="338"/>
        <v>0</v>
      </c>
      <c r="AY45" s="303">
        <f t="shared" si="339"/>
        <v>0</v>
      </c>
      <c r="AZ45" s="303">
        <f t="shared" si="107"/>
        <v>0</v>
      </c>
      <c r="BA45" s="303">
        <f t="shared" si="340"/>
        <v>0</v>
      </c>
      <c r="BB45" s="298">
        <v>0</v>
      </c>
      <c r="BC45" s="298">
        <v>0</v>
      </c>
      <c r="BD45" s="298">
        <v>0</v>
      </c>
      <c r="BE45" s="298">
        <v>0</v>
      </c>
      <c r="BF45" s="298">
        <v>0</v>
      </c>
      <c r="BG45" s="298">
        <v>0</v>
      </c>
      <c r="BH45" s="298">
        <v>0</v>
      </c>
      <c r="BI45" s="298">
        <v>0</v>
      </c>
      <c r="BJ45" s="298">
        <v>0</v>
      </c>
      <c r="BK45" s="298">
        <v>0</v>
      </c>
      <c r="BL45" s="298">
        <v>0</v>
      </c>
      <c r="BM45" s="298">
        <v>0</v>
      </c>
      <c r="BN45" s="298">
        <v>0</v>
      </c>
      <c r="BO45" s="298">
        <v>0</v>
      </c>
      <c r="BP45" s="298">
        <v>0</v>
      </c>
      <c r="BQ45" s="298">
        <v>0</v>
      </c>
      <c r="BR45" s="298">
        <v>0</v>
      </c>
      <c r="BS45" s="298">
        <v>0</v>
      </c>
      <c r="BT45" s="298">
        <v>0</v>
      </c>
      <c r="BU45" s="298">
        <v>0</v>
      </c>
      <c r="BV45" s="298">
        <v>0</v>
      </c>
      <c r="BW45" s="298">
        <v>0</v>
      </c>
      <c r="BX45" s="298">
        <v>0</v>
      </c>
      <c r="BY45" s="298">
        <v>0</v>
      </c>
      <c r="BZ45" s="298">
        <v>0</v>
      </c>
      <c r="CA45" s="298">
        <v>0</v>
      </c>
      <c r="CB45" s="298">
        <v>0</v>
      </c>
      <c r="CC45" s="298">
        <v>0</v>
      </c>
      <c r="CD45" s="298">
        <v>0</v>
      </c>
      <c r="CE45" s="298">
        <v>0</v>
      </c>
      <c r="CF45" s="298">
        <v>0</v>
      </c>
      <c r="CG45" s="298">
        <v>0</v>
      </c>
      <c r="CH45" s="298">
        <v>0</v>
      </c>
      <c r="CI45" s="298">
        <v>0</v>
      </c>
      <c r="CJ45" s="298">
        <v>0</v>
      </c>
      <c r="CK45" s="298">
        <v>0</v>
      </c>
      <c r="CL45" s="298">
        <v>0</v>
      </c>
      <c r="CM45" s="298">
        <v>0</v>
      </c>
      <c r="CN45" s="298">
        <v>0</v>
      </c>
      <c r="CO45" s="298">
        <v>0</v>
      </c>
      <c r="CP45" s="298">
        <v>0</v>
      </c>
      <c r="CQ45" s="298">
        <v>0</v>
      </c>
      <c r="CR45" s="298">
        <v>0</v>
      </c>
      <c r="CS45" s="298">
        <v>0</v>
      </c>
      <c r="CT45" s="298">
        <v>0</v>
      </c>
      <c r="CU45" s="298">
        <v>0</v>
      </c>
      <c r="CV45" s="298">
        <v>0</v>
      </c>
      <c r="CW45" s="298">
        <v>0</v>
      </c>
      <c r="CX45" s="298">
        <v>0</v>
      </c>
      <c r="CY45" s="298">
        <v>0</v>
      </c>
      <c r="CZ45" s="298">
        <v>0</v>
      </c>
      <c r="DA45" s="298">
        <v>0</v>
      </c>
      <c r="DB45" s="298">
        <v>0</v>
      </c>
      <c r="DC45" s="298">
        <v>0</v>
      </c>
      <c r="DD45" s="298">
        <v>0</v>
      </c>
      <c r="DE45" s="298">
        <v>0</v>
      </c>
      <c r="DF45" s="298">
        <v>0</v>
      </c>
      <c r="DG45" s="298">
        <v>0</v>
      </c>
      <c r="DH45" s="298">
        <v>0</v>
      </c>
      <c r="DI45" s="298">
        <v>0</v>
      </c>
      <c r="DJ45" s="298">
        <v>0</v>
      </c>
      <c r="DK45" s="298">
        <v>0</v>
      </c>
      <c r="DL45" s="298">
        <v>0</v>
      </c>
      <c r="DM45" s="298">
        <v>0</v>
      </c>
      <c r="DN45" s="298">
        <v>0</v>
      </c>
      <c r="DO45" s="298">
        <v>0</v>
      </c>
      <c r="DP45" s="298">
        <v>0</v>
      </c>
      <c r="DQ45" s="298">
        <v>0</v>
      </c>
      <c r="DR45" s="298">
        <v>0</v>
      </c>
      <c r="DS45" s="298">
        <v>0</v>
      </c>
      <c r="DT45" s="298">
        <v>0</v>
      </c>
      <c r="DU45" s="298">
        <v>0</v>
      </c>
      <c r="DV45" s="298">
        <v>0</v>
      </c>
      <c r="DW45" s="298">
        <v>0</v>
      </c>
      <c r="DX45" s="298">
        <v>0</v>
      </c>
      <c r="DY45" s="298">
        <v>0</v>
      </c>
      <c r="DZ45" s="298">
        <v>0</v>
      </c>
      <c r="EA45" s="298">
        <v>0</v>
      </c>
      <c r="EB45" s="298">
        <v>0</v>
      </c>
      <c r="EC45" s="298">
        <v>0</v>
      </c>
      <c r="ED45" s="298">
        <v>0</v>
      </c>
      <c r="EE45" s="298">
        <v>0</v>
      </c>
      <c r="EF45" s="298">
        <v>0</v>
      </c>
      <c r="EG45" s="298">
        <v>0</v>
      </c>
      <c r="EH45" s="298">
        <v>0</v>
      </c>
      <c r="EI45" s="298">
        <v>0</v>
      </c>
      <c r="EJ45" s="298">
        <v>0</v>
      </c>
      <c r="EK45" s="298">
        <v>21.122879999999999</v>
      </c>
      <c r="EL45" s="298">
        <v>52.597920000000002</v>
      </c>
      <c r="EM45" s="298">
        <v>15.6591</v>
      </c>
      <c r="EN45" s="298">
        <v>0.21035999999999999</v>
      </c>
      <c r="EO45" s="298">
        <v>0</v>
      </c>
      <c r="EP45" s="298">
        <v>8.8108692400000006</v>
      </c>
      <c r="EQ45" s="298">
        <v>15.06652867</v>
      </c>
      <c r="ER45" s="298">
        <v>22.490282430000004</v>
      </c>
      <c r="ES45" s="298">
        <v>104.87985201000001</v>
      </c>
      <c r="ET45" s="298">
        <v>0</v>
      </c>
      <c r="EU45" s="298">
        <v>4.1455200000000003</v>
      </c>
      <c r="EV45" s="298">
        <v>19.18872</v>
      </c>
      <c r="EW45" s="298">
        <v>15.256919999999999</v>
      </c>
      <c r="EX45" s="298">
        <v>8.68872</v>
      </c>
      <c r="EY45" s="298">
        <v>102.59040147999998</v>
      </c>
      <c r="EZ45" s="298">
        <v>101.04691838000002</v>
      </c>
      <c r="FA45" s="298">
        <v>100.38836919999999</v>
      </c>
      <c r="FB45" s="298">
        <v>100.82526396000002</v>
      </c>
      <c r="FC45" s="298">
        <v>98.475541620000001</v>
      </c>
      <c r="FD45" s="298">
        <v>101.40776541999996</v>
      </c>
      <c r="FE45" s="298">
        <v>104.15326739000002</v>
      </c>
      <c r="FF45" s="298">
        <v>0</v>
      </c>
      <c r="FG45" s="298">
        <v>0</v>
      </c>
      <c r="FH45" s="298">
        <v>0</v>
      </c>
      <c r="FI45" s="298">
        <v>0</v>
      </c>
      <c r="FJ45" s="298">
        <v>0</v>
      </c>
      <c r="FK45" s="298">
        <v>0</v>
      </c>
      <c r="FL45" s="298">
        <v>0</v>
      </c>
      <c r="FM45" s="298">
        <v>0</v>
      </c>
      <c r="FN45" s="298">
        <v>0</v>
      </c>
      <c r="FO45" s="298">
        <v>0</v>
      </c>
      <c r="FP45" s="298">
        <v>0</v>
      </c>
      <c r="FQ45" s="298">
        <v>0</v>
      </c>
      <c r="FR45" s="298">
        <v>0</v>
      </c>
      <c r="FS45" s="298">
        <v>0</v>
      </c>
      <c r="FT45" s="298">
        <v>0</v>
      </c>
      <c r="FU45" s="298">
        <v>0</v>
      </c>
      <c r="FV45" s="298">
        <v>0</v>
      </c>
    </row>
    <row r="46" spans="1:178">
      <c r="A46" s="306">
        <v>223</v>
      </c>
      <c r="B46" s="315" t="s">
        <v>27</v>
      </c>
      <c r="C46" s="302">
        <f t="shared" si="71"/>
        <v>1603.1229875600002</v>
      </c>
      <c r="D46" s="302">
        <f t="shared" si="72"/>
        <v>1345.3422773500006</v>
      </c>
      <c r="E46" s="302">
        <f t="shared" si="73"/>
        <v>941.00155414000051</v>
      </c>
      <c r="F46" s="302">
        <f t="shared" si="74"/>
        <v>1508.8809284500003</v>
      </c>
      <c r="G46" s="302">
        <f>+SUM(CX46:DI46)</f>
        <v>891.23880972999996</v>
      </c>
      <c r="H46" s="302">
        <f t="shared" ref="H46" si="378">+SUM(DJ46:DU46)</f>
        <v>1442.2147714500006</v>
      </c>
      <c r="I46" s="302">
        <f t="shared" ref="I46" si="379">+SUM(DV46:EG46)</f>
        <v>760.20805922999796</v>
      </c>
      <c r="J46" s="302">
        <f t="shared" ref="J46" si="380">+SUM(EH46:ES46)</f>
        <v>1152.8751355399993</v>
      </c>
      <c r="K46" s="302">
        <f t="shared" si="318"/>
        <v>1809.4506490200001</v>
      </c>
      <c r="L46" s="302">
        <f t="shared" si="196"/>
        <v>799.24919225000087</v>
      </c>
      <c r="M46" s="302">
        <f t="shared" si="22"/>
        <v>197.91394940999999</v>
      </c>
      <c r="N46" s="302">
        <f t="shared" si="23"/>
        <v>275.48302570000021</v>
      </c>
      <c r="O46" s="302">
        <f t="shared" si="24"/>
        <v>334.27751063999989</v>
      </c>
      <c r="P46" s="302">
        <f t="shared" si="25"/>
        <v>795.44850181000015</v>
      </c>
      <c r="Q46" s="302">
        <f t="shared" si="198"/>
        <v>199.3189255799999</v>
      </c>
      <c r="R46" s="302">
        <f t="shared" si="199"/>
        <v>232.5746950100002</v>
      </c>
      <c r="S46" s="302">
        <f t="shared" si="200"/>
        <v>230.13672304000005</v>
      </c>
      <c r="T46" s="302">
        <f t="shared" si="201"/>
        <v>683.31193372000007</v>
      </c>
      <c r="U46" s="302">
        <f t="shared" si="30"/>
        <v>171.35609991000001</v>
      </c>
      <c r="V46" s="302">
        <f t="shared" si="31"/>
        <v>288.7900295000004</v>
      </c>
      <c r="W46" s="302">
        <f t="shared" si="32"/>
        <v>176.93282467000023</v>
      </c>
      <c r="X46" s="302">
        <f t="shared" si="33"/>
        <v>303.92260005999987</v>
      </c>
      <c r="Y46" s="302">
        <f t="shared" si="34"/>
        <v>657.00212954000006</v>
      </c>
      <c r="Z46" s="302">
        <f t="shared" si="35"/>
        <v>429.63028219</v>
      </c>
      <c r="AA46" s="302">
        <f t="shared" si="36"/>
        <v>203.91565619000002</v>
      </c>
      <c r="AB46" s="302">
        <f t="shared" si="37"/>
        <v>218.3328605300002</v>
      </c>
      <c r="AC46" s="302">
        <f t="shared" si="341"/>
        <v>176.04083015000003</v>
      </c>
      <c r="AD46" s="302">
        <f t="shared" si="342"/>
        <v>118.87208365999996</v>
      </c>
      <c r="AE46" s="302">
        <f t="shared" si="343"/>
        <v>100.35845300000003</v>
      </c>
      <c r="AF46" s="302">
        <f t="shared" si="344"/>
        <v>495.96744291999994</v>
      </c>
      <c r="AG46" s="302">
        <f t="shared" si="345"/>
        <v>485.66681027999999</v>
      </c>
      <c r="AH46" s="302">
        <f t="shared" si="346"/>
        <v>469.30985900999997</v>
      </c>
      <c r="AI46" s="302">
        <f t="shared" si="347"/>
        <v>86.332260749999989</v>
      </c>
      <c r="AJ46" s="302">
        <f t="shared" si="348"/>
        <v>400.90584141000045</v>
      </c>
      <c r="AK46" s="302">
        <f t="shared" si="349"/>
        <v>54.019664730000031</v>
      </c>
      <c r="AL46" s="302">
        <f t="shared" si="350"/>
        <v>112.58757203999994</v>
      </c>
      <c r="AM46" s="302">
        <f t="shared" si="351"/>
        <v>300.37552143999892</v>
      </c>
      <c r="AN46" s="302">
        <f t="shared" si="352"/>
        <v>293.22530101999905</v>
      </c>
      <c r="AO46" s="302">
        <f t="shared" si="353"/>
        <v>175.99041340999935</v>
      </c>
      <c r="AP46" s="302">
        <f t="shared" si="354"/>
        <v>92.388204550000097</v>
      </c>
      <c r="AQ46" s="303">
        <f t="shared" si="355"/>
        <v>221.6384558799989</v>
      </c>
      <c r="AR46" s="303">
        <f t="shared" si="356"/>
        <v>662.85806170000092</v>
      </c>
      <c r="AS46" s="302">
        <f t="shared" si="100"/>
        <v>253.74293206000041</v>
      </c>
      <c r="AT46" s="302">
        <f t="shared" si="334"/>
        <v>426.53904281999854</v>
      </c>
      <c r="AU46" s="303">
        <f t="shared" si="335"/>
        <v>310.34311019000245</v>
      </c>
      <c r="AV46" s="303">
        <f t="shared" si="336"/>
        <v>818.82556394999892</v>
      </c>
      <c r="AW46" s="303">
        <f t="shared" si="337"/>
        <v>33.359826720000044</v>
      </c>
      <c r="AX46" s="303">
        <f t="shared" si="338"/>
        <v>173.12631789999989</v>
      </c>
      <c r="AY46" s="303">
        <f t="shared" si="339"/>
        <v>217.4111718500001</v>
      </c>
      <c r="AZ46" s="303">
        <f t="shared" si="107"/>
        <v>375.3518757800008</v>
      </c>
      <c r="BA46" s="303">
        <f t="shared" si="340"/>
        <v>107.72662530000002</v>
      </c>
      <c r="BB46" s="298">
        <v>31.204193710000023</v>
      </c>
      <c r="BC46" s="298">
        <v>73.796487899999946</v>
      </c>
      <c r="BD46" s="298">
        <v>92.9132678</v>
      </c>
      <c r="BE46" s="298">
        <v>109.92425117000005</v>
      </c>
      <c r="BF46" s="298">
        <v>63.167620030000009</v>
      </c>
      <c r="BG46" s="298">
        <v>102.39115450000013</v>
      </c>
      <c r="BH46" s="298">
        <v>79.241008140000105</v>
      </c>
      <c r="BI46" s="298">
        <v>132.21790614999981</v>
      </c>
      <c r="BJ46" s="298">
        <v>122.81859634999996</v>
      </c>
      <c r="BK46" s="298">
        <v>206.40521317000008</v>
      </c>
      <c r="BL46" s="298">
        <v>299.6227098200003</v>
      </c>
      <c r="BM46" s="298">
        <v>289.42057881999983</v>
      </c>
      <c r="BN46" s="298">
        <v>10.560403999999998</v>
      </c>
      <c r="BO46" s="298">
        <v>59.422390279999973</v>
      </c>
      <c r="BP46" s="298">
        <v>129.33613129999992</v>
      </c>
      <c r="BQ46" s="298">
        <v>57.708041290000047</v>
      </c>
      <c r="BR46" s="298">
        <v>105.69216916000005</v>
      </c>
      <c r="BS46" s="298">
        <v>69.17448456000011</v>
      </c>
      <c r="BT46" s="298">
        <v>74.737130580000098</v>
      </c>
      <c r="BU46" s="298">
        <v>93.391094510000016</v>
      </c>
      <c r="BV46" s="298">
        <v>62.008497949999949</v>
      </c>
      <c r="BW46" s="298">
        <v>196.37299044000014</v>
      </c>
      <c r="BX46" s="298">
        <v>206.72400901999998</v>
      </c>
      <c r="BY46" s="298">
        <v>280.21493425999995</v>
      </c>
      <c r="BZ46" s="298">
        <v>11.476578879999998</v>
      </c>
      <c r="CA46" s="298">
        <v>60.129431219999994</v>
      </c>
      <c r="CB46" s="298">
        <v>99.750089810000034</v>
      </c>
      <c r="CC46" s="298">
        <v>55.698236420000043</v>
      </c>
      <c r="CD46" s="298">
        <v>118.61893231000018</v>
      </c>
      <c r="CE46" s="298">
        <v>114.47286077000015</v>
      </c>
      <c r="CF46" s="298">
        <v>62.16184111000014</v>
      </c>
      <c r="CG46" s="298">
        <v>48.307601950000084</v>
      </c>
      <c r="CH46" s="298">
        <v>66.463381609999999</v>
      </c>
      <c r="CI46" s="298">
        <v>109.35853651999999</v>
      </c>
      <c r="CJ46" s="298">
        <v>66.837988010000117</v>
      </c>
      <c r="CK46" s="298">
        <v>127.72607552999978</v>
      </c>
      <c r="CL46" s="298">
        <v>9.4855964800000017</v>
      </c>
      <c r="CM46" s="298">
        <v>244.10268996999997</v>
      </c>
      <c r="CN46" s="298">
        <v>403.41384309000006</v>
      </c>
      <c r="CO46" s="298">
        <v>148.18673649000002</v>
      </c>
      <c r="CP46" s="298">
        <v>19.185816280000001</v>
      </c>
      <c r="CQ46" s="298">
        <v>262.25772941999998</v>
      </c>
      <c r="CR46" s="298">
        <v>144.12651294</v>
      </c>
      <c r="CS46" s="298">
        <v>32.792760100000017</v>
      </c>
      <c r="CT46" s="298">
        <v>26.996383150000014</v>
      </c>
      <c r="CU46" s="298">
        <v>29.46681831999998</v>
      </c>
      <c r="CV46" s="298">
        <v>51.296162250000101</v>
      </c>
      <c r="CW46" s="298">
        <v>137.56987996000012</v>
      </c>
      <c r="CX46" s="298">
        <v>11.726382259999996</v>
      </c>
      <c r="CY46" s="298">
        <v>20.004950679999975</v>
      </c>
      <c r="CZ46" s="298">
        <v>144.30949721000007</v>
      </c>
      <c r="DA46" s="298">
        <v>34.133471379999961</v>
      </c>
      <c r="DB46" s="298">
        <v>43.412013599999995</v>
      </c>
      <c r="DC46" s="298">
        <v>41.326598679999996</v>
      </c>
      <c r="DD46" s="298">
        <v>28.958403769999997</v>
      </c>
      <c r="DE46" s="298">
        <v>42.134467920000041</v>
      </c>
      <c r="DF46" s="298">
        <v>29.265581309999995</v>
      </c>
      <c r="DG46" s="298">
        <v>35.470573330000022</v>
      </c>
      <c r="DH46" s="298">
        <v>198.90341809999998</v>
      </c>
      <c r="DI46" s="298">
        <v>261.59345148999995</v>
      </c>
      <c r="DJ46" s="298">
        <v>5.7050818299999877</v>
      </c>
      <c r="DK46" s="298">
        <v>40.443912449999971</v>
      </c>
      <c r="DL46" s="298">
        <v>439.51781600000004</v>
      </c>
      <c r="DM46" s="298">
        <v>319.19962253</v>
      </c>
      <c r="DN46" s="298">
        <v>130.37039357999998</v>
      </c>
      <c r="DO46" s="298">
        <v>19.739842899999978</v>
      </c>
      <c r="DP46" s="298">
        <v>20.904984839999983</v>
      </c>
      <c r="DQ46" s="298">
        <v>27.954762690000003</v>
      </c>
      <c r="DR46" s="298">
        <v>37.472513219999996</v>
      </c>
      <c r="DS46" s="298">
        <v>57.255266160000062</v>
      </c>
      <c r="DT46" s="298">
        <v>62.944675970000105</v>
      </c>
      <c r="DU46" s="298">
        <v>280.70589928000027</v>
      </c>
      <c r="DV46" s="298">
        <v>6.2057028000000054</v>
      </c>
      <c r="DW46" s="298">
        <v>26.779509330000021</v>
      </c>
      <c r="DX46" s="298">
        <v>21.034452600000005</v>
      </c>
      <c r="DY46" s="298">
        <v>32.711094750000079</v>
      </c>
      <c r="DZ46" s="298">
        <v>41.806187959999896</v>
      </c>
      <c r="EA46" s="298">
        <v>38.070289329999959</v>
      </c>
      <c r="EB46" s="298">
        <v>53.632560339999849</v>
      </c>
      <c r="EC46" s="298">
        <v>129.71626336999955</v>
      </c>
      <c r="ED46" s="298">
        <v>117.02669772999951</v>
      </c>
      <c r="EE46" s="298">
        <v>83.122183899999726</v>
      </c>
      <c r="EF46" s="298">
        <v>78.357906549999583</v>
      </c>
      <c r="EG46" s="298">
        <v>131.74521056999978</v>
      </c>
      <c r="EH46" s="298">
        <v>44.472749599999936</v>
      </c>
      <c r="EI46" s="298">
        <v>73.871466979999667</v>
      </c>
      <c r="EJ46" s="298">
        <v>57.646196829999759</v>
      </c>
      <c r="EK46" s="298">
        <v>33.242687810000049</v>
      </c>
      <c r="EL46" s="298">
        <v>40.403560200000001</v>
      </c>
      <c r="EM46" s="298">
        <v>18.741956540000047</v>
      </c>
      <c r="EN46" s="298">
        <v>33.845690430000019</v>
      </c>
      <c r="EO46" s="298">
        <v>54.861932590000016</v>
      </c>
      <c r="EP46" s="298">
        <v>132.93083285999887</v>
      </c>
      <c r="EQ46" s="298">
        <v>168.00878193999901</v>
      </c>
      <c r="ER46" s="298">
        <v>219.55733483000012</v>
      </c>
      <c r="ES46" s="298">
        <v>275.29194493000176</v>
      </c>
      <c r="ET46" s="298">
        <v>67.897656840000025</v>
      </c>
      <c r="EU46" s="298">
        <v>43.43883149999985</v>
      </c>
      <c r="EV46" s="298">
        <v>142.40644372000054</v>
      </c>
      <c r="EW46" s="298">
        <v>125.53507372000016</v>
      </c>
      <c r="EX46" s="298">
        <v>212.35760371999922</v>
      </c>
      <c r="EY46" s="298">
        <v>88.646365379999168</v>
      </c>
      <c r="EZ46" s="298">
        <v>93.442530859998826</v>
      </c>
      <c r="FA46" s="298">
        <v>120.53992907000202</v>
      </c>
      <c r="FB46" s="298">
        <v>96.360650260001606</v>
      </c>
      <c r="FC46" s="298">
        <v>69.009784589998375</v>
      </c>
      <c r="FD46" s="298">
        <v>95.962421580000822</v>
      </c>
      <c r="FE46" s="298">
        <v>653.85335777999967</v>
      </c>
      <c r="FF46" s="298">
        <v>0.59256965000000017</v>
      </c>
      <c r="FG46" s="298">
        <v>18.540518259999992</v>
      </c>
      <c r="FH46" s="298">
        <v>14.226738810000054</v>
      </c>
      <c r="FI46" s="298">
        <v>50.387640420000039</v>
      </c>
      <c r="FJ46" s="298">
        <v>49.379774109999843</v>
      </c>
      <c r="FK46" s="298">
        <v>73.358903370000021</v>
      </c>
      <c r="FL46" s="298">
        <v>97.057345870000006</v>
      </c>
      <c r="FM46" s="298">
        <v>60.503144520000006</v>
      </c>
      <c r="FN46" s="298">
        <v>59.850681460000096</v>
      </c>
      <c r="FO46" s="298">
        <v>88.501896790000188</v>
      </c>
      <c r="FP46" s="298">
        <v>73.833206229999831</v>
      </c>
      <c r="FQ46" s="298">
        <v>213.01677276000075</v>
      </c>
      <c r="FR46" s="298">
        <v>17.560915939999994</v>
      </c>
      <c r="FS46" s="298">
        <v>28.185629590000016</v>
      </c>
      <c r="FT46" s="298">
        <v>61.980079770000017</v>
      </c>
      <c r="FU46" s="298">
        <v>114.6759472</v>
      </c>
      <c r="FV46" s="298">
        <v>90.59811736999967</v>
      </c>
    </row>
    <row r="47" spans="1:178">
      <c r="A47" s="306">
        <v>2231</v>
      </c>
      <c r="B47" s="347" t="s">
        <v>188</v>
      </c>
      <c r="C47" s="302">
        <f t="shared" si="71"/>
        <v>865.76212929000008</v>
      </c>
      <c r="D47" s="302">
        <f t="shared" si="72"/>
        <v>550.49866701999997</v>
      </c>
      <c r="E47" s="302">
        <f t="shared" si="73"/>
        <v>265.38885194000085</v>
      </c>
      <c r="F47" s="302">
        <f t="shared" si="74"/>
        <v>177.92796741000021</v>
      </c>
      <c r="G47" s="302">
        <f t="shared" ref="G47:G48" si="381">+SUM(CX47:DI47)</f>
        <v>475.65859676999997</v>
      </c>
      <c r="H47" s="302">
        <f t="shared" ref="H47:H48" si="382">+SUM(DJ47:DU47)</f>
        <v>456.5487162000004</v>
      </c>
      <c r="I47" s="302">
        <f t="shared" ref="I47:I48" si="383">+SUM(DV47:EG47)</f>
        <v>593.9864599799979</v>
      </c>
      <c r="J47" s="302">
        <f t="shared" ref="J47:J48" si="384">+SUM(EH47:ES47)</f>
        <v>952.26982483999939</v>
      </c>
      <c r="K47" s="302">
        <f t="shared" ref="K47:K48" si="385">+SUM(ET47:FE47)</f>
        <v>1122.5043582100004</v>
      </c>
      <c r="L47" s="302">
        <f t="shared" si="196"/>
        <v>424.38188438000105</v>
      </c>
      <c r="M47" s="302">
        <f t="shared" si="22"/>
        <v>84.325088619999946</v>
      </c>
      <c r="N47" s="302">
        <f t="shared" si="23"/>
        <v>84.430333050000101</v>
      </c>
      <c r="O47" s="302">
        <f t="shared" si="24"/>
        <v>158.10645683999996</v>
      </c>
      <c r="P47" s="302">
        <f t="shared" si="25"/>
        <v>538.90025078000019</v>
      </c>
      <c r="Q47" s="302">
        <f t="shared" si="198"/>
        <v>82.263475629999988</v>
      </c>
      <c r="R47" s="302">
        <f t="shared" si="199"/>
        <v>53.416558000000066</v>
      </c>
      <c r="S47" s="302">
        <f t="shared" si="200"/>
        <v>92.538241330000048</v>
      </c>
      <c r="T47" s="302">
        <f t="shared" si="201"/>
        <v>322.28039205999994</v>
      </c>
      <c r="U47" s="302">
        <f t="shared" si="30"/>
        <v>35.600337100000075</v>
      </c>
      <c r="V47" s="302">
        <f t="shared" si="31"/>
        <v>86.429520070000294</v>
      </c>
      <c r="W47" s="302">
        <f t="shared" si="32"/>
        <v>66.429076790000295</v>
      </c>
      <c r="X47" s="302">
        <f t="shared" si="33"/>
        <v>76.929917980000198</v>
      </c>
      <c r="Y47" s="302">
        <f t="shared" si="34"/>
        <v>28.046966209999987</v>
      </c>
      <c r="Z47" s="302">
        <f t="shared" si="35"/>
        <v>31.079176899999993</v>
      </c>
      <c r="AA47" s="302">
        <f t="shared" si="36"/>
        <v>49.091350640000044</v>
      </c>
      <c r="AB47" s="302">
        <f t="shared" si="37"/>
        <v>69.710473660000162</v>
      </c>
      <c r="AC47" s="302">
        <f t="shared" ref="AC47:AC48" si="386">+SUM(CX47:CZ47)</f>
        <v>118.26854070000007</v>
      </c>
      <c r="AD47" s="302">
        <f t="shared" ref="AD47:AD48" si="387">+SUM(DA47:DC47)</f>
        <v>35.55227758999996</v>
      </c>
      <c r="AE47" s="302">
        <f t="shared" ref="AE47:AE48" si="388">+SUM(DD47:DF47)</f>
        <v>32.602566810000027</v>
      </c>
      <c r="AF47" s="302">
        <f t="shared" ref="AF47:AF48" si="389">+SUM(DG47:DI47)</f>
        <v>289.2352116699999</v>
      </c>
      <c r="AG47" s="302">
        <f t="shared" ref="AG47:AG48" si="390">+SUM(DJ47:DL47)</f>
        <v>231.99815553999997</v>
      </c>
      <c r="AH47" s="302">
        <f t="shared" ref="AH47:AH48" si="391">+SUM(DM47:DO47)</f>
        <v>55.725486740000036</v>
      </c>
      <c r="AI47" s="302">
        <f t="shared" ref="AI47:AI48" si="392">+SUM(DP47:DR47)</f>
        <v>34.485248039999981</v>
      </c>
      <c r="AJ47" s="302">
        <f t="shared" ref="AJ47:AJ48" si="393">+SUM(DS47:DU47)</f>
        <v>134.3398258800004</v>
      </c>
      <c r="AK47" s="302">
        <f t="shared" ref="AK47:AK48" si="394">+SUM(DV47:DX47)</f>
        <v>40.551117880000035</v>
      </c>
      <c r="AL47" s="302">
        <f t="shared" ref="AL47:AL48" si="395">+SUM(DY47:EA47)</f>
        <v>72.920324269999924</v>
      </c>
      <c r="AM47" s="302">
        <f t="shared" ref="AM47:AM48" si="396">+SUM(EB47:ED47)</f>
        <v>262.33240512999896</v>
      </c>
      <c r="AN47" s="302">
        <f t="shared" ref="AN47:AN48" si="397">+SUM(EE47:EG47)</f>
        <v>218.182612699999</v>
      </c>
      <c r="AO47" s="302">
        <f t="shared" ref="AO47:AO48" si="398">+SUM(EH47:EJ47)</f>
        <v>147.82737449999939</v>
      </c>
      <c r="AP47" s="302">
        <f t="shared" ref="AP47:AP48" si="399">+SUM(EK47:EM47)</f>
        <v>81.842788890000094</v>
      </c>
      <c r="AQ47" s="303">
        <f t="shared" ref="AQ47:AQ48" si="400">+SUM(EN47:EP47)</f>
        <v>178.87873816999891</v>
      </c>
      <c r="AR47" s="303">
        <f t="shared" ref="AR47:AR48" si="401">+SUM(EQ47:ES47)</f>
        <v>543.72092328000087</v>
      </c>
      <c r="AS47" s="302">
        <f t="shared" si="100"/>
        <v>235.17939658000043</v>
      </c>
      <c r="AT47" s="302">
        <f t="shared" ref="AT47:AT48" si="402">+SUM(EW47:EY47)</f>
        <v>363.27716177999855</v>
      </c>
      <c r="AU47" s="303">
        <f t="shared" ref="AU47:AU48" si="403">+SUM(EZ47:FB47)</f>
        <v>247.19047539000246</v>
      </c>
      <c r="AV47" s="303">
        <f t="shared" ref="AV47:AV48" si="404">+SUM(FC47:FE47)</f>
        <v>276.85732445999884</v>
      </c>
      <c r="AW47" s="303">
        <f t="shared" ref="AW47:AW48" si="405">+SUM(FF47:FH47)</f>
        <v>19.814576750000043</v>
      </c>
      <c r="AX47" s="303">
        <f t="shared" si="338"/>
        <v>124.87191778999991</v>
      </c>
      <c r="AY47" s="303">
        <f t="shared" si="339"/>
        <v>76.726720750000112</v>
      </c>
      <c r="AZ47" s="303">
        <f t="shared" si="107"/>
        <v>202.96866909000096</v>
      </c>
      <c r="BA47" s="303">
        <f t="shared" si="340"/>
        <v>26.417709420000062</v>
      </c>
      <c r="BB47" s="298">
        <v>14.028100980000012</v>
      </c>
      <c r="BC47" s="298">
        <v>45.464991809999951</v>
      </c>
      <c r="BD47" s="298">
        <v>24.83199582999999</v>
      </c>
      <c r="BE47" s="298">
        <v>28.797821430000035</v>
      </c>
      <c r="BF47" s="298">
        <v>19.640112120000062</v>
      </c>
      <c r="BG47" s="298">
        <v>35.992399500000005</v>
      </c>
      <c r="BH47" s="298">
        <v>39.374807120000078</v>
      </c>
      <c r="BI47" s="298">
        <v>66.506263609999877</v>
      </c>
      <c r="BJ47" s="298">
        <v>52.225386110000024</v>
      </c>
      <c r="BK47" s="298">
        <v>136.79708363999998</v>
      </c>
      <c r="BL47" s="298">
        <v>220.35505468000025</v>
      </c>
      <c r="BM47" s="298">
        <v>181.74811245999993</v>
      </c>
      <c r="BN47" s="298">
        <v>3.0351462900000001</v>
      </c>
      <c r="BO47" s="298">
        <v>15.40864118</v>
      </c>
      <c r="BP47" s="298">
        <v>63.819688159999984</v>
      </c>
      <c r="BQ47" s="298">
        <v>15.382799060000016</v>
      </c>
      <c r="BR47" s="298">
        <v>15.708834550000002</v>
      </c>
      <c r="BS47" s="298">
        <v>22.324924390000046</v>
      </c>
      <c r="BT47" s="298">
        <v>28.345195860000054</v>
      </c>
      <c r="BU47" s="298">
        <v>39.066761989999982</v>
      </c>
      <c r="BV47" s="298">
        <v>25.126283480000016</v>
      </c>
      <c r="BW47" s="298">
        <v>107.14486683000007</v>
      </c>
      <c r="BX47" s="298">
        <v>109.99663887999995</v>
      </c>
      <c r="BY47" s="298">
        <v>105.13888634999991</v>
      </c>
      <c r="BZ47" s="298">
        <v>4.0200050799999998</v>
      </c>
      <c r="CA47" s="298">
        <v>14.15197207000001</v>
      </c>
      <c r="CB47" s="298">
        <v>17.428359950000061</v>
      </c>
      <c r="CC47" s="298">
        <v>15.435798250000069</v>
      </c>
      <c r="CD47" s="298">
        <v>15.255283220000063</v>
      </c>
      <c r="CE47" s="298">
        <v>55.738438600000158</v>
      </c>
      <c r="CF47" s="298">
        <v>29.410982020000127</v>
      </c>
      <c r="CG47" s="298">
        <v>20.905037490000108</v>
      </c>
      <c r="CH47" s="298">
        <v>16.113057280000067</v>
      </c>
      <c r="CI47" s="298">
        <v>17.475716870000095</v>
      </c>
      <c r="CJ47" s="298">
        <v>19.549394060000093</v>
      </c>
      <c r="CK47" s="298">
        <v>39.904807050000002</v>
      </c>
      <c r="CL47" s="298">
        <v>4.0982724700000013</v>
      </c>
      <c r="CM47" s="298">
        <v>13.857363759999984</v>
      </c>
      <c r="CN47" s="298">
        <v>10.091329979999999</v>
      </c>
      <c r="CO47" s="298">
        <v>9.7784864299999992</v>
      </c>
      <c r="CP47" s="298">
        <v>9.3319429599999921</v>
      </c>
      <c r="CQ47" s="298">
        <v>11.96874751</v>
      </c>
      <c r="CR47" s="298">
        <v>11.664696620000006</v>
      </c>
      <c r="CS47" s="298">
        <v>22.179655660000023</v>
      </c>
      <c r="CT47" s="298">
        <v>15.246998360000017</v>
      </c>
      <c r="CU47" s="298">
        <v>15.411141179999985</v>
      </c>
      <c r="CV47" s="298">
        <v>24.361096760000066</v>
      </c>
      <c r="CW47" s="298">
        <v>29.938235720000101</v>
      </c>
      <c r="CX47" s="298">
        <v>5.2051476999999959</v>
      </c>
      <c r="CY47" s="298">
        <v>9.0748025199999809</v>
      </c>
      <c r="CZ47" s="298">
        <v>103.9885904800001</v>
      </c>
      <c r="DA47" s="298">
        <v>8.8663996899999908</v>
      </c>
      <c r="DB47" s="298">
        <v>17.679432889999987</v>
      </c>
      <c r="DC47" s="298">
        <v>9.006445009999986</v>
      </c>
      <c r="DD47" s="298">
        <v>7.6235923199999904</v>
      </c>
      <c r="DE47" s="298">
        <v>17.621594040000033</v>
      </c>
      <c r="DF47" s="298">
        <v>7.3573804500000017</v>
      </c>
      <c r="DG47" s="298">
        <v>14.512064140000019</v>
      </c>
      <c r="DH47" s="298">
        <v>148.74107601999998</v>
      </c>
      <c r="DI47" s="298">
        <v>125.9820715099999</v>
      </c>
      <c r="DJ47" s="298">
        <v>5.0710679199999875</v>
      </c>
      <c r="DK47" s="298">
        <v>6.9409413499999797</v>
      </c>
      <c r="DL47" s="298">
        <v>219.98614627000001</v>
      </c>
      <c r="DM47" s="298">
        <v>33.552228720000052</v>
      </c>
      <c r="DN47" s="298">
        <v>13.266731710000002</v>
      </c>
      <c r="DO47" s="298">
        <v>8.9065263099999843</v>
      </c>
      <c r="DP47" s="298">
        <v>9.1435445899999745</v>
      </c>
      <c r="DQ47" s="298">
        <v>9.6093065999999965</v>
      </c>
      <c r="DR47" s="298">
        <v>15.732396850000006</v>
      </c>
      <c r="DS47" s="298">
        <v>31.795144540000063</v>
      </c>
      <c r="DT47" s="298">
        <v>26.069970060000077</v>
      </c>
      <c r="DU47" s="298">
        <v>76.474711280000264</v>
      </c>
      <c r="DV47" s="298">
        <v>5.4272135800000054</v>
      </c>
      <c r="DW47" s="298">
        <v>17.513202950000021</v>
      </c>
      <c r="DX47" s="298">
        <v>17.610701350000006</v>
      </c>
      <c r="DY47" s="298">
        <v>14.049743650000083</v>
      </c>
      <c r="DZ47" s="298">
        <v>33.56277192999989</v>
      </c>
      <c r="EA47" s="298">
        <v>25.307808689999955</v>
      </c>
      <c r="EB47" s="298">
        <v>37.386197059999837</v>
      </c>
      <c r="EC47" s="298">
        <v>115.94946378999957</v>
      </c>
      <c r="ED47" s="298">
        <v>108.99674427999952</v>
      </c>
      <c r="EE47" s="298">
        <v>72.776893009999711</v>
      </c>
      <c r="EF47" s="298">
        <v>54.046216379999571</v>
      </c>
      <c r="EG47" s="298">
        <v>91.359503309999724</v>
      </c>
      <c r="EH47" s="298">
        <v>29.826980599999938</v>
      </c>
      <c r="EI47" s="298">
        <v>66.059078289999675</v>
      </c>
      <c r="EJ47" s="298">
        <v>51.941315609999762</v>
      </c>
      <c r="EK47" s="298">
        <v>29.945489480000045</v>
      </c>
      <c r="EL47" s="298">
        <v>37.502354920000002</v>
      </c>
      <c r="EM47" s="298">
        <v>14.394944490000046</v>
      </c>
      <c r="EN47" s="298">
        <v>30.555290320000019</v>
      </c>
      <c r="EO47" s="298">
        <v>35.50109302000002</v>
      </c>
      <c r="EP47" s="298">
        <v>112.82235482999887</v>
      </c>
      <c r="EQ47" s="298">
        <v>133.89042697999901</v>
      </c>
      <c r="ER47" s="298">
        <v>170.08939786000013</v>
      </c>
      <c r="ES47" s="298">
        <v>239.74109844000176</v>
      </c>
      <c r="ET47" s="298">
        <v>67.897656840000025</v>
      </c>
      <c r="EU47" s="298">
        <v>42.897888919999851</v>
      </c>
      <c r="EV47" s="298">
        <v>124.38385082000056</v>
      </c>
      <c r="EW47" s="298">
        <v>108.64002576000014</v>
      </c>
      <c r="EX47" s="298">
        <v>186.60026881999923</v>
      </c>
      <c r="EY47" s="298">
        <v>68.036867199999151</v>
      </c>
      <c r="EZ47" s="298">
        <v>80.607884009998799</v>
      </c>
      <c r="FA47" s="298">
        <v>85.992931030001998</v>
      </c>
      <c r="FB47" s="298">
        <v>80.589660350001694</v>
      </c>
      <c r="FC47" s="298">
        <v>57.153920099998352</v>
      </c>
      <c r="FD47" s="298">
        <v>71.523411370000716</v>
      </c>
      <c r="FE47" s="298">
        <v>148.17999298999976</v>
      </c>
      <c r="FF47" s="298">
        <v>4.9571729999999994E-2</v>
      </c>
      <c r="FG47" s="298">
        <v>11.65293891999999</v>
      </c>
      <c r="FH47" s="298">
        <v>8.1120661000000531</v>
      </c>
      <c r="FI47" s="298">
        <v>39.164900150000044</v>
      </c>
      <c r="FJ47" s="298">
        <v>23.783368829999841</v>
      </c>
      <c r="FK47" s="298">
        <v>61.923648810000032</v>
      </c>
      <c r="FL47" s="298">
        <v>15.089368490000009</v>
      </c>
      <c r="FM47" s="298">
        <v>28.507189460000038</v>
      </c>
      <c r="FN47" s="298">
        <v>33.130162800000072</v>
      </c>
      <c r="FO47" s="298">
        <v>38.340991910000291</v>
      </c>
      <c r="FP47" s="298">
        <v>46.854450329999892</v>
      </c>
      <c r="FQ47" s="298">
        <v>117.7732268500008</v>
      </c>
      <c r="FR47" s="298">
        <v>3.7913724299999978</v>
      </c>
      <c r="FS47" s="298">
        <v>12.19114043000002</v>
      </c>
      <c r="FT47" s="298">
        <v>10.435196560000044</v>
      </c>
      <c r="FU47" s="298">
        <v>55.263935329999939</v>
      </c>
      <c r="FV47" s="298">
        <v>45.880950449999702</v>
      </c>
    </row>
    <row r="48" spans="1:178">
      <c r="A48" s="306">
        <v>2232</v>
      </c>
      <c r="B48" s="347" t="s">
        <v>189</v>
      </c>
      <c r="C48" s="302">
        <f t="shared" si="71"/>
        <v>706.33756911000012</v>
      </c>
      <c r="D48" s="302">
        <f t="shared" si="72"/>
        <v>740.55649363000032</v>
      </c>
      <c r="E48" s="302">
        <f t="shared" si="73"/>
        <v>639.69632152999975</v>
      </c>
      <c r="F48" s="302">
        <f t="shared" si="74"/>
        <v>312.80760900000007</v>
      </c>
      <c r="G48" s="302">
        <f t="shared" si="381"/>
        <v>299.27306353</v>
      </c>
      <c r="H48" s="302">
        <f t="shared" si="382"/>
        <v>182.19600681000006</v>
      </c>
      <c r="I48" s="302">
        <f t="shared" si="383"/>
        <v>119.71055232000006</v>
      </c>
      <c r="J48" s="302">
        <f t="shared" si="384"/>
        <v>124.82044965000003</v>
      </c>
      <c r="K48" s="302">
        <f t="shared" si="385"/>
        <v>181.17059027999986</v>
      </c>
      <c r="L48" s="302">
        <f t="shared" si="196"/>
        <v>151.10577277999977</v>
      </c>
      <c r="M48" s="302">
        <f t="shared" si="22"/>
        <v>100.75870317000002</v>
      </c>
      <c r="N48" s="302">
        <f t="shared" si="23"/>
        <v>185.91279783000007</v>
      </c>
      <c r="O48" s="302">
        <f t="shared" si="24"/>
        <v>170.18518705999992</v>
      </c>
      <c r="P48" s="302">
        <f t="shared" si="25"/>
        <v>249.48088105000011</v>
      </c>
      <c r="Q48" s="302">
        <f t="shared" si="198"/>
        <v>106.28948026999993</v>
      </c>
      <c r="R48" s="302">
        <f t="shared" si="199"/>
        <v>154.22368711000013</v>
      </c>
      <c r="S48" s="302">
        <f t="shared" si="200"/>
        <v>134.79987978000003</v>
      </c>
      <c r="T48" s="302">
        <f t="shared" si="201"/>
        <v>345.24344647000009</v>
      </c>
      <c r="U48" s="302">
        <f t="shared" si="30"/>
        <v>123.11965186999996</v>
      </c>
      <c r="V48" s="302">
        <f t="shared" si="31"/>
        <v>191.09967251000012</v>
      </c>
      <c r="W48" s="302">
        <f t="shared" si="32"/>
        <v>107.13634140999991</v>
      </c>
      <c r="X48" s="302">
        <f t="shared" si="33"/>
        <v>218.3406557399997</v>
      </c>
      <c r="Y48" s="302">
        <f t="shared" si="34"/>
        <v>70.324892240000025</v>
      </c>
      <c r="Z48" s="302">
        <f t="shared" si="35"/>
        <v>59.517758380000032</v>
      </c>
      <c r="AA48" s="302">
        <f t="shared" si="36"/>
        <v>38.036158319999991</v>
      </c>
      <c r="AB48" s="302">
        <f t="shared" si="37"/>
        <v>144.92880006000004</v>
      </c>
      <c r="AC48" s="302">
        <f t="shared" si="386"/>
        <v>43.746488729999996</v>
      </c>
      <c r="AD48" s="302">
        <f t="shared" si="387"/>
        <v>71.030042899999998</v>
      </c>
      <c r="AE48" s="302">
        <f t="shared" si="388"/>
        <v>66.213934820000006</v>
      </c>
      <c r="AF48" s="302">
        <f t="shared" si="389"/>
        <v>118.28259708000002</v>
      </c>
      <c r="AG48" s="302">
        <f t="shared" si="390"/>
        <v>51.637268190000007</v>
      </c>
      <c r="AH48" s="302">
        <f t="shared" si="391"/>
        <v>28.889315690000011</v>
      </c>
      <c r="AI48" s="302">
        <f t="shared" si="392"/>
        <v>21.596188210000019</v>
      </c>
      <c r="AJ48" s="302">
        <f t="shared" si="393"/>
        <v>80.073234720000045</v>
      </c>
      <c r="AK48" s="302">
        <f t="shared" si="394"/>
        <v>4.4476330500000003</v>
      </c>
      <c r="AL48" s="302">
        <f t="shared" si="395"/>
        <v>12.644139620000004</v>
      </c>
      <c r="AM48" s="302">
        <f t="shared" si="396"/>
        <v>36.279547010000002</v>
      </c>
      <c r="AN48" s="302">
        <f t="shared" si="397"/>
        <v>66.339232640000063</v>
      </c>
      <c r="AO48" s="302">
        <f t="shared" si="398"/>
        <v>1.9146457999999993</v>
      </c>
      <c r="AP48" s="302">
        <f t="shared" si="399"/>
        <v>6.9431718999999976</v>
      </c>
      <c r="AQ48" s="303">
        <f t="shared" si="400"/>
        <v>39.727667359999998</v>
      </c>
      <c r="AR48" s="303">
        <f t="shared" si="401"/>
        <v>76.234964590000033</v>
      </c>
      <c r="AS48" s="302">
        <f t="shared" si="100"/>
        <v>10.649370159999998</v>
      </c>
      <c r="AT48" s="302">
        <f t="shared" si="402"/>
        <v>43.225960160000014</v>
      </c>
      <c r="AU48" s="303">
        <f t="shared" si="403"/>
        <v>53.040145159999959</v>
      </c>
      <c r="AV48" s="303">
        <f t="shared" si="404"/>
        <v>74.255114799999916</v>
      </c>
      <c r="AW48" s="303">
        <f t="shared" si="405"/>
        <v>2.9332972499999999</v>
      </c>
      <c r="AX48" s="303">
        <f t="shared" si="338"/>
        <v>33.575446199999973</v>
      </c>
      <c r="AY48" s="303">
        <f t="shared" si="339"/>
        <v>25.248130980000028</v>
      </c>
      <c r="AZ48" s="303">
        <f t="shared" si="107"/>
        <v>89.348898349999786</v>
      </c>
      <c r="BA48" s="303">
        <f t="shared" si="340"/>
        <v>17.607927549999999</v>
      </c>
      <c r="BB48" s="298">
        <v>14.235279130000015</v>
      </c>
      <c r="BC48" s="298">
        <v>21.458782670000002</v>
      </c>
      <c r="BD48" s="298">
        <v>65.064641370000004</v>
      </c>
      <c r="BE48" s="298">
        <v>79.371671599999999</v>
      </c>
      <c r="BF48" s="298">
        <v>40.991979739999948</v>
      </c>
      <c r="BG48" s="298">
        <v>65.549146490000126</v>
      </c>
      <c r="BH48" s="298">
        <v>36.90200562000004</v>
      </c>
      <c r="BI48" s="298">
        <v>64.236591449999935</v>
      </c>
      <c r="BJ48" s="298">
        <v>69.04658998999993</v>
      </c>
      <c r="BK48" s="298">
        <v>68.473337350000094</v>
      </c>
      <c r="BL48" s="298">
        <v>76.469925860000075</v>
      </c>
      <c r="BM48" s="298">
        <v>104.53761783999992</v>
      </c>
      <c r="BN48" s="298">
        <v>6.1533988299999995</v>
      </c>
      <c r="BO48" s="298">
        <v>39.316096299999977</v>
      </c>
      <c r="BP48" s="298">
        <v>60.819985139999943</v>
      </c>
      <c r="BQ48" s="298">
        <v>38.081138130000028</v>
      </c>
      <c r="BR48" s="298">
        <v>72.851166840000047</v>
      </c>
      <c r="BS48" s="298">
        <v>43.291382140000067</v>
      </c>
      <c r="BT48" s="298">
        <v>44.796241380000041</v>
      </c>
      <c r="BU48" s="298">
        <v>53.679477530000042</v>
      </c>
      <c r="BV48" s="298">
        <v>36.324160869999936</v>
      </c>
      <c r="BW48" s="298">
        <v>86.651581290000067</v>
      </c>
      <c r="BX48" s="298">
        <v>86.146118350000009</v>
      </c>
      <c r="BY48" s="298">
        <v>172.44574683000005</v>
      </c>
      <c r="BZ48" s="298">
        <v>4.845116889999999</v>
      </c>
      <c r="CA48" s="298">
        <v>39.362450339999988</v>
      </c>
      <c r="CB48" s="298">
        <v>78.912084639999975</v>
      </c>
      <c r="CC48" s="298">
        <v>32.840467809999978</v>
      </c>
      <c r="CD48" s="298">
        <v>100.50748451000011</v>
      </c>
      <c r="CE48" s="298">
        <v>57.75172019</v>
      </c>
      <c r="CF48" s="298">
        <v>31.479949500000011</v>
      </c>
      <c r="CG48" s="298">
        <v>26.760728459999978</v>
      </c>
      <c r="CH48" s="298">
        <v>48.89566344999993</v>
      </c>
      <c r="CI48" s="298">
        <v>87.194983439999888</v>
      </c>
      <c r="CJ48" s="298">
        <v>44.483366440000026</v>
      </c>
      <c r="CK48" s="298">
        <v>86.662305859999776</v>
      </c>
      <c r="CL48" s="298">
        <v>4.1260230300000007</v>
      </c>
      <c r="CM48" s="298">
        <v>26.232631490000003</v>
      </c>
      <c r="CN48" s="298">
        <v>39.966237720000031</v>
      </c>
      <c r="CO48" s="298">
        <v>34.846630330000018</v>
      </c>
      <c r="CP48" s="298">
        <v>8.5540558400000073</v>
      </c>
      <c r="CQ48" s="298">
        <v>16.117072210000003</v>
      </c>
      <c r="CR48" s="298">
        <v>17.523940390000003</v>
      </c>
      <c r="CS48" s="298">
        <v>9.916726849999991</v>
      </c>
      <c r="CT48" s="298">
        <v>10.595491079999997</v>
      </c>
      <c r="CU48" s="298">
        <v>13.493476099999993</v>
      </c>
      <c r="CV48" s="298">
        <v>25.995215570000035</v>
      </c>
      <c r="CW48" s="298">
        <v>105.44010839000002</v>
      </c>
      <c r="CX48" s="298">
        <v>5.3319656900000005</v>
      </c>
      <c r="CY48" s="298">
        <v>6.9844652499999968</v>
      </c>
      <c r="CZ48" s="298">
        <v>31.430057790000003</v>
      </c>
      <c r="DA48" s="298">
        <v>22.434547169999973</v>
      </c>
      <c r="DB48" s="298">
        <v>17.536750030000007</v>
      </c>
      <c r="DC48" s="298">
        <v>31.058745700000014</v>
      </c>
      <c r="DD48" s="298">
        <v>20.736077430000005</v>
      </c>
      <c r="DE48" s="298">
        <v>23.708468780000008</v>
      </c>
      <c r="DF48" s="298">
        <v>21.769388609999993</v>
      </c>
      <c r="DG48" s="298">
        <v>20.090266739999993</v>
      </c>
      <c r="DH48" s="298">
        <v>39.873064049999996</v>
      </c>
      <c r="DI48" s="298">
        <v>58.31926629000003</v>
      </c>
      <c r="DJ48" s="298">
        <v>6.2316150000000001E-2</v>
      </c>
      <c r="DK48" s="298">
        <v>23.824601629999997</v>
      </c>
      <c r="DL48" s="298">
        <v>27.75035041000001</v>
      </c>
      <c r="DM48" s="298">
        <v>19.559078980000013</v>
      </c>
      <c r="DN48" s="298">
        <v>4.4248352400000019</v>
      </c>
      <c r="DO48" s="298">
        <v>4.905401469999993</v>
      </c>
      <c r="DP48" s="298">
        <v>8.3655348500000084</v>
      </c>
      <c r="DQ48" s="298">
        <v>8.4557918800000067</v>
      </c>
      <c r="DR48" s="298">
        <v>4.7748614800000011</v>
      </c>
      <c r="DS48" s="298">
        <v>8.8447059399999972</v>
      </c>
      <c r="DT48" s="298">
        <v>28.163521690000021</v>
      </c>
      <c r="DU48" s="298">
        <v>43.06500709000003</v>
      </c>
      <c r="DV48" s="298">
        <v>6.8608209999999989E-2</v>
      </c>
      <c r="DW48" s="298">
        <v>2.7690835300000005</v>
      </c>
      <c r="DX48" s="298">
        <v>1.60994131</v>
      </c>
      <c r="DY48" s="298">
        <v>3.5612506099999997</v>
      </c>
      <c r="DZ48" s="298">
        <v>3.3015499100000025</v>
      </c>
      <c r="EA48" s="298">
        <v>5.7813391000000012</v>
      </c>
      <c r="EB48" s="298">
        <v>15.444512670000009</v>
      </c>
      <c r="EC48" s="298">
        <v>13.209126539999996</v>
      </c>
      <c r="ED48" s="298">
        <v>7.625907799999994</v>
      </c>
      <c r="EE48" s="298">
        <v>9.1923966400000019</v>
      </c>
      <c r="EF48" s="298">
        <v>21.000494450000001</v>
      </c>
      <c r="EG48" s="298">
        <v>36.146341550000066</v>
      </c>
      <c r="EH48" s="298">
        <v>7.2618169999999996E-2</v>
      </c>
      <c r="EI48" s="298">
        <v>0.95319145999999977</v>
      </c>
      <c r="EJ48" s="298">
        <v>0.88883616999999948</v>
      </c>
      <c r="EK48" s="298">
        <v>1.9607506600000004</v>
      </c>
      <c r="EL48" s="298">
        <v>2.4191070199999989</v>
      </c>
      <c r="EM48" s="298">
        <v>2.5633142199999988</v>
      </c>
      <c r="EN48" s="298">
        <v>3.034517000000001</v>
      </c>
      <c r="EO48" s="298">
        <v>16.757739479999998</v>
      </c>
      <c r="EP48" s="298">
        <v>19.935410879999999</v>
      </c>
      <c r="EQ48" s="298">
        <v>18.318688880000007</v>
      </c>
      <c r="ER48" s="298">
        <v>19.579908300000003</v>
      </c>
      <c r="ES48" s="298">
        <v>38.336367410000022</v>
      </c>
      <c r="ET48" s="298">
        <v>0</v>
      </c>
      <c r="EU48" s="298">
        <v>4.0322400000000001E-2</v>
      </c>
      <c r="EV48" s="298">
        <v>10.609047759999997</v>
      </c>
      <c r="EW48" s="298">
        <v>10.803161620000004</v>
      </c>
      <c r="EX48" s="298">
        <v>15.574441979999994</v>
      </c>
      <c r="EY48" s="298">
        <v>16.84835656000001</v>
      </c>
      <c r="EZ48" s="298">
        <v>10.536609510000032</v>
      </c>
      <c r="FA48" s="298">
        <v>27.922351580000026</v>
      </c>
      <c r="FB48" s="298">
        <v>14.581184069999901</v>
      </c>
      <c r="FC48" s="298">
        <v>11.029079990000016</v>
      </c>
      <c r="FD48" s="298">
        <v>23.369487370000101</v>
      </c>
      <c r="FE48" s="298">
        <v>39.856547439999794</v>
      </c>
      <c r="FF48" s="298">
        <v>0</v>
      </c>
      <c r="FG48" s="298">
        <v>0.62400957000000001</v>
      </c>
      <c r="FH48" s="298">
        <v>2.3092876799999997</v>
      </c>
      <c r="FI48" s="298">
        <v>5.135042539999997</v>
      </c>
      <c r="FJ48" s="298">
        <v>21.689234399999993</v>
      </c>
      <c r="FK48" s="298">
        <v>6.7511692599999868</v>
      </c>
      <c r="FL48" s="298">
        <v>8.337289320000048</v>
      </c>
      <c r="FM48" s="298">
        <v>7.3220552699999564</v>
      </c>
      <c r="FN48" s="298">
        <v>9.5887863900000259</v>
      </c>
      <c r="FO48" s="298">
        <v>9.1628410199998847</v>
      </c>
      <c r="FP48" s="298">
        <v>16.912303699999921</v>
      </c>
      <c r="FQ48" s="298">
        <v>63.273753629999973</v>
      </c>
      <c r="FR48" s="298">
        <v>6.5421405399999992</v>
      </c>
      <c r="FS48" s="298">
        <v>2.2214891599999991</v>
      </c>
      <c r="FT48" s="298">
        <v>8.8442978499999985</v>
      </c>
      <c r="FU48" s="298">
        <v>10.077607960000025</v>
      </c>
      <c r="FV48" s="298">
        <v>6.7006291399999824</v>
      </c>
    </row>
    <row r="49" spans="1:178" hidden="1">
      <c r="A49" s="306"/>
      <c r="B49" s="347"/>
      <c r="C49" s="302">
        <f t="shared" si="71"/>
        <v>0</v>
      </c>
      <c r="D49" s="302">
        <f t="shared" si="72"/>
        <v>0</v>
      </c>
      <c r="E49" s="302">
        <f t="shared" si="73"/>
        <v>0</v>
      </c>
      <c r="F49" s="302">
        <f t="shared" si="74"/>
        <v>0</v>
      </c>
      <c r="G49" s="302"/>
      <c r="H49" s="302"/>
      <c r="I49" s="302"/>
      <c r="J49" s="302"/>
      <c r="K49" s="302"/>
      <c r="L49" s="302">
        <f t="shared" si="196"/>
        <v>0</v>
      </c>
      <c r="M49" s="302">
        <f t="shared" si="22"/>
        <v>0</v>
      </c>
      <c r="N49" s="302">
        <f t="shared" si="23"/>
        <v>0</v>
      </c>
      <c r="O49" s="302">
        <f t="shared" si="24"/>
        <v>0</v>
      </c>
      <c r="P49" s="302">
        <f t="shared" si="25"/>
        <v>0</v>
      </c>
      <c r="Q49" s="302">
        <f t="shared" si="26"/>
        <v>0</v>
      </c>
      <c r="R49" s="302">
        <f t="shared" si="27"/>
        <v>0</v>
      </c>
      <c r="S49" s="302">
        <f t="shared" si="28"/>
        <v>0</v>
      </c>
      <c r="T49" s="302">
        <f t="shared" si="29"/>
        <v>0</v>
      </c>
      <c r="U49" s="302">
        <f t="shared" si="30"/>
        <v>0</v>
      </c>
      <c r="V49" s="302">
        <f t="shared" si="31"/>
        <v>0</v>
      </c>
      <c r="W49" s="302">
        <f t="shared" si="32"/>
        <v>0</v>
      </c>
      <c r="X49" s="302">
        <f t="shared" si="33"/>
        <v>0</v>
      </c>
      <c r="Y49" s="302">
        <f t="shared" si="34"/>
        <v>0</v>
      </c>
      <c r="Z49" s="302">
        <f t="shared" si="35"/>
        <v>0</v>
      </c>
      <c r="AA49" s="302">
        <f t="shared" si="36"/>
        <v>0</v>
      </c>
      <c r="AB49" s="302">
        <f t="shared" si="37"/>
        <v>0</v>
      </c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3"/>
      <c r="AR49" s="303"/>
      <c r="AS49" s="302">
        <f t="shared" si="100"/>
        <v>0</v>
      </c>
      <c r="AT49" s="302"/>
      <c r="AU49" s="303"/>
      <c r="AV49" s="303"/>
      <c r="AW49" s="303"/>
      <c r="AX49" s="303"/>
      <c r="AY49" s="303"/>
      <c r="AZ49" s="303">
        <f t="shared" si="107"/>
        <v>0</v>
      </c>
      <c r="BA49" s="303">
        <f t="shared" si="107"/>
        <v>0</v>
      </c>
      <c r="BB49" s="298"/>
      <c r="BC49" s="298"/>
      <c r="BD49" s="298"/>
      <c r="BE49" s="298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298"/>
      <c r="BQ49" s="298"/>
      <c r="BR49" s="298"/>
      <c r="BS49" s="298"/>
      <c r="BT49" s="298"/>
      <c r="BU49" s="298"/>
      <c r="BV49" s="298"/>
      <c r="BW49" s="298"/>
      <c r="BX49" s="298"/>
      <c r="BY49" s="298"/>
      <c r="BZ49" s="298"/>
      <c r="CA49" s="298"/>
      <c r="CB49" s="298"/>
      <c r="CC49" s="298"/>
      <c r="CD49" s="298"/>
      <c r="CE49" s="298"/>
      <c r="CF49" s="298"/>
      <c r="CG49" s="298"/>
      <c r="CH49" s="298"/>
      <c r="CI49" s="298"/>
      <c r="CJ49" s="298"/>
      <c r="CK49" s="298"/>
      <c r="CL49" s="298"/>
      <c r="CM49" s="298"/>
      <c r="CN49" s="298"/>
      <c r="CO49" s="298"/>
      <c r="CP49" s="298"/>
      <c r="CQ49" s="298"/>
      <c r="CR49" s="298"/>
      <c r="CS49" s="298"/>
      <c r="CT49" s="298"/>
      <c r="CU49" s="298"/>
      <c r="CV49" s="298"/>
      <c r="CW49" s="298"/>
      <c r="CX49" s="298"/>
      <c r="CY49" s="298"/>
      <c r="CZ49" s="298"/>
      <c r="DA49" s="298"/>
      <c r="DB49" s="298"/>
      <c r="DC49" s="298"/>
      <c r="DD49" s="298"/>
      <c r="DE49" s="298"/>
      <c r="DF49" s="298"/>
      <c r="DG49" s="298"/>
      <c r="DH49" s="298"/>
      <c r="DI49" s="298"/>
      <c r="DJ49" s="298"/>
      <c r="DK49" s="298"/>
      <c r="DL49" s="298"/>
      <c r="DM49" s="298"/>
      <c r="DN49" s="298"/>
      <c r="DO49" s="298"/>
      <c r="DP49" s="298"/>
      <c r="DQ49" s="298"/>
      <c r="DR49" s="298"/>
      <c r="DS49" s="298"/>
      <c r="DT49" s="298"/>
      <c r="DU49" s="298"/>
      <c r="DV49" s="298"/>
      <c r="DW49" s="298"/>
      <c r="DX49" s="298"/>
      <c r="DY49" s="298"/>
      <c r="DZ49" s="298"/>
      <c r="EA49" s="298"/>
      <c r="EB49" s="298"/>
      <c r="EC49" s="298"/>
      <c r="ED49" s="298"/>
      <c r="EE49" s="298"/>
      <c r="EF49" s="298"/>
      <c r="EG49" s="298"/>
      <c r="EH49" s="298"/>
      <c r="EI49" s="298"/>
      <c r="EJ49" s="298"/>
      <c r="EK49" s="298"/>
      <c r="EL49" s="298"/>
      <c r="EM49" s="298"/>
      <c r="EN49" s="298"/>
      <c r="EO49" s="298"/>
      <c r="EP49" s="298"/>
      <c r="EQ49" s="298"/>
      <c r="ER49" s="298"/>
      <c r="ES49" s="298"/>
      <c r="ET49" s="298"/>
      <c r="EU49" s="298"/>
      <c r="EV49" s="298"/>
      <c r="EW49" s="298"/>
      <c r="EX49" s="298"/>
      <c r="EY49" s="298"/>
      <c r="EZ49" s="298"/>
      <c r="FA49" s="298"/>
      <c r="FB49" s="298"/>
      <c r="FC49" s="298"/>
      <c r="FD49" s="298"/>
      <c r="FE49" s="298"/>
      <c r="FF49" s="298"/>
      <c r="FG49" s="298"/>
      <c r="FH49" s="298"/>
      <c r="FI49" s="298"/>
      <c r="FJ49" s="298"/>
      <c r="FK49" s="298"/>
      <c r="FL49" s="298"/>
      <c r="FM49" s="298"/>
      <c r="FN49" s="298"/>
      <c r="FO49" s="298"/>
      <c r="FP49" s="298"/>
      <c r="FQ49" s="298"/>
      <c r="FR49" s="298"/>
      <c r="FS49" s="298"/>
      <c r="FT49" s="298"/>
      <c r="FU49" s="298"/>
      <c r="FV49" s="298"/>
    </row>
    <row r="50" spans="1:178" hidden="1">
      <c r="A50" s="306"/>
      <c r="B50" s="347"/>
      <c r="C50" s="302">
        <f t="shared" si="71"/>
        <v>0</v>
      </c>
      <c r="D50" s="302">
        <f t="shared" si="72"/>
        <v>0</v>
      </c>
      <c r="E50" s="302">
        <f t="shared" si="73"/>
        <v>0</v>
      </c>
      <c r="F50" s="302">
        <f t="shared" si="74"/>
        <v>0</v>
      </c>
      <c r="G50" s="302"/>
      <c r="H50" s="302"/>
      <c r="I50" s="302"/>
      <c r="J50" s="302"/>
      <c r="K50" s="302"/>
      <c r="L50" s="302">
        <f t="shared" si="196"/>
        <v>0</v>
      </c>
      <c r="M50" s="302">
        <f t="shared" si="22"/>
        <v>0</v>
      </c>
      <c r="N50" s="302">
        <f t="shared" si="23"/>
        <v>0</v>
      </c>
      <c r="O50" s="302">
        <f t="shared" si="24"/>
        <v>0</v>
      </c>
      <c r="P50" s="302">
        <f t="shared" si="25"/>
        <v>0</v>
      </c>
      <c r="Q50" s="302">
        <f t="shared" si="26"/>
        <v>0</v>
      </c>
      <c r="R50" s="302">
        <f t="shared" si="27"/>
        <v>0</v>
      </c>
      <c r="S50" s="302">
        <f t="shared" si="28"/>
        <v>0</v>
      </c>
      <c r="T50" s="302">
        <f t="shared" si="29"/>
        <v>0</v>
      </c>
      <c r="U50" s="302">
        <f t="shared" si="30"/>
        <v>0</v>
      </c>
      <c r="V50" s="302">
        <f t="shared" si="31"/>
        <v>0</v>
      </c>
      <c r="W50" s="302">
        <f t="shared" si="32"/>
        <v>0</v>
      </c>
      <c r="X50" s="302">
        <f t="shared" si="33"/>
        <v>0</v>
      </c>
      <c r="Y50" s="302">
        <f t="shared" si="34"/>
        <v>0</v>
      </c>
      <c r="Z50" s="302">
        <f t="shared" si="35"/>
        <v>0</v>
      </c>
      <c r="AA50" s="302">
        <f t="shared" si="36"/>
        <v>0</v>
      </c>
      <c r="AB50" s="302">
        <f t="shared" si="37"/>
        <v>0</v>
      </c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3"/>
      <c r="AR50" s="303"/>
      <c r="AS50" s="302">
        <f t="shared" si="100"/>
        <v>0</v>
      </c>
      <c r="AT50" s="302"/>
      <c r="AU50" s="303"/>
      <c r="AV50" s="303"/>
      <c r="AW50" s="303"/>
      <c r="AX50" s="303"/>
      <c r="AY50" s="303"/>
      <c r="AZ50" s="303">
        <f t="shared" si="107"/>
        <v>0</v>
      </c>
      <c r="BA50" s="303">
        <f t="shared" si="107"/>
        <v>0</v>
      </c>
      <c r="BB50" s="298"/>
      <c r="BC50" s="298"/>
      <c r="BD50" s="298"/>
      <c r="BE50" s="298"/>
      <c r="BF50" s="298"/>
      <c r="BG50" s="298"/>
      <c r="BH50" s="298"/>
      <c r="BI50" s="298"/>
      <c r="BJ50" s="298"/>
      <c r="BK50" s="298"/>
      <c r="BL50" s="298"/>
      <c r="BM50" s="298"/>
      <c r="BN50" s="298"/>
      <c r="BO50" s="298"/>
      <c r="BP50" s="298"/>
      <c r="BQ50" s="298"/>
      <c r="BR50" s="298"/>
      <c r="BS50" s="298"/>
      <c r="BT50" s="298"/>
      <c r="BU50" s="298"/>
      <c r="BV50" s="298"/>
      <c r="BW50" s="298"/>
      <c r="BX50" s="298"/>
      <c r="BY50" s="298"/>
      <c r="BZ50" s="298"/>
      <c r="CA50" s="298"/>
      <c r="CB50" s="298"/>
      <c r="CC50" s="298"/>
      <c r="CD50" s="298"/>
      <c r="CE50" s="298"/>
      <c r="CF50" s="298"/>
      <c r="CG50" s="298"/>
      <c r="CH50" s="298"/>
      <c r="CI50" s="298"/>
      <c r="CJ50" s="298"/>
      <c r="CK50" s="298"/>
      <c r="CL50" s="298"/>
      <c r="CM50" s="298"/>
      <c r="CN50" s="298"/>
      <c r="CO50" s="298"/>
      <c r="CP50" s="298"/>
      <c r="CQ50" s="298"/>
      <c r="CR50" s="298"/>
      <c r="CS50" s="298"/>
      <c r="CT50" s="298"/>
      <c r="CU50" s="298"/>
      <c r="CV50" s="298"/>
      <c r="CW50" s="298"/>
      <c r="CX50" s="298"/>
      <c r="CY50" s="298"/>
      <c r="CZ50" s="298"/>
      <c r="DA50" s="298"/>
      <c r="DB50" s="298"/>
      <c r="DC50" s="298"/>
      <c r="DD50" s="298"/>
      <c r="DE50" s="298"/>
      <c r="DF50" s="298"/>
      <c r="DG50" s="298"/>
      <c r="DH50" s="298"/>
      <c r="DI50" s="298"/>
      <c r="DJ50" s="298"/>
      <c r="DK50" s="298"/>
      <c r="DL50" s="298"/>
      <c r="DM50" s="298"/>
      <c r="DN50" s="298"/>
      <c r="DO50" s="298"/>
      <c r="DP50" s="298"/>
      <c r="DQ50" s="298"/>
      <c r="DR50" s="298"/>
      <c r="DS50" s="298"/>
      <c r="DT50" s="298"/>
      <c r="DU50" s="298"/>
      <c r="DV50" s="298"/>
      <c r="DW50" s="298"/>
      <c r="DX50" s="298"/>
      <c r="DY50" s="298"/>
      <c r="DZ50" s="298"/>
      <c r="EA50" s="298"/>
      <c r="EB50" s="298"/>
      <c r="EC50" s="298"/>
      <c r="ED50" s="298"/>
      <c r="EE50" s="298"/>
      <c r="EF50" s="298"/>
      <c r="EG50" s="298"/>
      <c r="EH50" s="298"/>
      <c r="EI50" s="298"/>
      <c r="EJ50" s="298"/>
      <c r="EK50" s="298"/>
      <c r="EL50" s="298"/>
      <c r="EM50" s="298"/>
      <c r="EN50" s="298"/>
      <c r="EO50" s="298"/>
      <c r="EP50" s="298"/>
      <c r="EQ50" s="298"/>
      <c r="ER50" s="298"/>
      <c r="ES50" s="298"/>
      <c r="ET50" s="298"/>
      <c r="EU50" s="298"/>
      <c r="EV50" s="298"/>
      <c r="EW50" s="298"/>
      <c r="EX50" s="298"/>
      <c r="EY50" s="298"/>
      <c r="EZ50" s="298"/>
      <c r="FA50" s="298"/>
      <c r="FB50" s="298"/>
      <c r="FC50" s="298"/>
      <c r="FD50" s="298"/>
      <c r="FE50" s="298"/>
      <c r="FF50" s="298"/>
      <c r="FG50" s="298"/>
      <c r="FH50" s="298"/>
      <c r="FI50" s="298"/>
      <c r="FJ50" s="298"/>
      <c r="FK50" s="298"/>
      <c r="FL50" s="298"/>
      <c r="FM50" s="298"/>
      <c r="FN50" s="298"/>
      <c r="FO50" s="298"/>
      <c r="FP50" s="298"/>
      <c r="FQ50" s="298"/>
      <c r="FR50" s="298"/>
      <c r="FS50" s="298"/>
      <c r="FT50" s="298"/>
      <c r="FU50" s="298"/>
      <c r="FV50" s="298"/>
    </row>
    <row r="51" spans="1:178">
      <c r="A51" s="296"/>
      <c r="B51" s="314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297"/>
      <c r="CU51" s="297"/>
      <c r="CV51" s="297"/>
      <c r="CW51" s="297"/>
      <c r="CX51" s="297"/>
      <c r="CY51" s="297"/>
      <c r="CZ51" s="297"/>
      <c r="DA51" s="297"/>
      <c r="DB51" s="297"/>
      <c r="DC51" s="297"/>
      <c r="DD51" s="297"/>
      <c r="DE51" s="297"/>
      <c r="DF51" s="297"/>
      <c r="DG51" s="297"/>
      <c r="DH51" s="297"/>
      <c r="DI51" s="297"/>
      <c r="DJ51" s="297"/>
      <c r="DK51" s="297"/>
      <c r="DL51" s="297"/>
      <c r="DM51" s="297"/>
      <c r="DN51" s="297"/>
      <c r="DO51" s="297"/>
      <c r="DP51" s="297"/>
      <c r="DQ51" s="297"/>
      <c r="DR51" s="297"/>
      <c r="DS51" s="297"/>
      <c r="DT51" s="297"/>
      <c r="DU51" s="297"/>
      <c r="DV51" s="297"/>
      <c r="DW51" s="297"/>
      <c r="DX51" s="297"/>
      <c r="DY51" s="297"/>
      <c r="DZ51" s="297"/>
      <c r="EA51" s="297"/>
      <c r="EB51" s="297"/>
      <c r="EC51" s="297"/>
      <c r="ED51" s="297"/>
      <c r="EE51" s="297"/>
      <c r="EF51" s="297"/>
      <c r="EG51" s="297"/>
      <c r="EH51" s="297"/>
      <c r="EI51" s="297"/>
      <c r="EJ51" s="297"/>
      <c r="EK51" s="297"/>
      <c r="EL51" s="297"/>
      <c r="EM51" s="297"/>
      <c r="EN51" s="297"/>
      <c r="EO51" s="297"/>
      <c r="EP51" s="297"/>
      <c r="EQ51" s="297"/>
      <c r="ER51" s="297"/>
      <c r="ES51" s="297"/>
      <c r="ET51" s="297"/>
      <c r="EU51" s="297"/>
      <c r="EV51" s="297"/>
      <c r="EW51" s="297"/>
      <c r="EX51" s="297"/>
      <c r="EY51" s="297"/>
      <c r="EZ51" s="297"/>
      <c r="FA51" s="297"/>
      <c r="FB51" s="297"/>
      <c r="FC51" s="297"/>
      <c r="FD51" s="297"/>
      <c r="FE51" s="297"/>
      <c r="FF51" s="297"/>
      <c r="FG51" s="297"/>
      <c r="FH51" s="297"/>
      <c r="FI51" s="297"/>
      <c r="FJ51" s="297"/>
      <c r="FK51" s="297"/>
      <c r="FL51" s="297"/>
      <c r="FM51" s="297"/>
      <c r="FN51" s="297"/>
      <c r="FO51" s="297"/>
      <c r="FP51" s="297"/>
      <c r="FQ51" s="297"/>
      <c r="FR51" s="297"/>
      <c r="FS51" s="297"/>
      <c r="FT51" s="297"/>
      <c r="FU51" s="297"/>
      <c r="FV51" s="297"/>
    </row>
    <row r="52" spans="1:178" s="207" customFormat="1" ht="37.5">
      <c r="A52" s="317" t="s">
        <v>166</v>
      </c>
      <c r="B52" s="373" t="s">
        <v>233</v>
      </c>
      <c r="C52" s="319">
        <f>C6-C28</f>
        <v>-8908.0106663202932</v>
      </c>
      <c r="D52" s="319">
        <f t="shared" ref="D52:G52" si="406">D6-D28</f>
        <v>-10549.87553544535</v>
      </c>
      <c r="E52" s="319">
        <f t="shared" si="406"/>
        <v>-6483.6176455965688</v>
      </c>
      <c r="F52" s="319">
        <f t="shared" si="406"/>
        <v>-7520.0647063734832</v>
      </c>
      <c r="G52" s="319">
        <f t="shared" si="406"/>
        <v>-6616.0448974379688</v>
      </c>
      <c r="H52" s="319">
        <f t="shared" ref="H52:AR52" si="407">H6-H28</f>
        <v>-4364.7741419070881</v>
      </c>
      <c r="I52" s="319">
        <f t="shared" si="407"/>
        <v>-6172.2028584339896</v>
      </c>
      <c r="J52" s="319">
        <f t="shared" si="407"/>
        <v>-7675.5876526129796</v>
      </c>
      <c r="K52" s="319">
        <f t="shared" si="407"/>
        <v>-4331.6756578418244</v>
      </c>
      <c r="L52" s="319">
        <f t="shared" ref="L52" si="408">L6-L28</f>
        <v>-1871.8792496650822</v>
      </c>
      <c r="M52" s="319">
        <f t="shared" si="407"/>
        <v>-1252.5787097537086</v>
      </c>
      <c r="N52" s="319">
        <f t="shared" si="407"/>
        <v>-1246.2477768886547</v>
      </c>
      <c r="O52" s="319">
        <f t="shared" si="407"/>
        <v>-2152.8125410950015</v>
      </c>
      <c r="P52" s="319">
        <f t="shared" si="407"/>
        <v>-4256.3716385829266</v>
      </c>
      <c r="Q52" s="319">
        <f>Q6-Q28</f>
        <v>-1423.1914676366205</v>
      </c>
      <c r="R52" s="319">
        <f t="shared" si="407"/>
        <v>-1727.6927913621603</v>
      </c>
      <c r="S52" s="319">
        <f t="shared" si="407"/>
        <v>-2682.8398632002136</v>
      </c>
      <c r="T52" s="319">
        <f t="shared" si="407"/>
        <v>-4716.1514132463572</v>
      </c>
      <c r="U52" s="319">
        <f t="shared" si="407"/>
        <v>-770.4103677978992</v>
      </c>
      <c r="V52" s="319">
        <f t="shared" si="407"/>
        <v>-1313.4930533920106</v>
      </c>
      <c r="W52" s="319">
        <f t="shared" si="407"/>
        <v>-503.59853727801601</v>
      </c>
      <c r="X52" s="319">
        <f t="shared" si="407"/>
        <v>-3896.115687128643</v>
      </c>
      <c r="Y52" s="319">
        <f t="shared" si="407"/>
        <v>-1344.6142850055112</v>
      </c>
      <c r="Z52" s="319">
        <f t="shared" si="407"/>
        <v>-859.31513381552759</v>
      </c>
      <c r="AA52" s="319">
        <f t="shared" si="407"/>
        <v>-1687.648497385615</v>
      </c>
      <c r="AB52" s="319">
        <f t="shared" si="407"/>
        <v>-3628.4867901668331</v>
      </c>
      <c r="AC52" s="319">
        <f t="shared" si="407"/>
        <v>-1407.8592807428586</v>
      </c>
      <c r="AD52" s="319">
        <f t="shared" si="407"/>
        <v>-792.13827722982296</v>
      </c>
      <c r="AE52" s="319">
        <f t="shared" si="407"/>
        <v>-482.74025500164953</v>
      </c>
      <c r="AF52" s="319">
        <f t="shared" si="407"/>
        <v>-3933.3070844636368</v>
      </c>
      <c r="AG52" s="319">
        <f t="shared" si="407"/>
        <v>-1044.6827314882175</v>
      </c>
      <c r="AH52" s="319">
        <f t="shared" si="407"/>
        <v>-646.68482854215745</v>
      </c>
      <c r="AI52" s="319">
        <f t="shared" si="407"/>
        <v>-842.9704301114607</v>
      </c>
      <c r="AJ52" s="319">
        <f t="shared" si="407"/>
        <v>-1830.4361517652442</v>
      </c>
      <c r="AK52" s="319">
        <f t="shared" si="407"/>
        <v>-625.16776502276571</v>
      </c>
      <c r="AL52" s="319">
        <f t="shared" si="407"/>
        <v>-816.20913140643916</v>
      </c>
      <c r="AM52" s="319">
        <f t="shared" si="407"/>
        <v>-1522.0419596231986</v>
      </c>
      <c r="AN52" s="319">
        <f t="shared" si="407"/>
        <v>-3208.7840023815907</v>
      </c>
      <c r="AO52" s="319">
        <f t="shared" si="407"/>
        <v>-201.01132922576471</v>
      </c>
      <c r="AP52" s="319">
        <f t="shared" si="407"/>
        <v>-3131.6895808713498</v>
      </c>
      <c r="AQ52" s="319">
        <f t="shared" si="407"/>
        <v>-1387.3040420748503</v>
      </c>
      <c r="AR52" s="319">
        <f t="shared" si="407"/>
        <v>-2955.5827004410139</v>
      </c>
      <c r="AS52" s="319">
        <f t="shared" si="100"/>
        <v>-487.8047329227104</v>
      </c>
      <c r="AT52" s="319">
        <f t="shared" ref="AT52:DY52" si="409">AT6-AT28</f>
        <v>-578.26689524628364</v>
      </c>
      <c r="AU52" s="319">
        <f t="shared" si="409"/>
        <v>-603.81525542255622</v>
      </c>
      <c r="AV52" s="319">
        <f t="shared" si="409"/>
        <v>-2661.7887742502799</v>
      </c>
      <c r="AW52" s="319">
        <f t="shared" si="409"/>
        <v>143.40840133013717</v>
      </c>
      <c r="AX52" s="319">
        <f>AX6-AX28</f>
        <v>186.87538843890252</v>
      </c>
      <c r="AY52" s="319">
        <f>AY6-AY28</f>
        <v>-28.599450424350835</v>
      </c>
      <c r="AZ52" s="319">
        <f>AZ6-AZ28</f>
        <v>-2173.5635890097728</v>
      </c>
      <c r="BA52" s="319">
        <f>BA6-BA28</f>
        <v>-769.25809356115315</v>
      </c>
      <c r="BB52" s="319">
        <f t="shared" ref="BB52:DJ52" si="410">BB6-BB28</f>
        <v>370.40600850504552</v>
      </c>
      <c r="BC52" s="319">
        <f t="shared" si="410"/>
        <v>-994.76820518195291</v>
      </c>
      <c r="BD52" s="319">
        <f t="shared" si="410"/>
        <v>-628.21651307680122</v>
      </c>
      <c r="BE52" s="319">
        <f t="shared" si="410"/>
        <v>257.74466369711172</v>
      </c>
      <c r="BF52" s="319">
        <f t="shared" si="410"/>
        <v>-407.88363276897098</v>
      </c>
      <c r="BG52" s="319">
        <f t="shared" si="410"/>
        <v>-1096.1088078167959</v>
      </c>
      <c r="BH52" s="319">
        <f t="shared" si="410"/>
        <v>-223.06080557725363</v>
      </c>
      <c r="BI52" s="319">
        <f t="shared" si="410"/>
        <v>-958.71785802661134</v>
      </c>
      <c r="BJ52" s="319">
        <f t="shared" si="410"/>
        <v>-971.03387749113699</v>
      </c>
      <c r="BK52" s="319">
        <f t="shared" si="410"/>
        <v>-1027.7818611225393</v>
      </c>
      <c r="BL52" s="319">
        <f t="shared" si="410"/>
        <v>-1268.6754042195714</v>
      </c>
      <c r="BM52" s="319">
        <f t="shared" si="410"/>
        <v>-1959.9143732408152</v>
      </c>
      <c r="BN52" s="319">
        <f t="shared" si="410"/>
        <v>47.21609806204242</v>
      </c>
      <c r="BO52" s="319">
        <f t="shared" si="410"/>
        <v>-910.9534367510405</v>
      </c>
      <c r="BP52" s="319">
        <f t="shared" si="410"/>
        <v>-559.45412894762399</v>
      </c>
      <c r="BQ52" s="319">
        <f t="shared" si="410"/>
        <v>-320.58012561516489</v>
      </c>
      <c r="BR52" s="319">
        <f t="shared" si="410"/>
        <v>-544.24787976611765</v>
      </c>
      <c r="BS52" s="319">
        <f t="shared" si="410"/>
        <v>-862.86478598087751</v>
      </c>
      <c r="BT52" s="319">
        <f t="shared" si="410"/>
        <v>-779.58888759190722</v>
      </c>
      <c r="BU52" s="319">
        <f t="shared" si="410"/>
        <v>-1012.4356987772537</v>
      </c>
      <c r="BV52" s="319">
        <f t="shared" si="410"/>
        <v>-890.81527683105242</v>
      </c>
      <c r="BW52" s="319">
        <f t="shared" si="410"/>
        <v>-1126.5809905296835</v>
      </c>
      <c r="BX52" s="319">
        <f t="shared" si="410"/>
        <v>-1293.9738729404837</v>
      </c>
      <c r="BY52" s="319">
        <f t="shared" si="410"/>
        <v>-2295.5965497761904</v>
      </c>
      <c r="BZ52" s="319">
        <f t="shared" si="410"/>
        <v>395.77816354619245</v>
      </c>
      <c r="CA52" s="319">
        <f t="shared" si="410"/>
        <v>-365.54472070197016</v>
      </c>
      <c r="CB52" s="319">
        <f t="shared" si="410"/>
        <v>-800.64381064212239</v>
      </c>
      <c r="CC52" s="319">
        <f t="shared" si="410"/>
        <v>301.86061156697133</v>
      </c>
      <c r="CD52" s="319">
        <f t="shared" si="410"/>
        <v>-742.10516077050625</v>
      </c>
      <c r="CE52" s="319">
        <f t="shared" si="410"/>
        <v>-873.24850418847427</v>
      </c>
      <c r="CF52" s="319">
        <f t="shared" si="410"/>
        <v>181.454941965329</v>
      </c>
      <c r="CG52" s="319">
        <f t="shared" si="410"/>
        <v>-317.31263904873572</v>
      </c>
      <c r="CH52" s="319">
        <f t="shared" si="410"/>
        <v>-367.74084019460997</v>
      </c>
      <c r="CI52" s="319">
        <f t="shared" si="410"/>
        <v>-739.82369408185787</v>
      </c>
      <c r="CJ52" s="319">
        <f t="shared" si="410"/>
        <v>-413.8256296072052</v>
      </c>
      <c r="CK52" s="319">
        <f t="shared" si="410"/>
        <v>-2742.4663634395811</v>
      </c>
      <c r="CL52" s="319">
        <f t="shared" si="410"/>
        <v>260.71817755039228</v>
      </c>
      <c r="CM52" s="319">
        <f t="shared" si="410"/>
        <v>-641.99388791783053</v>
      </c>
      <c r="CN52" s="319">
        <f t="shared" si="410"/>
        <v>-963.33857463807226</v>
      </c>
      <c r="CO52" s="319">
        <f t="shared" si="410"/>
        <v>-26.206826703587922</v>
      </c>
      <c r="CP52" s="319">
        <f t="shared" si="410"/>
        <v>-158.57090213221022</v>
      </c>
      <c r="CQ52" s="319">
        <f t="shared" si="410"/>
        <v>-674.53740497972922</v>
      </c>
      <c r="CR52" s="319">
        <f t="shared" si="410"/>
        <v>-393.06957012189332</v>
      </c>
      <c r="CS52" s="319">
        <f t="shared" si="410"/>
        <v>-470.60882197188789</v>
      </c>
      <c r="CT52" s="319">
        <f t="shared" si="410"/>
        <v>-823.97010529183399</v>
      </c>
      <c r="CU52" s="319">
        <f t="shared" si="410"/>
        <v>-467.31052264954201</v>
      </c>
      <c r="CV52" s="319">
        <f t="shared" si="410"/>
        <v>-1067.8565862140879</v>
      </c>
      <c r="CW52" s="319">
        <f t="shared" si="410"/>
        <v>-2093.3196813032018</v>
      </c>
      <c r="CX52" s="319">
        <f t="shared" si="410"/>
        <v>275.21064922165874</v>
      </c>
      <c r="CY52" s="319">
        <f t="shared" si="410"/>
        <v>-608.65425614541823</v>
      </c>
      <c r="CZ52" s="319">
        <f t="shared" si="410"/>
        <v>-1074.4156738190977</v>
      </c>
      <c r="DA52" s="319">
        <f t="shared" si="410"/>
        <v>26.938278149257258</v>
      </c>
      <c r="DB52" s="319">
        <f t="shared" si="410"/>
        <v>-283.45634511049866</v>
      </c>
      <c r="DC52" s="319">
        <f t="shared" si="410"/>
        <v>-535.62021026858065</v>
      </c>
      <c r="DD52" s="319">
        <f t="shared" si="410"/>
        <v>212.20623539452527</v>
      </c>
      <c r="DE52" s="319">
        <f t="shared" si="410"/>
        <v>-370.16893810716419</v>
      </c>
      <c r="DF52" s="319">
        <f t="shared" si="410"/>
        <v>-324.77755228901196</v>
      </c>
      <c r="DG52" s="319">
        <f t="shared" si="410"/>
        <v>-668.02325336729018</v>
      </c>
      <c r="DH52" s="319">
        <f t="shared" si="410"/>
        <v>-701.57353332713365</v>
      </c>
      <c r="DI52" s="319">
        <f t="shared" si="410"/>
        <v>-2563.7102977692116</v>
      </c>
      <c r="DJ52" s="319">
        <f t="shared" si="410"/>
        <v>260.41619493951771</v>
      </c>
      <c r="DK52" s="319">
        <f t="shared" ref="DK52:DM52" si="411">DK6-DK28</f>
        <v>-460.96362351176936</v>
      </c>
      <c r="DL52" s="319">
        <f t="shared" si="411"/>
        <v>-844.13530291596635</v>
      </c>
      <c r="DM52" s="319">
        <f t="shared" si="411"/>
        <v>-157.2366750064084</v>
      </c>
      <c r="DN52" s="319">
        <f t="shared" si="409"/>
        <v>-200.17498566905624</v>
      </c>
      <c r="DO52" s="319">
        <f t="shared" si="409"/>
        <v>-289.2731678666928</v>
      </c>
      <c r="DP52" s="319">
        <f t="shared" si="409"/>
        <v>-124.44023488463517</v>
      </c>
      <c r="DQ52" s="319">
        <f t="shared" si="409"/>
        <v>-354.81463218681756</v>
      </c>
      <c r="DR52" s="319">
        <f t="shared" si="409"/>
        <v>-363.71556304000796</v>
      </c>
      <c r="DS52" s="319">
        <f t="shared" si="409"/>
        <v>-194.02862836866825</v>
      </c>
      <c r="DT52" s="319">
        <f t="shared" si="409"/>
        <v>-120.81409461203839</v>
      </c>
      <c r="DU52" s="319">
        <f t="shared" si="409"/>
        <v>-1515.5934287845375</v>
      </c>
      <c r="DV52" s="319">
        <f t="shared" si="409"/>
        <v>12.49515404588783</v>
      </c>
      <c r="DW52" s="319">
        <f t="shared" si="409"/>
        <v>-365.74065025970094</v>
      </c>
      <c r="DX52" s="319">
        <f t="shared" si="409"/>
        <v>-271.92226880895214</v>
      </c>
      <c r="DY52" s="319">
        <f t="shared" si="409"/>
        <v>78.031117985511173</v>
      </c>
      <c r="DZ52" s="319">
        <f t="shared" ref="DZ52:FI52" si="412">DZ6-DZ28</f>
        <v>-242.27722967190175</v>
      </c>
      <c r="EA52" s="319">
        <f t="shared" si="412"/>
        <v>-651.96301972004881</v>
      </c>
      <c r="EB52" s="319">
        <f t="shared" si="412"/>
        <v>-697.12486614149725</v>
      </c>
      <c r="EC52" s="319">
        <f t="shared" si="412"/>
        <v>-275.44755973269707</v>
      </c>
      <c r="ED52" s="319">
        <f t="shared" si="412"/>
        <v>-549.46953374900318</v>
      </c>
      <c r="EE52" s="319">
        <f t="shared" si="412"/>
        <v>-218.33700008778624</v>
      </c>
      <c r="EF52" s="319">
        <f t="shared" si="412"/>
        <v>-429.65706006221785</v>
      </c>
      <c r="EG52" s="319">
        <f t="shared" si="412"/>
        <v>-2560.7899422315859</v>
      </c>
      <c r="EH52" s="319">
        <f t="shared" si="412"/>
        <v>137.21804609021592</v>
      </c>
      <c r="EI52" s="319">
        <f t="shared" si="412"/>
        <v>-428.00060919348766</v>
      </c>
      <c r="EJ52" s="319">
        <f t="shared" si="412"/>
        <v>89.771233877505438</v>
      </c>
      <c r="EK52" s="319">
        <f t="shared" si="412"/>
        <v>-540.63184691273523</v>
      </c>
      <c r="EL52" s="319">
        <f t="shared" si="412"/>
        <v>-1545.8072334190817</v>
      </c>
      <c r="EM52" s="319">
        <f t="shared" si="412"/>
        <v>-1045.2505005395315</v>
      </c>
      <c r="EN52" s="319">
        <f t="shared" si="412"/>
        <v>-744.34471742744745</v>
      </c>
      <c r="EO52" s="319">
        <f t="shared" si="412"/>
        <v>-776.82746194569404</v>
      </c>
      <c r="EP52" s="319">
        <f t="shared" si="412"/>
        <v>133.86813729829191</v>
      </c>
      <c r="EQ52" s="319">
        <f t="shared" si="412"/>
        <v>-619.06051503247636</v>
      </c>
      <c r="ER52" s="319">
        <f t="shared" si="412"/>
        <v>-448.0052589320876</v>
      </c>
      <c r="ES52" s="319">
        <f t="shared" si="412"/>
        <v>-1888.5169264764488</v>
      </c>
      <c r="ET52" s="319">
        <f t="shared" si="412"/>
        <v>-97.578600400079267</v>
      </c>
      <c r="EU52" s="319">
        <f t="shared" si="412"/>
        <v>-434.32844082562565</v>
      </c>
      <c r="EV52" s="319">
        <f t="shared" si="412"/>
        <v>44.102308302994516</v>
      </c>
      <c r="EW52" s="319">
        <f t="shared" si="412"/>
        <v>90.745099810718784</v>
      </c>
      <c r="EX52" s="319">
        <f t="shared" si="412"/>
        <v>-390.55107579467972</v>
      </c>
      <c r="EY52" s="319">
        <f t="shared" si="412"/>
        <v>-278.46091926232339</v>
      </c>
      <c r="EZ52" s="319">
        <f t="shared" si="412"/>
        <v>-409.55837293007335</v>
      </c>
      <c r="FA52" s="319">
        <f t="shared" si="412"/>
        <v>-570.56729056913355</v>
      </c>
      <c r="FB52" s="319">
        <f t="shared" si="412"/>
        <v>376.3104080766484</v>
      </c>
      <c r="FC52" s="319">
        <f t="shared" si="412"/>
        <v>-379.06968453459558</v>
      </c>
      <c r="FD52" s="319">
        <f t="shared" si="412"/>
        <v>8.5401909165339021</v>
      </c>
      <c r="FE52" s="319">
        <f t="shared" si="412"/>
        <v>-2291.2592806322164</v>
      </c>
      <c r="FF52" s="319">
        <f t="shared" si="412"/>
        <v>488.89956754106151</v>
      </c>
      <c r="FG52" s="319">
        <f t="shared" si="412"/>
        <v>-636.96446976255811</v>
      </c>
      <c r="FH52" s="319">
        <f t="shared" si="412"/>
        <v>291.47330355163467</v>
      </c>
      <c r="FI52" s="319">
        <f t="shared" si="412"/>
        <v>233.69869416451365</v>
      </c>
      <c r="FJ52" s="319">
        <f t="shared" ref="FJ52" si="413">FJ6-FJ28</f>
        <v>414.55900830766086</v>
      </c>
      <c r="FK52" s="319">
        <f t="shared" ref="FK52" si="414">FK6-FK28</f>
        <v>-461.38231403327109</v>
      </c>
      <c r="FL52" s="319">
        <f t="shared" ref="FL52:FM52" si="415">FL6-FL28</f>
        <v>73.163257493931724</v>
      </c>
      <c r="FM52" s="319">
        <f t="shared" si="415"/>
        <v>-83.354615344482227</v>
      </c>
      <c r="FN52" s="319">
        <f t="shared" ref="FN52" si="416">FN6-FN28</f>
        <v>-18.408092573800332</v>
      </c>
      <c r="FO52" s="319">
        <f t="shared" ref="FO52" si="417">FO6-FO28</f>
        <v>-281.72393432395916</v>
      </c>
      <c r="FP52" s="319">
        <f t="shared" ref="FP52" si="418">FP6-FP28</f>
        <v>-558.30905983370894</v>
      </c>
      <c r="FQ52" s="319">
        <f t="shared" ref="FQ52:FR52" si="419">FQ6-FQ28</f>
        <v>-1333.5305948521038</v>
      </c>
      <c r="FR52" s="319">
        <f t="shared" si="419"/>
        <v>270.41540813737697</v>
      </c>
      <c r="FS52" s="319">
        <f t="shared" ref="FS52" si="420">FS6-FS28</f>
        <v>-800.99074312880202</v>
      </c>
      <c r="FT52" s="319">
        <f t="shared" ref="FT52" si="421">FT6-FT28</f>
        <v>-238.68275856972787</v>
      </c>
      <c r="FU52" s="319">
        <f t="shared" ref="FU52:FV52" si="422">FU6-FU28</f>
        <v>496.74544846911476</v>
      </c>
      <c r="FV52" s="319">
        <f t="shared" si="422"/>
        <v>-576.7589136855172</v>
      </c>
    </row>
    <row r="53" spans="1:178" s="200" customFormat="1" ht="18.75">
      <c r="A53" s="374" t="s">
        <v>217</v>
      </c>
      <c r="B53" s="375" t="s">
        <v>216</v>
      </c>
      <c r="C53" s="376">
        <f t="shared" ref="C53:G53" si="423">+C6-C30-C44-C46</f>
        <v>-4546.2610440702938</v>
      </c>
      <c r="D53" s="376">
        <f t="shared" si="423"/>
        <v>-6275.2356230753467</v>
      </c>
      <c r="E53" s="376">
        <f t="shared" si="423"/>
        <v>-4167.1515679065687</v>
      </c>
      <c r="F53" s="376">
        <f t="shared" si="423"/>
        <v>-4846.2542234934836</v>
      </c>
      <c r="G53" s="376">
        <f t="shared" si="423"/>
        <v>-4010.1304306979673</v>
      </c>
      <c r="H53" s="376">
        <f t="shared" ref="H53:EJ53" si="424">+H6-H30-H44-H46</f>
        <v>-3324.8649419870871</v>
      </c>
      <c r="I53" s="376">
        <f t="shared" si="424"/>
        <v>-5352.6762165939881</v>
      </c>
      <c r="J53" s="376">
        <f t="shared" si="424"/>
        <v>-7142.4943813129776</v>
      </c>
      <c r="K53" s="376">
        <f>+K6-K30-K44-K46</f>
        <v>-3651.0051339733</v>
      </c>
      <c r="L53" s="376">
        <f>+L6-L30-L44-L46</f>
        <v>-1268.7441633350782</v>
      </c>
      <c r="M53" s="376">
        <f t="shared" si="22"/>
        <v>-528.71866051370853</v>
      </c>
      <c r="N53" s="376">
        <f t="shared" si="23"/>
        <v>-231.56824386865537</v>
      </c>
      <c r="O53" s="376">
        <f t="shared" si="24"/>
        <v>-1054.1705493550012</v>
      </c>
      <c r="P53" s="376">
        <f t="shared" si="25"/>
        <v>-2731.8035903329264</v>
      </c>
      <c r="Q53" s="376">
        <f t="shared" si="26"/>
        <v>-574.68208851662166</v>
      </c>
      <c r="R53" s="376">
        <f t="shared" si="27"/>
        <v>-789.03735019215958</v>
      </c>
      <c r="S53" s="376">
        <f t="shared" si="28"/>
        <v>-1886.2910704879887</v>
      </c>
      <c r="T53" s="376">
        <f t="shared" si="29"/>
        <v>-3276.9477586163566</v>
      </c>
      <c r="U53" s="376">
        <f t="shared" si="30"/>
        <v>-230.42572726789945</v>
      </c>
      <c r="V53" s="376">
        <f t="shared" si="31"/>
        <v>-723.09903947200928</v>
      </c>
      <c r="W53" s="376">
        <f t="shared" si="32"/>
        <v>57.885434121983309</v>
      </c>
      <c r="X53" s="376">
        <f t="shared" si="33"/>
        <v>-3271.5122352886438</v>
      </c>
      <c r="Y53" s="376">
        <f t="shared" si="34"/>
        <v>-1147.3228833855105</v>
      </c>
      <c r="Z53" s="376">
        <f t="shared" si="35"/>
        <v>-610.71353946552767</v>
      </c>
      <c r="AA53" s="376">
        <f t="shared" si="36"/>
        <v>-822.35197087561517</v>
      </c>
      <c r="AB53" s="376">
        <f t="shared" si="37"/>
        <v>-2265.8658297668326</v>
      </c>
      <c r="AC53" s="376">
        <f t="shared" si="424"/>
        <v>-796.36370153285873</v>
      </c>
      <c r="AD53" s="376">
        <f t="shared" si="424"/>
        <v>-207.00827304982241</v>
      </c>
      <c r="AE53" s="376">
        <f t="shared" si="424"/>
        <v>-124.37799730164963</v>
      </c>
      <c r="AF53" s="376">
        <f t="shared" si="424"/>
        <v>-2882.3804588136368</v>
      </c>
      <c r="AG53" s="376">
        <f t="shared" si="424"/>
        <v>-940.35358059821783</v>
      </c>
      <c r="AH53" s="376">
        <f t="shared" si="424"/>
        <v>-441.05919657215748</v>
      </c>
      <c r="AI53" s="376">
        <f t="shared" si="424"/>
        <v>-592.97861874146065</v>
      </c>
      <c r="AJ53" s="376">
        <f t="shared" si="424"/>
        <v>-1350.4735460752445</v>
      </c>
      <c r="AK53" s="376">
        <f t="shared" si="424"/>
        <v>-596.86589501276535</v>
      </c>
      <c r="AL53" s="376">
        <f t="shared" si="424"/>
        <v>-526.36936040643945</v>
      </c>
      <c r="AM53" s="376">
        <f t="shared" si="424"/>
        <v>-1363.0017917631981</v>
      </c>
      <c r="AN53" s="376">
        <f t="shared" si="424"/>
        <v>-2866.4391694115911</v>
      </c>
      <c r="AO53" s="376">
        <f t="shared" si="424"/>
        <v>-159.4960129657652</v>
      </c>
      <c r="AP53" s="376">
        <f t="shared" si="424"/>
        <v>-3069.1765546713495</v>
      </c>
      <c r="AQ53" s="376">
        <f t="shared" si="424"/>
        <v>-1260.3186565148505</v>
      </c>
      <c r="AR53" s="376">
        <f t="shared" si="424"/>
        <v>-2653.5031571610139</v>
      </c>
      <c r="AS53" s="376">
        <f t="shared" si="424"/>
        <v>-420.04774236417325</v>
      </c>
      <c r="AT53" s="376">
        <f t="shared" si="424"/>
        <v>-383.65492428628141</v>
      </c>
      <c r="AU53" s="376">
        <f t="shared" si="424"/>
        <v>-464.96453478256183</v>
      </c>
      <c r="AV53" s="376">
        <f t="shared" si="424"/>
        <v>-2382.3379325402871</v>
      </c>
      <c r="AW53" s="376">
        <f t="shared" si="424"/>
        <v>169.49309753013739</v>
      </c>
      <c r="AX53" s="376">
        <f>+AX6-AX30-AX44-AX46</f>
        <v>279.47084161890314</v>
      </c>
      <c r="AY53" s="376">
        <f>+AY6-AY30-AY44-AY46</f>
        <v>105.76122530564882</v>
      </c>
      <c r="AZ53" s="376">
        <f>+AZ6-AZ30-AZ44-AZ46</f>
        <v>-1823.4693277897723</v>
      </c>
      <c r="BA53" s="376">
        <f>+BA6-BA30-BA44-BA46</f>
        <v>-734.76498660115305</v>
      </c>
      <c r="BB53" s="376">
        <f t="shared" ref="BB53:CW53" si="425">+BB6-BB30-BB44-BB46</f>
        <v>561.20001760504556</v>
      </c>
      <c r="BC53" s="376">
        <f t="shared" si="425"/>
        <v>-745.848790241953</v>
      </c>
      <c r="BD53" s="376">
        <f t="shared" si="425"/>
        <v>-344.06988787680109</v>
      </c>
      <c r="BE53" s="376">
        <f t="shared" si="425"/>
        <v>643.80243450711157</v>
      </c>
      <c r="BF53" s="376">
        <f t="shared" si="425"/>
        <v>-74.422576028970909</v>
      </c>
      <c r="BG53" s="376">
        <f t="shared" si="425"/>
        <v>-800.94810234679608</v>
      </c>
      <c r="BH53" s="376">
        <f t="shared" si="425"/>
        <v>137.04567537274667</v>
      </c>
      <c r="BI53" s="376">
        <f t="shared" si="425"/>
        <v>-600.54911168661101</v>
      </c>
      <c r="BJ53" s="376">
        <f t="shared" si="425"/>
        <v>-590.66711304113699</v>
      </c>
      <c r="BK53" s="376">
        <f t="shared" si="425"/>
        <v>-604.25576344253886</v>
      </c>
      <c r="BL53" s="376">
        <f t="shared" si="425"/>
        <v>-717.54621598957169</v>
      </c>
      <c r="BM53" s="376">
        <f t="shared" si="425"/>
        <v>-1410.0016109008156</v>
      </c>
      <c r="BN53" s="376">
        <f t="shared" si="425"/>
        <v>199.45684431204251</v>
      </c>
      <c r="BO53" s="376">
        <f t="shared" si="425"/>
        <v>-514.98222810104016</v>
      </c>
      <c r="BP53" s="376">
        <f t="shared" si="425"/>
        <v>-259.15670472762395</v>
      </c>
      <c r="BQ53" s="376">
        <f t="shared" si="425"/>
        <v>-30.52253945516464</v>
      </c>
      <c r="BR53" s="376">
        <f t="shared" si="425"/>
        <v>-210.99746339611772</v>
      </c>
      <c r="BS53" s="376">
        <f t="shared" si="425"/>
        <v>-547.51734734087722</v>
      </c>
      <c r="BT53" s="376">
        <f t="shared" si="425"/>
        <v>-430.93644533190707</v>
      </c>
      <c r="BU53" s="376">
        <f t="shared" si="425"/>
        <v>-703.52705294725354</v>
      </c>
      <c r="BV53" s="376">
        <f t="shared" si="425"/>
        <v>-500.10492747105212</v>
      </c>
      <c r="BW53" s="376">
        <f t="shared" si="425"/>
        <v>-682.65909006968309</v>
      </c>
      <c r="BX53" s="376">
        <f t="shared" si="425"/>
        <v>-846.50646811048341</v>
      </c>
      <c r="BY53" s="376">
        <f t="shared" si="425"/>
        <v>-1747.7822004361901</v>
      </c>
      <c r="BZ53" s="376">
        <f t="shared" si="425"/>
        <v>484.12427071619248</v>
      </c>
      <c r="CA53" s="376">
        <f t="shared" si="425"/>
        <v>-189.11048572196998</v>
      </c>
      <c r="CB53" s="376">
        <f t="shared" si="425"/>
        <v>-525.43951226212198</v>
      </c>
      <c r="CC53" s="376">
        <f t="shared" si="425"/>
        <v>411.46810853697139</v>
      </c>
      <c r="CD53" s="376">
        <f t="shared" si="425"/>
        <v>-531.04930290050629</v>
      </c>
      <c r="CE53" s="376">
        <f t="shared" si="425"/>
        <v>-603.51784510847438</v>
      </c>
      <c r="CF53" s="376">
        <f t="shared" si="425"/>
        <v>348.59679053532903</v>
      </c>
      <c r="CG53" s="376">
        <f t="shared" si="425"/>
        <v>-95.851615758735505</v>
      </c>
      <c r="CH53" s="376">
        <f t="shared" si="425"/>
        <v>-194.85974065461022</v>
      </c>
      <c r="CI53" s="376">
        <f t="shared" si="425"/>
        <v>-538.00896913185795</v>
      </c>
      <c r="CJ53" s="376">
        <f t="shared" si="425"/>
        <v>-211.07750273720529</v>
      </c>
      <c r="CK53" s="376">
        <f t="shared" si="425"/>
        <v>-2522.4257634195806</v>
      </c>
      <c r="CL53" s="376">
        <f t="shared" si="425"/>
        <v>274.51620527039233</v>
      </c>
      <c r="CM53" s="376">
        <f t="shared" si="425"/>
        <v>-581.31130098783046</v>
      </c>
      <c r="CN53" s="376">
        <f t="shared" si="425"/>
        <v>-840.52778766807228</v>
      </c>
      <c r="CO53" s="376">
        <f t="shared" si="425"/>
        <v>68.30703228641201</v>
      </c>
      <c r="CP53" s="376">
        <f t="shared" si="425"/>
        <v>-88.647923102210271</v>
      </c>
      <c r="CQ53" s="376">
        <f t="shared" si="425"/>
        <v>-590.3726486497294</v>
      </c>
      <c r="CR53" s="376">
        <f t="shared" si="425"/>
        <v>-208.10455407189318</v>
      </c>
      <c r="CS53" s="376">
        <f t="shared" si="425"/>
        <v>-87.556956471887929</v>
      </c>
      <c r="CT53" s="376">
        <f t="shared" si="425"/>
        <v>-526.69046033183406</v>
      </c>
      <c r="CU53" s="376">
        <f t="shared" si="425"/>
        <v>-319.19356243954195</v>
      </c>
      <c r="CV53" s="376">
        <f t="shared" si="425"/>
        <v>-572.45807700408807</v>
      </c>
      <c r="CW53" s="376">
        <f t="shared" si="425"/>
        <v>-1374.2141903232025</v>
      </c>
      <c r="CX53" s="376">
        <f t="shared" si="424"/>
        <v>328.23079586165863</v>
      </c>
      <c r="CY53" s="376">
        <f t="shared" si="424"/>
        <v>-352.39016624541807</v>
      </c>
      <c r="CZ53" s="376">
        <f t="shared" si="424"/>
        <v>-772.20433114909815</v>
      </c>
      <c r="DA53" s="376">
        <f t="shared" si="424"/>
        <v>315.55683103925742</v>
      </c>
      <c r="DB53" s="376">
        <f t="shared" si="424"/>
        <v>-104.30169815049837</v>
      </c>
      <c r="DC53" s="376">
        <f t="shared" si="424"/>
        <v>-418.26340593858077</v>
      </c>
      <c r="DD53" s="376">
        <f t="shared" si="424"/>
        <v>300.13764390452536</v>
      </c>
      <c r="DE53" s="376">
        <f t="shared" si="424"/>
        <v>-215.74724354716423</v>
      </c>
      <c r="DF53" s="376">
        <f t="shared" si="424"/>
        <v>-208.76839765901187</v>
      </c>
      <c r="DG53" s="376">
        <f t="shared" si="424"/>
        <v>-511.13262565729036</v>
      </c>
      <c r="DH53" s="376">
        <f t="shared" si="424"/>
        <v>-419.97094107713372</v>
      </c>
      <c r="DI53" s="376">
        <f t="shared" si="424"/>
        <v>-1951.2768920792121</v>
      </c>
      <c r="DJ53" s="376">
        <f t="shared" si="424"/>
        <v>271.84721769951778</v>
      </c>
      <c r="DK53" s="376">
        <f t="shared" si="424"/>
        <v>-435.79359668176937</v>
      </c>
      <c r="DL53" s="376">
        <f t="shared" si="424"/>
        <v>-776.40720161596607</v>
      </c>
      <c r="DM53" s="376">
        <f t="shared" si="424"/>
        <v>-89.803207696408606</v>
      </c>
      <c r="DN53" s="376">
        <f t="shared" si="424"/>
        <v>-148.96777843905619</v>
      </c>
      <c r="DO53" s="376">
        <f t="shared" si="424"/>
        <v>-202.28821043669262</v>
      </c>
      <c r="DP53" s="376">
        <f t="shared" si="424"/>
        <v>-63.665810734634974</v>
      </c>
      <c r="DQ53" s="376">
        <f t="shared" si="424"/>
        <v>-257.52015052681742</v>
      </c>
      <c r="DR53" s="376">
        <f t="shared" si="424"/>
        <v>-271.79265748000785</v>
      </c>
      <c r="DS53" s="376">
        <f t="shared" si="424"/>
        <v>-111.00004140866842</v>
      </c>
      <c r="DT53" s="376">
        <f t="shared" si="424"/>
        <v>-40.997548762038548</v>
      </c>
      <c r="DU53" s="376">
        <f t="shared" si="424"/>
        <v>-1198.4759559045376</v>
      </c>
      <c r="DV53" s="376">
        <f t="shared" si="424"/>
        <v>13.289219125887747</v>
      </c>
      <c r="DW53" s="376">
        <f t="shared" si="424"/>
        <v>-355.75819434970089</v>
      </c>
      <c r="DX53" s="376">
        <f t="shared" si="424"/>
        <v>-254.39691978895235</v>
      </c>
      <c r="DY53" s="376">
        <f t="shared" si="424"/>
        <v>140.44992494551138</v>
      </c>
      <c r="DZ53" s="376">
        <f t="shared" si="424"/>
        <v>-94.011762611901787</v>
      </c>
      <c r="EA53" s="376">
        <f t="shared" si="424"/>
        <v>-572.80752274004863</v>
      </c>
      <c r="EB53" s="376">
        <f t="shared" si="424"/>
        <v>-629.29557497149722</v>
      </c>
      <c r="EC53" s="376">
        <f t="shared" si="424"/>
        <v>-227.68265651269735</v>
      </c>
      <c r="ED53" s="376">
        <f t="shared" si="424"/>
        <v>-506.02356027900316</v>
      </c>
      <c r="EE53" s="376">
        <f t="shared" si="424"/>
        <v>-138.05245944778622</v>
      </c>
      <c r="EF53" s="376">
        <f t="shared" si="424"/>
        <v>-361.310551282218</v>
      </c>
      <c r="EG53" s="376">
        <f t="shared" si="424"/>
        <v>-2367.0761586815865</v>
      </c>
      <c r="EH53" s="376">
        <f t="shared" si="424"/>
        <v>140.26168112021585</v>
      </c>
      <c r="EI53" s="376">
        <f t="shared" si="424"/>
        <v>-403.46653350348765</v>
      </c>
      <c r="EJ53" s="376">
        <f t="shared" si="424"/>
        <v>103.70883941750563</v>
      </c>
      <c r="EK53" s="376">
        <f t="shared" ref="EK53:FI53" si="426">+EK6-EK30-EK44-EK46</f>
        <v>-527.07690607273514</v>
      </c>
      <c r="EL53" s="376">
        <f t="shared" si="426"/>
        <v>-1517.6455809990816</v>
      </c>
      <c r="EM53" s="376">
        <f t="shared" si="426"/>
        <v>-1024.4540675995315</v>
      </c>
      <c r="EN53" s="376">
        <f t="shared" si="426"/>
        <v>-713.10980555744743</v>
      </c>
      <c r="EO53" s="376">
        <f t="shared" si="426"/>
        <v>-725.97901498569433</v>
      </c>
      <c r="EP53" s="376">
        <f t="shared" si="426"/>
        <v>178.77016402829179</v>
      </c>
      <c r="EQ53" s="376">
        <f t="shared" si="426"/>
        <v>-592.08699190247637</v>
      </c>
      <c r="ER53" s="376">
        <f t="shared" si="426"/>
        <v>-356.44375984208762</v>
      </c>
      <c r="ES53" s="376">
        <f t="shared" si="426"/>
        <v>-1704.9724054164492</v>
      </c>
      <c r="ET53" s="376">
        <f t="shared" si="426"/>
        <v>-92.376070481542655</v>
      </c>
      <c r="EU53" s="376">
        <f t="shared" si="426"/>
        <v>-431.32718980562515</v>
      </c>
      <c r="EV53" s="376">
        <f t="shared" si="426"/>
        <v>103.65551792299431</v>
      </c>
      <c r="EW53" s="376">
        <f t="shared" si="426"/>
        <v>147.59861374071781</v>
      </c>
      <c r="EX53" s="376">
        <f t="shared" si="426"/>
        <v>-282.5643266346782</v>
      </c>
      <c r="EY53" s="376">
        <f t="shared" si="426"/>
        <v>-248.68921139232128</v>
      </c>
      <c r="EZ53" s="376">
        <f t="shared" si="426"/>
        <v>-357.34762633007171</v>
      </c>
      <c r="FA53" s="376">
        <f t="shared" si="426"/>
        <v>-530.29072166913852</v>
      </c>
      <c r="FB53" s="376">
        <f t="shared" si="426"/>
        <v>422.67381321664612</v>
      </c>
      <c r="FC53" s="376">
        <f t="shared" si="426"/>
        <v>-324.22258000459396</v>
      </c>
      <c r="FD53" s="376">
        <f t="shared" si="426"/>
        <v>63.41530474653625</v>
      </c>
      <c r="FE53" s="376">
        <f t="shared" si="426"/>
        <v>-2121.5306572822283</v>
      </c>
      <c r="FF53" s="376">
        <f>+FF6-FF30-FF44-FF46</f>
        <v>488.90403754106148</v>
      </c>
      <c r="FG53" s="376">
        <f t="shared" si="426"/>
        <v>-635.73024837255809</v>
      </c>
      <c r="FH53" s="376">
        <f t="shared" si="426"/>
        <v>316.31930836163451</v>
      </c>
      <c r="FI53" s="376">
        <f t="shared" si="426"/>
        <v>251.68541523451381</v>
      </c>
      <c r="FJ53" s="376">
        <f t="shared" ref="FJ53:FK53" si="427">+FJ6-FJ30-FJ44-FJ46</f>
        <v>460.62209646766081</v>
      </c>
      <c r="FK53" s="376">
        <f t="shared" si="427"/>
        <v>-432.83667008327109</v>
      </c>
      <c r="FL53" s="376">
        <f t="shared" ref="FL53:FM53" si="428">+FL6-FL30-FL44-FL46</f>
        <v>103.09357241393161</v>
      </c>
      <c r="FM53" s="376">
        <f t="shared" si="428"/>
        <v>-27.63999467448221</v>
      </c>
      <c r="FN53" s="376">
        <f t="shared" ref="FN53" si="429">+FN6-FN30-FN44-FN46</f>
        <v>30.307647566199755</v>
      </c>
      <c r="FO53" s="376">
        <f t="shared" ref="FO53" si="430">+FO6-FO30-FO44-FO46</f>
        <v>-220.97571027395909</v>
      </c>
      <c r="FP53" s="376">
        <f t="shared" ref="FP53" si="431">+FP6-FP30-FP44-FP46</f>
        <v>-504.45465698370879</v>
      </c>
      <c r="FQ53" s="376">
        <f t="shared" ref="FQ53:FR53" si="432">+FQ6-FQ30-FQ44-FQ46</f>
        <v>-1098.0389605321038</v>
      </c>
      <c r="FR53" s="376">
        <f t="shared" si="432"/>
        <v>270.81179053737691</v>
      </c>
      <c r="FS53" s="376">
        <f t="shared" ref="FS53" si="433">+FS6-FS30-FS44-FS46</f>
        <v>-787.73151947880194</v>
      </c>
      <c r="FT53" s="376">
        <f t="shared" ref="FT53" si="434">+FT6-FT30-FT44-FT46</f>
        <v>-217.84525765972779</v>
      </c>
      <c r="FU53" s="376">
        <f t="shared" ref="FU53:FV53" si="435">+FU6-FU30-FU44-FU46</f>
        <v>552.33034552911465</v>
      </c>
      <c r="FV53" s="376">
        <f t="shared" si="435"/>
        <v>-541.2146518355172</v>
      </c>
    </row>
    <row r="54" spans="1:178" s="201" customFormat="1" ht="18.75">
      <c r="A54" s="323">
        <v>4</v>
      </c>
      <c r="B54" s="324" t="s">
        <v>62</v>
      </c>
      <c r="C54" s="325">
        <f t="shared" ref="C54:G54" si="436">+C52+C35</f>
        <v>-7739.4015214068586</v>
      </c>
      <c r="D54" s="325">
        <f t="shared" si="436"/>
        <v>-9152.9047979096886</v>
      </c>
      <c r="E54" s="325">
        <f t="shared" si="436"/>
        <v>-4724.260336891678</v>
      </c>
      <c r="F54" s="325">
        <f t="shared" si="436"/>
        <v>-5581.918254567945</v>
      </c>
      <c r="G54" s="325">
        <f t="shared" si="436"/>
        <v>-4135.4944241350013</v>
      </c>
      <c r="H54" s="325">
        <f t="shared" ref="H54:AR54" si="437">+H52+H35</f>
        <v>-1385.58214223609</v>
      </c>
      <c r="I54" s="325">
        <f t="shared" si="437"/>
        <v>-2916.496770682189</v>
      </c>
      <c r="J54" s="325">
        <f t="shared" si="437"/>
        <v>-4377.403663684996</v>
      </c>
      <c r="K54" s="325">
        <f t="shared" si="437"/>
        <v>-2381.1595736956824</v>
      </c>
      <c r="L54" s="325">
        <f>+SUM(FF54:FQ54)</f>
        <v>529.45387490498501</v>
      </c>
      <c r="M54" s="325">
        <f t="shared" si="22"/>
        <v>-1085.6821589316314</v>
      </c>
      <c r="N54" s="325">
        <f t="shared" si="23"/>
        <v>-840.52587667092678</v>
      </c>
      <c r="O54" s="325">
        <f t="shared" si="24"/>
        <v>-1968.7823600501661</v>
      </c>
      <c r="P54" s="325">
        <f t="shared" si="25"/>
        <v>-3844.4111257541326</v>
      </c>
      <c r="Q54" s="325">
        <f t="shared" si="26"/>
        <v>-1176.3860108722552</v>
      </c>
      <c r="R54" s="325">
        <f t="shared" si="27"/>
        <v>-1327.7998313972175</v>
      </c>
      <c r="S54" s="325">
        <f t="shared" si="28"/>
        <v>-2702.5958592532629</v>
      </c>
      <c r="T54" s="325">
        <f t="shared" si="29"/>
        <v>-4208.8498810418641</v>
      </c>
      <c r="U54" s="325">
        <f t="shared" si="30"/>
        <v>-433.98971794518286</v>
      </c>
      <c r="V54" s="325">
        <f t="shared" si="31"/>
        <v>-793.99824651942413</v>
      </c>
      <c r="W54" s="325">
        <f t="shared" si="32"/>
        <v>-121.73640205968607</v>
      </c>
      <c r="X54" s="325">
        <f t="shared" si="33"/>
        <v>-3374.5359703673867</v>
      </c>
      <c r="Y54" s="325">
        <f t="shared" si="34"/>
        <v>-947.75401654931386</v>
      </c>
      <c r="Z54" s="325">
        <f t="shared" si="35"/>
        <v>-329.12534997478031</v>
      </c>
      <c r="AA54" s="325">
        <f t="shared" si="36"/>
        <v>-1269.7155336825676</v>
      </c>
      <c r="AB54" s="325">
        <f t="shared" si="37"/>
        <v>-3035.3233543612851</v>
      </c>
      <c r="AC54" s="325">
        <f t="shared" si="437"/>
        <v>-821.76278848114657</v>
      </c>
      <c r="AD54" s="325">
        <f t="shared" si="437"/>
        <v>-186.49806308725465</v>
      </c>
      <c r="AE54" s="325">
        <f t="shared" si="437"/>
        <v>125.40753725083766</v>
      </c>
      <c r="AF54" s="325">
        <f t="shared" si="437"/>
        <v>-3252.6411098174367</v>
      </c>
      <c r="AG54" s="325">
        <f t="shared" si="437"/>
        <v>-439.66266919641748</v>
      </c>
      <c r="AH54" s="325">
        <f t="shared" si="437"/>
        <v>150.03634923724258</v>
      </c>
      <c r="AI54" s="325">
        <f t="shared" si="437"/>
        <v>-117.72147741206072</v>
      </c>
      <c r="AJ54" s="325">
        <f t="shared" si="437"/>
        <v>-978.23434486484666</v>
      </c>
      <c r="AK54" s="325">
        <f t="shared" si="437"/>
        <v>112.40814961163426</v>
      </c>
      <c r="AL54" s="325">
        <f t="shared" si="437"/>
        <v>54.803644357361009</v>
      </c>
      <c r="AM54" s="325">
        <f t="shared" si="437"/>
        <v>-727.1275828507986</v>
      </c>
      <c r="AN54" s="325">
        <f t="shared" si="437"/>
        <v>-2356.58098180039</v>
      </c>
      <c r="AO54" s="325">
        <f t="shared" si="437"/>
        <v>669.0154038397535</v>
      </c>
      <c r="AP54" s="325">
        <f t="shared" si="437"/>
        <v>-2223.471344932932</v>
      </c>
      <c r="AQ54" s="325">
        <f t="shared" si="437"/>
        <v>-337.1478006615298</v>
      </c>
      <c r="AR54" s="325">
        <f t="shared" si="437"/>
        <v>-2485.7999219302865</v>
      </c>
      <c r="AS54" s="325">
        <f t="shared" si="100"/>
        <v>-27.729824469825274</v>
      </c>
      <c r="AT54" s="325">
        <f t="shared" ref="AT54:DY54" si="438">+AT52+AT35</f>
        <v>-80.65610932722484</v>
      </c>
      <c r="AU54" s="325">
        <f t="shared" si="438"/>
        <v>-154.3731782247246</v>
      </c>
      <c r="AV54" s="325">
        <f t="shared" si="438"/>
        <v>-2118.4004616739135</v>
      </c>
      <c r="AW54" s="325">
        <f t="shared" si="438"/>
        <v>692.76525280498925</v>
      </c>
      <c r="AX54" s="325">
        <f>+AX52+AX35</f>
        <v>787.29552974996886</v>
      </c>
      <c r="AY54" s="325">
        <f>+AY52+AY35</f>
        <v>514.33384228502894</v>
      </c>
      <c r="AZ54" s="325">
        <f>+AZ52+AZ35</f>
        <v>-1464.9407499350045</v>
      </c>
      <c r="BA54" s="325">
        <f>+BA52+BA35</f>
        <v>-69.960253159963941</v>
      </c>
      <c r="BB54" s="325">
        <f t="shared" ref="BB54:CW54" si="439">+BB52+BB35</f>
        <v>388.09501330707985</v>
      </c>
      <c r="BC54" s="325">
        <f t="shared" si="439"/>
        <v>-949.00198358859438</v>
      </c>
      <c r="BD54" s="325">
        <f t="shared" si="439"/>
        <v>-524.77518865011689</v>
      </c>
      <c r="BE54" s="325">
        <f t="shared" si="439"/>
        <v>348.78060242431746</v>
      </c>
      <c r="BF54" s="325">
        <f t="shared" si="439"/>
        <v>-300.3789162399907</v>
      </c>
      <c r="BG54" s="325">
        <f t="shared" si="439"/>
        <v>-888.92756285525354</v>
      </c>
      <c r="BH54" s="325">
        <f t="shared" si="439"/>
        <v>-212.5943747693328</v>
      </c>
      <c r="BI54" s="325">
        <f t="shared" si="439"/>
        <v>-909.63183847026824</v>
      </c>
      <c r="BJ54" s="325">
        <f t="shared" si="439"/>
        <v>-846.55614681056511</v>
      </c>
      <c r="BK54" s="325">
        <f t="shared" si="439"/>
        <v>-932.52111629711408</v>
      </c>
      <c r="BL54" s="325">
        <f t="shared" si="439"/>
        <v>-1191.8279280044117</v>
      </c>
      <c r="BM54" s="325">
        <f t="shared" si="439"/>
        <v>-1720.0620814526069</v>
      </c>
      <c r="BN54" s="325">
        <f t="shared" si="439"/>
        <v>77.33883674593099</v>
      </c>
      <c r="BO54" s="325">
        <f t="shared" si="439"/>
        <v>-847.89682909854741</v>
      </c>
      <c r="BP54" s="325">
        <f t="shared" si="439"/>
        <v>-405.82801851963859</v>
      </c>
      <c r="BQ54" s="325">
        <f t="shared" si="439"/>
        <v>-205.70223606925643</v>
      </c>
      <c r="BR54" s="325">
        <f t="shared" si="439"/>
        <v>-428.33578582534341</v>
      </c>
      <c r="BS54" s="325">
        <f t="shared" si="439"/>
        <v>-693.76180950261778</v>
      </c>
      <c r="BT54" s="325">
        <f t="shared" si="439"/>
        <v>-749.56625131524743</v>
      </c>
      <c r="BU54" s="325">
        <f t="shared" si="439"/>
        <v>-952.60433650578648</v>
      </c>
      <c r="BV54" s="325">
        <f t="shared" si="439"/>
        <v>-737.69848677732045</v>
      </c>
      <c r="BW54" s="325">
        <f t="shared" si="439"/>
        <v>-1012.2930359701559</v>
      </c>
      <c r="BX54" s="325">
        <f t="shared" si="439"/>
        <v>-1165.7542396205054</v>
      </c>
      <c r="BY54" s="325">
        <f t="shared" si="439"/>
        <v>-2030.8026054512034</v>
      </c>
      <c r="BZ54" s="325">
        <f t="shared" si="439"/>
        <v>429.18762560786672</v>
      </c>
      <c r="CA54" s="325">
        <f t="shared" si="439"/>
        <v>-298.29218536590975</v>
      </c>
      <c r="CB54" s="325">
        <f t="shared" si="439"/>
        <v>-564.88515818713984</v>
      </c>
      <c r="CC54" s="325">
        <f t="shared" si="439"/>
        <v>415.482519614213</v>
      </c>
      <c r="CD54" s="325">
        <f t="shared" si="439"/>
        <v>-605.86620282706247</v>
      </c>
      <c r="CE54" s="325">
        <f t="shared" si="439"/>
        <v>-603.61456330657461</v>
      </c>
      <c r="CF54" s="325">
        <f t="shared" si="439"/>
        <v>225.81630167595483</v>
      </c>
      <c r="CG54" s="325">
        <f t="shared" si="439"/>
        <v>-248.02521143919765</v>
      </c>
      <c r="CH54" s="325">
        <f t="shared" si="439"/>
        <v>-99.527492296443256</v>
      </c>
      <c r="CI54" s="325">
        <f t="shared" si="439"/>
        <v>-619.68558673468851</v>
      </c>
      <c r="CJ54" s="325">
        <f t="shared" si="439"/>
        <v>-279.78246093888765</v>
      </c>
      <c r="CK54" s="325">
        <f t="shared" si="439"/>
        <v>-2475.0679226938105</v>
      </c>
      <c r="CL54" s="325">
        <f t="shared" si="439"/>
        <v>318.22143019606608</v>
      </c>
      <c r="CM54" s="325">
        <f t="shared" si="439"/>
        <v>-572.87546813990912</v>
      </c>
      <c r="CN54" s="325">
        <f t="shared" si="439"/>
        <v>-693.09997860547082</v>
      </c>
      <c r="CO54" s="325">
        <f t="shared" si="439"/>
        <v>92.706298044146081</v>
      </c>
      <c r="CP54" s="325">
        <f t="shared" si="439"/>
        <v>-10.537903215736947</v>
      </c>
      <c r="CQ54" s="325">
        <f t="shared" si="439"/>
        <v>-411.29374480318944</v>
      </c>
      <c r="CR54" s="325">
        <f t="shared" si="439"/>
        <v>-320.33382316246184</v>
      </c>
      <c r="CS54" s="325">
        <f t="shared" si="439"/>
        <v>-400.08582042774782</v>
      </c>
      <c r="CT54" s="325">
        <f t="shared" si="439"/>
        <v>-549.29589009235781</v>
      </c>
      <c r="CU54" s="325">
        <f t="shared" si="439"/>
        <v>-318.92199530886251</v>
      </c>
      <c r="CV54" s="325">
        <f t="shared" si="439"/>
        <v>-927.47038938476305</v>
      </c>
      <c r="CW54" s="325">
        <f t="shared" si="439"/>
        <v>-1788.9309696676598</v>
      </c>
      <c r="CX54" s="325">
        <f t="shared" si="438"/>
        <v>368.00093045489456</v>
      </c>
      <c r="CY54" s="325">
        <f t="shared" si="438"/>
        <v>-535.64748539592188</v>
      </c>
      <c r="CZ54" s="325">
        <f t="shared" si="438"/>
        <v>-654.11623354011795</v>
      </c>
      <c r="DA54" s="325">
        <f t="shared" si="438"/>
        <v>167.73059163299797</v>
      </c>
      <c r="DB54" s="325">
        <f t="shared" si="438"/>
        <v>-123.88675639311367</v>
      </c>
      <c r="DC54" s="325">
        <f t="shared" si="438"/>
        <v>-230.34189832713804</v>
      </c>
      <c r="DD54" s="325">
        <f t="shared" si="438"/>
        <v>306.81326996401248</v>
      </c>
      <c r="DE54" s="325">
        <f t="shared" si="438"/>
        <v>-275.72487736996419</v>
      </c>
      <c r="DF54" s="325">
        <f t="shared" si="438"/>
        <v>94.319144656788012</v>
      </c>
      <c r="DG54" s="325">
        <f t="shared" si="438"/>
        <v>-526.27320522249011</v>
      </c>
      <c r="DH54" s="325">
        <f t="shared" si="438"/>
        <v>-553.65245774733364</v>
      </c>
      <c r="DI54" s="325">
        <f t="shared" si="438"/>
        <v>-2172.7154468476115</v>
      </c>
      <c r="DJ54" s="325">
        <f t="shared" si="438"/>
        <v>372.72307413851775</v>
      </c>
      <c r="DK54" s="325">
        <f t="shared" si="438"/>
        <v>-363.44928257276933</v>
      </c>
      <c r="DL54" s="325">
        <f t="shared" si="438"/>
        <v>-448.93646076216629</v>
      </c>
      <c r="DM54" s="325">
        <f t="shared" si="438"/>
        <v>106.5499203707916</v>
      </c>
      <c r="DN54" s="325">
        <f t="shared" si="438"/>
        <v>48.783016407543755</v>
      </c>
      <c r="DO54" s="325">
        <f t="shared" si="438"/>
        <v>-5.2965875410927765</v>
      </c>
      <c r="DP54" s="325">
        <f t="shared" si="438"/>
        <v>108.08319708176487</v>
      </c>
      <c r="DQ54" s="325">
        <f t="shared" si="438"/>
        <v>-252.06850601021756</v>
      </c>
      <c r="DR54" s="325">
        <f t="shared" si="438"/>
        <v>26.263831516392031</v>
      </c>
      <c r="DS54" s="325">
        <f t="shared" si="438"/>
        <v>82.648211938131737</v>
      </c>
      <c r="DT54" s="325">
        <f t="shared" si="438"/>
        <v>138.76815965516158</v>
      </c>
      <c r="DU54" s="325">
        <f t="shared" si="438"/>
        <v>-1199.6507164581401</v>
      </c>
      <c r="DV54" s="325">
        <f t="shared" si="438"/>
        <v>260.26316360188781</v>
      </c>
      <c r="DW54" s="325">
        <f t="shared" si="438"/>
        <v>-259.94653397010092</v>
      </c>
      <c r="DX54" s="325">
        <f t="shared" si="438"/>
        <v>112.09151997984782</v>
      </c>
      <c r="DY54" s="325">
        <f t="shared" si="438"/>
        <v>355.84715077791122</v>
      </c>
      <c r="DZ54" s="325">
        <f t="shared" ref="DZ54:FI54" si="440">+DZ52+DZ35</f>
        <v>23.30328534989826</v>
      </c>
      <c r="EA54" s="325">
        <f t="shared" si="440"/>
        <v>-324.34679177044876</v>
      </c>
      <c r="EB54" s="325">
        <f t="shared" si="440"/>
        <v>-339.11191113009721</v>
      </c>
      <c r="EC54" s="325">
        <f t="shared" si="440"/>
        <v>-162.96951781609707</v>
      </c>
      <c r="ED54" s="325">
        <f t="shared" si="440"/>
        <v>-225.04615390460316</v>
      </c>
      <c r="EE54" s="325">
        <f t="shared" si="440"/>
        <v>67.718086665813757</v>
      </c>
      <c r="EF54" s="325">
        <f t="shared" si="440"/>
        <v>-175.91394146610168</v>
      </c>
      <c r="EG54" s="325">
        <f t="shared" si="440"/>
        <v>-2248.3851270001019</v>
      </c>
      <c r="EH54" s="325">
        <f t="shared" si="440"/>
        <v>487.47080664126628</v>
      </c>
      <c r="EI54" s="325">
        <f t="shared" si="440"/>
        <v>-309.50458205501741</v>
      </c>
      <c r="EJ54" s="325">
        <f t="shared" si="440"/>
        <v>491.04917925350304</v>
      </c>
      <c r="EK54" s="325">
        <f t="shared" si="440"/>
        <v>-205.09952003905045</v>
      </c>
      <c r="EL54" s="325">
        <f t="shared" si="440"/>
        <v>-1392.4278336126981</v>
      </c>
      <c r="EM54" s="325">
        <f t="shared" si="440"/>
        <v>-625.94399128118232</v>
      </c>
      <c r="EN54" s="325">
        <f t="shared" si="440"/>
        <v>-382.94836777863634</v>
      </c>
      <c r="EO54" s="325">
        <f t="shared" si="440"/>
        <v>-260.3852018554644</v>
      </c>
      <c r="EP54" s="325">
        <f t="shared" si="440"/>
        <v>306.18576897257174</v>
      </c>
      <c r="EQ54" s="325">
        <f t="shared" si="440"/>
        <v>-456.79783807362304</v>
      </c>
      <c r="ER54" s="325">
        <f t="shared" si="440"/>
        <v>-313.64593324439716</v>
      </c>
      <c r="ES54" s="325">
        <f t="shared" si="440"/>
        <v>-1715.3561506122651</v>
      </c>
      <c r="ET54" s="325">
        <f t="shared" si="440"/>
        <v>64.849379308528484</v>
      </c>
      <c r="EU54" s="325">
        <f t="shared" si="440"/>
        <v>-304.32390549750005</v>
      </c>
      <c r="EV54" s="325">
        <f t="shared" si="440"/>
        <v>211.74470171914629</v>
      </c>
      <c r="EW54" s="325">
        <f t="shared" si="440"/>
        <v>269.49072889908882</v>
      </c>
      <c r="EX54" s="325">
        <f t="shared" si="440"/>
        <v>-223.21500280421967</v>
      </c>
      <c r="EY54" s="325">
        <f t="shared" si="440"/>
        <v>-126.93183542209465</v>
      </c>
      <c r="EZ54" s="325">
        <f t="shared" si="440"/>
        <v>-260.05053173994781</v>
      </c>
      <c r="FA54" s="325">
        <f t="shared" si="440"/>
        <v>-433.39656762490307</v>
      </c>
      <c r="FB54" s="325">
        <f t="shared" si="440"/>
        <v>539.07392114012396</v>
      </c>
      <c r="FC54" s="325">
        <f t="shared" si="440"/>
        <v>-142.17410412835758</v>
      </c>
      <c r="FD54" s="325">
        <f t="shared" si="440"/>
        <v>167.00944407645977</v>
      </c>
      <c r="FE54" s="325">
        <f t="shared" si="440"/>
        <v>-2143.2358016220137</v>
      </c>
      <c r="FF54" s="325">
        <f t="shared" si="440"/>
        <v>741.55251747332431</v>
      </c>
      <c r="FG54" s="325">
        <f t="shared" si="440"/>
        <v>-502.01337831666643</v>
      </c>
      <c r="FH54" s="325">
        <f t="shared" si="440"/>
        <v>453.22611364833233</v>
      </c>
      <c r="FI54" s="325">
        <f t="shared" si="440"/>
        <v>457.4865169983118</v>
      </c>
      <c r="FJ54" s="325">
        <f t="shared" ref="FJ54" si="441">+FJ52+FJ35</f>
        <v>606.82980116835392</v>
      </c>
      <c r="FK54" s="325">
        <f t="shared" ref="FK54" si="442">+FK52+FK35</f>
        <v>-277.02078841669595</v>
      </c>
      <c r="FL54" s="325">
        <f t="shared" ref="FL54:FM54" si="443">+FL52+FL35</f>
        <v>296.2446063883441</v>
      </c>
      <c r="FM54" s="325">
        <f t="shared" si="443"/>
        <v>79.874055458358441</v>
      </c>
      <c r="FN54" s="325">
        <f t="shared" ref="FN54" si="444">+FN52+FN35</f>
        <v>138.21518043832634</v>
      </c>
      <c r="FO54" s="325">
        <f t="shared" ref="FO54" si="445">+FO52+FO35</f>
        <v>-36.524376156692767</v>
      </c>
      <c r="FP54" s="325">
        <f t="shared" ref="FP54" si="446">+FP52+FP35</f>
        <v>-248.07094798667509</v>
      </c>
      <c r="FQ54" s="325">
        <f t="shared" ref="FQ54:FR54" si="447">+FQ52+FQ35</f>
        <v>-1180.345425791636</v>
      </c>
      <c r="FR54" s="325">
        <f t="shared" si="447"/>
        <v>601.0735149583503</v>
      </c>
      <c r="FS54" s="325">
        <f t="shared" ref="FS54" si="448">+FS52+FS35</f>
        <v>-603.53864621165508</v>
      </c>
      <c r="FT54" s="325">
        <f t="shared" ref="FT54" si="449">+FT52+FT35</f>
        <v>-67.495121906658937</v>
      </c>
      <c r="FU54" s="325">
        <f t="shared" ref="FU54:FV54" si="450">+FU52+FU35</f>
        <v>715.60808689331361</v>
      </c>
      <c r="FV54" s="325">
        <f t="shared" si="450"/>
        <v>-204.77364402215926</v>
      </c>
    </row>
    <row r="55" spans="1:178" s="201" customFormat="1" ht="18.75">
      <c r="A55" s="323">
        <v>41</v>
      </c>
      <c r="B55" s="324" t="s">
        <v>241</v>
      </c>
      <c r="C55" s="325">
        <f>+C54+C34-C8</f>
        <v>-9145.5839481085368</v>
      </c>
      <c r="D55" s="325">
        <f t="shared" ref="D55:K55" si="451">+D54+D34-D8</f>
        <v>-8701.5174209433681</v>
      </c>
      <c r="E55" s="325">
        <f t="shared" si="451"/>
        <v>-4967.4205685621509</v>
      </c>
      <c r="F55" s="325">
        <f t="shared" si="451"/>
        <v>-6658.0834560792164</v>
      </c>
      <c r="G55" s="325">
        <f t="shared" si="451"/>
        <v>-5590.8334744245403</v>
      </c>
      <c r="H55" s="325">
        <f t="shared" si="451"/>
        <v>-3861.9805209408187</v>
      </c>
      <c r="I55" s="325">
        <f t="shared" si="451"/>
        <v>-4729.0725731618422</v>
      </c>
      <c r="J55" s="325">
        <f t="shared" si="451"/>
        <v>-5022.6789246249964</v>
      </c>
      <c r="K55" s="325">
        <f t="shared" si="451"/>
        <v>-5289.5103063156839</v>
      </c>
      <c r="L55" s="325">
        <f t="shared" ref="L55" si="452">+L54+L34-L8</f>
        <v>-3372.0776759850141</v>
      </c>
      <c r="M55" s="325">
        <f t="shared" ref="M55" si="453">+M54+M34-M8</f>
        <v>-1545.4872727418574</v>
      </c>
      <c r="N55" s="325">
        <f t="shared" ref="N55" si="454">+N54+N34-N8</f>
        <v>-1079.6883926787013</v>
      </c>
      <c r="O55" s="325">
        <f t="shared" ref="O55" si="455">+O54+O34-O8</f>
        <v>-2263.6474127069496</v>
      </c>
      <c r="P55" s="325">
        <f t="shared" ref="P55" si="456">+P54+P34-P8</f>
        <v>-4256.7608699810262</v>
      </c>
      <c r="Q55" s="325">
        <f t="shared" ref="Q55" si="457">+Q54+Q34-Q8</f>
        <v>-1503.52965871374</v>
      </c>
      <c r="R55" s="325">
        <f t="shared" ref="R55:S55" si="458">+R54+R34-R8</f>
        <v>-1162.8687474580202</v>
      </c>
      <c r="S55" s="325">
        <f t="shared" si="458"/>
        <v>-2443.3008394381868</v>
      </c>
      <c r="T55" s="325">
        <f t="shared" ref="T55" si="459">+T54+T34-T8</f>
        <v>-3854.5449599883323</v>
      </c>
      <c r="U55" s="325">
        <f t="shared" ref="U55" si="460">+U54+U34-U8</f>
        <v>-469.67198094320099</v>
      </c>
      <c r="V55" s="325">
        <f t="shared" ref="V55" si="461">+V54+V34-V8</f>
        <v>-826.71086199144997</v>
      </c>
      <c r="W55" s="325">
        <f t="shared" ref="W55" si="462">+W54+W34-W8</f>
        <v>-222.80486990419922</v>
      </c>
      <c r="X55" s="325">
        <f t="shared" ref="X55" si="463">+X54+X34-X8</f>
        <v>-3448.2328557233009</v>
      </c>
      <c r="Y55" s="325">
        <f t="shared" ref="Y55" si="464">+Y54+Y34-Y8</f>
        <v>-803.09641785068186</v>
      </c>
      <c r="Z55" s="325">
        <f t="shared" ref="Z55:AA55" si="465">+Z54+Z34-Z8</f>
        <v>-649.79879586451568</v>
      </c>
      <c r="AA55" s="325">
        <f t="shared" si="465"/>
        <v>-1750.1407115341717</v>
      </c>
      <c r="AB55" s="325">
        <f t="shared" ref="AB55" si="466">+AB54+AB34-AB8</f>
        <v>-3455.0475308298492</v>
      </c>
      <c r="AC55" s="325">
        <f t="shared" ref="AC55" si="467">+AC54+AC34-AC8</f>
        <v>-1134.0754332522986</v>
      </c>
      <c r="AD55" s="325">
        <f t="shared" ref="AD55" si="468">+AD54+AD34-AD8</f>
        <v>-481.61015420219758</v>
      </c>
      <c r="AE55" s="325">
        <f t="shared" ref="AE55" si="469">+AE54+AE34-AE8</f>
        <v>-301.47222277733817</v>
      </c>
      <c r="AF55" s="325">
        <f t="shared" ref="AF55" si="470">+AF54+AF34-AF8</f>
        <v>-3673.6756641927041</v>
      </c>
      <c r="AG55" s="325">
        <f t="shared" ref="AG55" si="471">+AG54+AG34-AG8</f>
        <v>-621.6587360782155</v>
      </c>
      <c r="AH55" s="325">
        <f t="shared" ref="AH55:AI55" si="472">+AH54+AH34-AH8</f>
        <v>-394.3767435461516</v>
      </c>
      <c r="AI55" s="325">
        <f t="shared" si="472"/>
        <v>-765.10396672159845</v>
      </c>
      <c r="AJ55" s="325">
        <f t="shared" ref="AJ55" si="473">+AJ54+AJ34-AJ8</f>
        <v>-2080.8410745948463</v>
      </c>
      <c r="AK55" s="325">
        <f t="shared" ref="AK55" si="474">+AK54+AK34-AK8</f>
        <v>-274.47390848836585</v>
      </c>
      <c r="AL55" s="325">
        <f t="shared" ref="AL55" si="475">+AL54+AL34-AL8</f>
        <v>-483.8470095322923</v>
      </c>
      <c r="AM55" s="325">
        <f t="shared" ref="AM55" si="476">+AM54+AM34-AM8</f>
        <v>-1187.3991901007989</v>
      </c>
      <c r="AN55" s="325">
        <f t="shared" ref="AN55" si="477">+AN54+AN34-AN8</f>
        <v>-2783.3524650403897</v>
      </c>
      <c r="AO55" s="325">
        <f t="shared" ref="AO55" si="478">+AO54+AO34-AO8</f>
        <v>216.28973766975332</v>
      </c>
      <c r="AP55" s="325">
        <f t="shared" ref="AP55:AQ55" si="479">+AP54+AP34-AP8</f>
        <v>-1667.2948363329319</v>
      </c>
      <c r="AQ55" s="325">
        <f t="shared" si="479"/>
        <v>-852.09451736152982</v>
      </c>
      <c r="AR55" s="325">
        <f t="shared" ref="AR55" si="480">+AR54+AR34-AR8</f>
        <v>-2719.5793086002864</v>
      </c>
      <c r="AS55" s="325">
        <f t="shared" ref="AS55" si="481">+AS54+AS34-AS8</f>
        <v>-374.40578271982531</v>
      </c>
      <c r="AT55" s="325">
        <f t="shared" ref="AT55" si="482">+AT54+AT34-AT8</f>
        <v>-1073.6724200472249</v>
      </c>
      <c r="AU55" s="325">
        <f t="shared" ref="AU55" si="483">+AU54+AU34-AU8</f>
        <v>-818.91019420472503</v>
      </c>
      <c r="AV55" s="325">
        <f t="shared" ref="AV55" si="484">+AV54+AV34-AV8</f>
        <v>-3022.5219093439127</v>
      </c>
      <c r="AW55" s="325">
        <f t="shared" ref="AW55" si="485">+AW54+AW34-AW8</f>
        <v>161.48044305498934</v>
      </c>
      <c r="AX55" s="325">
        <f t="shared" ref="AX55:AY55" si="486">+AX54+AX34-AX8</f>
        <v>-136.40596560003132</v>
      </c>
      <c r="AY55" s="325">
        <f t="shared" si="486"/>
        <v>-999.30760500497126</v>
      </c>
      <c r="AZ55" s="325">
        <f t="shared" ref="AZ55:BA55" si="487">+AZ54+AZ34-AZ8</f>
        <v>-2397.8445484350045</v>
      </c>
      <c r="BA55" s="325">
        <f t="shared" si="487"/>
        <v>-424.51415221996399</v>
      </c>
      <c r="BB55" s="325">
        <f>+BB54+BB34-BB8</f>
        <v>-54.350045774417254</v>
      </c>
      <c r="BC55" s="325">
        <f t="shared" ref="BC55" si="488">+BC54+BC34-BC8</f>
        <v>-780.77118675483189</v>
      </c>
      <c r="BD55" s="325">
        <f t="shared" ref="BD55" si="489">+BD54+BD34-BD8</f>
        <v>-710.36604021260848</v>
      </c>
      <c r="BE55" s="325">
        <f t="shared" ref="BE55" si="490">+BE54+BE34-BE8</f>
        <v>-11.144536045677455</v>
      </c>
      <c r="BF55" s="325">
        <f t="shared" ref="BF55" si="491">+BF54+BF34-BF8</f>
        <v>-435.45226307507335</v>
      </c>
      <c r="BG55" s="325">
        <f t="shared" ref="BG55:BH55" si="492">+BG54+BG34-BG8</f>
        <v>-633.09159355795032</v>
      </c>
      <c r="BH55" s="325">
        <f t="shared" si="492"/>
        <v>-532.92949492752507</v>
      </c>
      <c r="BI55" s="325">
        <f t="shared" ref="BI55" si="493">+BI54+BI34-BI8</f>
        <v>-848.59324999371552</v>
      </c>
      <c r="BJ55" s="325">
        <f t="shared" ref="BJ55" si="494">+BJ54+BJ34-BJ8</f>
        <v>-882.12466778570888</v>
      </c>
      <c r="BK55" s="325">
        <f t="shared" ref="BK55" si="495">+BK54+BK34-BK8</f>
        <v>-1014.6871201963473</v>
      </c>
      <c r="BL55" s="325">
        <f t="shared" ref="BL55" si="496">+BL54+BL34-BL8</f>
        <v>-1249.4407820379943</v>
      </c>
      <c r="BM55" s="325">
        <f t="shared" ref="BM55" si="497">+BM54+BM34-BM8</f>
        <v>-1992.6329677466847</v>
      </c>
      <c r="BN55" s="325">
        <f t="shared" ref="BN55" si="498">+BN54+BN34-BN8</f>
        <v>-33.54908551682604</v>
      </c>
      <c r="BO55" s="325">
        <f t="shared" ref="BO55:BP55" si="499">+BO54+BO34-BO8</f>
        <v>-791.66979061284519</v>
      </c>
      <c r="BP55" s="325">
        <f t="shared" si="499"/>
        <v>-678.31078258406865</v>
      </c>
      <c r="BQ55" s="325">
        <f t="shared" ref="BQ55" si="500">+BQ54+BQ34-BQ8</f>
        <v>-0.16896630789756273</v>
      </c>
      <c r="BR55" s="325">
        <f t="shared" ref="BR55" si="501">+BR54+BR34-BR8</f>
        <v>-498.91385220521607</v>
      </c>
      <c r="BS55" s="325">
        <f t="shared" ref="BS55" si="502">+BS54+BS34-BS8</f>
        <v>-663.78592894490657</v>
      </c>
      <c r="BT55" s="325">
        <f t="shared" ref="BT55" si="503">+BT54+BT34-BT8</f>
        <v>-634.33453983626805</v>
      </c>
      <c r="BU55" s="325">
        <f t="shared" ref="BU55" si="504">+BU54+BU34-BU8</f>
        <v>-792.55362310521218</v>
      </c>
      <c r="BV55" s="325">
        <f t="shared" ref="BV55" si="505">+BV54+BV34-BV8</f>
        <v>-753.68589184179825</v>
      </c>
      <c r="BW55" s="325">
        <f t="shared" ref="BW55:BX55" si="506">+BW54+BW34-BW8</f>
        <v>-1001.3774030059342</v>
      </c>
      <c r="BX55" s="325">
        <f t="shared" si="506"/>
        <v>-1064.2075456287987</v>
      </c>
      <c r="BY55" s="325">
        <f t="shared" ref="BY55" si="507">+BY54+BY34-BY8</f>
        <v>-1788.9600113535998</v>
      </c>
      <c r="BZ55" s="325">
        <f t="shared" ref="BZ55" si="508">+BZ54+BZ34-BZ8</f>
        <v>389.34470683846678</v>
      </c>
      <c r="CA55" s="325">
        <f t="shared" ref="CA55" si="509">+CA54+CA34-CA8</f>
        <v>-261.23601758373405</v>
      </c>
      <c r="CB55" s="325">
        <f t="shared" ref="CB55" si="510">+CB54+CB34-CB8</f>
        <v>-597.78067019793366</v>
      </c>
      <c r="CC55" s="325">
        <f t="shared" ref="CC55" si="511">+CC54+CC34-CC8</f>
        <v>373.50528643111647</v>
      </c>
      <c r="CD55" s="325">
        <f t="shared" ref="CD55" si="512">+CD54+CD34-CD8</f>
        <v>-567.16400861188345</v>
      </c>
      <c r="CE55" s="325">
        <f t="shared" ref="CE55:CF55" si="513">+CE54+CE34-CE8</f>
        <v>-633.052139810683</v>
      </c>
      <c r="CF55" s="325">
        <f t="shared" si="513"/>
        <v>177.7964569780172</v>
      </c>
      <c r="CG55" s="325">
        <f t="shared" ref="CG55" si="514">+CG54+CG34-CG8</f>
        <v>-321.9830474710335</v>
      </c>
      <c r="CH55" s="325">
        <f t="shared" ref="CH55" si="515">+CH54+CH34-CH8</f>
        <v>-78.618279411182925</v>
      </c>
      <c r="CI55" s="325">
        <f t="shared" ref="CI55" si="516">+CI54+CI34-CI8</f>
        <v>-634.00092521478359</v>
      </c>
      <c r="CJ55" s="325">
        <f t="shared" ref="CJ55" si="517">+CJ54+CJ34-CJ8</f>
        <v>-318.18668686333331</v>
      </c>
      <c r="CK55" s="325">
        <f t="shared" ref="CK55" si="518">+CK54+CK34-CK8</f>
        <v>-2496.0452436451842</v>
      </c>
      <c r="CL55" s="325">
        <f t="shared" ref="CL55" si="519">+CL54+CL34-CL8</f>
        <v>261.55365918176176</v>
      </c>
      <c r="CM55" s="325">
        <f t="shared" ref="CM55:CN55" si="520">+CM54+CM34-CM8</f>
        <v>-356.90289212027187</v>
      </c>
      <c r="CN55" s="325">
        <f t="shared" si="520"/>
        <v>-707.74718491217186</v>
      </c>
      <c r="CO55" s="325">
        <f t="shared" ref="CO55" si="521">+CO54+CO34-CO8</f>
        <v>26.793153543728408</v>
      </c>
      <c r="CP55" s="325">
        <f t="shared" ref="CP55" si="522">+CP54+CP34-CP8</f>
        <v>-148.40993492297213</v>
      </c>
      <c r="CQ55" s="325">
        <f t="shared" ref="CQ55" si="523">+CQ54+CQ34-CQ8</f>
        <v>-528.18201448527202</v>
      </c>
      <c r="CR55" s="325">
        <f t="shared" ref="CR55" si="524">+CR54+CR34-CR8</f>
        <v>-495.16899911429363</v>
      </c>
      <c r="CS55" s="325">
        <f t="shared" ref="CS55" si="525">+CS54+CS34-CS8</f>
        <v>-558.49897745693841</v>
      </c>
      <c r="CT55" s="325">
        <f t="shared" ref="CT55" si="526">+CT54+CT34-CT8</f>
        <v>-696.47273496293951</v>
      </c>
      <c r="CU55" s="325">
        <f t="shared" ref="CU55:CV55" si="527">+CU54+CU34-CU8</f>
        <v>-419.63136805722331</v>
      </c>
      <c r="CV55" s="325">
        <f t="shared" si="527"/>
        <v>-976.21705657693815</v>
      </c>
      <c r="CW55" s="325">
        <f t="shared" ref="CW55" si="528">+CW54+CW34-CW8</f>
        <v>-2059.1991061956883</v>
      </c>
      <c r="CX55" s="325">
        <f t="shared" ref="CX55" si="529">+CX54+CX34-CX8</f>
        <v>313.5326053036157</v>
      </c>
      <c r="CY55" s="325">
        <f t="shared" ref="CY55" si="530">+CY54+CY34-CY8</f>
        <v>-638.61415223338554</v>
      </c>
      <c r="CZ55" s="325">
        <f t="shared" ref="CZ55" si="531">+CZ54+CZ34-CZ8</f>
        <v>-808.99388632252726</v>
      </c>
      <c r="DA55" s="325">
        <f t="shared" ref="DA55" si="532">+DA54+DA34-DA8</f>
        <v>150.71542539061608</v>
      </c>
      <c r="DB55" s="325">
        <f t="shared" ref="DB55" si="533">+DB54+DB34-DB8</f>
        <v>-295.11489848113388</v>
      </c>
      <c r="DC55" s="325">
        <f t="shared" ref="DC55:DD55" si="534">+DC54+DC34-DC8</f>
        <v>-337.21068111167892</v>
      </c>
      <c r="DD55" s="325">
        <f t="shared" si="534"/>
        <v>93.933465962067999</v>
      </c>
      <c r="DE55" s="325">
        <f t="shared" ref="DE55" si="535">+DE54+DE34-DE8</f>
        <v>-361.74217652518718</v>
      </c>
      <c r="DF55" s="325">
        <f t="shared" ref="DF55" si="536">+DF54+DF34-DF8</f>
        <v>-33.663512214220418</v>
      </c>
      <c r="DG55" s="325">
        <f t="shared" ref="DG55" si="537">+DG54+DG34-DG8</f>
        <v>-621.6819208181912</v>
      </c>
      <c r="DH55" s="325">
        <f t="shared" ref="DH55" si="538">+DH54+DH34-DH8</f>
        <v>-710.67349123436065</v>
      </c>
      <c r="DI55" s="325">
        <f t="shared" ref="DI55" si="539">+DI54+DI34-DI8</f>
        <v>-2341.3202521401508</v>
      </c>
      <c r="DJ55" s="325">
        <f t="shared" ref="DJ55" si="540">+DJ54+DJ34-DJ8</f>
        <v>401.12571356579105</v>
      </c>
      <c r="DK55" s="325">
        <f t="shared" ref="DK55:DL55" si="541">+DK54+DK34-DK8</f>
        <v>-340.41271041980548</v>
      </c>
      <c r="DL55" s="325">
        <f t="shared" si="541"/>
        <v>-682.37173922420152</v>
      </c>
      <c r="DM55" s="325">
        <f t="shared" ref="DM55" si="542">+DM54+DM34-DM8</f>
        <v>65.116108747397675</v>
      </c>
      <c r="DN55" s="325">
        <f t="shared" ref="DN55" si="543">+DN54+DN34-DN8</f>
        <v>-116.93125307245617</v>
      </c>
      <c r="DO55" s="325">
        <f t="shared" ref="DO55" si="544">+DO54+DO34-DO8</f>
        <v>-342.56159922109282</v>
      </c>
      <c r="DP55" s="325">
        <f t="shared" ref="DP55" si="545">+DP54+DP34-DP8</f>
        <v>-119.05158925823508</v>
      </c>
      <c r="DQ55" s="325">
        <f t="shared" ref="DQ55" si="546">+DQ54+DQ34-DQ8</f>
        <v>-399.0270466802175</v>
      </c>
      <c r="DR55" s="325">
        <f t="shared" ref="DR55" si="547">+DR54+DR34-DR8</f>
        <v>-247.02533078314559</v>
      </c>
      <c r="DS55" s="325">
        <f t="shared" ref="DS55:DT55" si="548">+DS54+DS34-DS8</f>
        <v>-304.69558021186833</v>
      </c>
      <c r="DT55" s="325">
        <f t="shared" si="548"/>
        <v>-325.63402197483845</v>
      </c>
      <c r="DU55" s="325">
        <f t="shared" ref="DU55" si="549">+DU54+DU34-DU8</f>
        <v>-1450.51147240814</v>
      </c>
      <c r="DV55" s="325">
        <f t="shared" ref="DV55" si="550">+DV54+DV34-DV8</f>
        <v>293.23289492188792</v>
      </c>
      <c r="DW55" s="325">
        <f t="shared" ref="DW55" si="551">+DW54+DW34-DW8</f>
        <v>-414.26647341010079</v>
      </c>
      <c r="DX55" s="325">
        <f t="shared" ref="DX55" si="552">+DX54+DX34-DX8</f>
        <v>-153.44033000015219</v>
      </c>
      <c r="DY55" s="325">
        <f t="shared" ref="DY55" si="553">+DY54+DY34-DY8</f>
        <v>197.90838693791125</v>
      </c>
      <c r="DZ55" s="325">
        <f t="shared" ref="DZ55" si="554">+DZ54+DZ34-DZ8</f>
        <v>-249.64287055010175</v>
      </c>
      <c r="EA55" s="325">
        <f t="shared" ref="EA55:EB55" si="555">+EA54+EA34-EA8</f>
        <v>-432.11252592010237</v>
      </c>
      <c r="EB55" s="325">
        <f t="shared" si="555"/>
        <v>-335.41481205009723</v>
      </c>
      <c r="EC55" s="325">
        <f t="shared" ref="EC55" si="556">+EC54+EC34-EC8</f>
        <v>-419.57307629609704</v>
      </c>
      <c r="ED55" s="325">
        <f t="shared" ref="ED55" si="557">+ED54+ED34-ED8</f>
        <v>-432.41130175460319</v>
      </c>
      <c r="EE55" s="325">
        <f t="shared" ref="EE55" si="558">+EE54+EE34-EE8</f>
        <v>-38.13057834418629</v>
      </c>
      <c r="EF55" s="325">
        <f t="shared" ref="EF55" si="559">+EF54+EF34-EF8</f>
        <v>-345.11646873610158</v>
      </c>
      <c r="EG55" s="325">
        <f t="shared" ref="EG55" si="560">+EG54+EG34-EG8</f>
        <v>-2400.1054179601015</v>
      </c>
      <c r="EH55" s="325">
        <f t="shared" ref="EH55" si="561">+EH54+EH34-EH8</f>
        <v>442.73037838126629</v>
      </c>
      <c r="EI55" s="325">
        <f t="shared" ref="EI55:EJ55" si="562">+EI54+EI34-EI8</f>
        <v>-552.13360451501751</v>
      </c>
      <c r="EJ55" s="325">
        <f t="shared" si="562"/>
        <v>325.69296380350306</v>
      </c>
      <c r="EK55" s="325">
        <f t="shared" ref="EK55" si="563">+EK54+EK34-EK8</f>
        <v>47.151961720949558</v>
      </c>
      <c r="EL55" s="325">
        <f t="shared" ref="EL55" si="564">+EL54+EL34-EL8</f>
        <v>-1218.6223280026979</v>
      </c>
      <c r="EM55" s="325">
        <f t="shared" ref="EM55" si="565">+EM54+EM34-EM8</f>
        <v>-495.82447005118235</v>
      </c>
      <c r="EN55" s="325">
        <f t="shared" ref="EN55" si="566">+EN54+EN34-EN8</f>
        <v>-461.9249487186363</v>
      </c>
      <c r="EO55" s="325">
        <f t="shared" ref="EO55" si="567">+EO54+EO34-EO8</f>
        <v>-373.93924130546441</v>
      </c>
      <c r="EP55" s="325">
        <f t="shared" ref="EP55" si="568">+EP54+EP34-EP8</f>
        <v>-16.230327337428321</v>
      </c>
      <c r="EQ55" s="325">
        <f t="shared" ref="EQ55:ER55" si="569">+EQ54+EQ34-EQ8</f>
        <v>-583.15883637362299</v>
      </c>
      <c r="ER55" s="325">
        <f t="shared" si="569"/>
        <v>-478.34922743439716</v>
      </c>
      <c r="ES55" s="325">
        <f t="shared" ref="ES55" si="570">+ES54+ES34-ES8</f>
        <v>-1658.0712447922649</v>
      </c>
      <c r="ET55" s="325">
        <f t="shared" ref="ET55" si="571">+ET54+ET34-ET8</f>
        <v>96.776700648528617</v>
      </c>
      <c r="EU55" s="325">
        <f t="shared" ref="EU55" si="572">+EU54+EU34-EU8</f>
        <v>-314.13806873750013</v>
      </c>
      <c r="EV55" s="325">
        <f t="shared" ref="EV55" si="573">+EV54+EV34-EV8</f>
        <v>-157.04441463085368</v>
      </c>
      <c r="EW55" s="325">
        <f t="shared" ref="EW55" si="574">+EW54+EW34-EW8</f>
        <v>124.78267642908872</v>
      </c>
      <c r="EX55" s="325">
        <f t="shared" ref="EX55" si="575">+EX54+EX34-EX8</f>
        <v>-631.01139064421966</v>
      </c>
      <c r="EY55" s="325">
        <f t="shared" ref="EY55:EZ55" si="576">+EY54+EY34-EY8</f>
        <v>-567.44370583209479</v>
      </c>
      <c r="EZ55" s="325">
        <f t="shared" si="576"/>
        <v>-304.37684757994793</v>
      </c>
      <c r="FA55" s="325">
        <f t="shared" ref="FA55" si="577">+FA54+FA34-FA8</f>
        <v>-547.70719160490307</v>
      </c>
      <c r="FB55" s="325">
        <f t="shared" ref="FB55" si="578">+FB54+FB34-FB8</f>
        <v>33.173844980123818</v>
      </c>
      <c r="FC55" s="325">
        <f t="shared" ref="FC55" si="579">+FC54+FC34-FC8</f>
        <v>-437.35765208835744</v>
      </c>
      <c r="FD55" s="325">
        <f t="shared" ref="FD55" si="580">+FD54+FD34-FD8</f>
        <v>-247.83337628354025</v>
      </c>
      <c r="FE55" s="325">
        <f t="shared" ref="FE55" si="581">+FE54+FE34-FE8</f>
        <v>-2337.3308809720138</v>
      </c>
      <c r="FF55" s="325">
        <f t="shared" ref="FF55" si="582">+FF54+FF34-FF8</f>
        <v>551.13941745332409</v>
      </c>
      <c r="FG55" s="325">
        <f t="shared" ref="FG55:FH55" si="583">+FG54+FG34-FG8</f>
        <v>-594.5218195366665</v>
      </c>
      <c r="FH55" s="325">
        <f t="shared" si="583"/>
        <v>204.8628451383322</v>
      </c>
      <c r="FI55" s="325">
        <f t="shared" ref="FI55" si="584">+FI54+FI34-FI8</f>
        <v>428.73621342831166</v>
      </c>
      <c r="FJ55" s="325">
        <f t="shared" ref="FJ55" si="585">+FJ54+FJ34-FJ8</f>
        <v>-73.618279521645945</v>
      </c>
      <c r="FK55" s="325">
        <f t="shared" ref="FK55" si="586">+FK54+FK34-FK8</f>
        <v>-491.52389950669613</v>
      </c>
      <c r="FL55" s="325">
        <f t="shared" ref="FL55" si="587">+FL54+FL34-FL8</f>
        <v>-364.42843614165577</v>
      </c>
      <c r="FM55" s="325">
        <f t="shared" ref="FM55" si="588">+FM54+FM34-FM8</f>
        <v>-483.77199333164162</v>
      </c>
      <c r="FN55" s="325">
        <f t="shared" ref="FN55" si="589">+FN54+FN34-FN8</f>
        <v>-151.1071755316737</v>
      </c>
      <c r="FO55" s="325">
        <f t="shared" ref="FO55:FP55" si="590">+FO54+FO34-FO8</f>
        <v>-308.28421418669268</v>
      </c>
      <c r="FP55" s="325">
        <f t="shared" si="590"/>
        <v>-499.57519068667506</v>
      </c>
      <c r="FQ55" s="325">
        <f t="shared" ref="FQ55" si="591">+FQ54+FQ34-FQ8</f>
        <v>-1589.9851435616361</v>
      </c>
      <c r="FR55" s="325">
        <f>+FR54+FR34-FR8</f>
        <v>438.89093488835027</v>
      </c>
      <c r="FS55" s="325">
        <f>+FS54+FS34-FS8</f>
        <v>-714.20200271165504</v>
      </c>
      <c r="FT55" s="325">
        <f t="shared" ref="FT55" si="592">+FT54+FT34-FT8</f>
        <v>-149.20308439665894</v>
      </c>
      <c r="FU55" s="325">
        <f t="shared" ref="FU55" si="593">+FU54+FU34-FU8</f>
        <v>461.87209612331361</v>
      </c>
      <c r="FV55" s="325">
        <f>+FV54+FV34-FV8</f>
        <v>-344.36591219215927</v>
      </c>
    </row>
    <row r="56" spans="1:178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4"/>
      <c r="AG56" s="334"/>
      <c r="AH56" s="334"/>
      <c r="AI56" s="334"/>
      <c r="AJ56" s="334"/>
      <c r="AK56" s="334"/>
      <c r="AL56" s="334"/>
      <c r="AM56" s="334"/>
      <c r="AN56" s="334"/>
      <c r="AO56" s="334"/>
      <c r="AP56" s="334"/>
      <c r="AQ56" s="334"/>
      <c r="AR56" s="334"/>
      <c r="AS56" s="334"/>
      <c r="AT56" s="334"/>
      <c r="AU56" s="334"/>
      <c r="AV56" s="334"/>
      <c r="AW56" s="334"/>
      <c r="AX56" s="334"/>
      <c r="AY56" s="334"/>
      <c r="AZ56" s="334"/>
      <c r="BA56" s="334"/>
      <c r="BB56" s="334"/>
      <c r="BC56" s="334"/>
      <c r="BD56" s="334"/>
      <c r="BE56" s="334"/>
      <c r="BF56" s="334"/>
      <c r="BG56" s="334"/>
      <c r="BH56" s="334"/>
      <c r="BI56" s="334"/>
      <c r="BJ56" s="334"/>
      <c r="BK56" s="334"/>
      <c r="BL56" s="334"/>
      <c r="BM56" s="334"/>
      <c r="BN56" s="334"/>
      <c r="BO56" s="334"/>
      <c r="BP56" s="334"/>
      <c r="BQ56" s="334"/>
      <c r="BR56" s="334"/>
      <c r="BS56" s="334"/>
      <c r="BT56" s="334"/>
      <c r="BU56" s="334"/>
      <c r="BV56" s="334"/>
      <c r="BW56" s="334"/>
      <c r="BX56" s="334"/>
      <c r="BY56" s="334"/>
      <c r="BZ56" s="334"/>
      <c r="CA56" s="334"/>
      <c r="CB56" s="334"/>
      <c r="CC56" s="334"/>
      <c r="CD56" s="334"/>
      <c r="CE56" s="334"/>
      <c r="CF56" s="334"/>
      <c r="CG56" s="334"/>
      <c r="CH56" s="334"/>
      <c r="CI56" s="334"/>
      <c r="CJ56" s="334"/>
      <c r="CK56" s="334"/>
      <c r="CL56" s="334"/>
      <c r="CM56" s="334"/>
      <c r="CN56" s="334"/>
      <c r="CO56" s="334"/>
      <c r="CP56" s="334"/>
      <c r="CQ56" s="334"/>
      <c r="CR56" s="334"/>
      <c r="CS56" s="334"/>
      <c r="CT56" s="334"/>
      <c r="CU56" s="334"/>
      <c r="CV56" s="334"/>
      <c r="CW56" s="334"/>
      <c r="CX56" s="334"/>
      <c r="CY56" s="334"/>
      <c r="CZ56" s="334"/>
      <c r="DA56" s="334"/>
      <c r="DB56" s="334"/>
      <c r="DC56" s="334"/>
      <c r="DD56" s="334"/>
      <c r="DE56" s="334"/>
      <c r="DF56" s="334"/>
      <c r="DG56" s="334"/>
      <c r="DH56" s="334"/>
      <c r="DI56" s="334"/>
      <c r="DJ56" s="334"/>
      <c r="DK56" s="334"/>
      <c r="DL56" s="334"/>
      <c r="DM56" s="334"/>
      <c r="DN56" s="334"/>
      <c r="DO56" s="334"/>
      <c r="DP56" s="334"/>
      <c r="DQ56" s="334"/>
      <c r="DR56" s="334"/>
      <c r="DS56" s="334"/>
      <c r="DT56" s="334"/>
      <c r="DU56" s="334"/>
      <c r="DV56" s="334"/>
      <c r="DW56" s="334"/>
      <c r="DX56" s="334"/>
      <c r="DY56" s="334"/>
      <c r="DZ56" s="334"/>
      <c r="EA56" s="334"/>
      <c r="EB56" s="334"/>
      <c r="EC56" s="334"/>
      <c r="ED56" s="334"/>
      <c r="EE56" s="334"/>
      <c r="EF56" s="334"/>
      <c r="EG56" s="334"/>
      <c r="EH56" s="334"/>
      <c r="EI56" s="334"/>
      <c r="EJ56" s="334"/>
      <c r="EK56" s="334"/>
      <c r="EL56" s="334"/>
      <c r="EM56" s="334"/>
      <c r="EN56" s="334"/>
      <c r="EO56" s="334"/>
      <c r="EP56" s="334"/>
      <c r="EQ56" s="334"/>
      <c r="ER56" s="334"/>
      <c r="ES56" s="334"/>
      <c r="ET56" s="334"/>
      <c r="EU56" s="334"/>
      <c r="EV56" s="334"/>
      <c r="EW56" s="334"/>
      <c r="EX56" s="334"/>
      <c r="EY56" s="334"/>
      <c r="EZ56" s="334"/>
      <c r="FA56" s="334"/>
      <c r="FB56" s="334"/>
      <c r="FC56" s="334"/>
      <c r="FD56" s="334"/>
      <c r="FE56" s="334"/>
      <c r="FF56" s="334"/>
      <c r="FG56" s="334"/>
      <c r="FH56" s="334"/>
      <c r="FI56" s="334"/>
      <c r="FJ56" s="334"/>
      <c r="FK56" s="334"/>
      <c r="FL56" s="334"/>
      <c r="FM56" s="334"/>
      <c r="FN56" s="334"/>
      <c r="FO56" s="334"/>
      <c r="FP56" s="334"/>
      <c r="FQ56" s="334"/>
      <c r="FR56" s="334"/>
      <c r="FS56" s="334"/>
      <c r="FT56" s="334"/>
      <c r="FU56" s="334"/>
      <c r="FV56" s="334"/>
    </row>
    <row r="57" spans="1:178" ht="15.75">
      <c r="B57" s="221" t="s">
        <v>170</v>
      </c>
    </row>
    <row r="58" spans="1:178" ht="15.75">
      <c r="B58" s="222" t="s">
        <v>193</v>
      </c>
    </row>
    <row r="59" spans="1:178" ht="126">
      <c r="B59" s="223" t="s">
        <v>194</v>
      </c>
    </row>
    <row r="60" spans="1:178" ht="85.5" customHeight="1">
      <c r="B60" s="223" t="s">
        <v>206</v>
      </c>
    </row>
    <row r="61" spans="1:178" ht="56.25" customHeight="1">
      <c r="B61" s="223" t="s">
        <v>256</v>
      </c>
    </row>
    <row r="62" spans="1:178" ht="31.5">
      <c r="B62" s="223" t="s">
        <v>254</v>
      </c>
    </row>
    <row r="63" spans="1:178">
      <c r="B63" s="59" t="s">
        <v>151</v>
      </c>
    </row>
  </sheetData>
  <mergeCells count="5">
    <mergeCell ref="A2:B2"/>
    <mergeCell ref="C4:L4"/>
    <mergeCell ref="M4:BA4"/>
    <mergeCell ref="BB4:FE4"/>
    <mergeCell ref="FF4:FV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FU75"/>
  <sheetViews>
    <sheetView zoomScale="60" zoomScaleNormal="60" workbookViewId="0">
      <pane xSplit="2" ySplit="7" topLeftCell="C8" activePane="bottomRight" state="frozen"/>
      <selection activeCell="AY17" sqref="AY17"/>
      <selection pane="topRight" activeCell="AY17" sqref="AY17"/>
      <selection pane="bottomLeft" activeCell="AY17" sqref="AY17"/>
      <selection pane="bottomRight" activeCell="K3" sqref="K3"/>
    </sheetView>
  </sheetViews>
  <sheetFormatPr baseColWidth="10" defaultRowHeight="15"/>
  <cols>
    <col min="1" max="1" width="43" style="11" customWidth="1"/>
    <col min="2" max="2" width="29.140625" style="11" customWidth="1"/>
    <col min="3" max="6" width="11.42578125" style="11" customWidth="1"/>
    <col min="7" max="10" width="12.28515625" style="11" bestFit="1" customWidth="1"/>
    <col min="11" max="11" width="11.28515625" style="11" bestFit="1" customWidth="1"/>
    <col min="12" max="12" width="11.28515625" style="11" customWidth="1"/>
    <col min="13" max="13" width="12.7109375" style="11" customWidth="1"/>
    <col min="14" max="28" width="11.28515625" style="11" customWidth="1"/>
    <col min="29" max="51" width="12.28515625" style="11" customWidth="1"/>
    <col min="52" max="53" width="12.7109375" style="11" bestFit="1" customWidth="1"/>
    <col min="54" max="101" width="12.28515625" style="11" customWidth="1"/>
    <col min="102" max="102" width="11.28515625" style="11" bestFit="1" customWidth="1"/>
    <col min="103" max="103" width="10.5703125" style="11" bestFit="1" customWidth="1"/>
    <col min="104" max="104" width="11.140625" style="11" bestFit="1" customWidth="1"/>
    <col min="105" max="105" width="10.5703125" style="11" bestFit="1" customWidth="1"/>
    <col min="106" max="106" width="11.5703125" style="11" bestFit="1" customWidth="1"/>
    <col min="107" max="107" width="10.42578125" style="11" bestFit="1" customWidth="1"/>
    <col min="108" max="108" width="10.140625" style="11" bestFit="1" customWidth="1"/>
    <col min="109" max="109" width="11.28515625" style="11" bestFit="1" customWidth="1"/>
    <col min="110" max="110" width="11.140625" style="11" bestFit="1" customWidth="1"/>
    <col min="111" max="111" width="10.5703125" style="11" bestFit="1" customWidth="1"/>
    <col min="112" max="112" width="11.140625" style="11" bestFit="1" customWidth="1"/>
    <col min="113" max="113" width="10.85546875" style="11" bestFit="1" customWidth="1"/>
    <col min="114" max="114" width="11.28515625" style="11" bestFit="1" customWidth="1"/>
    <col min="115" max="115" width="10.5703125" style="11" bestFit="1" customWidth="1"/>
    <col min="116" max="116" width="11.140625" style="11" bestFit="1" customWidth="1"/>
    <col min="117" max="117" width="10.5703125" style="11" bestFit="1" customWidth="1"/>
    <col min="118" max="118" width="11.5703125" style="11" bestFit="1" customWidth="1"/>
    <col min="119" max="119" width="10.42578125" style="11" bestFit="1" customWidth="1"/>
    <col min="120" max="120" width="10.140625" style="11" bestFit="1" customWidth="1"/>
    <col min="121" max="121" width="11.28515625" style="11" bestFit="1" customWidth="1"/>
    <col min="122" max="122" width="11.140625" style="11" bestFit="1" customWidth="1"/>
    <col min="123" max="123" width="10.5703125" style="11" bestFit="1" customWidth="1"/>
    <col min="124" max="124" width="11.140625" style="11" bestFit="1" customWidth="1"/>
    <col min="125" max="125" width="10.85546875" style="11" bestFit="1" customWidth="1"/>
    <col min="126" max="126" width="11.28515625" style="11" bestFit="1" customWidth="1"/>
    <col min="127" max="127" width="10.5703125" style="11" bestFit="1" customWidth="1"/>
    <col min="128" max="128" width="11.140625" style="11" bestFit="1" customWidth="1"/>
    <col min="129" max="129" width="10.5703125" style="11" bestFit="1" customWidth="1"/>
    <col min="130" max="130" width="11.5703125" style="11" bestFit="1" customWidth="1"/>
    <col min="131" max="131" width="10.42578125" style="11" bestFit="1" customWidth="1"/>
    <col min="132" max="132" width="10.140625" style="11" bestFit="1" customWidth="1"/>
    <col min="133" max="133" width="11.28515625" style="11" bestFit="1" customWidth="1"/>
    <col min="134" max="134" width="11.140625" style="11" bestFit="1" customWidth="1"/>
    <col min="135" max="135" width="10.5703125" style="11" bestFit="1" customWidth="1"/>
    <col min="136" max="136" width="11.140625" style="11" bestFit="1" customWidth="1"/>
    <col min="137" max="137" width="10.85546875" style="11" bestFit="1" customWidth="1"/>
    <col min="138" max="138" width="11.85546875" style="11" bestFit="1" customWidth="1"/>
    <col min="139" max="139" width="11.140625" style="11" bestFit="1" customWidth="1"/>
    <col min="140" max="140" width="11.5703125" style="11" bestFit="1" customWidth="1"/>
    <col min="141" max="141" width="11.140625" style="11" bestFit="1" customWidth="1"/>
    <col min="142" max="142" width="12" style="11" bestFit="1" customWidth="1"/>
    <col min="143" max="143" width="10.85546875" style="11" bestFit="1" customWidth="1"/>
    <col min="144" max="144" width="10.140625" style="11" bestFit="1" customWidth="1"/>
    <col min="145" max="145" width="11.85546875" style="11" bestFit="1" customWidth="1"/>
    <col min="146" max="146" width="11.5703125" style="11" bestFit="1" customWidth="1"/>
    <col min="147" max="147" width="11.140625" style="11" bestFit="1" customWidth="1"/>
    <col min="148" max="148" width="11.5703125" style="11" bestFit="1" customWidth="1"/>
    <col min="149" max="149" width="10.85546875" style="11" bestFit="1" customWidth="1"/>
    <col min="150" max="151" width="12.28515625" style="11" bestFit="1" customWidth="1"/>
    <col min="152" max="152" width="12.28515625" style="12" bestFit="1" customWidth="1"/>
    <col min="153" max="153" width="12.28515625" style="11" bestFit="1" customWidth="1"/>
    <col min="154" max="154" width="13.42578125" style="11" bestFit="1" customWidth="1"/>
    <col min="155" max="165" width="11.42578125" style="11"/>
    <col min="166" max="166" width="12" style="11" bestFit="1" customWidth="1"/>
    <col min="167" max="167" width="10.85546875" style="11" bestFit="1" customWidth="1"/>
    <col min="168" max="169" width="11.42578125" style="11"/>
    <col min="170" max="170" width="11.5703125" style="11" bestFit="1" customWidth="1"/>
    <col min="171" max="173" width="11.42578125" style="11"/>
    <col min="174" max="174" width="11.85546875" style="11" bestFit="1" customWidth="1"/>
    <col min="175" max="16384" width="11.42578125" style="11"/>
  </cols>
  <sheetData>
    <row r="1" spans="1:177" s="9" customFormat="1" ht="26.25" customHeight="1">
      <c r="A1" s="273" t="s">
        <v>133</v>
      </c>
      <c r="B1" s="273"/>
      <c r="C1" s="190"/>
      <c r="D1" s="190"/>
      <c r="E1" s="190"/>
      <c r="F1" s="190"/>
      <c r="EV1" s="10"/>
    </row>
    <row r="2" spans="1:177" s="9" customFormat="1">
      <c r="A2" s="272"/>
      <c r="B2" s="272"/>
      <c r="C2" s="189"/>
      <c r="D2" s="189"/>
      <c r="E2" s="189"/>
      <c r="F2" s="189"/>
      <c r="EV2" s="10"/>
    </row>
    <row r="3" spans="1:177" ht="23.25" customHeight="1">
      <c r="A3" s="275"/>
      <c r="B3" s="275"/>
      <c r="C3" s="191"/>
      <c r="D3" s="191"/>
      <c r="E3" s="191"/>
      <c r="F3" s="191"/>
      <c r="G3" s="62"/>
      <c r="H3" s="62"/>
      <c r="I3" s="62"/>
      <c r="J3" s="163"/>
      <c r="K3" s="163"/>
      <c r="L3" s="199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185"/>
      <c r="AT3" s="163"/>
      <c r="AU3" s="163"/>
      <c r="AV3" s="163"/>
      <c r="AW3" s="185"/>
      <c r="AX3" s="192"/>
      <c r="AY3" s="195"/>
      <c r="AZ3" s="199"/>
      <c r="BA3" s="220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ET3" s="12"/>
      <c r="EU3" s="12"/>
      <c r="EW3" s="12"/>
      <c r="EX3" s="12"/>
    </row>
    <row r="4" spans="1:177" ht="18.75" customHeight="1">
      <c r="A4" s="275"/>
      <c r="B4" s="275"/>
      <c r="C4" s="191"/>
      <c r="D4" s="191"/>
      <c r="E4" s="191"/>
      <c r="F4" s="191"/>
      <c r="G4" s="62"/>
      <c r="H4" s="62"/>
      <c r="I4" s="62"/>
      <c r="J4" s="163"/>
      <c r="K4" s="164"/>
      <c r="L4" s="199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64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185"/>
      <c r="AT4" s="163"/>
      <c r="AU4" s="163"/>
      <c r="AV4" s="163"/>
      <c r="AW4" s="185"/>
      <c r="AX4" s="192"/>
      <c r="AY4" s="195"/>
      <c r="AZ4" s="199"/>
      <c r="BA4" s="220"/>
      <c r="ET4" s="274"/>
      <c r="EU4" s="274"/>
      <c r="EV4" s="274"/>
      <c r="EW4" s="274"/>
      <c r="EX4" s="274"/>
    </row>
    <row r="5" spans="1:177" s="6" customFormat="1" ht="21" customHeight="1">
      <c r="A5" s="11"/>
      <c r="B5" s="11"/>
      <c r="C5" s="377" t="s">
        <v>14</v>
      </c>
      <c r="D5" s="378"/>
      <c r="E5" s="378"/>
      <c r="F5" s="378"/>
      <c r="G5" s="378"/>
      <c r="H5" s="378"/>
      <c r="I5" s="378"/>
      <c r="J5" s="378"/>
      <c r="K5" s="378"/>
      <c r="L5" s="379"/>
      <c r="M5" s="284" t="s">
        <v>85</v>
      </c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6"/>
      <c r="BB5" s="380" t="s">
        <v>86</v>
      </c>
      <c r="BC5" s="381"/>
      <c r="BD5" s="381"/>
      <c r="BE5" s="381"/>
      <c r="BF5" s="381"/>
      <c r="BG5" s="381"/>
      <c r="BH5" s="381"/>
      <c r="BI5" s="381"/>
      <c r="BJ5" s="381"/>
      <c r="BK5" s="381"/>
      <c r="BL5" s="381"/>
      <c r="BM5" s="381"/>
      <c r="BN5" s="381"/>
      <c r="BO5" s="381"/>
      <c r="BP5" s="381"/>
      <c r="BQ5" s="381"/>
      <c r="BR5" s="381"/>
      <c r="BS5" s="381"/>
      <c r="BT5" s="381"/>
      <c r="BU5" s="381"/>
      <c r="BV5" s="381"/>
      <c r="BW5" s="381"/>
      <c r="BX5" s="381"/>
      <c r="BY5" s="381"/>
      <c r="BZ5" s="381"/>
      <c r="CA5" s="381"/>
      <c r="CB5" s="381"/>
      <c r="CC5" s="381"/>
      <c r="CD5" s="381"/>
      <c r="CE5" s="381"/>
      <c r="CF5" s="381"/>
      <c r="CG5" s="381"/>
      <c r="CH5" s="381"/>
      <c r="CI5" s="381"/>
      <c r="CJ5" s="381"/>
      <c r="CK5" s="381"/>
      <c r="CL5" s="381"/>
      <c r="CM5" s="381"/>
      <c r="CN5" s="381"/>
      <c r="CO5" s="381"/>
      <c r="CP5" s="381"/>
      <c r="CQ5" s="381"/>
      <c r="CR5" s="381"/>
      <c r="CS5" s="381"/>
      <c r="CT5" s="381"/>
      <c r="CU5" s="381"/>
      <c r="CV5" s="381"/>
      <c r="CW5" s="381"/>
      <c r="CX5" s="381"/>
      <c r="CY5" s="381"/>
      <c r="CZ5" s="381"/>
      <c r="DA5" s="381"/>
      <c r="DB5" s="381"/>
      <c r="DC5" s="381"/>
      <c r="DD5" s="381"/>
      <c r="DE5" s="381"/>
      <c r="DF5" s="381"/>
      <c r="DG5" s="381"/>
      <c r="DH5" s="381"/>
      <c r="DI5" s="381"/>
      <c r="DJ5" s="381"/>
      <c r="DK5" s="381"/>
      <c r="DL5" s="381"/>
      <c r="DM5" s="381"/>
      <c r="DN5" s="381"/>
      <c r="DO5" s="381"/>
      <c r="DP5" s="381"/>
      <c r="DQ5" s="381"/>
      <c r="DR5" s="381"/>
      <c r="DS5" s="381"/>
      <c r="DT5" s="381"/>
      <c r="DU5" s="381"/>
      <c r="DV5" s="381"/>
      <c r="DW5" s="381"/>
      <c r="DX5" s="381"/>
      <c r="DY5" s="381"/>
      <c r="DZ5" s="381"/>
      <c r="EA5" s="381"/>
      <c r="EB5" s="381"/>
      <c r="EC5" s="381"/>
      <c r="ED5" s="381"/>
      <c r="EE5" s="381"/>
      <c r="EF5" s="381"/>
      <c r="EG5" s="381"/>
      <c r="EH5" s="381"/>
      <c r="EI5" s="381"/>
      <c r="EJ5" s="381"/>
      <c r="EK5" s="381"/>
      <c r="EL5" s="381"/>
      <c r="EM5" s="381"/>
      <c r="EN5" s="381"/>
      <c r="EO5" s="381"/>
      <c r="EP5" s="381"/>
      <c r="EQ5" s="381"/>
      <c r="ER5" s="381"/>
      <c r="ES5" s="381"/>
      <c r="ET5" s="381"/>
      <c r="EU5" s="381"/>
      <c r="EV5" s="381"/>
      <c r="EW5" s="381"/>
      <c r="EX5" s="381"/>
      <c r="EY5" s="381"/>
      <c r="EZ5" s="381"/>
      <c r="FA5" s="381"/>
      <c r="FB5" s="381"/>
      <c r="FC5" s="381"/>
      <c r="FD5" s="381"/>
      <c r="FE5" s="381"/>
      <c r="FF5" s="381"/>
      <c r="FG5" s="381"/>
      <c r="FH5" s="381"/>
      <c r="FI5" s="381"/>
      <c r="FJ5" s="381"/>
      <c r="FK5" s="381"/>
      <c r="FL5" s="381"/>
      <c r="FM5" s="381"/>
      <c r="FN5" s="381"/>
      <c r="FO5" s="381"/>
      <c r="FP5" s="381"/>
      <c r="FQ5" s="381"/>
      <c r="FR5" s="381"/>
      <c r="FS5" s="381"/>
      <c r="FT5" s="381"/>
      <c r="FU5" s="382"/>
    </row>
    <row r="6" spans="1:177" s="95" customFormat="1" ht="31.5" customHeight="1">
      <c r="A6" s="92"/>
      <c r="B6" s="93"/>
      <c r="C6" s="96">
        <v>2013</v>
      </c>
      <c r="D6" s="96">
        <v>2014</v>
      </c>
      <c r="E6" s="96">
        <v>2015</v>
      </c>
      <c r="F6" s="96">
        <v>2016</v>
      </c>
      <c r="G6" s="96">
        <v>2017</v>
      </c>
      <c r="H6" s="96">
        <v>2018</v>
      </c>
      <c r="I6" s="96">
        <v>2019</v>
      </c>
      <c r="J6" s="96">
        <v>2020</v>
      </c>
      <c r="K6" s="96">
        <v>2021</v>
      </c>
      <c r="L6" s="96">
        <v>2022</v>
      </c>
      <c r="M6" s="109" t="s">
        <v>172</v>
      </c>
      <c r="N6" s="109" t="s">
        <v>173</v>
      </c>
      <c r="O6" s="109" t="s">
        <v>174</v>
      </c>
      <c r="P6" s="109" t="s">
        <v>175</v>
      </c>
      <c r="Q6" s="109" t="s">
        <v>176</v>
      </c>
      <c r="R6" s="109" t="s">
        <v>177</v>
      </c>
      <c r="S6" s="109" t="s">
        <v>179</v>
      </c>
      <c r="T6" s="109" t="s">
        <v>180</v>
      </c>
      <c r="U6" s="109" t="s">
        <v>181</v>
      </c>
      <c r="V6" s="109" t="s">
        <v>182</v>
      </c>
      <c r="W6" s="109" t="s">
        <v>178</v>
      </c>
      <c r="X6" s="109" t="s">
        <v>183</v>
      </c>
      <c r="Y6" s="109" t="s">
        <v>184</v>
      </c>
      <c r="Z6" s="109" t="s">
        <v>185</v>
      </c>
      <c r="AA6" s="109" t="s">
        <v>186</v>
      </c>
      <c r="AB6" s="109" t="s">
        <v>187</v>
      </c>
      <c r="AC6" s="176" t="s">
        <v>64</v>
      </c>
      <c r="AD6" s="109" t="s">
        <v>65</v>
      </c>
      <c r="AE6" s="109" t="s">
        <v>66</v>
      </c>
      <c r="AF6" s="109" t="s">
        <v>67</v>
      </c>
      <c r="AG6" s="109" t="s">
        <v>68</v>
      </c>
      <c r="AH6" s="109" t="s">
        <v>69</v>
      </c>
      <c r="AI6" s="109" t="s">
        <v>70</v>
      </c>
      <c r="AJ6" s="109" t="s">
        <v>71</v>
      </c>
      <c r="AK6" s="109" t="s">
        <v>72</v>
      </c>
      <c r="AL6" s="109" t="s">
        <v>73</v>
      </c>
      <c r="AM6" s="109" t="s">
        <v>74</v>
      </c>
      <c r="AN6" s="109" t="s">
        <v>75</v>
      </c>
      <c r="AO6" s="109" t="s">
        <v>76</v>
      </c>
      <c r="AP6" s="109" t="s">
        <v>77</v>
      </c>
      <c r="AQ6" s="109" t="s">
        <v>78</v>
      </c>
      <c r="AR6" s="109" t="s">
        <v>79</v>
      </c>
      <c r="AS6" s="109" t="s">
        <v>146</v>
      </c>
      <c r="AT6" s="109" t="s">
        <v>148</v>
      </c>
      <c r="AU6" s="109" t="s">
        <v>149</v>
      </c>
      <c r="AV6" s="109" t="s">
        <v>150</v>
      </c>
      <c r="AW6" s="109" t="s">
        <v>147</v>
      </c>
      <c r="AX6" s="109" t="s">
        <v>190</v>
      </c>
      <c r="AY6" s="109" t="s">
        <v>190</v>
      </c>
      <c r="AZ6" s="109" t="s">
        <v>211</v>
      </c>
      <c r="BA6" s="109" t="s">
        <v>246</v>
      </c>
      <c r="BB6" s="165">
        <v>41275</v>
      </c>
      <c r="BC6" s="165">
        <v>41306</v>
      </c>
      <c r="BD6" s="165">
        <v>41334</v>
      </c>
      <c r="BE6" s="165">
        <v>41365</v>
      </c>
      <c r="BF6" s="165">
        <v>41395</v>
      </c>
      <c r="BG6" s="165">
        <v>41426</v>
      </c>
      <c r="BH6" s="165">
        <v>41456</v>
      </c>
      <c r="BI6" s="165">
        <v>41487</v>
      </c>
      <c r="BJ6" s="165">
        <v>41518</v>
      </c>
      <c r="BK6" s="165">
        <v>41548</v>
      </c>
      <c r="BL6" s="165">
        <v>41579</v>
      </c>
      <c r="BM6" s="165">
        <v>41609</v>
      </c>
      <c r="BN6" s="165">
        <v>41640</v>
      </c>
      <c r="BO6" s="165">
        <v>41671</v>
      </c>
      <c r="BP6" s="165">
        <v>41699</v>
      </c>
      <c r="BQ6" s="165">
        <v>41730</v>
      </c>
      <c r="BR6" s="165">
        <v>41760</v>
      </c>
      <c r="BS6" s="165">
        <v>41791</v>
      </c>
      <c r="BT6" s="165">
        <v>41821</v>
      </c>
      <c r="BU6" s="165">
        <v>41852</v>
      </c>
      <c r="BV6" s="165">
        <v>41883</v>
      </c>
      <c r="BW6" s="165">
        <v>41913</v>
      </c>
      <c r="BX6" s="165">
        <v>41944</v>
      </c>
      <c r="BY6" s="165">
        <v>41974</v>
      </c>
      <c r="BZ6" s="165">
        <v>42005</v>
      </c>
      <c r="CA6" s="165">
        <v>42036</v>
      </c>
      <c r="CB6" s="165">
        <v>42064</v>
      </c>
      <c r="CC6" s="165">
        <v>42095</v>
      </c>
      <c r="CD6" s="165">
        <v>42125</v>
      </c>
      <c r="CE6" s="165">
        <v>42156</v>
      </c>
      <c r="CF6" s="165">
        <v>42186</v>
      </c>
      <c r="CG6" s="165">
        <v>42217</v>
      </c>
      <c r="CH6" s="165">
        <v>42248</v>
      </c>
      <c r="CI6" s="165">
        <v>42278</v>
      </c>
      <c r="CJ6" s="165">
        <v>42309</v>
      </c>
      <c r="CK6" s="165">
        <v>42339</v>
      </c>
      <c r="CL6" s="165">
        <v>42370</v>
      </c>
      <c r="CM6" s="165">
        <v>42401</v>
      </c>
      <c r="CN6" s="165">
        <v>42430</v>
      </c>
      <c r="CO6" s="165">
        <v>42461</v>
      </c>
      <c r="CP6" s="165">
        <v>42491</v>
      </c>
      <c r="CQ6" s="165">
        <v>42522</v>
      </c>
      <c r="CR6" s="165">
        <v>42552</v>
      </c>
      <c r="CS6" s="165">
        <v>42583</v>
      </c>
      <c r="CT6" s="165">
        <v>42614</v>
      </c>
      <c r="CU6" s="165">
        <v>42644</v>
      </c>
      <c r="CV6" s="165">
        <v>42675</v>
      </c>
      <c r="CW6" s="165">
        <v>42705</v>
      </c>
      <c r="CX6" s="165">
        <v>42736</v>
      </c>
      <c r="CY6" s="94">
        <v>42767</v>
      </c>
      <c r="CZ6" s="94">
        <v>42795</v>
      </c>
      <c r="DA6" s="94">
        <v>42826</v>
      </c>
      <c r="DB6" s="94">
        <v>42856</v>
      </c>
      <c r="DC6" s="94">
        <v>42887</v>
      </c>
      <c r="DD6" s="94">
        <v>42917</v>
      </c>
      <c r="DE6" s="94">
        <v>42948</v>
      </c>
      <c r="DF6" s="94">
        <v>42979</v>
      </c>
      <c r="DG6" s="94">
        <v>43009</v>
      </c>
      <c r="DH6" s="94">
        <v>43040</v>
      </c>
      <c r="DI6" s="94">
        <v>43070</v>
      </c>
      <c r="DJ6" s="94">
        <v>43101</v>
      </c>
      <c r="DK6" s="94">
        <v>43132</v>
      </c>
      <c r="DL6" s="94">
        <v>43160</v>
      </c>
      <c r="DM6" s="94">
        <v>43191</v>
      </c>
      <c r="DN6" s="94">
        <v>43221</v>
      </c>
      <c r="DO6" s="94">
        <v>43252</v>
      </c>
      <c r="DP6" s="94">
        <v>43282</v>
      </c>
      <c r="DQ6" s="94">
        <v>43313</v>
      </c>
      <c r="DR6" s="94">
        <v>43344</v>
      </c>
      <c r="DS6" s="94">
        <v>43374</v>
      </c>
      <c r="DT6" s="94">
        <v>43405</v>
      </c>
      <c r="DU6" s="94">
        <v>43435</v>
      </c>
      <c r="DV6" s="94">
        <v>43466</v>
      </c>
      <c r="DW6" s="94">
        <v>43497</v>
      </c>
      <c r="DX6" s="94">
        <v>43525</v>
      </c>
      <c r="DY6" s="94">
        <v>43556</v>
      </c>
      <c r="DZ6" s="94">
        <v>43586</v>
      </c>
      <c r="EA6" s="94">
        <v>43617</v>
      </c>
      <c r="EB6" s="94">
        <v>43647</v>
      </c>
      <c r="EC6" s="94">
        <v>43678</v>
      </c>
      <c r="ED6" s="94">
        <v>43709</v>
      </c>
      <c r="EE6" s="94">
        <v>43739</v>
      </c>
      <c r="EF6" s="94">
        <v>43770</v>
      </c>
      <c r="EG6" s="94">
        <v>43800</v>
      </c>
      <c r="EH6" s="94">
        <v>43831</v>
      </c>
      <c r="EI6" s="94">
        <v>43862</v>
      </c>
      <c r="EJ6" s="94">
        <v>43891</v>
      </c>
      <c r="EK6" s="94">
        <v>43922</v>
      </c>
      <c r="EL6" s="94">
        <v>43952</v>
      </c>
      <c r="EM6" s="94">
        <v>43983</v>
      </c>
      <c r="EN6" s="94">
        <v>44013</v>
      </c>
      <c r="EO6" s="94">
        <v>44044</v>
      </c>
      <c r="EP6" s="94">
        <v>44075</v>
      </c>
      <c r="EQ6" s="94">
        <v>44105</v>
      </c>
      <c r="ER6" s="94">
        <v>44136</v>
      </c>
      <c r="ES6" s="94">
        <v>44166</v>
      </c>
      <c r="ET6" s="94">
        <v>44197</v>
      </c>
      <c r="EU6" s="94">
        <v>44228</v>
      </c>
      <c r="EV6" s="94">
        <v>44256</v>
      </c>
      <c r="EW6" s="94">
        <v>44287</v>
      </c>
      <c r="EX6" s="94">
        <v>44317</v>
      </c>
      <c r="EY6" s="94">
        <v>44348</v>
      </c>
      <c r="EZ6" s="94">
        <v>44378</v>
      </c>
      <c r="FA6" s="94">
        <v>44409</v>
      </c>
      <c r="FB6" s="94">
        <v>44440</v>
      </c>
      <c r="FC6" s="94">
        <v>44470</v>
      </c>
      <c r="FD6" s="94">
        <v>44501</v>
      </c>
      <c r="FE6" s="94">
        <v>44531</v>
      </c>
      <c r="FF6" s="94">
        <v>44562</v>
      </c>
      <c r="FG6" s="94">
        <v>44593</v>
      </c>
      <c r="FH6" s="94">
        <v>44621</v>
      </c>
      <c r="FI6" s="94">
        <v>44652</v>
      </c>
      <c r="FJ6" s="94">
        <v>44682</v>
      </c>
      <c r="FK6" s="94">
        <v>44713</v>
      </c>
      <c r="FL6" s="94">
        <v>44743</v>
      </c>
      <c r="FM6" s="94">
        <v>44774</v>
      </c>
      <c r="FN6" s="94">
        <v>44805</v>
      </c>
      <c r="FO6" s="94">
        <v>44835</v>
      </c>
      <c r="FP6" s="94">
        <v>44866</v>
      </c>
      <c r="FQ6" s="94">
        <v>44896</v>
      </c>
      <c r="FR6" s="94">
        <v>44927</v>
      </c>
      <c r="FS6" s="94">
        <v>44958</v>
      </c>
      <c r="FT6" s="94">
        <v>44986</v>
      </c>
      <c r="FU6" s="94">
        <v>45017</v>
      </c>
    </row>
    <row r="7" spans="1:177" s="6" customFormat="1" ht="15.75">
      <c r="A7" s="108"/>
      <c r="B7" s="383" t="s">
        <v>91</v>
      </c>
      <c r="C7" s="15"/>
      <c r="D7" s="15"/>
      <c r="E7" s="15"/>
      <c r="F7" s="15"/>
      <c r="G7" s="15"/>
      <c r="H7" s="15"/>
      <c r="I7" s="15"/>
      <c r="J7" s="15"/>
      <c r="K7" s="17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75"/>
      <c r="AW7" s="175"/>
      <c r="AX7" s="175"/>
      <c r="AY7" s="15"/>
      <c r="AZ7" s="15"/>
      <c r="BA7" s="15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1"/>
      <c r="EU7" s="11"/>
      <c r="EV7" s="11"/>
      <c r="EW7" s="11"/>
      <c r="EX7" s="11"/>
    </row>
    <row r="8" spans="1:177" s="6" customFormat="1">
      <c r="A8" s="16" t="s">
        <v>17</v>
      </c>
      <c r="B8" s="266" t="s">
        <v>119</v>
      </c>
      <c r="C8" s="18">
        <f t="shared" ref="C8:C9" si="0">+SUM(BB8:BM8)</f>
        <v>37294.281224345701</v>
      </c>
      <c r="D8" s="18">
        <f t="shared" ref="D8:D9" si="1">+SUM(BN8:BY8)</f>
        <v>38958.491750700079</v>
      </c>
      <c r="E8" s="18">
        <f t="shared" ref="E8:E9" si="2">+SUM(BZ8:CK8)</f>
        <v>36186.604464290649</v>
      </c>
      <c r="F8" s="18">
        <f t="shared" ref="F8:F9" si="3">+SUM(CL8:CW8)</f>
        <v>33064.797618461511</v>
      </c>
      <c r="G8" s="18">
        <f t="shared" ref="G8:G16" si="4">+SUM(CX8:DI8)</f>
        <v>36286.204631042434</v>
      </c>
      <c r="H8" s="18">
        <f t="shared" ref="H8:H16" si="5">+SUM(DJ8:DU8)</f>
        <v>40997.603833896064</v>
      </c>
      <c r="I8" s="18">
        <f t="shared" ref="I8:I16" si="6">+SUM(DV8:EG8)</f>
        <v>39053.816868955</v>
      </c>
      <c r="J8" s="18">
        <f t="shared" ref="J8:J16" si="7">+SUM(EH8:ES8)</f>
        <v>31527.410534223385</v>
      </c>
      <c r="K8" s="18">
        <f t="shared" ref="K8:K16" si="8">+SUM(ET8:FE8)</f>
        <v>38532.499867718747</v>
      </c>
      <c r="L8" s="18">
        <f>+SUM(FF8:FQ8)</f>
        <v>45201.74688267304</v>
      </c>
      <c r="M8" s="18">
        <f t="shared" ref="M8" si="9">+SUM(BB8:BD8)</f>
        <v>8813.9165595757986</v>
      </c>
      <c r="N8" s="18">
        <f t="shared" ref="N8" si="10">+SUM(BE8:BG8)</f>
        <v>9653.5452541017421</v>
      </c>
      <c r="O8" s="18">
        <f t="shared" ref="O8" si="11">+SUM(BH8:BJ8)</f>
        <v>9314.6480780924321</v>
      </c>
      <c r="P8" s="18">
        <f t="shared" ref="P8" si="12">+SUM(BK8:BM8)</f>
        <v>9512.17133257573</v>
      </c>
      <c r="Q8" s="18">
        <f t="shared" ref="Q8" si="13">+SUM(BN8:BP8)</f>
        <v>9457.6139757851233</v>
      </c>
      <c r="R8" s="18">
        <f t="shared" ref="R8" si="14">+SUM(BQ8:BS8)</f>
        <v>10482.638402147655</v>
      </c>
      <c r="S8" s="18">
        <f t="shared" ref="S8" si="15">+SUM(BT8:BV8)</f>
        <v>9326.9524337859839</v>
      </c>
      <c r="T8" s="18">
        <f t="shared" ref="T8" si="16">+SUM(BW8:BY8)</f>
        <v>9691.2869389813186</v>
      </c>
      <c r="U8" s="18">
        <f t="shared" ref="U8" si="17">+SUM(BZ8:CB8)</f>
        <v>8981.8259347559579</v>
      </c>
      <c r="V8" s="18">
        <f t="shared" ref="V8" si="18">+SUM(CC8:CE8)</f>
        <v>10024.874015391903</v>
      </c>
      <c r="W8" s="18">
        <f t="shared" ref="W8" si="19">+SUM(CF8:CH8)</f>
        <v>9281.8180658454312</v>
      </c>
      <c r="X8" s="18">
        <f t="shared" ref="X8" si="20">+SUM(CI8:CK8)</f>
        <v>7898.0864482973648</v>
      </c>
      <c r="Y8" s="18">
        <f t="shared" ref="Y8" si="21">+SUM(CL8:CN8)</f>
        <v>7709.7815718540187</v>
      </c>
      <c r="Z8" s="18">
        <f t="shared" ref="Z8" si="22">+SUM(CO8:CQ8)</f>
        <v>8254.9655063106529</v>
      </c>
      <c r="AA8" s="18">
        <f t="shared" ref="AA8" si="23">+SUM(CR8:CT8)</f>
        <v>8315.8051252994228</v>
      </c>
      <c r="AB8" s="18">
        <f t="shared" ref="AB8" si="24">+SUM(CU8:CW8)</f>
        <v>8784.2454149974128</v>
      </c>
      <c r="AC8" s="142">
        <f t="shared" ref="AC8:AC16" si="25">+SUM(CX8:CZ8)</f>
        <v>8738.800920126494</v>
      </c>
      <c r="AD8" s="18">
        <f t="shared" ref="AD8:AD16" si="26">+SUM(DA8:DC8)</f>
        <v>9202.9793249750837</v>
      </c>
      <c r="AE8" s="18">
        <f t="shared" ref="AE8:AE16" si="27">+SUM(DD8:DF8)</f>
        <v>8999.5365700180027</v>
      </c>
      <c r="AF8" s="18">
        <f t="shared" ref="AF8:AF16" si="28">+SUM(DG8:DI8)</f>
        <v>9344.8878159228498</v>
      </c>
      <c r="AG8" s="18">
        <f t="shared" ref="AG8:AG16" si="29">+SUM(DJ8:DL8)</f>
        <v>9451.2737965186861</v>
      </c>
      <c r="AH8" s="18">
        <f t="shared" ref="AH8:AH16" si="30">+SUM(DM8:DO8)</f>
        <v>10528.91311314582</v>
      </c>
      <c r="AI8" s="18">
        <f t="shared" ref="AI8:AI16" si="31">+SUM(DP8:DR8)</f>
        <v>10165.976449735061</v>
      </c>
      <c r="AJ8" s="18">
        <f t="shared" ref="AJ8:AJ16" si="32">+SUM(DS8:DU8)</f>
        <v>10851.440474496507</v>
      </c>
      <c r="AK8" s="18">
        <f t="shared" ref="AK8:AK16" si="33">+SUM(DV8:DX8)</f>
        <v>9486.4975609655776</v>
      </c>
      <c r="AL8" s="18">
        <f t="shared" ref="AL8:AL16" si="34">+SUM(DY8:EA8)</f>
        <v>10608.702057015678</v>
      </c>
      <c r="AM8" s="18">
        <f t="shared" ref="AM8:AM16" si="35">+SUM(EB8:ED8)</f>
        <v>9849.4675741198316</v>
      </c>
      <c r="AN8" s="18">
        <f t="shared" ref="AN8:AN16" si="36">+SUM(EE8:EG8)</f>
        <v>9109.1496768539055</v>
      </c>
      <c r="AO8" s="18">
        <f t="shared" ref="AO8:AO16" si="37">+SUM(EH8:EJ8)</f>
        <v>9741.1345489061732</v>
      </c>
      <c r="AP8" s="18">
        <f t="shared" ref="AP8:AP16" si="38">+SUM(EK8:EM8)</f>
        <v>6224.4631610133511</v>
      </c>
      <c r="AQ8" s="18">
        <f t="shared" ref="AQ8:AQ16" si="39">+SUM(EN8:EP8)</f>
        <v>7652.5876623562654</v>
      </c>
      <c r="AR8" s="18">
        <f t="shared" ref="AR8:AR16" si="40">+SUM(EQ8:ES8)</f>
        <v>7909.2251619475965</v>
      </c>
      <c r="AS8" s="18">
        <f>+SUM(ET8:EV8)</f>
        <v>8816.5981601315543</v>
      </c>
      <c r="AT8" s="18">
        <f>+SUM(EW8:EY8)</f>
        <v>9605.4074570926132</v>
      </c>
      <c r="AU8" s="18">
        <f>+SUM(EZ8:FB8)</f>
        <v>9973.9710710273266</v>
      </c>
      <c r="AV8" s="18">
        <f>+SUM(FC8:FE8)</f>
        <v>10136.523179467247</v>
      </c>
      <c r="AW8" s="18">
        <f>+SUM(FF8:FH8)</f>
        <v>10515.625640679726</v>
      </c>
      <c r="AX8" s="18">
        <f>+SUM(FI8:FK8)</f>
        <v>11699.192702867584</v>
      </c>
      <c r="AY8" s="18">
        <f>+SUM(FL8:FN8)</f>
        <v>11705.408865503872</v>
      </c>
      <c r="AZ8" s="18">
        <f>+SUM(FO8:FQ8)</f>
        <v>11281.519673621857</v>
      </c>
      <c r="BA8" s="18">
        <f>+SUM(FR8:FT8)</f>
        <v>10987.045167471797</v>
      </c>
      <c r="BB8" s="80">
        <f>+SPNF!BB6</f>
        <v>3416.6013516350545</v>
      </c>
      <c r="BC8" s="80">
        <f>+SPNF!BC6</f>
        <v>2415.0880849955965</v>
      </c>
      <c r="BD8" s="80">
        <f>+SPNF!BD6</f>
        <v>2982.2271229451467</v>
      </c>
      <c r="BE8" s="80">
        <f>+SPNF!BE6</f>
        <v>3850.0136697888338</v>
      </c>
      <c r="BF8" s="80">
        <f>+SPNF!BF6</f>
        <v>3211.819857178145</v>
      </c>
      <c r="BG8" s="80">
        <f>+SPNF!BG6</f>
        <v>2591.7117271347634</v>
      </c>
      <c r="BH8" s="80">
        <f>+SPNF!BH6</f>
        <v>3427.391608518059</v>
      </c>
      <c r="BI8" s="80">
        <f>+SPNF!BI6</f>
        <v>2986.4962812253189</v>
      </c>
      <c r="BJ8" s="80">
        <f>+SPNF!BJ6</f>
        <v>2900.7601883490534</v>
      </c>
      <c r="BK8" s="80">
        <f>+SPNF!BK6</f>
        <v>3314.2476966623126</v>
      </c>
      <c r="BL8" s="80">
        <f>+SPNF!BL6</f>
        <v>2975.7803624398939</v>
      </c>
      <c r="BM8" s="80">
        <f>+SPNF!BM6</f>
        <v>3222.1432734735226</v>
      </c>
      <c r="BN8" s="80">
        <f>+SPNF!BN6</f>
        <v>3563.4429063544726</v>
      </c>
      <c r="BO8" s="80">
        <f>+SPNF!BO6</f>
        <v>2694.0327660167932</v>
      </c>
      <c r="BP8" s="80">
        <f>+SPNF!BP6</f>
        <v>3200.1383034138576</v>
      </c>
      <c r="BQ8" s="80">
        <f>+SPNF!BQ6</f>
        <v>3857.7382360218458</v>
      </c>
      <c r="BR8" s="80">
        <f>+SPNF!BR6</f>
        <v>3191.9834563987079</v>
      </c>
      <c r="BS8" s="80">
        <f>+SPNF!BS6</f>
        <v>3432.9167097271029</v>
      </c>
      <c r="BT8" s="80">
        <f>+SPNF!BT6</f>
        <v>3172.5290765206746</v>
      </c>
      <c r="BU8" s="80">
        <f>+SPNF!BU6</f>
        <v>3006.1811370416408</v>
      </c>
      <c r="BV8" s="80">
        <f>+SPNF!BV6</f>
        <v>3148.2422202236685</v>
      </c>
      <c r="BW8" s="80">
        <f>+SPNF!BW6</f>
        <v>3297.6525964169623</v>
      </c>
      <c r="BX8" s="80">
        <f>+SPNF!BX6</f>
        <v>3283.6481033531832</v>
      </c>
      <c r="BY8" s="80">
        <f>+SPNF!BY6</f>
        <v>3109.9862392111736</v>
      </c>
      <c r="BZ8" s="80">
        <f>+SPNF!BZ6</f>
        <v>2985.5658836498255</v>
      </c>
      <c r="CA8" s="80">
        <f>+SPNF!CA6</f>
        <v>3002.8746822152575</v>
      </c>
      <c r="CB8" s="80">
        <f>+SPNF!CB6</f>
        <v>2993.3853688908757</v>
      </c>
      <c r="CC8" s="80">
        <f>+SPNF!CC6</f>
        <v>3651.7013173898713</v>
      </c>
      <c r="CD8" s="80">
        <f>+SPNF!CD6</f>
        <v>3120.9030568395037</v>
      </c>
      <c r="CE8" s="80">
        <f>+SPNF!CE6</f>
        <v>3252.2696411625275</v>
      </c>
      <c r="CF8" s="80">
        <f>+SPNF!CF6</f>
        <v>3882.6736879584064</v>
      </c>
      <c r="CG8" s="80">
        <f>+SPNF!CG6</f>
        <v>2659.1169445366204</v>
      </c>
      <c r="CH8" s="80">
        <f>+SPNF!CH6</f>
        <v>2740.0274333504035</v>
      </c>
      <c r="CI8" s="80">
        <f>+SPNF!CI6</f>
        <v>2664.570668194001</v>
      </c>
      <c r="CJ8" s="80">
        <f>+SPNF!CJ6</f>
        <v>2582.0074559759896</v>
      </c>
      <c r="CK8" s="80">
        <f>+SPNF!CK6</f>
        <v>2651.5083241273742</v>
      </c>
      <c r="CL8" s="80">
        <f>+SPNF!CL6</f>
        <v>2755.5666348651562</v>
      </c>
      <c r="CM8" s="80">
        <f>+SPNF!CM6</f>
        <v>2330.5216354501476</v>
      </c>
      <c r="CN8" s="80">
        <f>+SPNF!CN6</f>
        <v>2623.6933015387149</v>
      </c>
      <c r="CO8" s="80">
        <f>+SPNF!CO6</f>
        <v>3085.6489162842126</v>
      </c>
      <c r="CP8" s="80">
        <f>+SPNF!CP6</f>
        <v>2447.7980167696919</v>
      </c>
      <c r="CQ8" s="80">
        <f>+SPNF!CQ6</f>
        <v>2721.5185732567484</v>
      </c>
      <c r="CR8" s="80">
        <f>+SPNF!CR6</f>
        <v>2679.1765416765452</v>
      </c>
      <c r="CS8" s="80">
        <f>+SPNF!CS6</f>
        <v>2911.875565444072</v>
      </c>
      <c r="CT8" s="80">
        <f>+SPNF!CT6</f>
        <v>2724.7530181788065</v>
      </c>
      <c r="CU8" s="80">
        <f>+SPNF!CU6</f>
        <v>2722.5482328881685</v>
      </c>
      <c r="CV8" s="80">
        <f>+SPNF!CV6</f>
        <v>2472.2540562335912</v>
      </c>
      <c r="CW8" s="80">
        <f>+SPNF!CW6</f>
        <v>3589.4431258756526</v>
      </c>
      <c r="CX8" s="80">
        <f>+SPNF!CX6</f>
        <v>3083.8760895047681</v>
      </c>
      <c r="CY8" s="78">
        <f>+SPNF!CY6</f>
        <v>2488.0671768251045</v>
      </c>
      <c r="CZ8" s="78">
        <f>+SPNF!CZ6</f>
        <v>3166.8576537966228</v>
      </c>
      <c r="DA8" s="78">
        <f>+SPNF!DA6</f>
        <v>3436.3324415475618</v>
      </c>
      <c r="DB8" s="78">
        <f>+SPNF!DB6</f>
        <v>2976.2379600824952</v>
      </c>
      <c r="DC8" s="78">
        <f>+SPNF!DC6</f>
        <v>2790.4089233450259</v>
      </c>
      <c r="DD8" s="78">
        <f>+SPNF!DD6</f>
        <v>3065.2025609211078</v>
      </c>
      <c r="DE8" s="78">
        <f>+SPNF!DE6</f>
        <v>2667.8435459215762</v>
      </c>
      <c r="DF8" s="78">
        <f>+SPNF!DF6</f>
        <v>3266.4904631753188</v>
      </c>
      <c r="DG8" s="78">
        <f>+SPNF!DG6</f>
        <v>2772.22755454253</v>
      </c>
      <c r="DH8" s="78">
        <f>+SPNF!DH6</f>
        <v>2941.1235366105443</v>
      </c>
      <c r="DI8" s="78">
        <f>+SPNF!DI6</f>
        <v>3631.5367247697759</v>
      </c>
      <c r="DJ8" s="78">
        <f>+SPNF!DJ6</f>
        <v>3167.3137235417435</v>
      </c>
      <c r="DK8" s="78">
        <f>+SPNF!DK6</f>
        <v>2777.7519321665304</v>
      </c>
      <c r="DL8" s="78">
        <f>+SPNF!DL6</f>
        <v>3506.2081408104132</v>
      </c>
      <c r="DM8" s="78">
        <f>+SPNF!DM6</f>
        <v>3767.3900363400571</v>
      </c>
      <c r="DN8" s="78">
        <f>+SPNF!DN6</f>
        <v>3476.8232780404524</v>
      </c>
      <c r="DO8" s="78">
        <f>+SPNF!DO6</f>
        <v>3284.6997987653094</v>
      </c>
      <c r="DP8" s="78">
        <f>+SPNF!DP6</f>
        <v>3298.9968235128886</v>
      </c>
      <c r="DQ8" s="78">
        <f>+SPNF!DQ6</f>
        <v>3476.809953741767</v>
      </c>
      <c r="DR8" s="78">
        <f>+SPNF!DR6</f>
        <v>3390.1696724804051</v>
      </c>
      <c r="DS8" s="78">
        <f>+SPNF!DS6</f>
        <v>3316.9056931960495</v>
      </c>
      <c r="DT8" s="78">
        <f>+SPNF!DT6</f>
        <v>3500.47751339144</v>
      </c>
      <c r="DU8" s="78">
        <f>+SPNF!DU6</f>
        <v>4034.0572679090174</v>
      </c>
      <c r="DV8" s="78">
        <f>+SPNF!DV6</f>
        <v>3368.610752372063</v>
      </c>
      <c r="DW8" s="78">
        <f>+SPNF!DW6</f>
        <v>2925.56371409439</v>
      </c>
      <c r="DX8" s="78">
        <f>+SPNF!DX6</f>
        <v>3192.3230944991255</v>
      </c>
      <c r="DY8" s="78">
        <f>+SPNF!DY6</f>
        <v>3948.3337615162986</v>
      </c>
      <c r="DZ8" s="78">
        <f>+SPNF!DZ6</f>
        <v>3681.2900867153362</v>
      </c>
      <c r="EA8" s="78">
        <f>+SPNF!EA6</f>
        <v>2979.0782087840435</v>
      </c>
      <c r="EB8" s="78">
        <f>+SPNF!EB6</f>
        <v>3116.9926072961825</v>
      </c>
      <c r="EC8" s="78">
        <f>+SPNF!EC6</f>
        <v>3325.0093011352346</v>
      </c>
      <c r="ED8" s="78">
        <f>+SPNF!ED6</f>
        <v>3407.4656656884144</v>
      </c>
      <c r="EE8" s="78">
        <f>+SPNF!EE6</f>
        <v>3203.9322052593679</v>
      </c>
      <c r="EF8" s="78">
        <f>+SPNF!EF6</f>
        <v>2554.7344401103878</v>
      </c>
      <c r="EG8" s="78">
        <f>+SPNF!EG6</f>
        <v>3350.4830314841497</v>
      </c>
      <c r="EH8" s="78">
        <f>+SPNF!EH6</f>
        <v>3380.8159156153247</v>
      </c>
      <c r="EI8" s="78">
        <f>+SPNF!EI6</f>
        <v>2908.1350650866425</v>
      </c>
      <c r="EJ8" s="78">
        <f>+SPNF!EJ6</f>
        <v>3452.1835682042056</v>
      </c>
      <c r="EK8" s="78">
        <f>+SPNF!EK6</f>
        <v>2489.475078850704</v>
      </c>
      <c r="EL8" s="78">
        <f>+SPNF!EL6</f>
        <v>1855.7048093622268</v>
      </c>
      <c r="EM8" s="78">
        <f>+SPNF!EM6</f>
        <v>1879.2832728004205</v>
      </c>
      <c r="EN8" s="78">
        <f>+SPNF!EN6</f>
        <v>2216.395537783535</v>
      </c>
      <c r="EO8" s="78">
        <f>+SPNF!EO6</f>
        <v>2522.6621943994919</v>
      </c>
      <c r="EP8" s="78">
        <f>+SPNF!EP6</f>
        <v>2913.5299301732384</v>
      </c>
      <c r="EQ8" s="78">
        <f>+SPNF!EQ6</f>
        <v>2500.5952663322673</v>
      </c>
      <c r="ER8" s="78">
        <f>+SPNF!ER6</f>
        <v>2674.5585147195561</v>
      </c>
      <c r="ES8" s="78">
        <f>+SPNF!ES6</f>
        <v>2734.0713808957726</v>
      </c>
      <c r="ET8" s="78">
        <f>+SPNF!ET6</f>
        <v>2784.230760131391</v>
      </c>
      <c r="EU8" s="78">
        <f>+SPNF!EU6</f>
        <v>2463.8323566613985</v>
      </c>
      <c r="EV8" s="78">
        <f>+SPNF!EV6</f>
        <v>3568.5350433387648</v>
      </c>
      <c r="EW8" s="78">
        <f>+SPNF!EW6</f>
        <v>3403.703990859819</v>
      </c>
      <c r="EX8" s="78">
        <f>+SPNF!EX6</f>
        <v>2930.7257023219245</v>
      </c>
      <c r="EY8" s="78">
        <f>+SPNF!EY6</f>
        <v>3270.9777639108702</v>
      </c>
      <c r="EZ8" s="78">
        <f>+SPNF!EZ6</f>
        <v>3104.1983314045556</v>
      </c>
      <c r="FA8" s="78">
        <f>+SPNF!FA6</f>
        <v>2942.8231743966339</v>
      </c>
      <c r="FB8" s="78">
        <f>+SPNF!FB6</f>
        <v>3926.9495652261376</v>
      </c>
      <c r="FC8" s="78">
        <f>+SPNF!FC6</f>
        <v>3361.7686007450784</v>
      </c>
      <c r="FD8" s="78">
        <f>+SPNF!FD6</f>
        <v>3502.4273998158687</v>
      </c>
      <c r="FE8" s="78">
        <f>+SPNF!FE6</f>
        <v>3272.3271789062992</v>
      </c>
      <c r="FF8" s="78">
        <f>+SPNF!FF6</f>
        <v>3437.429569262883</v>
      </c>
      <c r="FG8" s="78">
        <f>+SPNF!FG6</f>
        <v>2914.9397216997354</v>
      </c>
      <c r="FH8" s="78">
        <f>+SPNF!FH6</f>
        <v>4163.2563497171068</v>
      </c>
      <c r="FI8" s="78">
        <f>+SPNF!FI6</f>
        <v>3974.3918721831101</v>
      </c>
      <c r="FJ8" s="78">
        <f>+SPNF!FJ6</f>
        <v>4016.0262205992085</v>
      </c>
      <c r="FK8" s="78">
        <f>+SPNF!FK6</f>
        <v>3708.774610085266</v>
      </c>
      <c r="FL8" s="78">
        <f>+SPNF!FL6</f>
        <v>3724.3796884286871</v>
      </c>
      <c r="FM8" s="78">
        <f>+SPNF!FM6</f>
        <v>3854.7343207170284</v>
      </c>
      <c r="FN8" s="78">
        <f>+SPNF!FN6</f>
        <v>4126.2948563581567</v>
      </c>
      <c r="FO8" s="78">
        <f>+SPNF!FO6</f>
        <v>3652.6790359231654</v>
      </c>
      <c r="FP8" s="78">
        <f>+SPNF!FP6</f>
        <v>3641.9945275415894</v>
      </c>
      <c r="FQ8" s="78">
        <f>+SPNF!FQ6</f>
        <v>3986.8461101571029</v>
      </c>
      <c r="FR8" s="78">
        <f>+SPNF!FR6</f>
        <v>4148.7587025581197</v>
      </c>
      <c r="FS8" s="78">
        <f>+SPNF!FS6</f>
        <v>3018.5569243378072</v>
      </c>
      <c r="FT8" s="78">
        <f>+SPNF!FT6</f>
        <v>3819.7295405758709</v>
      </c>
      <c r="FU8" s="78">
        <f>+SPNF!FU6</f>
        <v>4456.8826583833243</v>
      </c>
    </row>
    <row r="9" spans="1:177" s="6" customFormat="1">
      <c r="A9" s="19" t="s">
        <v>23</v>
      </c>
      <c r="B9" s="267"/>
      <c r="C9" s="21">
        <f t="shared" si="0"/>
        <v>30845.362843197265</v>
      </c>
      <c r="D9" s="21">
        <f t="shared" si="1"/>
        <v>31139.428870563588</v>
      </c>
      <c r="E9" s="21">
        <f t="shared" si="2"/>
        <v>31760.941187039673</v>
      </c>
      <c r="F9" s="21">
        <f t="shared" si="3"/>
        <v>29283.468832425144</v>
      </c>
      <c r="G9" s="21">
        <f t="shared" si="4"/>
        <v>31386.763123500761</v>
      </c>
      <c r="H9" s="21">
        <f t="shared" si="5"/>
        <v>35496.211595396075</v>
      </c>
      <c r="I9" s="21">
        <f t="shared" si="6"/>
        <v>33845.649156634601</v>
      </c>
      <c r="J9" s="21">
        <f t="shared" si="7"/>
        <v>27495.039331637494</v>
      </c>
      <c r="K9" s="21">
        <f t="shared" si="8"/>
        <v>33608.335448428748</v>
      </c>
      <c r="L9" s="21">
        <f t="shared" ref="L9:L16" si="41">+SUM(FF9:FQ9)</f>
        <v>37805.284127743042</v>
      </c>
      <c r="M9" s="21">
        <f t="shared" ref="M9:M16" si="42">+SUM(BB9:BD9)</f>
        <v>7461.0081137401976</v>
      </c>
      <c r="N9" s="21">
        <f t="shared" ref="N9:N16" si="43">+SUM(BE9:BG9)</f>
        <v>8160.6209301317976</v>
      </c>
      <c r="O9" s="21">
        <f t="shared" ref="O9:O16" si="44">+SUM(BH9:BJ9)</f>
        <v>7534.7828446209414</v>
      </c>
      <c r="P9" s="21">
        <f t="shared" ref="P9:P16" si="45">+SUM(BK9:BM9)</f>
        <v>7688.950954704329</v>
      </c>
      <c r="Q9" s="21">
        <f t="shared" ref="Q9:Q16" si="46">+SUM(BN9:BP9)</f>
        <v>7672.1658137543473</v>
      </c>
      <c r="R9" s="21">
        <f t="shared" ref="R9:R16" si="47">+SUM(BQ9:BS9)</f>
        <v>8387.0343019994616</v>
      </c>
      <c r="S9" s="21">
        <f t="shared" ref="S9:S16" si="48">+SUM(BT9:BV9)</f>
        <v>7395.3656715016459</v>
      </c>
      <c r="T9" s="21">
        <f t="shared" ref="T9:T16" si="49">+SUM(BW9:BY9)</f>
        <v>7684.8630833081334</v>
      </c>
      <c r="U9" s="21">
        <f t="shared" ref="U9:U16" si="50">+SUM(BZ9:CB9)</f>
        <v>7827.2166518061676</v>
      </c>
      <c r="V9" s="21">
        <f t="shared" ref="V9:V16" si="51">+SUM(CC9:CE9)</f>
        <v>8654.9107012605746</v>
      </c>
      <c r="W9" s="21">
        <f t="shared" ref="W9:W16" si="52">+SUM(CF9:CH9)</f>
        <v>8161.1273789203133</v>
      </c>
      <c r="X9" s="21">
        <f t="shared" ref="X9:X16" si="53">+SUM(CI9:CK9)</f>
        <v>7117.6864550526134</v>
      </c>
      <c r="Y9" s="21">
        <f t="shared" ref="Y9:Y16" si="54">+SUM(CL9:CN9)</f>
        <v>6834.8283832756179</v>
      </c>
      <c r="Z9" s="21">
        <f t="shared" ref="Z9:Z16" si="55">+SUM(CO9:CQ9)</f>
        <v>7336.1399544972774</v>
      </c>
      <c r="AA9" s="21">
        <f t="shared" ref="AA9:AA16" si="56">+SUM(CR9:CT9)</f>
        <v>7337.8743561314859</v>
      </c>
      <c r="AB9" s="21">
        <f t="shared" ref="AB9:AB16" si="57">+SUM(CU9:CW9)</f>
        <v>7774.6261385207636</v>
      </c>
      <c r="AC9" s="22">
        <f t="shared" si="25"/>
        <v>7448.3180923959417</v>
      </c>
      <c r="AD9" s="21">
        <f t="shared" si="26"/>
        <v>8160.4090134373455</v>
      </c>
      <c r="AE9" s="21">
        <f t="shared" si="27"/>
        <v>7927.3322183478758</v>
      </c>
      <c r="AF9" s="21">
        <f t="shared" si="28"/>
        <v>7850.7037993196027</v>
      </c>
      <c r="AG9" s="21">
        <f t="shared" si="29"/>
        <v>7835.3308676475308</v>
      </c>
      <c r="AH9" s="21">
        <f t="shared" si="30"/>
        <v>9095.8555449722935</v>
      </c>
      <c r="AI9" s="21">
        <f t="shared" si="31"/>
        <v>8774.2354025287277</v>
      </c>
      <c r="AJ9" s="21">
        <f t="shared" si="32"/>
        <v>9790.7897802475218</v>
      </c>
      <c r="AK9" s="21">
        <f t="shared" si="33"/>
        <v>8328.2541751355784</v>
      </c>
      <c r="AL9" s="21">
        <f t="shared" si="34"/>
        <v>9311.2600670156771</v>
      </c>
      <c r="AM9" s="21">
        <f t="shared" si="35"/>
        <v>8336.0455937698316</v>
      </c>
      <c r="AN9" s="21">
        <f t="shared" si="36"/>
        <v>7870.0893207135114</v>
      </c>
      <c r="AO9" s="21">
        <f t="shared" si="37"/>
        <v>8534.0300993256096</v>
      </c>
      <c r="AP9" s="21">
        <f t="shared" si="38"/>
        <v>5528.0275053219029</v>
      </c>
      <c r="AQ9" s="21">
        <f t="shared" si="39"/>
        <v>6734.6626184348215</v>
      </c>
      <c r="AR9" s="21">
        <f t="shared" si="40"/>
        <v>6698.3191085551634</v>
      </c>
      <c r="AS9" s="21">
        <f t="shared" ref="AS9:AS40" si="58">+SUM(ET9:EV9)</f>
        <v>7765.5166147815535</v>
      </c>
      <c r="AT9" s="21">
        <f t="shared" ref="AT9:AT16" si="59">+SUM(EW9:EY9)</f>
        <v>8480.0250931726132</v>
      </c>
      <c r="AU9" s="21">
        <f t="shared" ref="AU9:AU16" si="60">+SUM(EZ9:FB9)</f>
        <v>8403.9711465973287</v>
      </c>
      <c r="AV9" s="21">
        <f t="shared" ref="AV9:AV16" si="61">+SUM(FC9:FE9)</f>
        <v>8958.8225938772448</v>
      </c>
      <c r="AW9" s="21">
        <f t="shared" ref="AW9:AW31" si="62">+SUM(FF9:FH9)</f>
        <v>9406.3222941197255</v>
      </c>
      <c r="AX9" s="21">
        <f t="shared" ref="AX9:AX16" si="63">+SUM(FI9:FK9)</f>
        <v>10554.289825517586</v>
      </c>
      <c r="AY9" s="21">
        <f t="shared" ref="AY9:AY16" si="64">+SUM(FL9:FN9)</f>
        <v>9852.6714278138716</v>
      </c>
      <c r="AZ9" s="21">
        <f t="shared" ref="AZ9:AZ16" si="65">+SUM(FO9:FQ9)</f>
        <v>7992.0005802918586</v>
      </c>
      <c r="BA9" s="21">
        <f t="shared" ref="BA9:BA16" si="66">+SUM(FR9:FT9)</f>
        <v>7829.1463472680698</v>
      </c>
      <c r="BB9" s="22">
        <f>+GG!BB7</f>
        <v>2904.3618037604233</v>
      </c>
      <c r="BC9" s="22">
        <f>+GG!BC7</f>
        <v>1920.4289632725913</v>
      </c>
      <c r="BD9" s="22">
        <f>+GG!BD7</f>
        <v>2636.2173467071825</v>
      </c>
      <c r="BE9" s="22">
        <f>+GG!BE7</f>
        <v>3414.1897996986318</v>
      </c>
      <c r="BF9" s="22">
        <f>+GG!BF7</f>
        <v>2609.6942056762937</v>
      </c>
      <c r="BG9" s="22">
        <f>+GG!BG7</f>
        <v>2136.7369247568722</v>
      </c>
      <c r="BH9" s="22">
        <f>+GG!BH7</f>
        <v>2703.4467060950547</v>
      </c>
      <c r="BI9" s="22">
        <f>+GG!BI7</f>
        <v>2365.2132777213592</v>
      </c>
      <c r="BJ9" s="22">
        <f>+GG!BJ7</f>
        <v>2466.1228608045276</v>
      </c>
      <c r="BK9" s="22">
        <f>+GG!BK7</f>
        <v>2614.1330680284459</v>
      </c>
      <c r="BL9" s="22">
        <f>+GG!BL7</f>
        <v>2439.3878102014824</v>
      </c>
      <c r="BM9" s="22">
        <f>+GG!BM7</f>
        <v>2635.4300764744003</v>
      </c>
      <c r="BN9" s="22">
        <f>+GG!BN7</f>
        <v>2846.5585838208817</v>
      </c>
      <c r="BO9" s="22">
        <f>+GG!BO7</f>
        <v>2202.450619985158</v>
      </c>
      <c r="BP9" s="22">
        <f>+GG!BP7</f>
        <v>2623.156609948308</v>
      </c>
      <c r="BQ9" s="22">
        <f>+GG!BQ7</f>
        <v>3191.9416732974105</v>
      </c>
      <c r="BR9" s="22">
        <f>+GG!BR7</f>
        <v>2603.1585393480013</v>
      </c>
      <c r="BS9" s="22">
        <f>+GG!BS7</f>
        <v>2591.9340893540498</v>
      </c>
      <c r="BT9" s="22">
        <f>+GG!BT7</f>
        <v>2613.3069837814196</v>
      </c>
      <c r="BU9" s="22">
        <f>+GG!BU7</f>
        <v>2288.8193079108796</v>
      </c>
      <c r="BV9" s="22">
        <f>+GG!BV7</f>
        <v>2493.2393798093472</v>
      </c>
      <c r="BW9" s="22">
        <f>+GG!BW7</f>
        <v>2712.859273536511</v>
      </c>
      <c r="BX9" s="22">
        <f>+GG!BX7</f>
        <v>2534.5392720761611</v>
      </c>
      <c r="BY9" s="22">
        <f>+GG!BY7</f>
        <v>2437.4645376954618</v>
      </c>
      <c r="BZ9" s="22">
        <f>+GG!BZ7</f>
        <v>2704.5643392111997</v>
      </c>
      <c r="CA9" s="22">
        <f>+GG!CA7</f>
        <v>2615.5536005687741</v>
      </c>
      <c r="CB9" s="22">
        <f>+GG!CB7</f>
        <v>2507.0987120261939</v>
      </c>
      <c r="CC9" s="22">
        <f>+GG!CC7</f>
        <v>3263.7450102775451</v>
      </c>
      <c r="CD9" s="22">
        <f>+GG!CD7</f>
        <v>2626.9429733562706</v>
      </c>
      <c r="CE9" s="22">
        <f>+GG!CE7</f>
        <v>2764.2227176267588</v>
      </c>
      <c r="CF9" s="22">
        <f>+GG!CF7</f>
        <v>3412.592207039289</v>
      </c>
      <c r="CG9" s="22">
        <f>+GG!CG7</f>
        <v>2303.7413591741338</v>
      </c>
      <c r="CH9" s="22">
        <f>+GG!CH7</f>
        <v>2444.7938127068905</v>
      </c>
      <c r="CI9" s="22">
        <f>+GG!CI7</f>
        <v>2328.1227040586446</v>
      </c>
      <c r="CJ9" s="22">
        <f>+GG!CJ7</f>
        <v>2295.2420459244468</v>
      </c>
      <c r="CK9" s="22">
        <f>+GG!CK7</f>
        <v>2494.3217050695225</v>
      </c>
      <c r="CL9" s="22">
        <f>+GG!CL7</f>
        <v>2468.4633208900045</v>
      </c>
      <c r="CM9" s="22">
        <f>+GG!CM7</f>
        <v>2015.143281964813</v>
      </c>
      <c r="CN9" s="22">
        <f>+GG!CN7</f>
        <v>2351.2217804208003</v>
      </c>
      <c r="CO9" s="22">
        <f>+GG!CO7</f>
        <v>2794.7158090436587</v>
      </c>
      <c r="CP9" s="22">
        <f>+GG!CP7</f>
        <v>2154.843056040535</v>
      </c>
      <c r="CQ9" s="22">
        <f>+GG!CQ7</f>
        <v>2386.5810894130832</v>
      </c>
      <c r="CR9" s="22">
        <f>+GG!CR7</f>
        <v>2390.2590659857146</v>
      </c>
      <c r="CS9" s="22">
        <f>+GG!CS7</f>
        <v>2552.7177624451901</v>
      </c>
      <c r="CT9" s="22">
        <f>+GG!CT7</f>
        <v>2394.8975277005816</v>
      </c>
      <c r="CU9" s="22">
        <f>+GG!CU7</f>
        <v>2438.7679868440732</v>
      </c>
      <c r="CV9" s="22">
        <f>+GG!CV7</f>
        <v>2144.168659678176</v>
      </c>
      <c r="CW9" s="22">
        <f>+GG!CW7</f>
        <v>3191.6894919985148</v>
      </c>
      <c r="CX9" s="22">
        <f>+GG!CX7</f>
        <v>2575.4092671052626</v>
      </c>
      <c r="CY9" s="21">
        <f>+GG!CY7</f>
        <v>2196.4051813268375</v>
      </c>
      <c r="CZ9" s="21">
        <f>+GG!CZ7</f>
        <v>2676.5036439638416</v>
      </c>
      <c r="DA9" s="21">
        <f>+GG!DA7</f>
        <v>3147.6663454946374</v>
      </c>
      <c r="DB9" s="21">
        <f>+GG!DB7</f>
        <v>2617.9792209265661</v>
      </c>
      <c r="DC9" s="21">
        <f>+GG!DC7</f>
        <v>2394.7634470161415</v>
      </c>
      <c r="DD9" s="21">
        <f>+GG!DD7</f>
        <v>2655.3335132296925</v>
      </c>
      <c r="DE9" s="21">
        <f>+GG!DE7</f>
        <v>2337.9915535357145</v>
      </c>
      <c r="DF9" s="21">
        <f>+GG!DF7</f>
        <v>2934.0071515824689</v>
      </c>
      <c r="DG9" s="21">
        <f>+GG!DG7</f>
        <v>2503.8847016731888</v>
      </c>
      <c r="DH9" s="21">
        <f>+GG!DH7</f>
        <v>2576.4587632083467</v>
      </c>
      <c r="DI9" s="21">
        <f>+GG!DI7</f>
        <v>2770.3603344380672</v>
      </c>
      <c r="DJ9" s="21">
        <f>+GG!DJ7</f>
        <v>2661.9888295843948</v>
      </c>
      <c r="DK9" s="21">
        <f>+GG!DK7</f>
        <v>2406.7144919583716</v>
      </c>
      <c r="DL9" s="21">
        <f>+GG!DL7</f>
        <v>2766.6275461047644</v>
      </c>
      <c r="DM9" s="21">
        <f>+GG!DM7</f>
        <v>3316.4843247535623</v>
      </c>
      <c r="DN9" s="21">
        <f>+GG!DN7</f>
        <v>2985.9494496886846</v>
      </c>
      <c r="DO9" s="21">
        <f>+GG!DO7</f>
        <v>2793.4217705300471</v>
      </c>
      <c r="DP9" s="21">
        <f>+GG!DP7</f>
        <v>2814.0999096418514</v>
      </c>
      <c r="DQ9" s="21">
        <f>+GG!DQ7</f>
        <v>3000.6784961093449</v>
      </c>
      <c r="DR9" s="21">
        <f>+GG!DR7</f>
        <v>2959.4569967775315</v>
      </c>
      <c r="DS9" s="21">
        <f>+GG!DS7</f>
        <v>2998.0391389292708</v>
      </c>
      <c r="DT9" s="21">
        <f>+GG!DT7</f>
        <v>3067.9908082584093</v>
      </c>
      <c r="DU9" s="21">
        <f>+GG!DU7</f>
        <v>3724.7598330598412</v>
      </c>
      <c r="DV9" s="21">
        <f>+GG!DV7</f>
        <v>3082.6282377520629</v>
      </c>
      <c r="DW9" s="21">
        <f>+GG!DW7</f>
        <v>2547.85765056439</v>
      </c>
      <c r="DX9" s="21">
        <f>+GG!DX7</f>
        <v>2697.768286819125</v>
      </c>
      <c r="DY9" s="21">
        <f>+GG!DY7</f>
        <v>3555.1779572162982</v>
      </c>
      <c r="DZ9" s="21">
        <f>+GG!DZ7</f>
        <v>3223.209576665336</v>
      </c>
      <c r="EA9" s="21">
        <f>+GG!EA7</f>
        <v>2532.8725331340434</v>
      </c>
      <c r="EB9" s="21">
        <f>+GG!EB7</f>
        <v>2647.4907081261827</v>
      </c>
      <c r="EC9" s="21">
        <f>+GG!EC7</f>
        <v>2747.3824217552351</v>
      </c>
      <c r="ED9" s="21">
        <f>+GG!ED7</f>
        <v>2941.1724638884143</v>
      </c>
      <c r="EE9" s="21">
        <f>+GG!EE7</f>
        <v>2873.7889576093676</v>
      </c>
      <c r="EF9" s="21">
        <f>+GG!EF7</f>
        <v>2100.5733324703874</v>
      </c>
      <c r="EG9" s="21">
        <f>+GG!EG7</f>
        <v>2895.7270306337568</v>
      </c>
      <c r="EH9" s="21">
        <f>+GG!EH7</f>
        <v>3017.2771673824273</v>
      </c>
      <c r="EI9" s="21">
        <f>+GG!EI7</f>
        <v>2452.0643119233919</v>
      </c>
      <c r="EJ9" s="21">
        <f>+GG!EJ7</f>
        <v>3064.6886200197901</v>
      </c>
      <c r="EK9" s="21">
        <f>+GG!EK7</f>
        <v>2168.0603711110543</v>
      </c>
      <c r="EL9" s="21">
        <f>+GG!EL7</f>
        <v>1650.5742895136852</v>
      </c>
      <c r="EM9" s="21">
        <f>+GG!EM7</f>
        <v>1709.3928446971627</v>
      </c>
      <c r="EN9" s="21">
        <f>+GG!EN7</f>
        <v>2002.6928301124251</v>
      </c>
      <c r="EO9" s="21">
        <f>+GG!EO7</f>
        <v>2191.2205547842191</v>
      </c>
      <c r="EP9" s="21">
        <f>+GG!EP7</f>
        <v>2540.7492335381776</v>
      </c>
      <c r="EQ9" s="21">
        <f>+GG!EQ7</f>
        <v>2068.2372858731596</v>
      </c>
      <c r="ER9" s="21">
        <f>+GG!ER7</f>
        <v>2286.3206540959668</v>
      </c>
      <c r="ES9" s="21">
        <f>+GG!ES7</f>
        <v>2343.7611685860365</v>
      </c>
      <c r="ET9" s="21">
        <f>+GG!ET7</f>
        <v>2567.0532579113906</v>
      </c>
      <c r="EU9" s="21">
        <f>+GG!EU7</f>
        <v>2175.6572507013984</v>
      </c>
      <c r="EV9" s="21">
        <f>+GG!EV7</f>
        <v>3022.8061061687649</v>
      </c>
      <c r="EW9" s="21">
        <f>+GG!EW7</f>
        <v>3008.6918387098194</v>
      </c>
      <c r="EX9" s="21">
        <f>+GG!EX7</f>
        <v>2519.9830452219239</v>
      </c>
      <c r="EY9" s="21">
        <f>+GG!EY7</f>
        <v>2951.3502092408698</v>
      </c>
      <c r="EZ9" s="21">
        <f>+GG!EZ7</f>
        <v>2745.3164548045561</v>
      </c>
      <c r="FA9" s="21">
        <f>+GG!FA7</f>
        <v>2580.8057254766341</v>
      </c>
      <c r="FB9" s="21">
        <f>+GG!FB7</f>
        <v>3077.8489663161381</v>
      </c>
      <c r="FC9" s="21">
        <f>+GG!FC7</f>
        <v>2940.506211655078</v>
      </c>
      <c r="FD9" s="21">
        <f>+GG!FD7</f>
        <v>3094.2854478358686</v>
      </c>
      <c r="FE9" s="21">
        <f>+GG!FE7</f>
        <v>2924.0309343862987</v>
      </c>
      <c r="FF9" s="21">
        <f>+GG!FF7</f>
        <v>3015.4898181728831</v>
      </c>
      <c r="FG9" s="21">
        <f>+GG!FG7</f>
        <v>2641.4351294497355</v>
      </c>
      <c r="FH9" s="21">
        <f>+GG!FH7</f>
        <v>3749.3973464971068</v>
      </c>
      <c r="FI9" s="21">
        <f>+GG!FI7</f>
        <v>3588.2579022231098</v>
      </c>
      <c r="FJ9" s="21">
        <f>+GG!FJ7</f>
        <v>3571.8642820192094</v>
      </c>
      <c r="FK9" s="21">
        <f>+GG!FK7</f>
        <v>3394.1676412752659</v>
      </c>
      <c r="FL9" s="21">
        <f>+GG!FL7</f>
        <v>3378.9835424086868</v>
      </c>
      <c r="FM9" s="21">
        <f>+GG!FM7</f>
        <v>3459.9680906470285</v>
      </c>
      <c r="FN9" s="21">
        <f>+GG!FN7</f>
        <v>3013.7197947581571</v>
      </c>
      <c r="FO9" s="21">
        <f>+GG!FO7</f>
        <v>2559.6648216131653</v>
      </c>
      <c r="FP9" s="21">
        <f>+GG!FP7</f>
        <v>2500.6482999815898</v>
      </c>
      <c r="FQ9" s="21">
        <f>+GG!FQ7</f>
        <v>2931.687458697103</v>
      </c>
      <c r="FR9" s="21">
        <f>+GG!FR7</f>
        <v>2943.50749370321</v>
      </c>
      <c r="FS9" s="21">
        <f>+GG!FS7</f>
        <v>2175.1040059028978</v>
      </c>
      <c r="FT9" s="21">
        <f>+GG!FT7</f>
        <v>2710.5348476619615</v>
      </c>
      <c r="FU9" s="21">
        <f>+GG!FU7</f>
        <v>3547.8812802484149</v>
      </c>
    </row>
    <row r="10" spans="1:177" s="6" customFormat="1">
      <c r="A10" s="23" t="s">
        <v>24</v>
      </c>
      <c r="B10" s="267"/>
      <c r="C10" s="26">
        <f t="shared" ref="C10:C16" si="67">+SUM(BB10:BM10)</f>
        <v>24599.422067922838</v>
      </c>
      <c r="D10" s="26">
        <f t="shared" ref="D10:D16" si="68">+SUM(BN10:BY10)</f>
        <v>23955.952803703531</v>
      </c>
      <c r="E10" s="26">
        <f t="shared" ref="E10:E16" si="69">+SUM(BZ10:CK10)</f>
        <v>23688.681341008323</v>
      </c>
      <c r="F10" s="26">
        <f t="shared" ref="F10:F16" si="70">+SUM(CL10:CW10)</f>
        <v>21466.361064557314</v>
      </c>
      <c r="G10" s="26">
        <f t="shared" si="4"/>
        <v>22246.421819130763</v>
      </c>
      <c r="H10" s="26">
        <f t="shared" si="5"/>
        <v>26218.378349147075</v>
      </c>
      <c r="I10" s="26">
        <f t="shared" si="6"/>
        <v>24650.9089729892</v>
      </c>
      <c r="J10" s="26">
        <f t="shared" si="7"/>
        <v>19440.143159663494</v>
      </c>
      <c r="K10" s="26">
        <f t="shared" si="8"/>
        <v>25127.521907418744</v>
      </c>
      <c r="L10" s="26">
        <f t="shared" si="41"/>
        <v>28625.352945567043</v>
      </c>
      <c r="M10" s="26">
        <f t="shared" si="42"/>
        <v>5972.8054663708081</v>
      </c>
      <c r="N10" s="26">
        <f t="shared" si="43"/>
        <v>6491.4497631567601</v>
      </c>
      <c r="O10" s="26">
        <f t="shared" si="44"/>
        <v>6036.386104560941</v>
      </c>
      <c r="P10" s="26">
        <f t="shared" si="45"/>
        <v>6098.7807338343273</v>
      </c>
      <c r="Q10" s="26">
        <f t="shared" si="46"/>
        <v>5977.3509827009675</v>
      </c>
      <c r="R10" s="26">
        <f t="shared" si="47"/>
        <v>6440.3521228127838</v>
      </c>
      <c r="S10" s="26">
        <f t="shared" si="48"/>
        <v>5798.0975659516444</v>
      </c>
      <c r="T10" s="26">
        <f t="shared" si="49"/>
        <v>5740.1521322381359</v>
      </c>
      <c r="U10" s="26">
        <f t="shared" si="50"/>
        <v>5912.7823939148184</v>
      </c>
      <c r="V10" s="26">
        <f t="shared" si="51"/>
        <v>6399.8228105705766</v>
      </c>
      <c r="W10" s="26">
        <f t="shared" si="52"/>
        <v>6265.5489351603137</v>
      </c>
      <c r="X10" s="26">
        <f t="shared" si="53"/>
        <v>5110.5272013626145</v>
      </c>
      <c r="Y10" s="26">
        <f t="shared" si="54"/>
        <v>4734.807677696168</v>
      </c>
      <c r="Z10" s="26">
        <f t="shared" si="55"/>
        <v>5538.0188379340352</v>
      </c>
      <c r="AA10" s="26">
        <f t="shared" si="56"/>
        <v>5525.2381146895814</v>
      </c>
      <c r="AB10" s="26">
        <f t="shared" si="57"/>
        <v>5668.296434237529</v>
      </c>
      <c r="AC10" s="143">
        <f t="shared" si="25"/>
        <v>5172.6906247259412</v>
      </c>
      <c r="AD10" s="26">
        <f t="shared" si="26"/>
        <v>5934.9961720773445</v>
      </c>
      <c r="AE10" s="26">
        <f t="shared" si="27"/>
        <v>5599.3462026178759</v>
      </c>
      <c r="AF10" s="26">
        <f t="shared" si="28"/>
        <v>5539.388819709603</v>
      </c>
      <c r="AG10" s="26">
        <f t="shared" si="29"/>
        <v>5359.31556075753</v>
      </c>
      <c r="AH10" s="26">
        <f t="shared" si="30"/>
        <v>6702.3527677032944</v>
      </c>
      <c r="AI10" s="26">
        <f t="shared" si="31"/>
        <v>6617.6362618687281</v>
      </c>
      <c r="AJ10" s="26">
        <f t="shared" si="32"/>
        <v>7539.0737588175216</v>
      </c>
      <c r="AK10" s="26">
        <f t="shared" si="33"/>
        <v>5857.5374904955788</v>
      </c>
      <c r="AL10" s="26">
        <f t="shared" si="34"/>
        <v>6908.6216545056777</v>
      </c>
      <c r="AM10" s="26">
        <f t="shared" si="35"/>
        <v>6021.2371948898326</v>
      </c>
      <c r="AN10" s="26">
        <f t="shared" si="36"/>
        <v>5863.5126330981129</v>
      </c>
      <c r="AO10" s="26">
        <f t="shared" si="37"/>
        <v>6200.6954180756093</v>
      </c>
      <c r="AP10" s="26">
        <f t="shared" si="38"/>
        <v>3723.0800784319026</v>
      </c>
      <c r="AQ10" s="26">
        <f t="shared" si="39"/>
        <v>4733.3077142308202</v>
      </c>
      <c r="AR10" s="26">
        <f t="shared" si="40"/>
        <v>4783.0599489251626</v>
      </c>
      <c r="AS10" s="26">
        <f t="shared" si="58"/>
        <v>5671.1102685915521</v>
      </c>
      <c r="AT10" s="26">
        <f t="shared" si="59"/>
        <v>6468.5663402526152</v>
      </c>
      <c r="AU10" s="26">
        <f t="shared" si="60"/>
        <v>6306.7175412073266</v>
      </c>
      <c r="AV10" s="26">
        <f t="shared" si="61"/>
        <v>6681.1277573672487</v>
      </c>
      <c r="AW10" s="26">
        <f t="shared" si="62"/>
        <v>7296.0493146897261</v>
      </c>
      <c r="AX10" s="26">
        <f t="shared" si="63"/>
        <v>8244.724166361586</v>
      </c>
      <c r="AY10" s="26">
        <f t="shared" si="64"/>
        <v>7391.6632836638728</v>
      </c>
      <c r="AZ10" s="26">
        <f t="shared" si="65"/>
        <v>5692.9161808518566</v>
      </c>
      <c r="BA10" s="26">
        <f t="shared" si="66"/>
        <v>5513.6148683580705</v>
      </c>
      <c r="BB10" s="25">
        <f>+GC!BB7</f>
        <v>2380.8518368904233</v>
      </c>
      <c r="BC10" s="25">
        <f>+GC!BC7</f>
        <v>1582.1204294325908</v>
      </c>
      <c r="BD10" s="25">
        <f>+GC!BD7</f>
        <v>2009.833200047794</v>
      </c>
      <c r="BE10" s="25">
        <f>+GC!BE7</f>
        <v>2842.8026337486322</v>
      </c>
      <c r="BF10" s="25">
        <f>+GC!BF7</f>
        <v>2056.7813593212559</v>
      </c>
      <c r="BG10" s="25">
        <f>+GC!BG7</f>
        <v>1591.8657700868728</v>
      </c>
      <c r="BH10" s="25">
        <f>+GC!BH7</f>
        <v>2192.7271624850541</v>
      </c>
      <c r="BI10" s="25">
        <f>+GC!BI7</f>
        <v>1882.6014930213591</v>
      </c>
      <c r="BJ10" s="25">
        <f>+GC!BJ7</f>
        <v>1961.0574490545278</v>
      </c>
      <c r="BK10" s="25">
        <f>+GC!BK7</f>
        <v>2066.9274436184446</v>
      </c>
      <c r="BL10" s="25">
        <f>+GC!BL7</f>
        <v>1895.0800030214823</v>
      </c>
      <c r="BM10" s="25">
        <f>+GC!BM7</f>
        <v>2136.7732871944004</v>
      </c>
      <c r="BN10" s="25">
        <f>+GC!BN7</f>
        <v>2288.9787156708812</v>
      </c>
      <c r="BO10" s="25">
        <f>+GC!BO7</f>
        <v>1685.2858459851577</v>
      </c>
      <c r="BP10" s="25">
        <f>+GC!BP7</f>
        <v>2003.0864210449281</v>
      </c>
      <c r="BQ10" s="25">
        <f>+GC!BQ7</f>
        <v>2643.0289717374108</v>
      </c>
      <c r="BR10" s="25">
        <f>+GC!BR7</f>
        <v>1949.4941642113236</v>
      </c>
      <c r="BS10" s="25">
        <f>+GC!BS7</f>
        <v>1847.8289868640497</v>
      </c>
      <c r="BT10" s="25">
        <f>+GC!BT7</f>
        <v>2010.0345286114193</v>
      </c>
      <c r="BU10" s="25">
        <f>+GC!BU7</f>
        <v>1690.2464011108796</v>
      </c>
      <c r="BV10" s="25">
        <f>+GC!BV7</f>
        <v>2097.8166362293459</v>
      </c>
      <c r="BW10" s="25">
        <f>+GC!BW7</f>
        <v>2014.6058704065115</v>
      </c>
      <c r="BX10" s="25">
        <f>+GC!BX7</f>
        <v>1835.8134181561618</v>
      </c>
      <c r="BY10" s="25">
        <f>+GC!BY7</f>
        <v>1889.7328436754628</v>
      </c>
      <c r="BZ10" s="25">
        <f>+GC!BZ7</f>
        <v>2046.6768672812</v>
      </c>
      <c r="CA10" s="25">
        <f>+GC!CA7</f>
        <v>1997.1756700674241</v>
      </c>
      <c r="CB10" s="25">
        <f>+GC!CB7</f>
        <v>1868.9298565661941</v>
      </c>
      <c r="CC10" s="25">
        <f>+GC!CC7</f>
        <v>2614.6710234575467</v>
      </c>
      <c r="CD10" s="25">
        <f>+GC!CD7</f>
        <v>1928.9666953162709</v>
      </c>
      <c r="CE10" s="25">
        <f>+GC!CE7</f>
        <v>1856.1850917967586</v>
      </c>
      <c r="CF10" s="25">
        <f>+GC!CF7</f>
        <v>2738.812353009288</v>
      </c>
      <c r="CG10" s="25">
        <f>+GC!CG7</f>
        <v>1707.0319006741356</v>
      </c>
      <c r="CH10" s="25">
        <f>+GC!CH7</f>
        <v>1819.7046814768896</v>
      </c>
      <c r="CI10" s="25">
        <f>+GC!CI7</f>
        <v>1713.6736856586454</v>
      </c>
      <c r="CJ10" s="25">
        <f>+GC!CJ7</f>
        <v>1671.5790163544457</v>
      </c>
      <c r="CK10" s="25">
        <f>+GC!CK7</f>
        <v>1725.2744993495232</v>
      </c>
      <c r="CL10" s="25">
        <f>+GC!CL7</f>
        <v>1748.0775519690044</v>
      </c>
      <c r="CM10" s="25">
        <f>+GC!CM7</f>
        <v>1409.6314608463626</v>
      </c>
      <c r="CN10" s="25">
        <f>+GC!CN7</f>
        <v>1577.0986648808009</v>
      </c>
      <c r="CO10" s="25">
        <f>+GC!CO7</f>
        <v>2179.3233631104176</v>
      </c>
      <c r="CP10" s="25">
        <f>+GC!CP7</f>
        <v>1568.8817502905349</v>
      </c>
      <c r="CQ10" s="25">
        <f>+GC!CQ7</f>
        <v>1789.8137245330824</v>
      </c>
      <c r="CR10" s="25">
        <f>+GC!CR7</f>
        <v>1833.8002619138101</v>
      </c>
      <c r="CS10" s="25">
        <f>+GC!CS7</f>
        <v>1910.0252482151907</v>
      </c>
      <c r="CT10" s="25">
        <f>+GC!CT7</f>
        <v>1781.412604560581</v>
      </c>
      <c r="CU10" s="25">
        <f>+GC!CU7</f>
        <v>1758.1702146340751</v>
      </c>
      <c r="CV10" s="25">
        <f>+GC!CV7</f>
        <v>1661.2268470381755</v>
      </c>
      <c r="CW10" s="25">
        <f>+GC!CW7</f>
        <v>2248.8993725652781</v>
      </c>
      <c r="CX10" s="25">
        <f>+GC!CX7</f>
        <v>1852.8722783852622</v>
      </c>
      <c r="CY10" s="24">
        <f>+GC!CY7</f>
        <v>1487.3786036368376</v>
      </c>
      <c r="CZ10" s="24">
        <f>+GC!CZ7</f>
        <v>1832.4397427038414</v>
      </c>
      <c r="DA10" s="24">
        <f>+GC!DA7</f>
        <v>2381.2379530546373</v>
      </c>
      <c r="DB10" s="24">
        <f>+GC!DB7</f>
        <v>1872.7452204265664</v>
      </c>
      <c r="DC10" s="24">
        <f>+GC!DC7</f>
        <v>1681.0129985961412</v>
      </c>
      <c r="DD10" s="24">
        <f>+GC!DD7</f>
        <v>2047.1011037696926</v>
      </c>
      <c r="DE10" s="24">
        <f>+GC!DE7</f>
        <v>1768.1841065257152</v>
      </c>
      <c r="DF10" s="24">
        <f>+GC!DF7</f>
        <v>1784.0609923224683</v>
      </c>
      <c r="DG10" s="24">
        <f>+GC!DG7</f>
        <v>1720.997818433189</v>
      </c>
      <c r="DH10" s="24">
        <f>+GC!DH7</f>
        <v>1881.3937160383459</v>
      </c>
      <c r="DI10" s="24">
        <f>+GC!DI7</f>
        <v>1936.9972852380679</v>
      </c>
      <c r="DJ10" s="24">
        <f>+GC!DJ7</f>
        <v>1893.3799636543952</v>
      </c>
      <c r="DK10" s="24">
        <f>+GC!DK7</f>
        <v>1539.8223035883711</v>
      </c>
      <c r="DL10" s="24">
        <f>+GC!DL7</f>
        <v>1926.1132935147639</v>
      </c>
      <c r="DM10" s="24">
        <f>+GC!DM7</f>
        <v>2544.3869220845631</v>
      </c>
      <c r="DN10" s="24">
        <f>+GC!DN7</f>
        <v>2205.470096378684</v>
      </c>
      <c r="DO10" s="24">
        <f>+GC!DO7</f>
        <v>1952.4957492400472</v>
      </c>
      <c r="DP10" s="24">
        <f>+GC!DP7</f>
        <v>2208.0928413418524</v>
      </c>
      <c r="DQ10" s="24">
        <f>+GC!DQ7</f>
        <v>2183.3926748993435</v>
      </c>
      <c r="DR10" s="24">
        <f>+GC!DR7</f>
        <v>2226.1507456275322</v>
      </c>
      <c r="DS10" s="24">
        <f>+GC!DS7</f>
        <v>2247.3867103992725</v>
      </c>
      <c r="DT10" s="24">
        <f>+GC!DT7</f>
        <v>2304.3856955984074</v>
      </c>
      <c r="DU10" s="24">
        <f>+GC!DU7</f>
        <v>2987.3013528198421</v>
      </c>
      <c r="DV10" s="24">
        <f>+GC!DV7</f>
        <v>2100.004381642063</v>
      </c>
      <c r="DW10" s="24">
        <f>+GC!DW7</f>
        <v>1780.4557750243907</v>
      </c>
      <c r="DX10" s="24">
        <f>+GC!DX7</f>
        <v>1977.0773338291256</v>
      </c>
      <c r="DY10" s="24">
        <f>+GC!DY7</f>
        <v>2701.5814216562976</v>
      </c>
      <c r="DZ10" s="24">
        <f>+GC!DZ7</f>
        <v>2370.9133749453367</v>
      </c>
      <c r="EA10" s="24">
        <f>+GC!EA7</f>
        <v>1836.1268579040434</v>
      </c>
      <c r="EB10" s="24">
        <f>+GC!EB7</f>
        <v>1949.7273843161831</v>
      </c>
      <c r="EC10" s="24">
        <f>+GC!EC7</f>
        <v>2067.6548703252356</v>
      </c>
      <c r="ED10" s="24">
        <f>+GC!ED7</f>
        <v>2003.8549402484141</v>
      </c>
      <c r="EE10" s="24">
        <f>+GC!EE7</f>
        <v>2149.6346189439655</v>
      </c>
      <c r="EF10" s="24">
        <f>+GC!EF7</f>
        <v>1884.852125920389</v>
      </c>
      <c r="EG10" s="24">
        <f>+GC!EG7</f>
        <v>1829.025888233758</v>
      </c>
      <c r="EH10" s="24">
        <f>+GC!EH7</f>
        <v>2185.0894997624273</v>
      </c>
      <c r="EI10" s="24">
        <f>+GC!EI7</f>
        <v>1691.2952931333914</v>
      </c>
      <c r="EJ10" s="24">
        <f>+GC!EJ7</f>
        <v>2324.3106251797908</v>
      </c>
      <c r="EK10" s="24">
        <f>+GC!EK7</f>
        <v>1619.0149501910539</v>
      </c>
      <c r="EL10" s="24">
        <f>+GC!EL7</f>
        <v>1032.3475519436854</v>
      </c>
      <c r="EM10" s="24">
        <f>+GC!EM7</f>
        <v>1071.7175762971635</v>
      </c>
      <c r="EN10" s="24">
        <f>+GC!EN7</f>
        <v>1336.259098822424</v>
      </c>
      <c r="EO10" s="24">
        <f>+GC!EO7</f>
        <v>1488.110552764218</v>
      </c>
      <c r="EP10" s="24">
        <f>+GC!EP7</f>
        <v>1908.9380626441782</v>
      </c>
      <c r="EQ10" s="24">
        <f>+GC!EQ7</f>
        <v>1457.7815493531618</v>
      </c>
      <c r="ER10" s="24">
        <f>+GC!ER7</f>
        <v>1620.5631732059655</v>
      </c>
      <c r="ES10" s="24">
        <f>+GC!ES7</f>
        <v>1704.7152263660357</v>
      </c>
      <c r="ET10" s="24">
        <f>+GC!ET7</f>
        <v>1781.3349799913908</v>
      </c>
      <c r="EU10" s="24">
        <f>+GC!EU7</f>
        <v>1418.6962161113979</v>
      </c>
      <c r="EV10" s="24">
        <f>+GC!EV7</f>
        <v>2471.0790724887638</v>
      </c>
      <c r="EW10" s="24">
        <f>+GC!EW7</f>
        <v>2357.61996858982</v>
      </c>
      <c r="EX10" s="24">
        <f>+GC!EX7</f>
        <v>1971.1902238219238</v>
      </c>
      <c r="EY10" s="24">
        <f>+GC!EY7</f>
        <v>2139.7561478408711</v>
      </c>
      <c r="EZ10" s="24">
        <f>+GC!EZ7</f>
        <v>2019.4687957945546</v>
      </c>
      <c r="FA10" s="24">
        <f>+GC!FA7</f>
        <v>1924.9573194166337</v>
      </c>
      <c r="FB10" s="24">
        <f>+GC!FB7</f>
        <v>2362.2914259961381</v>
      </c>
      <c r="FC10" s="24">
        <f>+GC!FC7</f>
        <v>2083.2078809150826</v>
      </c>
      <c r="FD10" s="24">
        <f>+GC!FD7</f>
        <v>2362.6046692658706</v>
      </c>
      <c r="FE10" s="24">
        <f>+GC!FE7</f>
        <v>2235.3152071862955</v>
      </c>
      <c r="FF10" s="24">
        <f>+GC!FF7</f>
        <v>2323.9106244528834</v>
      </c>
      <c r="FG10" s="24">
        <f>+GC!FG7</f>
        <v>1944.6100477897355</v>
      </c>
      <c r="FH10" s="24">
        <f>+GC!FH7</f>
        <v>3027.5286424471069</v>
      </c>
      <c r="FI10" s="24">
        <f>+GC!FI7</f>
        <v>2913.8376555271097</v>
      </c>
      <c r="FJ10" s="24">
        <f>+GC!FJ7</f>
        <v>2680.2925752792094</v>
      </c>
      <c r="FK10" s="24">
        <f>+GC!FK7</f>
        <v>2650.5939355552669</v>
      </c>
      <c r="FL10" s="24">
        <f>+GC!FL7</f>
        <v>2665.2522448486861</v>
      </c>
      <c r="FM10" s="24">
        <f>+GC!FM7</f>
        <v>2691.9793656570282</v>
      </c>
      <c r="FN10" s="24">
        <f>+GC!FN7</f>
        <v>2034.4316731581582</v>
      </c>
      <c r="FO10" s="24">
        <f>+GC!FO7</f>
        <v>1825.9772913331649</v>
      </c>
      <c r="FP10" s="24">
        <f>+GC!FP7</f>
        <v>1782.0378009215883</v>
      </c>
      <c r="FQ10" s="24">
        <f>+GC!FQ7</f>
        <v>2084.9010885971029</v>
      </c>
      <c r="FR10" s="24">
        <f>+GC!FR7</f>
        <v>2147.9399345032102</v>
      </c>
      <c r="FS10" s="24">
        <f>+GC!FS7</f>
        <v>1400.3061409728982</v>
      </c>
      <c r="FT10" s="24">
        <f>+GC!FT7</f>
        <v>1965.3687928819616</v>
      </c>
      <c r="FU10" s="24">
        <f>+GC!FU7</f>
        <v>2655.6273500719549</v>
      </c>
    </row>
    <row r="11" spans="1:177" s="6" customFormat="1">
      <c r="A11" s="115" t="s">
        <v>127</v>
      </c>
      <c r="B11" s="267"/>
      <c r="C11" s="112">
        <f t="shared" si="67"/>
        <v>22925.316956120671</v>
      </c>
      <c r="D11" s="112">
        <f t="shared" si="68"/>
        <v>22406.711891950312</v>
      </c>
      <c r="E11" s="112">
        <f t="shared" si="69"/>
        <v>22679.039341008323</v>
      </c>
      <c r="F11" s="112">
        <f t="shared" si="70"/>
        <v>20518.561890877314</v>
      </c>
      <c r="G11" s="112">
        <f t="shared" ref="G11" si="71">+SUM(CX11:DI11)</f>
        <v>21046.830954673158</v>
      </c>
      <c r="H11" s="112">
        <f t="shared" ref="H11" si="72">+SUM(DJ11:DU11)</f>
        <v>24623.816631003912</v>
      </c>
      <c r="I11" s="112">
        <f t="shared" ref="I11" si="73">+SUM(DV11:EG11)</f>
        <v>23242.206070483946</v>
      </c>
      <c r="J11" s="112">
        <f t="shared" ref="J11" si="74">+SUM(EH11:ES11)</f>
        <v>18584.182165015045</v>
      </c>
      <c r="K11" s="112">
        <f t="shared" si="8"/>
        <v>23756.975363896901</v>
      </c>
      <c r="L11" s="112">
        <f t="shared" si="41"/>
        <v>26835.21593961502</v>
      </c>
      <c r="M11" s="112">
        <f t="shared" si="42"/>
        <v>5560.1714111655683</v>
      </c>
      <c r="N11" s="112">
        <f t="shared" si="43"/>
        <v>6061.6303821840729</v>
      </c>
      <c r="O11" s="112">
        <f t="shared" si="44"/>
        <v>5616.715316130163</v>
      </c>
      <c r="P11" s="112">
        <f t="shared" si="45"/>
        <v>5686.7998466408635</v>
      </c>
      <c r="Q11" s="112">
        <f t="shared" si="46"/>
        <v>5579.2924268077459</v>
      </c>
      <c r="R11" s="112">
        <f t="shared" si="47"/>
        <v>6040.3392642227845</v>
      </c>
      <c r="S11" s="112">
        <f t="shared" si="48"/>
        <v>5395.5871686816445</v>
      </c>
      <c r="T11" s="112">
        <f t="shared" si="49"/>
        <v>5391.493032238136</v>
      </c>
      <c r="U11" s="112">
        <f t="shared" si="50"/>
        <v>5678.4203939148174</v>
      </c>
      <c r="V11" s="112">
        <f t="shared" si="51"/>
        <v>6080.0478105705761</v>
      </c>
      <c r="W11" s="112">
        <f t="shared" si="52"/>
        <v>6013.6299351603138</v>
      </c>
      <c r="X11" s="112">
        <f t="shared" si="53"/>
        <v>4906.9412013626143</v>
      </c>
      <c r="Y11" s="112">
        <f t="shared" si="54"/>
        <v>4578.2081684161676</v>
      </c>
      <c r="Z11" s="112">
        <f t="shared" si="55"/>
        <v>5283.8738379340357</v>
      </c>
      <c r="AA11" s="112">
        <f t="shared" si="56"/>
        <v>5266.0156820795819</v>
      </c>
      <c r="AB11" s="112">
        <f t="shared" si="57"/>
        <v>5390.4642024475288</v>
      </c>
      <c r="AC11" s="144">
        <f t="shared" ref="AC11" si="75">+SUM(CX11:CZ11)</f>
        <v>4895.7988240858931</v>
      </c>
      <c r="AD11" s="112">
        <f t="shared" ref="AD11" si="76">+SUM(DA11:DC11)</f>
        <v>5651.4935268397858</v>
      </c>
      <c r="AE11" s="112">
        <f t="shared" ref="AE11" si="77">+SUM(DD11:DF11)</f>
        <v>5313.6030671378758</v>
      </c>
      <c r="AF11" s="112">
        <f t="shared" ref="AF11" si="78">+SUM(DG11:DI11)</f>
        <v>5185.9355366096024</v>
      </c>
      <c r="AG11" s="112">
        <f t="shared" ref="AG11" si="79">+SUM(DJ11:DL11)</f>
        <v>5002.3509655185826</v>
      </c>
      <c r="AH11" s="112">
        <f t="shared" ref="AH11" si="80">+SUM(DM11:DO11)</f>
        <v>6296.3559488322417</v>
      </c>
      <c r="AI11" s="112">
        <f t="shared" ref="AI11" si="81">+SUM(DP11:DR11)</f>
        <v>6191.2018628529395</v>
      </c>
      <c r="AJ11" s="112">
        <f t="shared" ref="AJ11" si="82">+SUM(DS11:DU11)</f>
        <v>7133.9078538001531</v>
      </c>
      <c r="AK11" s="112">
        <f t="shared" ref="AK11" si="83">+SUM(DV11:DX11)</f>
        <v>5508.9941704176845</v>
      </c>
      <c r="AL11" s="112">
        <f t="shared" ref="AL11" si="84">+SUM(DY11:EA11)</f>
        <v>6532.5943098593616</v>
      </c>
      <c r="AM11" s="112">
        <f t="shared" ref="AM11" si="85">+SUM(EB11:ED11)</f>
        <v>5653.0940399872015</v>
      </c>
      <c r="AN11" s="112">
        <f t="shared" ref="AN11" si="86">+SUM(EE11:EG11)</f>
        <v>5547.5235502196911</v>
      </c>
      <c r="AO11" s="112">
        <f t="shared" ref="AO11" si="87">+SUM(EH11:EJ11)</f>
        <v>5907.9093857477146</v>
      </c>
      <c r="AP11" s="112">
        <f t="shared" ref="AP11" si="88">+SUM(EK11:EM11)</f>
        <v>3599.9723429192713</v>
      </c>
      <c r="AQ11" s="112">
        <f t="shared" ref="AQ11" si="89">+SUM(EN11:EP11)</f>
        <v>4492.2762852097676</v>
      </c>
      <c r="AR11" s="112">
        <f t="shared" ref="AR11" si="90">+SUM(EQ11:ES11)</f>
        <v>4584.024151138291</v>
      </c>
      <c r="AS11" s="112">
        <f t="shared" si="58"/>
        <v>5366.7910141099737</v>
      </c>
      <c r="AT11" s="112">
        <f t="shared" si="59"/>
        <v>6122.1479623699834</v>
      </c>
      <c r="AU11" s="112">
        <f t="shared" si="60"/>
        <v>5933.056338765221</v>
      </c>
      <c r="AV11" s="112">
        <f t="shared" si="61"/>
        <v>6334.9800486517224</v>
      </c>
      <c r="AW11" s="112">
        <f t="shared" si="62"/>
        <v>6824.0135654549895</v>
      </c>
      <c r="AX11" s="112">
        <f t="shared" si="63"/>
        <v>7819.5952114300071</v>
      </c>
      <c r="AY11" s="112">
        <f t="shared" si="64"/>
        <v>6902.6613725050083</v>
      </c>
      <c r="AZ11" s="112">
        <f t="shared" si="65"/>
        <v>5288.9457902250142</v>
      </c>
      <c r="BA11" s="112">
        <f t="shared" si="66"/>
        <v>4827.1649685350294</v>
      </c>
      <c r="BB11" s="166">
        <f>+PGE!BB6</f>
        <v>2236.1541881794465</v>
      </c>
      <c r="BC11" s="166">
        <f>+PGE!BC6</f>
        <v>1453.461900314072</v>
      </c>
      <c r="BD11" s="166">
        <f>+PGE!BD6</f>
        <v>1870.5553226720499</v>
      </c>
      <c r="BE11" s="166">
        <f>+PGE!BE6</f>
        <v>2699.5979475351842</v>
      </c>
      <c r="BF11" s="166">
        <f>+PGE!BF6</f>
        <v>1912.2024514639761</v>
      </c>
      <c r="BG11" s="166">
        <f>+PGE!BG6</f>
        <v>1449.8299831849126</v>
      </c>
      <c r="BH11" s="166">
        <f>+PGE!BH6</f>
        <v>2048.4451178908344</v>
      </c>
      <c r="BI11" s="166">
        <f>+PGE!BI6</f>
        <v>1741.4299002905987</v>
      </c>
      <c r="BJ11" s="166">
        <f>+PGE!BJ6</f>
        <v>1826.8402979487305</v>
      </c>
      <c r="BK11" s="166">
        <f>+PGE!BK6</f>
        <v>1927.2612269169185</v>
      </c>
      <c r="BL11" s="166">
        <f>+PGE!BL6</f>
        <v>1760.5270833955863</v>
      </c>
      <c r="BM11" s="166">
        <f>+PGE!BM6</f>
        <v>1999.0115363283585</v>
      </c>
      <c r="BN11" s="166">
        <f>+PGE!BN6</f>
        <v>2151.4392464725979</v>
      </c>
      <c r="BO11" s="166">
        <f>+PGE!BO6</f>
        <v>1560.8675091081195</v>
      </c>
      <c r="BP11" s="166">
        <f>+PGE!BP6</f>
        <v>1866.9856712270282</v>
      </c>
      <c r="BQ11" s="166">
        <f>+PGE!BQ6</f>
        <v>2512.0227862174106</v>
      </c>
      <c r="BR11" s="166">
        <f>+PGE!BR6</f>
        <v>1812.5328058913235</v>
      </c>
      <c r="BS11" s="166">
        <f>+PGE!BS6</f>
        <v>1715.7836721140498</v>
      </c>
      <c r="BT11" s="166">
        <f>+PGE!BT6</f>
        <v>1874.5509339814193</v>
      </c>
      <c r="BU11" s="166">
        <f>+PGE!BU6</f>
        <v>1553.4902551108796</v>
      </c>
      <c r="BV11" s="166">
        <f>+PGE!BV6</f>
        <v>1967.5459795893462</v>
      </c>
      <c r="BW11" s="166">
        <f>+PGE!BW6</f>
        <v>1880.8387704065115</v>
      </c>
      <c r="BX11" s="166">
        <f>+PGE!BX6</f>
        <v>1707.0684181561617</v>
      </c>
      <c r="BY11" s="166">
        <f>+PGE!BY6</f>
        <v>1803.5858436754629</v>
      </c>
      <c r="BZ11" s="166">
        <f>+PGE!BZ6</f>
        <v>1968.3508672812</v>
      </c>
      <c r="CA11" s="166">
        <f>+PGE!CA6</f>
        <v>1925.989670067424</v>
      </c>
      <c r="CB11" s="166">
        <f>+PGE!CB6</f>
        <v>1784.0798565661939</v>
      </c>
      <c r="CC11" s="166">
        <f>+PGE!CC6</f>
        <v>2507.5790234575466</v>
      </c>
      <c r="CD11" s="166">
        <f>+PGE!CD6</f>
        <v>1816.752695316271</v>
      </c>
      <c r="CE11" s="166">
        <f>+PGE!CE6</f>
        <v>1755.7160917967585</v>
      </c>
      <c r="CF11" s="166">
        <f>+PGE!CF6</f>
        <v>2648.0963530092881</v>
      </c>
      <c r="CG11" s="166">
        <f>+PGE!CG6</f>
        <v>1628.7529006741356</v>
      </c>
      <c r="CH11" s="166">
        <f>+PGE!CH6</f>
        <v>1736.7806814768896</v>
      </c>
      <c r="CI11" s="166">
        <f>+PGE!CI6</f>
        <v>1635.1866856586453</v>
      </c>
      <c r="CJ11" s="166">
        <f>+PGE!CJ6</f>
        <v>1606.8070163544455</v>
      </c>
      <c r="CK11" s="166">
        <f>+PGE!CK6</f>
        <v>1664.9474993495232</v>
      </c>
      <c r="CL11" s="166">
        <f>+PGE!CL6</f>
        <v>1698.8825519690045</v>
      </c>
      <c r="CM11" s="166">
        <f>+PGE!CM6</f>
        <v>1366.6503934763625</v>
      </c>
      <c r="CN11" s="166">
        <f>+PGE!CN6</f>
        <v>1512.6752229708009</v>
      </c>
      <c r="CO11" s="166">
        <f>+PGE!CO6</f>
        <v>2104.8063631104178</v>
      </c>
      <c r="CP11" s="166">
        <f>+PGE!CP6</f>
        <v>1481.3347502905349</v>
      </c>
      <c r="CQ11" s="166">
        <f>+PGE!CQ6</f>
        <v>1697.7327245330825</v>
      </c>
      <c r="CR11" s="166">
        <f>+PGE!CR6</f>
        <v>1749.19926191381</v>
      </c>
      <c r="CS11" s="166">
        <f>+PGE!CS6</f>
        <v>1821.6432482151906</v>
      </c>
      <c r="CT11" s="166">
        <f>+PGE!CT6</f>
        <v>1695.173171950581</v>
      </c>
      <c r="CU11" s="166">
        <f>+PGE!CU6</f>
        <v>1663.7139828440752</v>
      </c>
      <c r="CV11" s="166">
        <f>+PGE!CV6</f>
        <v>1577.0688470381754</v>
      </c>
      <c r="CW11" s="166">
        <f>+PGE!CW6</f>
        <v>2149.6813725652783</v>
      </c>
      <c r="CX11" s="166">
        <f>+PGE!CX6</f>
        <v>1758.9244567005742</v>
      </c>
      <c r="CY11" s="113">
        <f>+PGE!CY6</f>
        <v>1398.8671903197576</v>
      </c>
      <c r="CZ11" s="113">
        <f>+PGE!CZ6</f>
        <v>1738.0071770655613</v>
      </c>
      <c r="DA11" s="113">
        <f>+PGE!DA6</f>
        <v>2283.6538427886776</v>
      </c>
      <c r="DB11" s="113">
        <f>+PGE!DB6</f>
        <v>1778.0701660425666</v>
      </c>
      <c r="DC11" s="113">
        <f>+PGE!DC6</f>
        <v>1589.7695180085411</v>
      </c>
      <c r="DD11" s="113">
        <f>+PGE!DD6</f>
        <v>1951.1041733196926</v>
      </c>
      <c r="DE11" s="113">
        <f>+PGE!DE6</f>
        <v>1676.6086875257151</v>
      </c>
      <c r="DF11" s="113">
        <f>+PGE!DF6</f>
        <v>1685.8902062924683</v>
      </c>
      <c r="DG11" s="113">
        <f>+PGE!DG6</f>
        <v>1609.0718211831891</v>
      </c>
      <c r="DH11" s="113">
        <f>+PGE!DH6</f>
        <v>1762.3878269283459</v>
      </c>
      <c r="DI11" s="113">
        <f>+PGE!DI6</f>
        <v>1814.4758884980679</v>
      </c>
      <c r="DJ11" s="113">
        <f>+PGE!DJ6</f>
        <v>1773.4124132901845</v>
      </c>
      <c r="DK11" s="113">
        <f>+PGE!DK6</f>
        <v>1414.2793671888976</v>
      </c>
      <c r="DL11" s="113">
        <f>+PGE!DL6</f>
        <v>1814.6591850395007</v>
      </c>
      <c r="DM11" s="113">
        <f>+PGE!DM6</f>
        <v>2393.9164002324578</v>
      </c>
      <c r="DN11" s="113">
        <f>+PGE!DN6</f>
        <v>2086.2614704792104</v>
      </c>
      <c r="DO11" s="113">
        <f>+PGE!DO6</f>
        <v>1816.1780781205734</v>
      </c>
      <c r="DP11" s="113">
        <f>+PGE!DP6</f>
        <v>2078.7074276234316</v>
      </c>
      <c r="DQ11" s="113">
        <f>+PGE!DQ6</f>
        <v>2016.3693343614491</v>
      </c>
      <c r="DR11" s="113">
        <f>+PGE!DR6</f>
        <v>2096.1251008680588</v>
      </c>
      <c r="DS11" s="113">
        <f>+PGE!DS6</f>
        <v>2104.9836180697985</v>
      </c>
      <c r="DT11" s="113">
        <f>+PGE!DT6</f>
        <v>2158.0440387468284</v>
      </c>
      <c r="DU11" s="113">
        <f>+PGE!DU6</f>
        <v>2870.8801969835267</v>
      </c>
      <c r="DV11" s="113">
        <f>+PGE!DV6</f>
        <v>1977.6705445352211</v>
      </c>
      <c r="DW11" s="113">
        <f>+PGE!DW6</f>
        <v>1673.6091425112327</v>
      </c>
      <c r="DX11" s="113">
        <f>+PGE!DX6</f>
        <v>1857.7144833712309</v>
      </c>
      <c r="DY11" s="113">
        <f>+PGE!DY6</f>
        <v>2589.766787445245</v>
      </c>
      <c r="DZ11" s="113">
        <f>+PGE!DZ6</f>
        <v>2221.7828165132314</v>
      </c>
      <c r="EA11" s="113">
        <f>+PGE!EA6</f>
        <v>1721.0447059008854</v>
      </c>
      <c r="EB11" s="113">
        <f>+PGE!EB6</f>
        <v>1821.7353189972357</v>
      </c>
      <c r="EC11" s="113">
        <f>+PGE!EC6</f>
        <v>1959.2118168352356</v>
      </c>
      <c r="ED11" s="113">
        <f>+PGE!ED6</f>
        <v>1872.14690415473</v>
      </c>
      <c r="EE11" s="113">
        <f>+PGE!EE6</f>
        <v>2049.0509443492288</v>
      </c>
      <c r="EF11" s="113">
        <f>+PGE!EF6</f>
        <v>1764.1706118472309</v>
      </c>
      <c r="EG11" s="113">
        <f>+PGE!EG6</f>
        <v>1734.3019940232316</v>
      </c>
      <c r="EH11" s="113">
        <f>+PGE!EH6</f>
        <v>2078.2654263140066</v>
      </c>
      <c r="EI11" s="113">
        <f>+PGE!EI6</f>
        <v>1597.8303618297073</v>
      </c>
      <c r="EJ11" s="113">
        <f>+PGE!EJ6</f>
        <v>2231.8135976040012</v>
      </c>
      <c r="EK11" s="113">
        <f>+PGE!EK6</f>
        <v>1604.0185943300014</v>
      </c>
      <c r="EL11" s="113">
        <f>+PGE!EL6</f>
        <v>997.82890808000116</v>
      </c>
      <c r="EM11" s="113">
        <f>+PGE!EM6</f>
        <v>998.12484050926878</v>
      </c>
      <c r="EN11" s="113">
        <f>+PGE!EN6</f>
        <v>1250.8093389992659</v>
      </c>
      <c r="EO11" s="113">
        <f>+PGE!EO6</f>
        <v>1425.1173587500073</v>
      </c>
      <c r="EP11" s="113">
        <f>+PGE!EP6</f>
        <v>1816.3495874604941</v>
      </c>
      <c r="EQ11" s="113">
        <f>+PGE!EQ6</f>
        <v>1404.2659312100038</v>
      </c>
      <c r="ER11" s="113">
        <f>+PGE!ER6</f>
        <v>1551.2613410300005</v>
      </c>
      <c r="ES11" s="114">
        <f>+PGE!ES6</f>
        <v>1628.4968788982872</v>
      </c>
      <c r="ET11" s="114">
        <f>+PGE!ET6</f>
        <v>1672.410412656654</v>
      </c>
      <c r="EU11" s="114">
        <f>+PGE!EU6</f>
        <v>1331.387229976661</v>
      </c>
      <c r="EV11" s="114">
        <f>+PGE!EV6</f>
        <v>2362.9933714766585</v>
      </c>
      <c r="EW11" s="114">
        <f>+PGE!EW6</f>
        <v>2248.8355359666621</v>
      </c>
      <c r="EX11" s="114">
        <f>+PGE!EX6</f>
        <v>1858.6169236666608</v>
      </c>
      <c r="EY11" s="114">
        <f>+PGE!EY6</f>
        <v>2014.6955027366607</v>
      </c>
      <c r="EZ11" s="114">
        <f>+PGE!EZ6</f>
        <v>1865.5782544766598</v>
      </c>
      <c r="FA11" s="114">
        <f>+PGE!FA6</f>
        <v>1824.939147111897</v>
      </c>
      <c r="FB11" s="114">
        <f>+PGE!FB6</f>
        <v>2242.5389371766641</v>
      </c>
      <c r="FC11" s="114">
        <f>+PGE!FC6</f>
        <v>1958.3972968566613</v>
      </c>
      <c r="FD11" s="114">
        <f>+PGE!FD6</f>
        <v>2185.2860630416599</v>
      </c>
      <c r="FE11" s="114">
        <f>+PGE!FE6</f>
        <v>2191.2966887534012</v>
      </c>
      <c r="FF11" s="114">
        <f>+PGE!FF6</f>
        <v>2237.7889810549887</v>
      </c>
      <c r="FG11" s="114">
        <f>+PGE!FG6</f>
        <v>1803.2749645649988</v>
      </c>
      <c r="FH11" s="114">
        <f>+PGE!FH6</f>
        <v>2782.9496198350021</v>
      </c>
      <c r="FI11" s="114">
        <f>+PGE!FI6</f>
        <v>2800.5970262350047</v>
      </c>
      <c r="FJ11" s="114">
        <f>+PGE!FJ6</f>
        <v>2519.5186273149989</v>
      </c>
      <c r="FK11" s="114">
        <f>+PGE!FK6</f>
        <v>2499.479557880004</v>
      </c>
      <c r="FL11" s="114">
        <f>+PGE!FL6</f>
        <v>2540.5107257450018</v>
      </c>
      <c r="FM11" s="114">
        <f>+PGE!FM6</f>
        <v>2531.2588851150072</v>
      </c>
      <c r="FN11" s="114">
        <f>+PGE!FN6</f>
        <v>1830.8917616450003</v>
      </c>
      <c r="FO11" s="114">
        <f>+PGE!FO6</f>
        <v>1727.835017250007</v>
      </c>
      <c r="FP11" s="114">
        <f>+PGE!FP6</f>
        <v>1603.6078198700093</v>
      </c>
      <c r="FQ11" s="114">
        <f>+PGE!FQ6</f>
        <v>1957.5029531049979</v>
      </c>
      <c r="FR11" s="114">
        <f>+PGE!FR6</f>
        <v>1738.2047368450158</v>
      </c>
      <c r="FS11" s="114">
        <f>+PGE!FS6</f>
        <v>1299.3518253450034</v>
      </c>
      <c r="FT11" s="114">
        <f>+PGE!FT6</f>
        <v>1789.6084063450105</v>
      </c>
      <c r="FU11" s="114">
        <f>+PGE!FU6</f>
        <v>2571.2053568550036</v>
      </c>
    </row>
    <row r="12" spans="1:177" s="6" customFormat="1">
      <c r="A12" s="30" t="s">
        <v>18</v>
      </c>
      <c r="B12" s="267"/>
      <c r="C12" s="33">
        <f t="shared" si="67"/>
        <v>4578.0515281400003</v>
      </c>
      <c r="D12" s="33">
        <f t="shared" si="68"/>
        <v>4993.6242200199986</v>
      </c>
      <c r="E12" s="33">
        <f t="shared" si="69"/>
        <v>5376.4182292400001</v>
      </c>
      <c r="F12" s="33">
        <f t="shared" si="70"/>
        <v>5035.258309939999</v>
      </c>
      <c r="G12" s="33">
        <f t="shared" si="4"/>
        <v>5437.5480233599992</v>
      </c>
      <c r="H12" s="33">
        <f t="shared" si="5"/>
        <v>5840.97316297</v>
      </c>
      <c r="I12" s="33">
        <f t="shared" si="6"/>
        <v>5654.9630610000004</v>
      </c>
      <c r="J12" s="33">
        <f t="shared" si="7"/>
        <v>4570.7181692499998</v>
      </c>
      <c r="K12" s="33">
        <f t="shared" si="8"/>
        <v>5382.9834021299985</v>
      </c>
      <c r="L12" s="33">
        <f t="shared" si="41"/>
        <v>5596.0458288999998</v>
      </c>
      <c r="M12" s="33">
        <f t="shared" si="42"/>
        <v>1031.91206356</v>
      </c>
      <c r="N12" s="33">
        <f t="shared" si="43"/>
        <v>1021.7684462899999</v>
      </c>
      <c r="O12" s="33">
        <f t="shared" si="44"/>
        <v>1351.5531041599997</v>
      </c>
      <c r="P12" s="33">
        <f t="shared" si="45"/>
        <v>1172.8179141300006</v>
      </c>
      <c r="Q12" s="33">
        <f t="shared" si="46"/>
        <v>1158.3591941000002</v>
      </c>
      <c r="R12" s="33">
        <f t="shared" si="47"/>
        <v>1239.5893336600004</v>
      </c>
      <c r="S12" s="33">
        <f t="shared" si="48"/>
        <v>1276.0624083400003</v>
      </c>
      <c r="T12" s="33">
        <f t="shared" si="49"/>
        <v>1319.6132839199986</v>
      </c>
      <c r="U12" s="33">
        <f t="shared" si="50"/>
        <v>1252.8813343500001</v>
      </c>
      <c r="V12" s="33">
        <f t="shared" si="51"/>
        <v>1474.6709128599998</v>
      </c>
      <c r="W12" s="33">
        <f t="shared" si="52"/>
        <v>965.88907353000036</v>
      </c>
      <c r="X12" s="33">
        <f t="shared" si="53"/>
        <v>1682.9769084999994</v>
      </c>
      <c r="Y12" s="33">
        <f t="shared" si="54"/>
        <v>897.10540204999973</v>
      </c>
      <c r="Z12" s="33">
        <f t="shared" si="55"/>
        <v>1309.0483196500008</v>
      </c>
      <c r="AA12" s="33">
        <f t="shared" si="56"/>
        <v>1343.1795257899989</v>
      </c>
      <c r="AB12" s="33">
        <f t="shared" si="57"/>
        <v>1485.9250624499996</v>
      </c>
      <c r="AC12" s="145">
        <f t="shared" si="25"/>
        <v>1266.83968099</v>
      </c>
      <c r="AD12" s="33">
        <f t="shared" si="26"/>
        <v>1403.5889634999999</v>
      </c>
      <c r="AE12" s="33">
        <f t="shared" si="27"/>
        <v>1075.0231141200004</v>
      </c>
      <c r="AF12" s="33">
        <f t="shared" si="28"/>
        <v>1692.0962647499982</v>
      </c>
      <c r="AG12" s="33">
        <f t="shared" si="29"/>
        <v>1299.1633426800004</v>
      </c>
      <c r="AH12" s="33">
        <f t="shared" si="30"/>
        <v>1594.2447925199997</v>
      </c>
      <c r="AI12" s="33">
        <f t="shared" si="31"/>
        <v>1437.4733110099996</v>
      </c>
      <c r="AJ12" s="33">
        <f t="shared" si="32"/>
        <v>1510.0917167600001</v>
      </c>
      <c r="AK12" s="33">
        <f t="shared" si="33"/>
        <v>1218.3580604899996</v>
      </c>
      <c r="AL12" s="33">
        <f t="shared" si="34"/>
        <v>1633.5285532000007</v>
      </c>
      <c r="AM12" s="33">
        <f t="shared" si="35"/>
        <v>1265.8718319099994</v>
      </c>
      <c r="AN12" s="33">
        <f t="shared" si="36"/>
        <v>1537.2046154</v>
      </c>
      <c r="AO12" s="33">
        <f t="shared" si="37"/>
        <v>1003.9525528899997</v>
      </c>
      <c r="AP12" s="33">
        <f t="shared" si="38"/>
        <v>1405.2253271899999</v>
      </c>
      <c r="AQ12" s="33">
        <f t="shared" si="39"/>
        <v>994.63060845000052</v>
      </c>
      <c r="AR12" s="33">
        <f t="shared" si="40"/>
        <v>1166.9096807200003</v>
      </c>
      <c r="AS12" s="33">
        <f t="shared" si="58"/>
        <v>1245.9253116300013</v>
      </c>
      <c r="AT12" s="33">
        <f t="shared" si="59"/>
        <v>1296.2541263999988</v>
      </c>
      <c r="AU12" s="33">
        <f t="shared" si="60"/>
        <v>1012.8054087000007</v>
      </c>
      <c r="AV12" s="33">
        <f t="shared" si="61"/>
        <v>1827.9985553999982</v>
      </c>
      <c r="AW12" s="33">
        <f t="shared" si="62"/>
        <v>1182.2309290499998</v>
      </c>
      <c r="AX12" s="33">
        <f t="shared" si="63"/>
        <v>1448.4460875899999</v>
      </c>
      <c r="AY12" s="33">
        <f t="shared" si="64"/>
        <v>1382.0921374699994</v>
      </c>
      <c r="AZ12" s="33">
        <f t="shared" si="65"/>
        <v>1583.2766747900012</v>
      </c>
      <c r="BA12" s="33">
        <f t="shared" si="66"/>
        <v>1323.6010735550003</v>
      </c>
      <c r="BB12" s="32">
        <f>+GADS!BB6</f>
        <v>397.75419945999994</v>
      </c>
      <c r="BC12" s="32">
        <f>+GADS!BC6</f>
        <v>299.93600150000037</v>
      </c>
      <c r="BD12" s="32">
        <f>+GADS!BD6</f>
        <v>334.22186259999972</v>
      </c>
      <c r="BE12" s="32">
        <f>+GADS!BE6</f>
        <v>297.22400094000011</v>
      </c>
      <c r="BF12" s="32">
        <f>+GADS!BF6</f>
        <v>366.72961908000019</v>
      </c>
      <c r="BG12" s="32">
        <f>+GADS!BG6</f>
        <v>357.81482626999974</v>
      </c>
      <c r="BH12" s="32">
        <f>+GADS!BH6</f>
        <v>380.12228393000015</v>
      </c>
      <c r="BI12" s="32">
        <f>+GADS!BI6</f>
        <v>416.62935439000017</v>
      </c>
      <c r="BJ12" s="32">
        <f>+GADS!BJ6</f>
        <v>554.80146583999954</v>
      </c>
      <c r="BK12" s="32">
        <f>+GADS!BK6</f>
        <v>352.20543460000061</v>
      </c>
      <c r="BL12" s="32">
        <f>+GADS!BL6</f>
        <v>359.61458634000047</v>
      </c>
      <c r="BM12" s="32">
        <f>+GADS!BM6</f>
        <v>460.99789318999967</v>
      </c>
      <c r="BN12" s="32">
        <f>+GADS!BN6</f>
        <v>428.82948147000008</v>
      </c>
      <c r="BO12" s="32">
        <f>+GADS!BO6</f>
        <v>368.19306347000008</v>
      </c>
      <c r="BP12" s="32">
        <f>+GADS!BP6</f>
        <v>361.33664915999992</v>
      </c>
      <c r="BQ12" s="32">
        <f>+GADS!BQ6</f>
        <v>326.88337602000018</v>
      </c>
      <c r="BR12" s="32">
        <f>+GADS!BR6</f>
        <v>426.32585879999948</v>
      </c>
      <c r="BS12" s="32">
        <f>+GADS!BS6</f>
        <v>486.3800988400007</v>
      </c>
      <c r="BT12" s="32">
        <f>+GADS!BT6</f>
        <v>460.41658578999909</v>
      </c>
      <c r="BU12" s="32">
        <f>+GADS!BU6</f>
        <v>442.72944723000046</v>
      </c>
      <c r="BV12" s="32">
        <f>+GADS!BV6</f>
        <v>372.91637532000067</v>
      </c>
      <c r="BW12" s="32">
        <f>+GADS!BW6</f>
        <v>424.72409515999999</v>
      </c>
      <c r="BX12" s="32">
        <f>+GADS!BX6</f>
        <v>404.25569384999932</v>
      </c>
      <c r="BY12" s="32">
        <f>+GADS!BY6</f>
        <v>490.63349490999929</v>
      </c>
      <c r="BZ12" s="32">
        <f>+GADS!BZ6</f>
        <v>310.44921488</v>
      </c>
      <c r="CA12" s="32">
        <f>+GADS!CA6</f>
        <v>515.45900301000017</v>
      </c>
      <c r="CB12" s="32">
        <f>+GADS!CB6</f>
        <v>426.97311645999986</v>
      </c>
      <c r="CC12" s="32">
        <f>+GADS!CC6</f>
        <v>484.9003432599996</v>
      </c>
      <c r="CD12" s="32">
        <f>+GADS!CD6</f>
        <v>509.9613071</v>
      </c>
      <c r="CE12" s="32">
        <f>+GADS!CE6</f>
        <v>479.80926250000016</v>
      </c>
      <c r="CF12" s="32">
        <f>+GADS!CF6</f>
        <v>521.48097455000061</v>
      </c>
      <c r="CG12" s="32">
        <f>+GADS!CG6</f>
        <v>208.33686103999915</v>
      </c>
      <c r="CH12" s="32">
        <f>+GADS!CH6</f>
        <v>236.07123794000063</v>
      </c>
      <c r="CI12" s="32">
        <f>+GADS!CI6</f>
        <v>426.60607730999959</v>
      </c>
      <c r="CJ12" s="32">
        <f>+GADS!CJ6</f>
        <v>240.4261547200004</v>
      </c>
      <c r="CK12" s="32">
        <f>+GADS!CK6</f>
        <v>1015.9446764699993</v>
      </c>
      <c r="CL12" s="32">
        <f>+GADS!CL6</f>
        <v>302.13685611999995</v>
      </c>
      <c r="CM12" s="32">
        <f>+GADS!CM6</f>
        <v>159.04661961999972</v>
      </c>
      <c r="CN12" s="32">
        <f>+GADS!CN6</f>
        <v>435.92192631000006</v>
      </c>
      <c r="CO12" s="32">
        <f>+GADS!CO6</f>
        <v>475.16771717999978</v>
      </c>
      <c r="CP12" s="32">
        <f>+GADS!CP6</f>
        <v>269.88661456999978</v>
      </c>
      <c r="CQ12" s="32">
        <f>+GADS!CQ6</f>
        <v>563.99398790000112</v>
      </c>
      <c r="CR12" s="32">
        <f>+GADS!CR6</f>
        <v>587.1823824500002</v>
      </c>
      <c r="CS12" s="32">
        <f>+GADS!CS6</f>
        <v>380.19285044999913</v>
      </c>
      <c r="CT12" s="32">
        <f>+GADS!CT6</f>
        <v>375.8042928899996</v>
      </c>
      <c r="CU12" s="32">
        <f>+GADS!CU6</f>
        <v>459.99709490999987</v>
      </c>
      <c r="CV12" s="32">
        <f>+GADS!CV6</f>
        <v>269.65463110999923</v>
      </c>
      <c r="CW12" s="32">
        <f>+GADS!CW6</f>
        <v>756.27333643000031</v>
      </c>
      <c r="CX12" s="32">
        <f>+GADS!CX6</f>
        <v>357.78224504000036</v>
      </c>
      <c r="CY12" s="31">
        <f>+GADS!CY6</f>
        <v>395.83588962999966</v>
      </c>
      <c r="CZ12" s="31">
        <f>+GADS!CZ6</f>
        <v>513.22154632000013</v>
      </c>
      <c r="DA12" s="31">
        <f>+GADS!DA6</f>
        <v>401.19608343000027</v>
      </c>
      <c r="DB12" s="31">
        <f>+GADS!DB6</f>
        <v>513.57695201999979</v>
      </c>
      <c r="DC12" s="31">
        <f>+GADS!DC6</f>
        <v>488.81592804999991</v>
      </c>
      <c r="DD12" s="31">
        <f>+GADS!DD6</f>
        <v>440.66303839000051</v>
      </c>
      <c r="DE12" s="31">
        <f>+GADS!DE6</f>
        <v>420.12767551999929</v>
      </c>
      <c r="DF12" s="31">
        <f>+GADS!DF6</f>
        <v>214.23240021000058</v>
      </c>
      <c r="DG12" s="31">
        <f>+GADS!DG6</f>
        <v>608.75178579999999</v>
      </c>
      <c r="DH12" s="31">
        <f>+GADS!DH6</f>
        <v>422.89588193000031</v>
      </c>
      <c r="DI12" s="31">
        <f>+GADS!DI6</f>
        <v>660.44859701999815</v>
      </c>
      <c r="DJ12" s="31">
        <f>+GADS!DJ6</f>
        <v>378.51892981999998</v>
      </c>
      <c r="DK12" s="31">
        <f>+GADS!DK6</f>
        <v>492.02366318999992</v>
      </c>
      <c r="DL12" s="31">
        <f>+GADS!DL6</f>
        <v>428.62074967000046</v>
      </c>
      <c r="DM12" s="31">
        <f>+GADS!DM6</f>
        <v>530.36187024999947</v>
      </c>
      <c r="DN12" s="31">
        <f>+GADS!DN6</f>
        <v>578.40588263999996</v>
      </c>
      <c r="DO12" s="31">
        <f>+GADS!DO6</f>
        <v>485.47703963000026</v>
      </c>
      <c r="DP12" s="31">
        <f>+GADS!DP6</f>
        <v>469.16963555999922</v>
      </c>
      <c r="DQ12" s="31">
        <f>+GADS!DQ6</f>
        <v>554.17589213000042</v>
      </c>
      <c r="DR12" s="31">
        <f>+GADS!DR6</f>
        <v>414.12778331999982</v>
      </c>
      <c r="DS12" s="31">
        <f>+GADS!DS6</f>
        <v>442.558551149999</v>
      </c>
      <c r="DT12" s="31">
        <f>+GADS!DT6</f>
        <v>485.917406220001</v>
      </c>
      <c r="DU12" s="31">
        <f>+GADS!DU6</f>
        <v>581.61575938999988</v>
      </c>
      <c r="DV12" s="31">
        <f>+GADS!DV6</f>
        <v>532.93222598999989</v>
      </c>
      <c r="DW12" s="31">
        <f>+GADS!DW6</f>
        <v>433.67667802999995</v>
      </c>
      <c r="DX12" s="31">
        <f>+GADS!DX6</f>
        <v>251.74915646999975</v>
      </c>
      <c r="DY12" s="31">
        <f>+GADS!DY6</f>
        <v>633.78480983000077</v>
      </c>
      <c r="DZ12" s="31">
        <f>+GADS!DZ6</f>
        <v>545.38841913999954</v>
      </c>
      <c r="EA12" s="31">
        <f>+GADS!EA6</f>
        <v>454.35532423000041</v>
      </c>
      <c r="EB12" s="31">
        <f>+GADS!EB6</f>
        <v>357.85741176999949</v>
      </c>
      <c r="EC12" s="31">
        <f>+GADS!EC6</f>
        <v>280.9243141000008</v>
      </c>
      <c r="ED12" s="31">
        <f>+GADS!ED6</f>
        <v>627.09010603999923</v>
      </c>
      <c r="EE12" s="31">
        <f>+GADS!EE6</f>
        <v>333.37932900000095</v>
      </c>
      <c r="EF12" s="31">
        <f>+GADS!EF6</f>
        <v>224.26620645999884</v>
      </c>
      <c r="EG12" s="31">
        <f>+GADS!EG6</f>
        <v>979.55907994000006</v>
      </c>
      <c r="EH12" s="31">
        <f>+GADS!EH6</f>
        <v>253.7112830999998</v>
      </c>
      <c r="EI12" s="31">
        <f>+GADS!EI6</f>
        <v>537.5298383300003</v>
      </c>
      <c r="EJ12" s="31">
        <f>+GADS!EJ6</f>
        <v>212.71143145999946</v>
      </c>
      <c r="EK12" s="31">
        <f>+GADS!EK6</f>
        <v>179.8530745900002</v>
      </c>
      <c r="EL12" s="31">
        <f>+GADS!EL6</f>
        <v>898.52523055000006</v>
      </c>
      <c r="EM12" s="31">
        <f>+GADS!EM6</f>
        <v>326.84702204999957</v>
      </c>
      <c r="EN12" s="31">
        <f>+GADS!EN6</f>
        <v>314.98850240000053</v>
      </c>
      <c r="EO12" s="31">
        <f>+GADS!EO6</f>
        <v>400.36915459000028</v>
      </c>
      <c r="EP12" s="31">
        <f>+GADS!EP6</f>
        <v>279.27295145999972</v>
      </c>
      <c r="EQ12" s="31">
        <f>+GADS!EQ6</f>
        <v>317.93642032999907</v>
      </c>
      <c r="ER12" s="31">
        <f>+GADS!ER6</f>
        <v>324.92132934000159</v>
      </c>
      <c r="ES12" s="31">
        <f>+GADS!ES6</f>
        <v>524.05193104999955</v>
      </c>
      <c r="ET12" s="31">
        <f>+GADS!ET6</f>
        <v>541.64450095999996</v>
      </c>
      <c r="EU12" s="31">
        <f>+GADS!EU6</f>
        <v>382.85130530999993</v>
      </c>
      <c r="EV12" s="31">
        <f>+GADS!EV6</f>
        <v>321.42950536000143</v>
      </c>
      <c r="EW12" s="31">
        <f>+GADS!EW6</f>
        <v>378.31454496999896</v>
      </c>
      <c r="EX12" s="31">
        <f>+GADS!EX6</f>
        <v>378.27366063000056</v>
      </c>
      <c r="EY12" s="31">
        <f>+GADS!EY6</f>
        <v>539.66592079999918</v>
      </c>
      <c r="EZ12" s="31">
        <f>+GADS!EZ6</f>
        <v>403.88774237000132</v>
      </c>
      <c r="FA12" s="31">
        <f>+GADS!FA6</f>
        <v>391.76126319999918</v>
      </c>
      <c r="FB12" s="31">
        <f>+GADS!FB6</f>
        <v>217.15640313000023</v>
      </c>
      <c r="FC12" s="31">
        <f>+GADS!FC6</f>
        <v>597.6107962499965</v>
      </c>
      <c r="FD12" s="31">
        <f>+GADS!FD6</f>
        <v>399.13422446999914</v>
      </c>
      <c r="FE12" s="31">
        <f>+GADS!FE6</f>
        <v>831.25353468000242</v>
      </c>
      <c r="FF12" s="31">
        <f>+GADS!FF6</f>
        <v>197.60699248499995</v>
      </c>
      <c r="FG12" s="31">
        <f>+GADS!FG6</f>
        <v>578.6955261449998</v>
      </c>
      <c r="FH12" s="31">
        <f>+GADS!FH6</f>
        <v>405.92841041999986</v>
      </c>
      <c r="FI12" s="31">
        <f>+GADS!FI6</f>
        <v>408.67580407999969</v>
      </c>
      <c r="FJ12" s="31">
        <f>+GADS!FJ6</f>
        <v>340.92101828999978</v>
      </c>
      <c r="FK12" s="31">
        <f>+GADS!FK6</f>
        <v>698.84926522000046</v>
      </c>
      <c r="FL12" s="31">
        <f>+GADS!FL6</f>
        <v>460.09433449000096</v>
      </c>
      <c r="FM12" s="31">
        <f>+GADS!FM6</f>
        <v>460.86916377999984</v>
      </c>
      <c r="FN12" s="31">
        <f>+GADS!FN6</f>
        <v>461.12863919999853</v>
      </c>
      <c r="FO12" s="31">
        <f>+GADS!FO6</f>
        <v>436.52742875000121</v>
      </c>
      <c r="FP12" s="31">
        <f>+GADS!FP6</f>
        <v>465.3020820200008</v>
      </c>
      <c r="FQ12" s="31">
        <f>+GADS!FQ6</f>
        <v>681.44716401999915</v>
      </c>
      <c r="FR12" s="31">
        <f>+GADS!FR6</f>
        <v>180.35458307999971</v>
      </c>
      <c r="FS12" s="31">
        <f>+GADS!FS6</f>
        <v>703.15085821000002</v>
      </c>
      <c r="FT12" s="31">
        <f>+GADS!FT6</f>
        <v>440.09563226500057</v>
      </c>
      <c r="FU12" s="31">
        <f>+GADS!FU6</f>
        <v>460.43232622146002</v>
      </c>
    </row>
    <row r="13" spans="1:177" s="6" customFormat="1">
      <c r="A13" s="30" t="s">
        <v>19</v>
      </c>
      <c r="B13" s="267"/>
      <c r="C13" s="29">
        <f t="shared" si="67"/>
        <v>6896.6009966711181</v>
      </c>
      <c r="D13" s="29">
        <f t="shared" si="68"/>
        <v>7762.735693149999</v>
      </c>
      <c r="E13" s="29">
        <f t="shared" si="69"/>
        <v>8128.8074605877782</v>
      </c>
      <c r="F13" s="29">
        <f t="shared" si="70"/>
        <v>7344.7118865986222</v>
      </c>
      <c r="G13" s="29">
        <f t="shared" si="4"/>
        <v>8242.3161370981561</v>
      </c>
      <c r="H13" s="29">
        <f t="shared" si="5"/>
        <v>8880.2084557490016</v>
      </c>
      <c r="I13" s="29">
        <f t="shared" si="6"/>
        <v>10511.277063991531</v>
      </c>
      <c r="J13" s="29">
        <f t="shared" si="7"/>
        <v>10042.293283227373</v>
      </c>
      <c r="K13" s="29">
        <f t="shared" si="8"/>
        <v>10561.985812984052</v>
      </c>
      <c r="L13" s="29">
        <f t="shared" si="41"/>
        <v>11219.283283781999</v>
      </c>
      <c r="M13" s="29">
        <f t="shared" si="42"/>
        <v>1614.3454817993888</v>
      </c>
      <c r="N13" s="29">
        <f t="shared" si="43"/>
        <v>1859.2250149127722</v>
      </c>
      <c r="O13" s="29">
        <f t="shared" si="44"/>
        <v>1604.6382485889574</v>
      </c>
      <c r="P13" s="29">
        <f t="shared" si="45"/>
        <v>1818.3922513700002</v>
      </c>
      <c r="Q13" s="29">
        <f t="shared" si="46"/>
        <v>1846.8329256533802</v>
      </c>
      <c r="R13" s="29">
        <f t="shared" si="47"/>
        <v>2148.0261091266198</v>
      </c>
      <c r="S13" s="29">
        <f t="shared" si="48"/>
        <v>1576.1284939300001</v>
      </c>
      <c r="T13" s="29">
        <f t="shared" si="49"/>
        <v>2191.74816444</v>
      </c>
      <c r="U13" s="29">
        <f t="shared" si="50"/>
        <v>1992.9841594633392</v>
      </c>
      <c r="V13" s="29">
        <f t="shared" si="51"/>
        <v>2303.7402320099995</v>
      </c>
      <c r="W13" s="29">
        <f t="shared" si="52"/>
        <v>1772.1101391333382</v>
      </c>
      <c r="X13" s="29">
        <f t="shared" si="53"/>
        <v>2059.9729299811015</v>
      </c>
      <c r="Y13" s="29">
        <f t="shared" si="54"/>
        <v>1861.3046650821698</v>
      </c>
      <c r="Z13" s="29">
        <f t="shared" si="55"/>
        <v>1711.3713011388154</v>
      </c>
      <c r="AA13" s="29">
        <f t="shared" si="56"/>
        <v>1762.6036288588207</v>
      </c>
      <c r="AB13" s="29">
        <f t="shared" si="57"/>
        <v>2009.4322915188154</v>
      </c>
      <c r="AC13" s="146">
        <f t="shared" si="25"/>
        <v>1961.0604297570389</v>
      </c>
      <c r="AD13" s="29">
        <f t="shared" si="26"/>
        <v>1922.3584207370386</v>
      </c>
      <c r="AE13" s="29">
        <f t="shared" si="27"/>
        <v>2020.5766452870384</v>
      </c>
      <c r="AF13" s="29">
        <f t="shared" si="28"/>
        <v>2338.3206413170406</v>
      </c>
      <c r="AG13" s="29">
        <f t="shared" si="29"/>
        <v>2232.9163176450002</v>
      </c>
      <c r="AH13" s="29">
        <f t="shared" si="30"/>
        <v>2254.9878137940004</v>
      </c>
      <c r="AI13" s="29">
        <f t="shared" si="31"/>
        <v>2092.3050135249996</v>
      </c>
      <c r="AJ13" s="29">
        <f t="shared" si="32"/>
        <v>2299.9993107849996</v>
      </c>
      <c r="AK13" s="29">
        <f t="shared" si="33"/>
        <v>2551.7310332660491</v>
      </c>
      <c r="AL13" s="29">
        <f t="shared" si="34"/>
        <v>2634.8250417919999</v>
      </c>
      <c r="AM13" s="29">
        <f t="shared" si="35"/>
        <v>2579.8229737679999</v>
      </c>
      <c r="AN13" s="29">
        <f t="shared" si="36"/>
        <v>2744.8980151654823</v>
      </c>
      <c r="AO13" s="29">
        <f t="shared" si="37"/>
        <v>2542.883739717965</v>
      </c>
      <c r="AP13" s="29">
        <f t="shared" si="38"/>
        <v>2452.8919178622</v>
      </c>
      <c r="AQ13" s="29">
        <f t="shared" si="39"/>
        <v>2407.1979384453002</v>
      </c>
      <c r="AR13" s="29">
        <f t="shared" si="40"/>
        <v>2639.319687201908</v>
      </c>
      <c r="AS13" s="29">
        <f t="shared" si="58"/>
        <v>2430.7598744712504</v>
      </c>
      <c r="AT13" s="29">
        <f t="shared" si="59"/>
        <v>2563.8447018272286</v>
      </c>
      <c r="AU13" s="29">
        <f t="shared" si="60"/>
        <v>2524.6880604299499</v>
      </c>
      <c r="AV13" s="29">
        <f t="shared" si="61"/>
        <v>3042.6931762556251</v>
      </c>
      <c r="AW13" s="29">
        <f t="shared" si="62"/>
        <v>2566.7518694899995</v>
      </c>
      <c r="AX13" s="29">
        <f t="shared" si="63"/>
        <v>2772.3419623999998</v>
      </c>
      <c r="AY13" s="29">
        <f t="shared" si="64"/>
        <v>2854.0522706000002</v>
      </c>
      <c r="AZ13" s="29">
        <f t="shared" si="65"/>
        <v>3026.1371812920002</v>
      </c>
      <c r="BA13" s="29">
        <f t="shared" si="66"/>
        <v>2796.85733347</v>
      </c>
      <c r="BB13" s="28">
        <f>+FSS!BB7</f>
        <v>518.58235801000001</v>
      </c>
      <c r="BC13" s="28">
        <f>+FSS!BC7</f>
        <v>435.40096498000008</v>
      </c>
      <c r="BD13" s="28">
        <f>+FSS!BD7</f>
        <v>660.3621588093888</v>
      </c>
      <c r="BE13" s="28">
        <f>+FSS!BE7</f>
        <v>671.5779014106115</v>
      </c>
      <c r="BF13" s="28">
        <f>+FSS!BF7</f>
        <v>604.35140580999996</v>
      </c>
      <c r="BG13" s="28">
        <f>+FSS!BG7</f>
        <v>583.29570769216059</v>
      </c>
      <c r="BH13" s="28">
        <f>+FSS!BH7</f>
        <v>505.52361280999997</v>
      </c>
      <c r="BI13" s="28">
        <f>+FSS!BI7</f>
        <v>533.17407265895736</v>
      </c>
      <c r="BJ13" s="28">
        <f>+FSS!BJ7</f>
        <v>565.94056311999998</v>
      </c>
      <c r="BK13" s="28">
        <f>+FSS!BK7</f>
        <v>630.49722251000003</v>
      </c>
      <c r="BL13" s="28">
        <f>+FSS!BL7</f>
        <v>616.77649778000023</v>
      </c>
      <c r="BM13" s="28">
        <f>+FSS!BM7</f>
        <v>571.11853107999991</v>
      </c>
      <c r="BN13" s="28">
        <f>+FSS!BN7</f>
        <v>623.48203936666687</v>
      </c>
      <c r="BO13" s="28">
        <f>+FSS!BO7</f>
        <v>562.11324265666667</v>
      </c>
      <c r="BP13" s="28">
        <f>+FSS!BP7</f>
        <v>661.2376436300467</v>
      </c>
      <c r="BQ13" s="28">
        <f>+FSS!BQ7</f>
        <v>665.41639092328637</v>
      </c>
      <c r="BR13" s="28">
        <f>+FSS!BR7</f>
        <v>702.49989687334482</v>
      </c>
      <c r="BS13" s="28">
        <f>+FSS!BS7</f>
        <v>780.10982132998856</v>
      </c>
      <c r="BT13" s="28">
        <f>+FSS!BT7</f>
        <v>591.15722870666696</v>
      </c>
      <c r="BU13" s="28">
        <f>+FSS!BU7</f>
        <v>582.12318590666655</v>
      </c>
      <c r="BV13" s="28">
        <f>+FSS!BV7</f>
        <v>402.8480793166666</v>
      </c>
      <c r="BW13" s="28">
        <f>+FSS!BW7</f>
        <v>748.70186730666637</v>
      </c>
      <c r="BX13" s="28">
        <f>+FSS!BX7</f>
        <v>815.94973525666683</v>
      </c>
      <c r="BY13" s="28">
        <f>+FSS!BY7</f>
        <v>627.09656187666667</v>
      </c>
      <c r="BZ13" s="28">
        <f>+FSS!BZ7</f>
        <v>715.34357475333911</v>
      </c>
      <c r="CA13" s="28">
        <f>+FSS!CA7</f>
        <v>566.61710271000004</v>
      </c>
      <c r="CB13" s="28">
        <f>+FSS!CB7</f>
        <v>711.02348200000006</v>
      </c>
      <c r="CC13" s="28">
        <f>+FSS!CC7</f>
        <v>753.5546803899997</v>
      </c>
      <c r="CD13" s="28">
        <f>+FSS!CD7</f>
        <v>678.16042836999986</v>
      </c>
      <c r="CE13" s="28">
        <f>+FSS!CE7</f>
        <v>872.02512325000009</v>
      </c>
      <c r="CF13" s="28">
        <f>+FSS!CF7</f>
        <v>599.08916757999998</v>
      </c>
      <c r="CG13" s="28">
        <f>+FSS!CG7</f>
        <v>586.62533765332262</v>
      </c>
      <c r="CH13" s="28">
        <f>+FSS!CH7</f>
        <v>586.39563390001547</v>
      </c>
      <c r="CI13" s="28">
        <f>+FSS!CI7</f>
        <v>651.69553074556302</v>
      </c>
      <c r="CJ13" s="28">
        <f>+FSS!CJ7</f>
        <v>670.18122123331977</v>
      </c>
      <c r="CK13" s="28">
        <f>+FSS!CK7</f>
        <v>738.09617800221861</v>
      </c>
      <c r="CL13" s="28">
        <f>+FSS!CL7</f>
        <v>577.30863831395982</v>
      </c>
      <c r="CM13" s="28">
        <f>+FSS!CM7</f>
        <v>584.83096530805585</v>
      </c>
      <c r="CN13" s="28">
        <f>+FSS!CN7</f>
        <v>699.16506146015388</v>
      </c>
      <c r="CO13" s="28">
        <f>+FSS!CO7</f>
        <v>653.21920677284606</v>
      </c>
      <c r="CP13" s="28">
        <f>+FSS!CP7</f>
        <v>537.01623950636429</v>
      </c>
      <c r="CQ13" s="28">
        <f>+FSS!CQ7</f>
        <v>521.13585485960505</v>
      </c>
      <c r="CR13" s="28">
        <f>+FSS!CR7</f>
        <v>551.81191096627731</v>
      </c>
      <c r="CS13" s="28">
        <f>+FSS!CS7</f>
        <v>610.95562133627163</v>
      </c>
      <c r="CT13" s="28">
        <f>+FSS!CT7</f>
        <v>599.83609655627185</v>
      </c>
      <c r="CU13" s="28">
        <f>+FSS!CU7</f>
        <v>620.51148846627143</v>
      </c>
      <c r="CV13" s="28">
        <f>+FSS!CV7</f>
        <v>616.23758965627201</v>
      </c>
      <c r="CW13" s="28">
        <f>+FSS!CW7</f>
        <v>772.68321339627221</v>
      </c>
      <c r="CX13" s="28">
        <f>+FSS!CX7</f>
        <v>649.77033934901294</v>
      </c>
      <c r="CY13" s="27">
        <f>+FSS!CY7</f>
        <v>611.25909755901296</v>
      </c>
      <c r="CZ13" s="27">
        <f>+FSS!CZ7</f>
        <v>700.03099284901316</v>
      </c>
      <c r="DA13" s="27">
        <f>+FSS!DA7</f>
        <v>694.08786832901262</v>
      </c>
      <c r="DB13" s="27">
        <f>+FSS!DB7</f>
        <v>663.16990235901278</v>
      </c>
      <c r="DC13" s="27">
        <f>+FSS!DC7</f>
        <v>565.10065004901332</v>
      </c>
      <c r="DD13" s="27">
        <f>+FSS!DD7</f>
        <v>453.12845755901287</v>
      </c>
      <c r="DE13" s="27">
        <f>+FSS!DE7</f>
        <v>492.0758558490125</v>
      </c>
      <c r="DF13" s="27">
        <f>+FSS!DF7</f>
        <v>1075.372331879013</v>
      </c>
      <c r="DG13" s="27">
        <f>+FSS!DG7</f>
        <v>827.89089029901345</v>
      </c>
      <c r="DH13" s="27">
        <f>+FSS!DH7</f>
        <v>770.64710371901322</v>
      </c>
      <c r="DI13" s="27">
        <f>+FSS!DI7</f>
        <v>739.78264729901377</v>
      </c>
      <c r="DJ13" s="27">
        <f>+FSS!DJ7</f>
        <v>692.10986643833314</v>
      </c>
      <c r="DK13" s="27">
        <f>+FSS!DK7</f>
        <v>804.40725987833355</v>
      </c>
      <c r="DL13" s="27">
        <f>+FSS!DL7</f>
        <v>736.39919132833347</v>
      </c>
      <c r="DM13" s="27">
        <f>+FSS!DM7</f>
        <v>804.55862007733356</v>
      </c>
      <c r="DN13" s="27">
        <f>+FSS!DN7</f>
        <v>704.28051618833365</v>
      </c>
      <c r="DO13" s="27">
        <f>+FSS!DO7</f>
        <v>746.14867752833356</v>
      </c>
      <c r="DP13" s="27">
        <f>+FSS!DP7</f>
        <v>643.19902309833333</v>
      </c>
      <c r="DQ13" s="27">
        <f>+FSS!DQ7</f>
        <v>740.73750816833365</v>
      </c>
      <c r="DR13" s="27">
        <f>+FSS!DR7</f>
        <v>708.36848225833262</v>
      </c>
      <c r="DS13" s="27">
        <f>+FSS!DS7</f>
        <v>769.98953775833286</v>
      </c>
      <c r="DT13" s="27">
        <f>+FSS!DT7</f>
        <v>766.40534897833379</v>
      </c>
      <c r="DU13" s="27">
        <f>+FSS!DU7</f>
        <v>763.60442404833304</v>
      </c>
      <c r="DV13" s="27">
        <f>+FSS!DV7</f>
        <v>910.37486424333315</v>
      </c>
      <c r="DW13" s="27">
        <f>+FSS!DW7</f>
        <v>824.92530010133294</v>
      </c>
      <c r="DX13" s="27">
        <f>+FSS!DX7</f>
        <v>816.43086892138319</v>
      </c>
      <c r="DY13" s="27">
        <f>+FSS!DY7</f>
        <v>948.96471517733335</v>
      </c>
      <c r="DZ13" s="27">
        <f>+FSS!DZ7</f>
        <v>871.13691830333346</v>
      </c>
      <c r="EA13" s="27">
        <f>+FSS!EA7</f>
        <v>814.72340831133317</v>
      </c>
      <c r="EB13" s="27">
        <f>+FSS!EB7</f>
        <v>834.60963206733345</v>
      </c>
      <c r="EC13" s="27">
        <f>+FSS!EC7</f>
        <v>907.90151890133302</v>
      </c>
      <c r="ED13" s="27">
        <f>+FSS!ED7</f>
        <v>837.31182279933353</v>
      </c>
      <c r="EE13" s="27">
        <f>+FSS!EE7</f>
        <v>836.2067094488159</v>
      </c>
      <c r="EF13" s="27">
        <f>+FSS!EF7</f>
        <v>390.83842688333317</v>
      </c>
      <c r="EG13" s="27">
        <f>+FSS!EG7</f>
        <v>1517.8528788333335</v>
      </c>
      <c r="EH13" s="27">
        <f>+FSS!EH7</f>
        <v>833.24692384273987</v>
      </c>
      <c r="EI13" s="27">
        <f>+FSS!EI7</f>
        <v>797.46197618472513</v>
      </c>
      <c r="EJ13" s="27">
        <f>+FSS!EJ7</f>
        <v>912.17483969050011</v>
      </c>
      <c r="EK13" s="27">
        <f>+FSS!EK7</f>
        <v>802.69351220905003</v>
      </c>
      <c r="EL13" s="27">
        <f>+FSS!EL7</f>
        <v>859.99714470269998</v>
      </c>
      <c r="EM13" s="27">
        <f>+FSS!EM7</f>
        <v>790.20126095044986</v>
      </c>
      <c r="EN13" s="27">
        <f>+FSS!EN7</f>
        <v>797.56719140790005</v>
      </c>
      <c r="EO13" s="27">
        <f>+FSS!EO7</f>
        <v>811.18364977547503</v>
      </c>
      <c r="EP13" s="27">
        <f>+FSS!EP7</f>
        <v>798.44709726192502</v>
      </c>
      <c r="EQ13" s="27">
        <f>+FSS!EQ7</f>
        <v>806.96758841695828</v>
      </c>
      <c r="ER13" s="27">
        <f>+FSS!ER7</f>
        <v>800.5699683844</v>
      </c>
      <c r="ES13" s="27">
        <f>+FSS!ES7</f>
        <v>1031.7821304005499</v>
      </c>
      <c r="ET13" s="27">
        <f>+FSS!ET7</f>
        <v>743.53088128159959</v>
      </c>
      <c r="EU13" s="27">
        <f>+FSS!EU7</f>
        <v>868.69366183215061</v>
      </c>
      <c r="EV13" s="27">
        <f>+FSS!EV7</f>
        <v>818.53533135750035</v>
      </c>
      <c r="EW13" s="27">
        <f>+FSS!EW7</f>
        <v>926.43041712758475</v>
      </c>
      <c r="EX13" s="27">
        <f>+FSS!EX7</f>
        <v>720.12860070087481</v>
      </c>
      <c r="EY13" s="27">
        <f>+FSS!EY7</f>
        <v>917.28568399876883</v>
      </c>
      <c r="EZ13" s="27">
        <f>+FSS!EZ7</f>
        <v>837.58542788665022</v>
      </c>
      <c r="FA13" s="27">
        <f>+FSS!FA7</f>
        <v>842.65682897680017</v>
      </c>
      <c r="FB13" s="27">
        <f>+FSS!FB7</f>
        <v>844.44580356649965</v>
      </c>
      <c r="FC13" s="27">
        <f>+FSS!FC7</f>
        <v>1045.2799935250002</v>
      </c>
      <c r="FD13" s="27">
        <f>+FSS!FD7</f>
        <v>842.75356097519955</v>
      </c>
      <c r="FE13" s="27">
        <f>+FSS!FE7</f>
        <v>1154.6596217554254</v>
      </c>
      <c r="FF13" s="27">
        <f>+FSS!FF7</f>
        <v>810.57185522666623</v>
      </c>
      <c r="FG13" s="27">
        <f>+FSS!FG7</f>
        <v>850.17633664666653</v>
      </c>
      <c r="FH13" s="27">
        <f>+FSS!FH7</f>
        <v>906.00367761666655</v>
      </c>
      <c r="FI13" s="27">
        <f>+FSS!FI7</f>
        <v>909.21317161666661</v>
      </c>
      <c r="FJ13" s="27">
        <f>+FSS!FJ7</f>
        <v>957.87949265666668</v>
      </c>
      <c r="FK13" s="27">
        <f>+FSS!FK7</f>
        <v>905.2492981266663</v>
      </c>
      <c r="FL13" s="27">
        <f>+FSS!FL7</f>
        <v>820.13000365666676</v>
      </c>
      <c r="FM13" s="27">
        <f>+FSS!FM7</f>
        <v>932.85178585666654</v>
      </c>
      <c r="FN13" s="27">
        <f>+FSS!FN7</f>
        <v>1101.0704810866669</v>
      </c>
      <c r="FO13" s="27">
        <f>+FSS!FO7</f>
        <v>995.12563316666683</v>
      </c>
      <c r="FP13" s="27">
        <f>+FSS!FP7</f>
        <v>929.17512928866677</v>
      </c>
      <c r="FQ13" s="27">
        <f>+FSS!FQ7</f>
        <v>1101.8364188366666</v>
      </c>
      <c r="FR13" s="27">
        <f>+FSS!FR7</f>
        <v>920.1547129966666</v>
      </c>
      <c r="FS13" s="27">
        <f>+FSS!FS7</f>
        <v>930.46698425666659</v>
      </c>
      <c r="FT13" s="27">
        <f>+FSS!FT7</f>
        <v>946.23563621666676</v>
      </c>
      <c r="FU13" s="27">
        <f>+FSS!FU7</f>
        <v>1150.5894533066667</v>
      </c>
    </row>
    <row r="14" spans="1:177" s="87" customFormat="1">
      <c r="A14" s="83" t="s">
        <v>20</v>
      </c>
      <c r="B14" s="267"/>
      <c r="C14" s="84">
        <f t="shared" si="67"/>
        <v>5228.711749536692</v>
      </c>
      <c r="D14" s="84">
        <f t="shared" si="68"/>
        <v>5572.8838463099428</v>
      </c>
      <c r="E14" s="84">
        <f t="shared" si="69"/>
        <v>5432.9658437964281</v>
      </c>
      <c r="F14" s="84">
        <f t="shared" si="70"/>
        <v>4562.86242867079</v>
      </c>
      <c r="G14" s="84">
        <f t="shared" si="4"/>
        <v>4539.522856088156</v>
      </c>
      <c r="H14" s="84">
        <f t="shared" si="5"/>
        <v>5443.3483724700018</v>
      </c>
      <c r="I14" s="84">
        <f t="shared" si="6"/>
        <v>6971.4999413461328</v>
      </c>
      <c r="J14" s="84">
        <f t="shared" si="7"/>
        <v>6558.1152805033735</v>
      </c>
      <c r="K14" s="84">
        <f t="shared" si="8"/>
        <v>7464.1556741040531</v>
      </c>
      <c r="L14" s="84">
        <f t="shared" si="41"/>
        <v>7635.3979305060011</v>
      </c>
      <c r="M14" s="84">
        <f t="shared" si="42"/>
        <v>1158.05489799</v>
      </c>
      <c r="N14" s="84">
        <f t="shared" si="43"/>
        <v>1211.8222942277348</v>
      </c>
      <c r="O14" s="84">
        <f t="shared" si="44"/>
        <v>1457.7946126889569</v>
      </c>
      <c r="P14" s="84">
        <f t="shared" si="45"/>
        <v>1401.0399446300003</v>
      </c>
      <c r="Q14" s="84">
        <f t="shared" si="46"/>
        <v>1310.3772887</v>
      </c>
      <c r="R14" s="84">
        <f t="shared" si="47"/>
        <v>1440.9332635999422</v>
      </c>
      <c r="S14" s="84">
        <f t="shared" si="48"/>
        <v>1254.9227967199995</v>
      </c>
      <c r="T14" s="84">
        <f t="shared" si="49"/>
        <v>1566.6504972900009</v>
      </c>
      <c r="U14" s="84">
        <f t="shared" si="50"/>
        <v>1331.4312359219898</v>
      </c>
      <c r="V14" s="84">
        <f t="shared" si="51"/>
        <v>1523.3232541799998</v>
      </c>
      <c r="W14" s="84">
        <f t="shared" si="52"/>
        <v>842.42076890333851</v>
      </c>
      <c r="X14" s="84">
        <f t="shared" si="53"/>
        <v>1735.7905847911009</v>
      </c>
      <c r="Y14" s="84">
        <f t="shared" si="54"/>
        <v>658.38936155271949</v>
      </c>
      <c r="Z14" s="84">
        <f t="shared" si="55"/>
        <v>1222.2985042255746</v>
      </c>
      <c r="AA14" s="84">
        <f t="shared" si="56"/>
        <v>1293.1469132069155</v>
      </c>
      <c r="AB14" s="84">
        <f t="shared" si="57"/>
        <v>1389.0276496855799</v>
      </c>
      <c r="AC14" s="147">
        <f t="shared" si="25"/>
        <v>952.27264307703899</v>
      </c>
      <c r="AD14" s="84">
        <f t="shared" si="26"/>
        <v>1100.5345428770388</v>
      </c>
      <c r="AE14" s="84">
        <f t="shared" si="27"/>
        <v>767.61374367703911</v>
      </c>
      <c r="AF14" s="84">
        <f t="shared" si="28"/>
        <v>1719.1019264570393</v>
      </c>
      <c r="AG14" s="84">
        <f t="shared" si="29"/>
        <v>1056.0643534350002</v>
      </c>
      <c r="AH14" s="84">
        <f t="shared" si="30"/>
        <v>1455.7298290450001</v>
      </c>
      <c r="AI14" s="84">
        <f t="shared" si="31"/>
        <v>1373.1791838750003</v>
      </c>
      <c r="AJ14" s="84">
        <f t="shared" si="32"/>
        <v>1558.3750061149999</v>
      </c>
      <c r="AK14" s="84">
        <f t="shared" si="33"/>
        <v>1299.37240911605</v>
      </c>
      <c r="AL14" s="84">
        <f t="shared" si="34"/>
        <v>1865.7151824819998</v>
      </c>
      <c r="AM14" s="84">
        <f t="shared" si="35"/>
        <v>1530.8864067980001</v>
      </c>
      <c r="AN14" s="84">
        <f t="shared" si="36"/>
        <v>2275.5259429500829</v>
      </c>
      <c r="AO14" s="84">
        <f t="shared" si="37"/>
        <v>1213.501611357965</v>
      </c>
      <c r="AP14" s="84">
        <f t="shared" si="38"/>
        <v>2053.1698181622005</v>
      </c>
      <c r="AQ14" s="84">
        <f t="shared" si="39"/>
        <v>1400.4736426912996</v>
      </c>
      <c r="AR14" s="84">
        <f t="shared" si="40"/>
        <v>1890.9702082919084</v>
      </c>
      <c r="AS14" s="84">
        <f t="shared" si="58"/>
        <v>1582.2788399112503</v>
      </c>
      <c r="AT14" s="84">
        <f t="shared" si="59"/>
        <v>1848.6400753072287</v>
      </c>
      <c r="AU14" s="84">
        <f t="shared" si="60"/>
        <v>1440.2398637399494</v>
      </c>
      <c r="AV14" s="84">
        <f t="shared" si="61"/>
        <v>2592.9968951456258</v>
      </c>
      <c r="AW14" s="84">
        <f t="shared" si="62"/>
        <v>1638.7098191099997</v>
      </c>
      <c r="AX14" s="84">
        <f t="shared" si="63"/>
        <v>1911.2223908340006</v>
      </c>
      <c r="AY14" s="84">
        <f t="shared" si="64"/>
        <v>1775.1362639200001</v>
      </c>
      <c r="AZ14" s="84">
        <f t="shared" si="65"/>
        <v>2310.329456642</v>
      </c>
      <c r="BA14" s="84">
        <f t="shared" si="66"/>
        <v>1804.9269281150005</v>
      </c>
      <c r="BB14" s="167">
        <f>+Cons_GG!BA6</f>
        <v>392.82659060000003</v>
      </c>
      <c r="BC14" s="167">
        <f>+Cons_GG!BB6</f>
        <v>397.02843264000001</v>
      </c>
      <c r="BD14" s="167">
        <f>+Cons_GG!BC6</f>
        <v>368.19987474999988</v>
      </c>
      <c r="BE14" s="167">
        <f>+Cons_GG!BD6</f>
        <v>397.4147364006115</v>
      </c>
      <c r="BF14" s="167">
        <f>+Cons_GG!BE6</f>
        <v>418.16817853496264</v>
      </c>
      <c r="BG14" s="167">
        <f>+Cons_GG!BF6</f>
        <v>396.23937929216083</v>
      </c>
      <c r="BH14" s="167">
        <f>+Cons_GG!BG6</f>
        <v>374.92635312999977</v>
      </c>
      <c r="BI14" s="167">
        <f>+Cons_GG!BH6</f>
        <v>467.19164234895743</v>
      </c>
      <c r="BJ14" s="167">
        <f>+Cons_GG!BI6</f>
        <v>615.67661720999979</v>
      </c>
      <c r="BK14" s="167">
        <f>+Cons_GG!BJ6</f>
        <v>435.49703269999941</v>
      </c>
      <c r="BL14" s="167">
        <f>+Cons_GG!BK6</f>
        <v>432.08327694000121</v>
      </c>
      <c r="BM14" s="167">
        <f>+Cons_GG!BL6</f>
        <v>533.4596349899997</v>
      </c>
      <c r="BN14" s="167">
        <f>+Cons_GG!BM6</f>
        <v>494.73165268666668</v>
      </c>
      <c r="BO14" s="167">
        <f>+Cons_GG!BN6</f>
        <v>413.14153212666656</v>
      </c>
      <c r="BP14" s="167">
        <f>+Cons_GG!BO6</f>
        <v>402.50410388666688</v>
      </c>
      <c r="BQ14" s="167">
        <f>+Cons_GG!BP6</f>
        <v>443.38706538328631</v>
      </c>
      <c r="BR14" s="167">
        <f>+Cons_GG!BQ6</f>
        <v>475.16138053666651</v>
      </c>
      <c r="BS14" s="167">
        <f>+Cons_GG!BR6</f>
        <v>522.38481767998928</v>
      </c>
      <c r="BT14" s="167">
        <f>+Cons_GG!BS6</f>
        <v>448.30135932666599</v>
      </c>
      <c r="BU14" s="167">
        <f>+Cons_GG!BT6</f>
        <v>426.27972633666718</v>
      </c>
      <c r="BV14" s="167">
        <f>+Cons_GG!BU6</f>
        <v>380.34171105666638</v>
      </c>
      <c r="BW14" s="167">
        <f>+Cons_GG!BV6</f>
        <v>475.17255933666718</v>
      </c>
      <c r="BX14" s="167">
        <f>+Cons_GG!BW6</f>
        <v>521.47957518666658</v>
      </c>
      <c r="BY14" s="167">
        <f>+Cons_GG!BX6</f>
        <v>569.99836276666713</v>
      </c>
      <c r="BZ14" s="167">
        <f>+Cons_GG!BY6</f>
        <v>367.90531770333922</v>
      </c>
      <c r="CA14" s="167">
        <f>+Cons_GG!BZ6</f>
        <v>463.69817521865048</v>
      </c>
      <c r="CB14" s="167">
        <f>+Cons_GG!CA6</f>
        <v>499.82774299999994</v>
      </c>
      <c r="CC14" s="167">
        <f>+Cons_GG!CB6</f>
        <v>589.38103683000031</v>
      </c>
      <c r="CD14" s="167">
        <f>+Cons_GG!CC6</f>
        <v>490.14545742999991</v>
      </c>
      <c r="CE14" s="167">
        <f>+Cons_GG!CD6</f>
        <v>443.79675991999966</v>
      </c>
      <c r="CF14" s="167">
        <f>+Cons_GG!CE6</f>
        <v>446.79028809999971</v>
      </c>
      <c r="CG14" s="167">
        <f>+Cons_GG!CF6</f>
        <v>198.25274019332346</v>
      </c>
      <c r="CH14" s="167">
        <f>+Cons_GG!CG6</f>
        <v>197.37774061001531</v>
      </c>
      <c r="CI14" s="167">
        <f>+Cons_GG!CH6</f>
        <v>463.85258965556335</v>
      </c>
      <c r="CJ14" s="167">
        <f>+Cons_GG!CI6</f>
        <v>286.94434638331893</v>
      </c>
      <c r="CK14" s="167">
        <f>+Cons_GG!CJ6</f>
        <v>984.99364875221863</v>
      </c>
      <c r="CL14" s="167">
        <f>+Cons_GG!CK6</f>
        <v>159.05972551295983</v>
      </c>
      <c r="CM14" s="167">
        <f>+Cons_GG!CL6</f>
        <v>138.36576380960514</v>
      </c>
      <c r="CN14" s="167">
        <f>+Cons_GG!CM6</f>
        <v>360.96387223015444</v>
      </c>
      <c r="CO14" s="167">
        <f>+Cons_GG!CN6</f>
        <v>512.99447801960503</v>
      </c>
      <c r="CP14" s="167">
        <f>+Cons_GG!CO6</f>
        <v>220.94154832636423</v>
      </c>
      <c r="CQ14" s="167">
        <f>+Cons_GG!CP6</f>
        <v>488.36247787960525</v>
      </c>
      <c r="CR14" s="167">
        <f>+Cons_GG!CQ6</f>
        <v>582.5354893443731</v>
      </c>
      <c r="CS14" s="167">
        <f>+Cons_GG!CR6</f>
        <v>348.45595755627158</v>
      </c>
      <c r="CT14" s="167">
        <f>+Cons_GG!CS6</f>
        <v>362.15546630627097</v>
      </c>
      <c r="CU14" s="167">
        <f>+Cons_GG!CT6</f>
        <v>399.91081116627328</v>
      </c>
      <c r="CV14" s="167">
        <f>+Cons_GG!CU6</f>
        <v>402.95040812627087</v>
      </c>
      <c r="CW14" s="167">
        <f>+Cons_GG!CV6</f>
        <v>586.16643039303585</v>
      </c>
      <c r="CX14" s="167">
        <f>+Cons_GG!CW6</f>
        <v>285.01559566901301</v>
      </c>
      <c r="CY14" s="85">
        <f>+Cons_GG!CX6</f>
        <v>298.068409499013</v>
      </c>
      <c r="CZ14" s="85">
        <f>+Cons_GG!CY6</f>
        <v>369.18863790901304</v>
      </c>
      <c r="DA14" s="85">
        <f>+Cons_GG!CZ6</f>
        <v>328.85555931901303</v>
      </c>
      <c r="DB14" s="85">
        <f>+Cons_GG!DA6</f>
        <v>431.5128538790126</v>
      </c>
      <c r="DC14" s="85">
        <f>+Cons_GG!DB6</f>
        <v>340.16612967901312</v>
      </c>
      <c r="DD14" s="85">
        <f>+Cons_GG!DC6</f>
        <v>285.55908648901351</v>
      </c>
      <c r="DE14" s="85">
        <f>+Cons_GG!DD6</f>
        <v>342.3960843590126</v>
      </c>
      <c r="DF14" s="85">
        <f>+Cons_GG!DE6</f>
        <v>139.658572829013</v>
      </c>
      <c r="DG14" s="85">
        <f>+Cons_GG!DF6</f>
        <v>653.75579285901335</v>
      </c>
      <c r="DH14" s="85">
        <f>+Cons_GG!DG6</f>
        <v>498.47793847901278</v>
      </c>
      <c r="DI14" s="85">
        <f>+Cons_GG!DH6</f>
        <v>566.86819511901308</v>
      </c>
      <c r="DJ14" s="85">
        <f>+Cons_GG!DI6</f>
        <v>302.01993032833337</v>
      </c>
      <c r="DK14" s="85">
        <f>+Cons_GG!DJ6</f>
        <v>429.53873469833337</v>
      </c>
      <c r="DL14" s="85">
        <f>+Cons_GG!DK6</f>
        <v>324.50568840833336</v>
      </c>
      <c r="DM14" s="85">
        <f>+Cons_GG!DL6</f>
        <v>562.82308765833329</v>
      </c>
      <c r="DN14" s="85">
        <f>+Cons_GG!DM6</f>
        <v>502.20704551833319</v>
      </c>
      <c r="DO14" s="85">
        <f>+Cons_GG!DN6</f>
        <v>390.69969586833378</v>
      </c>
      <c r="DP14" s="85">
        <f>+Cons_GG!DO6</f>
        <v>506.36159035833361</v>
      </c>
      <c r="DQ14" s="85">
        <f>+Cons_GG!DP6</f>
        <v>477.62757908833316</v>
      </c>
      <c r="DR14" s="85">
        <f>+Cons_GG!DQ6</f>
        <v>389.19001442833343</v>
      </c>
      <c r="DS14" s="85">
        <f>+Cons_GG!DR6</f>
        <v>461.89566037833345</v>
      </c>
      <c r="DT14" s="85">
        <f>+Cons_GG!DS6</f>
        <v>488.71764253833271</v>
      </c>
      <c r="DU14" s="85">
        <f>+Cons_GG!DT6</f>
        <v>607.76170319833386</v>
      </c>
      <c r="DV14" s="85">
        <f>+Cons_GG!DU6</f>
        <v>460.68323412333336</v>
      </c>
      <c r="DW14" s="85">
        <f>+Cons_GG!DV6</f>
        <v>491.20010259133329</v>
      </c>
      <c r="DX14" s="85">
        <f>+Cons_GG!DW6</f>
        <v>347.48907240138334</v>
      </c>
      <c r="DY14" s="85">
        <f>+Cons_GG!DX6</f>
        <v>729.15298944733354</v>
      </c>
      <c r="DZ14" s="85">
        <f>+Cons_GG!DY6</f>
        <v>564.22913572333334</v>
      </c>
      <c r="EA14" s="85">
        <f>+Cons_GG!DZ6</f>
        <v>572.33305731133316</v>
      </c>
      <c r="EB14" s="85">
        <f>+Cons_GG!EA6</f>
        <v>494.7037200273333</v>
      </c>
      <c r="EC14" s="85">
        <f>+Cons_GG!EB6</f>
        <v>509.0982815713341</v>
      </c>
      <c r="ED14" s="85">
        <f>+Cons_GG!EC6</f>
        <v>527.08440519933265</v>
      </c>
      <c r="EE14" s="85">
        <f>+Cons_GG!ED6</f>
        <v>445.43169978341473</v>
      </c>
      <c r="EF14" s="85">
        <f>+Cons_GG!EE6</f>
        <v>399.38342679333363</v>
      </c>
      <c r="EG14" s="85">
        <f>+Cons_GG!EF6</f>
        <v>1430.7108163733349</v>
      </c>
      <c r="EH14" s="85">
        <f>+Cons_GG!EG6</f>
        <v>254.77053932274001</v>
      </c>
      <c r="EI14" s="85">
        <f>+Cons_GG!EH6</f>
        <v>574.22279572472496</v>
      </c>
      <c r="EJ14" s="85">
        <f>+Cons_GG!EI6</f>
        <v>384.50827631050015</v>
      </c>
      <c r="EK14" s="85">
        <f>+Cons_GG!EJ6</f>
        <v>433.50116587904989</v>
      </c>
      <c r="EL14" s="85">
        <f>+Cons_GG!EK6</f>
        <v>1140.2956376827001</v>
      </c>
      <c r="EM14" s="85">
        <f>+Cons_GG!EL6</f>
        <v>479.37301460045035</v>
      </c>
      <c r="EN14" s="85">
        <f>+Cons_GG!EM6</f>
        <v>446.1219625178997</v>
      </c>
      <c r="EO14" s="85">
        <f>+Cons_GG!EN6</f>
        <v>508.44280234547443</v>
      </c>
      <c r="EP14" s="85">
        <f>+Cons_GG!EO6</f>
        <v>445.90887782792538</v>
      </c>
      <c r="EQ14" s="85">
        <f>+Cons_GG!EP6</f>
        <v>514.44827222695938</v>
      </c>
      <c r="ER14" s="85">
        <f>+Cons_GG!EQ6</f>
        <v>459.73381683440016</v>
      </c>
      <c r="ES14" s="86">
        <f>+Cons_GG!ER6</f>
        <v>916.78811923054877</v>
      </c>
      <c r="ET14" s="86">
        <f>+Cons_GG!ES6</f>
        <v>499.45710432160001</v>
      </c>
      <c r="EU14" s="86">
        <f>+Cons_GG!ET6</f>
        <v>494.58393255214992</v>
      </c>
      <c r="EV14" s="86">
        <f>+Cons_GG!EU6</f>
        <v>588.23780303750038</v>
      </c>
      <c r="EW14" s="86">
        <f>+Cons_GG!EV6</f>
        <v>653.67309197758459</v>
      </c>
      <c r="EX14" s="86">
        <f>+Cons_GG!EW6</f>
        <v>549.60943993087494</v>
      </c>
      <c r="EY14" s="86">
        <f>+Cons_GG!EX6</f>
        <v>645.35754339876917</v>
      </c>
      <c r="EZ14" s="86">
        <f>+Cons_GG!EY6</f>
        <v>515.62551124665015</v>
      </c>
      <c r="FA14" s="86">
        <f>+Cons_GG!EZ6</f>
        <v>578.56968611679929</v>
      </c>
      <c r="FB14" s="86">
        <f>+Cons_GG!FA6</f>
        <v>346.04466637649995</v>
      </c>
      <c r="FC14" s="86">
        <f>+Cons_GG!FB6</f>
        <v>785.59245903500073</v>
      </c>
      <c r="FD14" s="86">
        <f>+Cons_GG!FC6</f>
        <v>510.20700687520048</v>
      </c>
      <c r="FE14" s="86">
        <f>+Cons_GG!FD6</f>
        <v>1297.1974292354248</v>
      </c>
      <c r="FF14" s="86">
        <f>+Cons_GG!FE6</f>
        <v>316.59965399166657</v>
      </c>
      <c r="FG14" s="86">
        <f>+Cons_GG!FF6</f>
        <v>732.04678113166642</v>
      </c>
      <c r="FH14" s="86">
        <f>+Cons_GG!FG6</f>
        <v>590.06338398666662</v>
      </c>
      <c r="FI14" s="86">
        <f>+Cons_GG!FH6</f>
        <v>643.46872900066637</v>
      </c>
      <c r="FJ14" s="86">
        <f>+Cons_GG!FI6</f>
        <v>407.22880420666672</v>
      </c>
      <c r="FK14" s="86">
        <f>+Cons_GG!FJ6</f>
        <v>860.52485762666754</v>
      </c>
      <c r="FL14" s="86">
        <f>+Cons_GG!FK6</f>
        <v>566.49304058666689</v>
      </c>
      <c r="FM14" s="86">
        <f>+Cons_GG!FL6</f>
        <v>625.73222464666628</v>
      </c>
      <c r="FN14" s="86">
        <f>+Cons_GG!FM6</f>
        <v>582.91099868666697</v>
      </c>
      <c r="FO14" s="86">
        <f>+Cons_GG!FN6</f>
        <v>697.96553163666749</v>
      </c>
      <c r="FP14" s="86">
        <f>+Cons_GG!FO6</f>
        <v>675.86671224866632</v>
      </c>
      <c r="FQ14" s="86">
        <f>+Cons_GG!FP6</f>
        <v>936.49721275666593</v>
      </c>
      <c r="FR14" s="86">
        <f>+Cons_GG!FQ6</f>
        <v>304.94173687666671</v>
      </c>
      <c r="FS14" s="86">
        <f>+Cons_GG!FR6</f>
        <v>858.81997753666678</v>
      </c>
      <c r="FT14" s="86">
        <f>+Cons_GG!FS6</f>
        <v>641.16521370166708</v>
      </c>
      <c r="FU14" s="86">
        <f>+Cons_GG!FT6</f>
        <v>718.76784935166643</v>
      </c>
    </row>
    <row r="15" spans="1:177" s="6" customFormat="1">
      <c r="A15" s="34" t="s">
        <v>121</v>
      </c>
      <c r="B15" s="267"/>
      <c r="C15" s="33">
        <f t="shared" si="67"/>
        <v>6559.1388675399794</v>
      </c>
      <c r="D15" s="33">
        <f t="shared" si="68"/>
        <v>8209.5227672601231</v>
      </c>
      <c r="E15" s="33">
        <f t="shared" si="69"/>
        <v>5267.4236665638109</v>
      </c>
      <c r="F15" s="33">
        <f t="shared" si="70"/>
        <v>4235.5795188269376</v>
      </c>
      <c r="G15" s="33">
        <f t="shared" si="4"/>
        <v>5330.2698263516668</v>
      </c>
      <c r="H15" s="33">
        <f t="shared" si="5"/>
        <v>5712.8976358500004</v>
      </c>
      <c r="I15" s="33">
        <f t="shared" si="6"/>
        <v>5418.9748491</v>
      </c>
      <c r="J15" s="33">
        <f t="shared" si="7"/>
        <v>4098.9670881258889</v>
      </c>
      <c r="K15" s="33">
        <f t="shared" si="8"/>
        <v>5004.5858256400006</v>
      </c>
      <c r="L15" s="33">
        <f t="shared" si="41"/>
        <v>7445.0574252999986</v>
      </c>
      <c r="M15" s="33">
        <f t="shared" si="42"/>
        <v>1406.1449003314544</v>
      </c>
      <c r="N15" s="33">
        <f t="shared" si="43"/>
        <v>1506.7880341478563</v>
      </c>
      <c r="O15" s="33">
        <f t="shared" si="44"/>
        <v>1803.2189520598988</v>
      </c>
      <c r="P15" s="33">
        <f t="shared" si="45"/>
        <v>1842.9869810007694</v>
      </c>
      <c r="Q15" s="33">
        <f t="shared" si="46"/>
        <v>1799.0257106237282</v>
      </c>
      <c r="R15" s="33">
        <f t="shared" si="47"/>
        <v>2117.5775354807947</v>
      </c>
      <c r="S15" s="33">
        <f t="shared" si="48"/>
        <v>2256.1608616576659</v>
      </c>
      <c r="T15" s="33">
        <f t="shared" si="49"/>
        <v>2036.7586594979343</v>
      </c>
      <c r="U15" s="33">
        <f t="shared" si="50"/>
        <v>1319.1959394397913</v>
      </c>
      <c r="V15" s="33">
        <f t="shared" si="51"/>
        <v>1546.1040514546562</v>
      </c>
      <c r="W15" s="33">
        <f t="shared" si="52"/>
        <v>1402.5983085941025</v>
      </c>
      <c r="X15" s="33">
        <f t="shared" si="53"/>
        <v>999.52536707525996</v>
      </c>
      <c r="Y15" s="33">
        <f t="shared" si="54"/>
        <v>934.61140901396254</v>
      </c>
      <c r="Z15" s="33">
        <f t="shared" si="55"/>
        <v>1104.6999364000681</v>
      </c>
      <c r="AA15" s="33">
        <f t="shared" si="56"/>
        <v>1048.1264359464158</v>
      </c>
      <c r="AB15" s="33">
        <f t="shared" si="57"/>
        <v>1148.1417374664916</v>
      </c>
      <c r="AC15" s="145">
        <f t="shared" si="25"/>
        <v>1362.4465733005541</v>
      </c>
      <c r="AD15" s="33">
        <f t="shared" si="26"/>
        <v>1135.616662637738</v>
      </c>
      <c r="AE15" s="33">
        <f t="shared" si="27"/>
        <v>1212.8179597301269</v>
      </c>
      <c r="AF15" s="33">
        <f t="shared" si="28"/>
        <v>1619.3886306832478</v>
      </c>
      <c r="AG15" s="33">
        <f t="shared" si="29"/>
        <v>1697.7025052261565</v>
      </c>
      <c r="AH15" s="33">
        <f t="shared" si="30"/>
        <v>1466.1385164885241</v>
      </c>
      <c r="AI15" s="33">
        <f t="shared" si="31"/>
        <v>1434.4940692613322</v>
      </c>
      <c r="AJ15" s="33">
        <f t="shared" si="32"/>
        <v>1114.5625448739872</v>
      </c>
      <c r="AK15" s="33">
        <f t="shared" si="33"/>
        <v>1203.2025722999997</v>
      </c>
      <c r="AL15" s="33">
        <f t="shared" si="34"/>
        <v>1421.8178746899998</v>
      </c>
      <c r="AM15" s="33">
        <f t="shared" si="35"/>
        <v>1527.6229903300002</v>
      </c>
      <c r="AN15" s="33">
        <f t="shared" si="36"/>
        <v>1266.3314117800001</v>
      </c>
      <c r="AO15" s="33">
        <f t="shared" si="37"/>
        <v>1223.6698212805634</v>
      </c>
      <c r="AP15" s="33">
        <f t="shared" si="38"/>
        <v>709.05537269144907</v>
      </c>
      <c r="AQ15" s="33">
        <f t="shared" si="39"/>
        <v>926.68364678144349</v>
      </c>
      <c r="AR15" s="33">
        <f t="shared" si="40"/>
        <v>1239.5582473724332</v>
      </c>
      <c r="AS15" s="33">
        <f t="shared" si="58"/>
        <v>1061.7817591800001</v>
      </c>
      <c r="AT15" s="33">
        <f t="shared" si="59"/>
        <v>1136.85397956</v>
      </c>
      <c r="AU15" s="33">
        <f t="shared" si="60"/>
        <v>1582.0173670599997</v>
      </c>
      <c r="AV15" s="33">
        <f t="shared" si="61"/>
        <v>1223.9327198399999</v>
      </c>
      <c r="AW15" s="33">
        <f t="shared" si="62"/>
        <v>1118.0472469699998</v>
      </c>
      <c r="AX15" s="33">
        <f t="shared" si="63"/>
        <v>1156.0063559600001</v>
      </c>
      <c r="AY15" s="33">
        <f t="shared" si="64"/>
        <v>1868.40854906</v>
      </c>
      <c r="AZ15" s="33">
        <f t="shared" si="65"/>
        <v>3302.5952733100003</v>
      </c>
      <c r="BA15" s="33">
        <f t="shared" si="66"/>
        <v>3169.5303430037284</v>
      </c>
      <c r="BB15" s="32">
        <f>+EPNF!BB6</f>
        <v>520.08013803573965</v>
      </c>
      <c r="BC15" s="32">
        <f>+EPNF!BC6</f>
        <v>513.17014028728829</v>
      </c>
      <c r="BD15" s="32">
        <f>+EPNF!BD6</f>
        <v>372.89462200842655</v>
      </c>
      <c r="BE15" s="32">
        <f>+EPNF!BE6</f>
        <v>438.3046242105853</v>
      </c>
      <c r="BF15" s="32">
        <f>+EPNF!BF6</f>
        <v>608.6204556118513</v>
      </c>
      <c r="BG15" s="32">
        <f>+EPNF!BG6</f>
        <v>459.86295432541976</v>
      </c>
      <c r="BH15" s="32">
        <f>+EPNF!BH6</f>
        <v>729.70479214281477</v>
      </c>
      <c r="BI15" s="32">
        <f>+EPNF!BI6</f>
        <v>632.26470336770262</v>
      </c>
      <c r="BJ15" s="32">
        <f>+EPNF!BJ6</f>
        <v>441.24945654938136</v>
      </c>
      <c r="BK15" s="32">
        <f>+EPNF!BK6</f>
        <v>705.19954947273357</v>
      </c>
      <c r="BL15" s="32">
        <f>+EPNF!BL6</f>
        <v>543.20696791841158</v>
      </c>
      <c r="BM15" s="32">
        <f>+EPNF!BM6</f>
        <v>594.5804636096243</v>
      </c>
      <c r="BN15" s="32">
        <f>+EPNF!BN6</f>
        <v>719.56045930321432</v>
      </c>
      <c r="BO15" s="32">
        <f>+EPNF!BO6</f>
        <v>499.65255519163543</v>
      </c>
      <c r="BP15" s="32">
        <f>+EPNF!BP6</f>
        <v>579.81269612887854</v>
      </c>
      <c r="BQ15" s="32">
        <f>+EPNF!BQ6</f>
        <v>680.05614389443463</v>
      </c>
      <c r="BR15" s="32">
        <f>+EPNF!BR6</f>
        <v>592.0676155499782</v>
      </c>
      <c r="BS15" s="32">
        <f>+EPNF!BS6</f>
        <v>845.45377603638167</v>
      </c>
      <c r="BT15" s="32">
        <f>+EPNF!BT6</f>
        <v>575.36028212814551</v>
      </c>
      <c r="BU15" s="32">
        <f>+EPNF!BU6</f>
        <v>721.61458639076159</v>
      </c>
      <c r="BV15" s="32">
        <f>+EPNF!BV6</f>
        <v>959.18599313875916</v>
      </c>
      <c r="BW15" s="32">
        <f>+EPNF!BW6</f>
        <v>589.72121912377975</v>
      </c>
      <c r="BX15" s="32">
        <f>+EPNF!BX6</f>
        <v>753.19176756686466</v>
      </c>
      <c r="BY15" s="32">
        <f>+EPNF!BY6</f>
        <v>693.84567280728982</v>
      </c>
      <c r="BZ15" s="32">
        <f>+EPNF!BZ6</f>
        <v>293.95454939862611</v>
      </c>
      <c r="CA15" s="32">
        <f>+EPNF!CA6</f>
        <v>435.02767175648376</v>
      </c>
      <c r="CB15" s="32">
        <f>+EPNF!CB6</f>
        <v>590.21371828468148</v>
      </c>
      <c r="CC15" s="32">
        <f>+EPNF!CC6</f>
        <v>437.97385031232602</v>
      </c>
      <c r="CD15" s="32">
        <f>+EPNF!CD6</f>
        <v>518.97780619656169</v>
      </c>
      <c r="CE15" s="32">
        <f>+EPNF!CE6</f>
        <v>589.15239494576849</v>
      </c>
      <c r="CF15" s="32">
        <f>+EPNF!CF6</f>
        <v>638.43211634920954</v>
      </c>
      <c r="CG15" s="32">
        <f>+EPNF!CG6</f>
        <v>384.67421881137955</v>
      </c>
      <c r="CH15" s="32">
        <f>+EPNF!CH6</f>
        <v>379.49197343351341</v>
      </c>
      <c r="CI15" s="32">
        <f>+EPNF!CI6</f>
        <v>343.26488152535654</v>
      </c>
      <c r="CJ15" s="32">
        <f>+EPNF!CJ6</f>
        <v>293.18069432572207</v>
      </c>
      <c r="CK15" s="32">
        <f>+EPNF!CK6</f>
        <v>363.07979122418135</v>
      </c>
      <c r="CL15" s="32">
        <f>+EPNF!CL6</f>
        <v>313.68771005404199</v>
      </c>
      <c r="CM15" s="32">
        <f>+EPNF!CM6</f>
        <v>324.17065906200611</v>
      </c>
      <c r="CN15" s="32">
        <f>+EPNF!CN6</f>
        <v>296.75303989791439</v>
      </c>
      <c r="CO15" s="32">
        <f>+EPNF!CO6</f>
        <v>358.08213291724633</v>
      </c>
      <c r="CP15" s="32">
        <f>+EPNF!CP6</f>
        <v>333.03245775915678</v>
      </c>
      <c r="CQ15" s="32">
        <f>+EPNF!CQ6</f>
        <v>413.585345723665</v>
      </c>
      <c r="CR15" s="32">
        <f>+EPNF!CR6</f>
        <v>295.43936540930861</v>
      </c>
      <c r="CS15" s="32">
        <f>+EPNF!CS6</f>
        <v>386.21684169888221</v>
      </c>
      <c r="CT15" s="32">
        <f>+EPNF!CT6</f>
        <v>366.47022883822507</v>
      </c>
      <c r="CU15" s="32">
        <f>+EPNF!CU6</f>
        <v>300.1173968540952</v>
      </c>
      <c r="CV15" s="32">
        <f>+EPNF!CV6</f>
        <v>371.84559152525856</v>
      </c>
      <c r="CW15" s="32">
        <f>+EPNF!CW6</f>
        <v>476.17874908713782</v>
      </c>
      <c r="CX15" s="32">
        <f>+EPNF!CX6</f>
        <v>540.26572336950551</v>
      </c>
      <c r="CY15" s="31">
        <f>+EPNF!CY6</f>
        <v>327.70565940826731</v>
      </c>
      <c r="CZ15" s="31">
        <f>+EPNF!CZ6</f>
        <v>494.47519052278119</v>
      </c>
      <c r="DA15" s="31">
        <f>+EPNF!DA6</f>
        <v>296.24300130292443</v>
      </c>
      <c r="DB15" s="31">
        <f>+EPNF!DB6</f>
        <v>389.81052288592878</v>
      </c>
      <c r="DC15" s="31">
        <f>+EPNF!DC6</f>
        <v>449.56313844888484</v>
      </c>
      <c r="DD15" s="31">
        <f>+EPNF!DD6</f>
        <v>414.41355125141564</v>
      </c>
      <c r="DE15" s="31">
        <f>+EPNF!DE6</f>
        <v>339.70946886586131</v>
      </c>
      <c r="DF15" s="31">
        <f>+EPNF!DF6</f>
        <v>458.69493961284996</v>
      </c>
      <c r="DG15" s="31">
        <f>+EPNF!DG6</f>
        <v>333.40159634934133</v>
      </c>
      <c r="DH15" s="31">
        <f>+EPNF!DH6</f>
        <v>396.90783148219748</v>
      </c>
      <c r="DI15" s="31">
        <f>+EPNF!DI6</f>
        <v>889.07920285170894</v>
      </c>
      <c r="DJ15" s="31">
        <f>+EPNF!DJ6</f>
        <v>521.91781211568207</v>
      </c>
      <c r="DK15" s="31">
        <f>+EPNF!DK6</f>
        <v>403.77937226649243</v>
      </c>
      <c r="DL15" s="31">
        <f>+EPNF!DL6</f>
        <v>772.00532084398185</v>
      </c>
      <c r="DM15" s="31">
        <f>+EPNF!DM6</f>
        <v>462.2632703648278</v>
      </c>
      <c r="DN15" s="31">
        <f>+EPNF!DN6</f>
        <v>496.47117462010107</v>
      </c>
      <c r="DO15" s="31">
        <f>+EPNF!DO6</f>
        <v>507.40407150359545</v>
      </c>
      <c r="DP15" s="31">
        <f>+EPNF!DP6</f>
        <v>494.84593997937009</v>
      </c>
      <c r="DQ15" s="31">
        <f>+EPNF!DQ6</f>
        <v>483.50124381075562</v>
      </c>
      <c r="DR15" s="31">
        <f>+EPNF!DR6</f>
        <v>456.1468854712067</v>
      </c>
      <c r="DS15" s="31">
        <f>+EPNF!DS6</f>
        <v>332.74316937511287</v>
      </c>
      <c r="DT15" s="31">
        <f>+EPNF!DT6</f>
        <v>463.00314476136452</v>
      </c>
      <c r="DU15" s="31">
        <f>+EPNF!DU6</f>
        <v>318.81623073750984</v>
      </c>
      <c r="DV15" s="31">
        <f>+EPNF!DV6</f>
        <v>293.32443591000003</v>
      </c>
      <c r="DW15" s="31">
        <f>+EPNF!DW6</f>
        <v>411.65927563999992</v>
      </c>
      <c r="DX15" s="31">
        <f>+EPNF!DX6</f>
        <v>498.21886074999986</v>
      </c>
      <c r="DY15" s="31">
        <f>+EPNF!DY6</f>
        <v>399.25036990999996</v>
      </c>
      <c r="DZ15" s="31">
        <f>+EPNF!DZ6</f>
        <v>574.45414291999998</v>
      </c>
      <c r="EA15" s="31">
        <f>+EPNF!EA6</f>
        <v>448.11336186</v>
      </c>
      <c r="EB15" s="31">
        <f>+EPNF!EB6</f>
        <v>475.85022183000018</v>
      </c>
      <c r="EC15" s="31">
        <f>+EPNF!EC6</f>
        <v>580.9368485</v>
      </c>
      <c r="ED15" s="31">
        <f>+EPNF!ED6</f>
        <v>470.83592000000004</v>
      </c>
      <c r="EE15" s="31">
        <f>+EPNF!EE6</f>
        <v>337.83742073999997</v>
      </c>
      <c r="EF15" s="31">
        <f>+EPNF!EF6</f>
        <v>464.92101939000008</v>
      </c>
      <c r="EG15" s="31">
        <f>+EPNF!EG6</f>
        <v>463.57297165</v>
      </c>
      <c r="EH15" s="31">
        <f>+EPNF!EH6</f>
        <v>366.62645226289766</v>
      </c>
      <c r="EI15" s="31">
        <f>+EPNF!EI6</f>
        <v>466.37150783325023</v>
      </c>
      <c r="EJ15" s="31">
        <f>+EPNF!EJ6</f>
        <v>390.6718611844156</v>
      </c>
      <c r="EK15" s="31">
        <f>+EPNF!EK6</f>
        <v>323.32808765964944</v>
      </c>
      <c r="EL15" s="31">
        <f>+EPNF!EL6</f>
        <v>211.98807043854163</v>
      </c>
      <c r="EM15" s="31">
        <f>+EPNF!EM6</f>
        <v>173.73921459325794</v>
      </c>
      <c r="EN15" s="31">
        <f>+EPNF!EN6</f>
        <v>216.78858156111028</v>
      </c>
      <c r="EO15" s="31">
        <f>+EPNF!EO6</f>
        <v>335.10279418527261</v>
      </c>
      <c r="EP15" s="31">
        <f>+EPNF!EP6</f>
        <v>374.79227103506065</v>
      </c>
      <c r="EQ15" s="31">
        <f>+EPNF!EQ6</f>
        <v>442.6351631891074</v>
      </c>
      <c r="ER15" s="31">
        <f>+EPNF!ER6</f>
        <v>394.89433099358951</v>
      </c>
      <c r="ES15" s="31">
        <f>+EPNF!ES6</f>
        <v>402.02875318973634</v>
      </c>
      <c r="ET15" s="31">
        <f>+EPNF!ET6</f>
        <v>218.82013415</v>
      </c>
      <c r="EU15" s="31">
        <f>+EPNF!EU6</f>
        <v>293.29357254000001</v>
      </c>
      <c r="EV15" s="31">
        <f>+EPNF!EV6</f>
        <v>549.66805249000004</v>
      </c>
      <c r="EW15" s="31">
        <f>+EPNF!EW6</f>
        <v>398.22222448000002</v>
      </c>
      <c r="EX15" s="31">
        <f>+EPNF!EX6</f>
        <v>415.33774899000002</v>
      </c>
      <c r="EY15" s="31">
        <f>+EPNF!EY6</f>
        <v>323.29400608999998</v>
      </c>
      <c r="EZ15" s="31">
        <f>+EPNF!EZ6</f>
        <v>361.70419449999997</v>
      </c>
      <c r="FA15" s="31">
        <f>+EPNF!FA6</f>
        <v>367.68095392999999</v>
      </c>
      <c r="FB15" s="31">
        <f>+EPNF!FB6</f>
        <v>852.6322186299999</v>
      </c>
      <c r="FC15" s="31">
        <f>+EPNF!FC6</f>
        <v>424.34779653999999</v>
      </c>
      <c r="FD15" s="31">
        <f>+EPNF!FD6</f>
        <v>430.43329083999998</v>
      </c>
      <c r="FE15" s="31">
        <f>+EPNF!FE6</f>
        <v>369.15163246000003</v>
      </c>
      <c r="FF15" s="31">
        <f>+EPNF!FF6</f>
        <v>424.76756137999996</v>
      </c>
      <c r="FG15" s="31">
        <f>+EPNF!FG6</f>
        <v>276.91192844</v>
      </c>
      <c r="FH15" s="31">
        <f>+EPNF!FH6</f>
        <v>416.36775714999999</v>
      </c>
      <c r="FI15" s="31">
        <f>+EPNF!FI6</f>
        <v>388.70938188000002</v>
      </c>
      <c r="FJ15" s="31">
        <f>+EPNF!FJ6</f>
        <v>447.66075568999997</v>
      </c>
      <c r="FK15" s="31">
        <f>+EPNF!FK6</f>
        <v>319.63621839000001</v>
      </c>
      <c r="FL15" s="31">
        <f>+EPNF!FL6</f>
        <v>353.37219426000007</v>
      </c>
      <c r="FM15" s="31">
        <f>+EPNF!FM6</f>
        <v>398.79031096000011</v>
      </c>
      <c r="FN15" s="31">
        <f>+EPNF!FN6</f>
        <v>1116.2460438399999</v>
      </c>
      <c r="FO15" s="31">
        <f>+EPNF!FO6</f>
        <v>1096.8264240999999</v>
      </c>
      <c r="FP15" s="31">
        <f>+EPNF!FP6</f>
        <v>1145.3971771199999</v>
      </c>
      <c r="FQ15" s="31">
        <f>+EPNF!FQ6</f>
        <v>1060.3716720899999</v>
      </c>
      <c r="FR15" s="31">
        <f>+EPNF!FR6</f>
        <v>1207.7483271249096</v>
      </c>
      <c r="FS15" s="31">
        <f>+EPNF!FS6</f>
        <v>846.40594109490939</v>
      </c>
      <c r="FT15" s="31">
        <f>+EPNF!FT6</f>
        <v>1115.3760747839094</v>
      </c>
      <c r="FU15" s="31">
        <f>+EPNF!FU6</f>
        <v>911.57393536490929</v>
      </c>
    </row>
    <row r="16" spans="1:177" s="87" customFormat="1">
      <c r="A16" s="90" t="s">
        <v>21</v>
      </c>
      <c r="B16" s="268"/>
      <c r="C16" s="86">
        <f t="shared" si="67"/>
        <v>110.2204863915435</v>
      </c>
      <c r="D16" s="86">
        <f t="shared" si="68"/>
        <v>390.45988712363095</v>
      </c>
      <c r="E16" s="86">
        <f t="shared" si="69"/>
        <v>841.76038931282346</v>
      </c>
      <c r="F16" s="86">
        <f t="shared" si="70"/>
        <v>454.25073279057477</v>
      </c>
      <c r="G16" s="86">
        <f t="shared" si="4"/>
        <v>430.82831880999987</v>
      </c>
      <c r="H16" s="86">
        <f t="shared" si="5"/>
        <v>211.50539734999998</v>
      </c>
      <c r="I16" s="86">
        <f t="shared" si="6"/>
        <v>210.80713677960716</v>
      </c>
      <c r="J16" s="86">
        <f t="shared" si="7"/>
        <v>66.595885539999998</v>
      </c>
      <c r="K16" s="86">
        <f t="shared" si="8"/>
        <v>80.421406349999998</v>
      </c>
      <c r="L16" s="86">
        <f t="shared" si="41"/>
        <v>48.594670369999989</v>
      </c>
      <c r="M16" s="86">
        <f t="shared" si="42"/>
        <v>53.236454495854332</v>
      </c>
      <c r="N16" s="86">
        <f t="shared" si="43"/>
        <v>13.86371017791188</v>
      </c>
      <c r="O16" s="86">
        <f t="shared" si="44"/>
        <v>23.353718588408569</v>
      </c>
      <c r="P16" s="86">
        <f t="shared" si="45"/>
        <v>19.766603129368718</v>
      </c>
      <c r="Q16" s="86">
        <f t="shared" si="46"/>
        <v>13.577548592952109</v>
      </c>
      <c r="R16" s="86">
        <f t="shared" si="47"/>
        <v>21.973435332600488</v>
      </c>
      <c r="S16" s="86">
        <f t="shared" si="48"/>
        <v>324.57409937332847</v>
      </c>
      <c r="T16" s="86">
        <f t="shared" si="49"/>
        <v>30.334803824749876</v>
      </c>
      <c r="U16" s="86">
        <f t="shared" si="50"/>
        <v>164.58665649</v>
      </c>
      <c r="V16" s="86">
        <f t="shared" si="51"/>
        <v>176.14073732332864</v>
      </c>
      <c r="W16" s="86">
        <f t="shared" si="52"/>
        <v>281.90762166898548</v>
      </c>
      <c r="X16" s="86">
        <f t="shared" si="53"/>
        <v>219.12537383050937</v>
      </c>
      <c r="Y16" s="86">
        <f t="shared" si="54"/>
        <v>59.658220435561866</v>
      </c>
      <c r="Z16" s="86">
        <f t="shared" si="55"/>
        <v>185.87438458669197</v>
      </c>
      <c r="AA16" s="86">
        <f t="shared" si="56"/>
        <v>70.195666778477801</v>
      </c>
      <c r="AB16" s="86">
        <f t="shared" si="57"/>
        <v>138.52246098984313</v>
      </c>
      <c r="AC16" s="89">
        <f t="shared" si="25"/>
        <v>71.96374557</v>
      </c>
      <c r="AD16" s="86">
        <f t="shared" si="26"/>
        <v>93.046351099999995</v>
      </c>
      <c r="AE16" s="86">
        <f t="shared" si="27"/>
        <v>140.61360805999996</v>
      </c>
      <c r="AF16" s="86">
        <f t="shared" si="28"/>
        <v>125.20461407999997</v>
      </c>
      <c r="AG16" s="86">
        <f t="shared" si="29"/>
        <v>81.759576355000007</v>
      </c>
      <c r="AH16" s="86">
        <f t="shared" si="30"/>
        <v>33.080948314999993</v>
      </c>
      <c r="AI16" s="86">
        <f t="shared" si="31"/>
        <v>42.75302205500001</v>
      </c>
      <c r="AJ16" s="86">
        <f t="shared" si="32"/>
        <v>53.911850625</v>
      </c>
      <c r="AK16" s="86">
        <f t="shared" si="33"/>
        <v>44.959186469999999</v>
      </c>
      <c r="AL16" s="86">
        <f t="shared" si="34"/>
        <v>124.37588469000001</v>
      </c>
      <c r="AM16" s="86">
        <f t="shared" si="35"/>
        <v>14.201009980000004</v>
      </c>
      <c r="AN16" s="86">
        <f t="shared" si="36"/>
        <v>27.271055639607162</v>
      </c>
      <c r="AO16" s="86">
        <f t="shared" si="37"/>
        <v>16.565371699999996</v>
      </c>
      <c r="AP16" s="86">
        <f t="shared" si="38"/>
        <v>12.619717000000001</v>
      </c>
      <c r="AQ16" s="86">
        <f t="shared" si="39"/>
        <v>8.7586028600000017</v>
      </c>
      <c r="AR16" s="86">
        <f t="shared" si="40"/>
        <v>28.65219398</v>
      </c>
      <c r="AS16" s="86">
        <f t="shared" si="58"/>
        <v>10.700213829999996</v>
      </c>
      <c r="AT16" s="86">
        <f t="shared" si="59"/>
        <v>11.471615639999996</v>
      </c>
      <c r="AU16" s="86">
        <f t="shared" si="60"/>
        <v>12.017442630000003</v>
      </c>
      <c r="AV16" s="86">
        <f t="shared" si="61"/>
        <v>46.232134250000001</v>
      </c>
      <c r="AW16" s="86">
        <f t="shared" si="62"/>
        <v>8.7439004100000002</v>
      </c>
      <c r="AX16" s="86">
        <f t="shared" si="63"/>
        <v>11.10347861</v>
      </c>
      <c r="AY16" s="86">
        <f t="shared" si="64"/>
        <v>15.671111369999998</v>
      </c>
      <c r="AZ16" s="86">
        <f t="shared" si="65"/>
        <v>13.076179979999992</v>
      </c>
      <c r="BA16" s="86">
        <f t="shared" si="66"/>
        <v>11.631522799999999</v>
      </c>
      <c r="BB16" s="167">
        <f>+Cons_SPNF!BB6</f>
        <v>7.8405901611088265</v>
      </c>
      <c r="BC16" s="167">
        <f>+Cons_SPNF!BC6</f>
        <v>18.511018564283106</v>
      </c>
      <c r="BD16" s="167">
        <f>+Cons_SPNF!BD6</f>
        <v>26.884845770462398</v>
      </c>
      <c r="BE16" s="167">
        <f>+Cons_SPNF!BE6</f>
        <v>2.4807541203836019</v>
      </c>
      <c r="BF16" s="167">
        <f>+Cons_SPNF!BF6</f>
        <v>6.4948041100000005</v>
      </c>
      <c r="BG16" s="167">
        <f>+Cons_SPNF!BG6</f>
        <v>4.8881519475282795</v>
      </c>
      <c r="BH16" s="167">
        <f>+Cons_SPNF!BH6</f>
        <v>5.7598897198101096</v>
      </c>
      <c r="BI16" s="167">
        <f>+Cons_SPNF!BI6</f>
        <v>10.981699863742955</v>
      </c>
      <c r="BJ16" s="167">
        <f>+Cons_SPNF!BJ6</f>
        <v>6.6121290048555057</v>
      </c>
      <c r="BK16" s="167">
        <f>+Cons_SPNF!BK6</f>
        <v>5.0849208388664682</v>
      </c>
      <c r="BL16" s="167">
        <f>+Cons_SPNF!BL6</f>
        <v>6.8144156800000015</v>
      </c>
      <c r="BM16" s="167">
        <f>+Cons_SPNF!BM6</f>
        <v>7.8672666105022504</v>
      </c>
      <c r="BN16" s="167">
        <f>+Cons_SPNF!BN6</f>
        <v>2.676136769623465</v>
      </c>
      <c r="BO16" s="167">
        <f>+Cons_SPNF!BO6</f>
        <v>8.0704091600000005</v>
      </c>
      <c r="BP16" s="167">
        <f>+Cons_SPNF!BP6</f>
        <v>2.8310026633286425</v>
      </c>
      <c r="BQ16" s="167">
        <f>+Cons_SPNF!BQ6</f>
        <v>14.259581169999992</v>
      </c>
      <c r="BR16" s="167">
        <f>+Cons_SPNF!BR6</f>
        <v>3.2426984992718562</v>
      </c>
      <c r="BS16" s="167">
        <f>+Cons_SPNF!BS6</f>
        <v>4.4711556633286405</v>
      </c>
      <c r="BT16" s="167">
        <f>+Cons_SPNF!BT6</f>
        <v>16.138189388890524</v>
      </c>
      <c r="BU16" s="167">
        <f>+Cons_SPNF!BU6</f>
        <v>4.2527572599999921</v>
      </c>
      <c r="BV16" s="167">
        <f>+Cons_SPNF!BV6</f>
        <v>304.18315272443795</v>
      </c>
      <c r="BW16" s="167">
        <f>+Cons_SPNF!BW6</f>
        <v>4.9278962433286368</v>
      </c>
      <c r="BX16" s="167">
        <f>+Cons_SPNF!BX6</f>
        <v>4.0829362898428254</v>
      </c>
      <c r="BY16" s="167">
        <f>+Cons_SPNF!BY6</f>
        <v>21.323971291578413</v>
      </c>
      <c r="BZ16" s="167">
        <f>+Cons_SPNF!BZ6</f>
        <v>12.953004959999999</v>
      </c>
      <c r="CA16" s="167">
        <f>+Cons_SPNF!CA6</f>
        <v>47.706590109999993</v>
      </c>
      <c r="CB16" s="167">
        <f>+Cons_SPNF!CB6</f>
        <v>103.92706142000002</v>
      </c>
      <c r="CC16" s="167">
        <f>+Cons_SPNF!CC6</f>
        <v>50.017543199999999</v>
      </c>
      <c r="CD16" s="167">
        <f>+Cons_SPNF!CD6</f>
        <v>25.017722713328649</v>
      </c>
      <c r="CE16" s="167">
        <f>+Cons_SPNF!CE6</f>
        <v>101.10547140999999</v>
      </c>
      <c r="CF16" s="167">
        <f>+Cons_SPNF!CF6</f>
        <v>168.35063543009238</v>
      </c>
      <c r="CG16" s="167">
        <f>+Cons_SPNF!CG6</f>
        <v>29.29863344889306</v>
      </c>
      <c r="CH16" s="167">
        <f>+Cons_SPNF!CH6</f>
        <v>84.258352790000018</v>
      </c>
      <c r="CI16" s="167">
        <f>+Cons_SPNF!CI6</f>
        <v>6.8169173899999942</v>
      </c>
      <c r="CJ16" s="167">
        <f>+Cons_SPNF!CJ6</f>
        <v>6.4152842741793785</v>
      </c>
      <c r="CK16" s="167">
        <f>+Cons_SPNF!CK6</f>
        <v>205.89317216633</v>
      </c>
      <c r="CL16" s="167">
        <f>+Cons_SPNF!CL6</f>
        <v>26.584396078890514</v>
      </c>
      <c r="CM16" s="167">
        <f>+Cons_SPNF!CM6</f>
        <v>8.7923055766713532</v>
      </c>
      <c r="CN16" s="167">
        <f>+Cons_SPNF!CN6</f>
        <v>24.281518779999999</v>
      </c>
      <c r="CO16" s="167">
        <f>+Cons_SPNF!CO6</f>
        <v>67.149025676691963</v>
      </c>
      <c r="CP16" s="167">
        <f>+Cons_SPNF!CP6</f>
        <v>40.077497030000004</v>
      </c>
      <c r="CQ16" s="167">
        <f>+Cons_SPNF!CQ6</f>
        <v>78.647861880000008</v>
      </c>
      <c r="CR16" s="167">
        <f>+Cons_SPNF!CR6</f>
        <v>6.5218897184777846</v>
      </c>
      <c r="CS16" s="167">
        <f>+Cons_SPNF!CS6</f>
        <v>27.059038699999995</v>
      </c>
      <c r="CT16" s="167">
        <f>+Cons_SPNF!CT6</f>
        <v>36.614738360000025</v>
      </c>
      <c r="CU16" s="167">
        <f>+Cons_SPNF!CU6</f>
        <v>16.337150809999986</v>
      </c>
      <c r="CV16" s="167">
        <f>+Cons_SPNF!CV6</f>
        <v>43.760194969843127</v>
      </c>
      <c r="CW16" s="167">
        <f>+Cons_SPNF!CW6</f>
        <v>78.425115210000001</v>
      </c>
      <c r="CX16" s="167">
        <f>+Cons_SPNF!CX6</f>
        <v>31.798900970000002</v>
      </c>
      <c r="CY16" s="85">
        <f>+Cons_SPNF!CY6</f>
        <v>36.043663909999999</v>
      </c>
      <c r="CZ16" s="85">
        <f>+Cons_SPNF!CZ6</f>
        <v>4.1211806899999974</v>
      </c>
      <c r="DA16" s="85">
        <f>+Cons_SPNF!DA6</f>
        <v>7.5769052499999994</v>
      </c>
      <c r="DB16" s="85">
        <f>+Cons_SPNF!DB6</f>
        <v>31.55178373</v>
      </c>
      <c r="DC16" s="85">
        <f>+Cons_SPNF!DC6</f>
        <v>53.917662119999996</v>
      </c>
      <c r="DD16" s="85">
        <f>+Cons_SPNF!DD6</f>
        <v>4.5445035599999883</v>
      </c>
      <c r="DE16" s="85">
        <f>+Cons_SPNF!DE6</f>
        <v>9.8574764800000061</v>
      </c>
      <c r="DF16" s="85">
        <f>+Cons_SPNF!DF6</f>
        <v>126.21162801999998</v>
      </c>
      <c r="DG16" s="85">
        <f>+Cons_SPNF!DG6</f>
        <v>65.058743480000004</v>
      </c>
      <c r="DH16" s="85">
        <f>+Cons_SPNF!DH6</f>
        <v>32.243058079999997</v>
      </c>
      <c r="DI16" s="85">
        <f>+Cons_SPNF!DI6</f>
        <v>27.902812519999966</v>
      </c>
      <c r="DJ16" s="85">
        <f>+Cons_SPNF!DJ6</f>
        <v>16.592918158333333</v>
      </c>
      <c r="DK16" s="85">
        <f>+Cons_SPNF!DK6</f>
        <v>32.741932058333333</v>
      </c>
      <c r="DL16" s="85">
        <f>+Cons_SPNF!DL6</f>
        <v>32.424726138333334</v>
      </c>
      <c r="DM16" s="85">
        <f>+Cons_SPNF!DM6</f>
        <v>11.357558778333333</v>
      </c>
      <c r="DN16" s="85">
        <f>+Cons_SPNF!DN6</f>
        <v>5.5973462683333324</v>
      </c>
      <c r="DO16" s="85">
        <f>+Cons_SPNF!DO6</f>
        <v>16.126043268333326</v>
      </c>
      <c r="DP16" s="85">
        <f>+Cons_SPNF!DP6</f>
        <v>9.9490261083333333</v>
      </c>
      <c r="DQ16" s="85">
        <f>+Cons_SPNF!DQ6</f>
        <v>7.3697861783333263</v>
      </c>
      <c r="DR16" s="85">
        <f>+Cons_SPNF!DR6</f>
        <v>25.43420976833335</v>
      </c>
      <c r="DS16" s="85">
        <f>+Cons_SPNF!DS6</f>
        <v>13.876615108333343</v>
      </c>
      <c r="DT16" s="85">
        <f>+Cons_SPNF!DT6</f>
        <v>30.516439628333327</v>
      </c>
      <c r="DU16" s="85">
        <f>+Cons_SPNF!DU6</f>
        <v>9.5187958883333312</v>
      </c>
      <c r="DV16" s="85">
        <f>+Cons_SPNF!DV6</f>
        <v>7.3419212900000002</v>
      </c>
      <c r="DW16" s="85">
        <f>+Cons_SPNF!DW6</f>
        <v>33.953212109999996</v>
      </c>
      <c r="DX16" s="85">
        <f>+Cons_SPNF!DX6</f>
        <v>3.6640530700000031</v>
      </c>
      <c r="DY16" s="85">
        <f>+Cons_SPNF!DY6</f>
        <v>6.0945656099999974</v>
      </c>
      <c r="DZ16" s="85">
        <f>+Cons_SPNF!DZ6</f>
        <v>116.37363286999999</v>
      </c>
      <c r="EA16" s="85">
        <f>+Cons_SPNF!EA6</f>
        <v>1.9076862100000049</v>
      </c>
      <c r="EB16" s="85">
        <f>+Cons_SPNF!EB6</f>
        <v>6.34832266</v>
      </c>
      <c r="EC16" s="85">
        <f>+Cons_SPNF!EC6</f>
        <v>3.3099691199999945</v>
      </c>
      <c r="ED16" s="85">
        <f>+Cons_SPNF!ED6</f>
        <v>4.5427182000000084</v>
      </c>
      <c r="EE16" s="85">
        <f>+Cons_SPNF!EE6</f>
        <v>7.6941730899999836</v>
      </c>
      <c r="EF16" s="85">
        <f>+Cons_SPNF!EF6</f>
        <v>10.759911750000015</v>
      </c>
      <c r="EG16" s="85">
        <f>+Cons_SPNF!EG6</f>
        <v>8.8169707996071622</v>
      </c>
      <c r="EH16" s="85">
        <f>+Cons_SPNF!EH6</f>
        <v>3.0877040299999998</v>
      </c>
      <c r="EI16" s="85">
        <f>+Cons_SPNF!EI6</f>
        <v>10.30075467</v>
      </c>
      <c r="EJ16" s="85">
        <f>+Cons_SPNF!EJ6</f>
        <v>3.1769129999999985</v>
      </c>
      <c r="EK16" s="85">
        <f>+Cons_SPNF!EK6</f>
        <v>1.9133799200000006</v>
      </c>
      <c r="EL16" s="85">
        <f>+Cons_SPNF!EL6</f>
        <v>6.8575505900000007</v>
      </c>
      <c r="EM16" s="85">
        <f>+Cons_SPNF!EM6</f>
        <v>3.8487864900000011</v>
      </c>
      <c r="EN16" s="85">
        <f>+Cons_SPNF!EN6</f>
        <v>3.0858738900000011</v>
      </c>
      <c r="EO16" s="85">
        <f>+Cons_SPNF!EO6</f>
        <v>3.6611545700000021</v>
      </c>
      <c r="EP16" s="85">
        <f>+Cons_SPNF!EP6</f>
        <v>2.0115743999999984</v>
      </c>
      <c r="EQ16" s="85">
        <f>+Cons_SPNF!EQ6</f>
        <v>10.277182730000012</v>
      </c>
      <c r="ER16" s="85">
        <f>+Cons_SPNF!ER6</f>
        <v>6.6564703699999885</v>
      </c>
      <c r="ES16" s="86">
        <f>+Cons_SPNF!ES6</f>
        <v>11.718540879999997</v>
      </c>
      <c r="ET16" s="86">
        <f>+Cons_SPNF!ET6</f>
        <v>1.6426319300000003</v>
      </c>
      <c r="EU16" s="86">
        <f>+Cons_SPNF!EU6</f>
        <v>5.1184665800000015</v>
      </c>
      <c r="EV16" s="86">
        <f>+Cons_SPNF!EV6</f>
        <v>3.9391153199999929</v>
      </c>
      <c r="EW16" s="86">
        <f>+Cons_SPNF!EW6</f>
        <v>3.2100723300000134</v>
      </c>
      <c r="EX16" s="86">
        <f>+Cons_SPNF!EX6</f>
        <v>4.5950918899999955</v>
      </c>
      <c r="EY16" s="86">
        <f>+Cons_SPNF!EY6</f>
        <v>3.6664514199999867</v>
      </c>
      <c r="EZ16" s="86">
        <f>+Cons_SPNF!EZ6</f>
        <v>2.8223179000000176</v>
      </c>
      <c r="FA16" s="86">
        <f>+Cons_SPNF!FA6</f>
        <v>5.6635050099999784</v>
      </c>
      <c r="FB16" s="86">
        <f>+Cons_SPNF!FB6</f>
        <v>3.5316197200000072</v>
      </c>
      <c r="FC16" s="86">
        <f>+Cons_SPNF!FC6</f>
        <v>3.0854074499999964</v>
      </c>
      <c r="FD16" s="86">
        <f>+Cons_SPNF!FD6</f>
        <v>22.291338860000007</v>
      </c>
      <c r="FE16" s="86">
        <f>+Cons_SPNF!FE6</f>
        <v>20.855387940000004</v>
      </c>
      <c r="FF16" s="86">
        <f>+Cons_SPNF!FF6</f>
        <v>2.8278102899999995</v>
      </c>
      <c r="FG16" s="86">
        <f>+Cons_SPNF!FG6</f>
        <v>3.4073361900000005</v>
      </c>
      <c r="FH16" s="86">
        <f>+Cons_SPNF!FH6</f>
        <v>2.5087539300000006</v>
      </c>
      <c r="FI16" s="86">
        <f>+Cons_SPNF!FI6</f>
        <v>2.5754119200000005</v>
      </c>
      <c r="FJ16" s="86">
        <f>+Cons_SPNF!FJ6</f>
        <v>3.4988171099999992</v>
      </c>
      <c r="FK16" s="86">
        <f>+Cons_SPNF!FK6</f>
        <v>5.0292495800000001</v>
      </c>
      <c r="FL16" s="86">
        <f>+Cons_SPNF!FL6</f>
        <v>7.9760482399999955</v>
      </c>
      <c r="FM16" s="86">
        <f>+Cons_SPNF!FM6</f>
        <v>4.0240808900000031</v>
      </c>
      <c r="FN16" s="86">
        <f>+Cons_SPNF!FN6</f>
        <v>3.6709822400000003</v>
      </c>
      <c r="FO16" s="86">
        <f>+Cons_SPNF!FO6</f>
        <v>3.8122097899999923</v>
      </c>
      <c r="FP16" s="86">
        <f>+Cons_SPNF!FP6</f>
        <v>4.0509495600000038</v>
      </c>
      <c r="FQ16" s="86">
        <f>+Cons_SPNF!FQ6</f>
        <v>5.2130206299999946</v>
      </c>
      <c r="FR16" s="86">
        <f>+Cons_SPNF!FR6</f>
        <v>2.4971182700000005</v>
      </c>
      <c r="FS16" s="86">
        <f>+Cons_SPNF!FS6</f>
        <v>2.9530226599999994</v>
      </c>
      <c r="FT16" s="86">
        <f>+Cons_SPNF!FT6</f>
        <v>6.1813818699999983</v>
      </c>
      <c r="FU16" s="86">
        <f>+Cons_SPNF!FU6</f>
        <v>2.572557230000001</v>
      </c>
    </row>
    <row r="17" spans="1:177" s="100" customFormat="1"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</row>
    <row r="18" spans="1:177" s="100" customFormat="1"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</row>
    <row r="19" spans="1:177" s="6" customFormat="1" ht="15.75">
      <c r="A19" s="106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>
        <f t="shared" si="58"/>
        <v>0</v>
      </c>
      <c r="AT19" s="14"/>
      <c r="AU19" s="14"/>
      <c r="AV19" s="14"/>
      <c r="AW19" s="14">
        <f t="shared" si="62"/>
        <v>0</v>
      </c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</row>
    <row r="20" spans="1:177" s="6" customFormat="1">
      <c r="A20" s="16" t="s">
        <v>17</v>
      </c>
      <c r="B20" s="266" t="s">
        <v>120</v>
      </c>
      <c r="C20" s="18">
        <f t="shared" ref="C20:C28" si="91">+SUM(BB20:BM20)</f>
        <v>45219.00768355593</v>
      </c>
      <c r="D20" s="18">
        <f t="shared" ref="D20:D28" si="92">+SUM(BN20:BY20)</f>
        <v>47282.271477455586</v>
      </c>
      <c r="E20" s="18">
        <f t="shared" ref="E20:E28" si="93">+SUM(BZ20:CK20)</f>
        <v>42920.906843568264</v>
      </c>
      <c r="F20" s="18">
        <f t="shared" ref="F20:F28" si="94">+SUM(CL20:CW20)</f>
        <v>43179.199055553327</v>
      </c>
      <c r="G20" s="18">
        <f t="shared" ref="G20:G28" si="95">+SUM(CX20:DI20)</f>
        <v>42384.395371921135</v>
      </c>
      <c r="H20" s="18">
        <f t="shared" ref="H20:H28" si="96">+SUM(DJ20:DU20)</f>
        <v>44063.276197948609</v>
      </c>
      <c r="I20" s="18">
        <f t="shared" ref="I20:I28" si="97">+SUM(DV20:EG20)</f>
        <v>42842.405447006822</v>
      </c>
      <c r="J20" s="18">
        <f>+SUM(EH20:ES20)</f>
        <v>38622.915740013494</v>
      </c>
      <c r="K20" s="18">
        <f t="shared" ref="K20:K28" si="98">+SUM(ET20:FE20)</f>
        <v>40244.717348572522</v>
      </c>
      <c r="L20" s="18">
        <f>+SUM(FF20:FQ20)</f>
        <v>45222.822759484276</v>
      </c>
      <c r="M20" s="18">
        <f t="shared" ref="M20:M28" si="99">+SUM(BB20:BD20)</f>
        <v>9341.5842757098653</v>
      </c>
      <c r="N20" s="18">
        <f t="shared" ref="N20:N28" si="100">+SUM(BE20:BG20)</f>
        <v>10313.705305931997</v>
      </c>
      <c r="O20" s="18">
        <f t="shared" ref="O20:O28" si="101">+SUM(BH20:BJ20)</f>
        <v>10971.613778101986</v>
      </c>
      <c r="P20" s="18">
        <f t="shared" ref="P20:P28" si="102">+SUM(BK20:BM20)</f>
        <v>14592.104323812078</v>
      </c>
      <c r="Q20" s="18">
        <f t="shared" ref="Q20:Q28" si="103">+SUM(BN20:BP20)</f>
        <v>9920.9516381958492</v>
      </c>
      <c r="R20" s="18">
        <f t="shared" ref="R20:R28" si="104">+SUM(BQ20:BS20)</f>
        <v>11117.588583454199</v>
      </c>
      <c r="S20" s="18">
        <f t="shared" ref="S20:S28" si="105">+SUM(BT20:BV20)</f>
        <v>11465.02729049886</v>
      </c>
      <c r="T20" s="18">
        <f t="shared" ref="T20:T28" si="106">+SUM(BW20:BY20)</f>
        <v>14778.703965306677</v>
      </c>
      <c r="U20" s="18">
        <f t="shared" ref="U20:U28" si="107">+SUM(BZ20:CB20)</f>
        <v>9291.2758453689421</v>
      </c>
      <c r="V20" s="18">
        <f t="shared" ref="V20:V28" si="108">+SUM(CC20:CE20)</f>
        <v>10648.087555796004</v>
      </c>
      <c r="W20" s="18">
        <f t="shared" ref="W20:W28" si="109">+SUM(CF20:CH20)</f>
        <v>10220.551807760763</v>
      </c>
      <c r="X20" s="18">
        <f t="shared" ref="X20:X28" si="110">+SUM(CI20:CK20)</f>
        <v>12760.991634642553</v>
      </c>
      <c r="Y20" s="18">
        <f t="shared" ref="Y20:Y28" si="111">+SUM(CL20:CN20)</f>
        <v>9452.9700150205772</v>
      </c>
      <c r="Z20" s="18">
        <f t="shared" ref="Z20:Z28" si="112">+SUM(CO20:CQ20)</f>
        <v>9671.8644268975477</v>
      </c>
      <c r="AA20" s="18">
        <f t="shared" ref="AA20:AA28" si="113">+SUM(CR20:CT20)</f>
        <v>10318.217582958376</v>
      </c>
      <c r="AB20" s="18">
        <f t="shared" ref="AB20:AB28" si="114">+SUM(CU20:CW20)</f>
        <v>13736.147030676828</v>
      </c>
      <c r="AC20" s="142">
        <f t="shared" ref="AC20:AC28" si="115">+SUM(CX20:CZ20)</f>
        <v>9546.055183895729</v>
      </c>
      <c r="AD20" s="18">
        <f t="shared" ref="AD20:AD28" si="116">+SUM(DA20:DC20)</f>
        <v>9934.3065730334401</v>
      </c>
      <c r="AE20" s="18">
        <f t="shared" ref="AE20:AE28" si="117">+SUM(DD20:DF20)</f>
        <v>9601.5192110009903</v>
      </c>
      <c r="AF20" s="18">
        <f t="shared" ref="AF20:AF28" si="118">+SUM(DG20:DI20)</f>
        <v>13302.514403990976</v>
      </c>
      <c r="AG20" s="18">
        <f t="shared" ref="AG20:AG28" si="119">+SUM(DJ20:DL20)</f>
        <v>9376.631575231846</v>
      </c>
      <c r="AH20" s="18">
        <f t="shared" ref="AH20:AH28" si="120">+SUM(DM20:DO20)</f>
        <v>10455.525631405671</v>
      </c>
      <c r="AI20" s="18">
        <f t="shared" ref="AI20:AI28" si="121">+SUM(DP20:DR20)</f>
        <v>10842.240072006087</v>
      </c>
      <c r="AJ20" s="18">
        <f t="shared" ref="AJ20:AJ28" si="122">+SUM(DS20:DU20)</f>
        <v>13388.878919305012</v>
      </c>
      <c r="AK20" s="18">
        <f t="shared" ref="AK20:AK28" si="123">+SUM(DV20:DX20)</f>
        <v>9547.6162178365994</v>
      </c>
      <c r="AL20" s="18">
        <f t="shared" ref="AL20:AL28" si="124">+SUM(DY20:EA20)</f>
        <v>10569.675217041493</v>
      </c>
      <c r="AM20" s="18">
        <f t="shared" ref="AM20:AM28" si="125">+SUM(EB20:ED20)</f>
        <v>10542.903830872034</v>
      </c>
      <c r="AN20" s="18">
        <f t="shared" ref="AN20:AN28" si="126">+SUM(EE20:EG20)</f>
        <v>12182.2101812567</v>
      </c>
      <c r="AO20" s="18">
        <f t="shared" ref="AO20:AO28" si="127">+SUM(EH20:EJ20)</f>
        <v>9428.3728484190397</v>
      </c>
      <c r="AP20" s="18">
        <f t="shared" ref="AP20:AP28" si="128">+SUM(EK20:EM20)</f>
        <v>8567.6764858998213</v>
      </c>
      <c r="AQ20" s="18">
        <f t="shared" ref="AQ20:AQ28" si="129">+SUM(EN20:EP20)</f>
        <v>9025.8351787020783</v>
      </c>
      <c r="AR20" s="18">
        <f t="shared" ref="AR20:AR28" si="130">+SUM(EQ20:ES20)</f>
        <v>11601.031226992553</v>
      </c>
      <c r="AS20" s="18">
        <f t="shared" si="58"/>
        <v>8670.4716332530115</v>
      </c>
      <c r="AT20" s="18">
        <f>+SUM(EW20:EY20)</f>
        <v>9551.1922773076694</v>
      </c>
      <c r="AU20" s="18">
        <f>+SUM(EZ20:FB20)</f>
        <v>9782.4549762861825</v>
      </c>
      <c r="AV20" s="18">
        <f>+SUM(FC20:FE20)</f>
        <v>12240.598461725651</v>
      </c>
      <c r="AW20" s="18">
        <f t="shared" si="62"/>
        <v>9658.2230143095876</v>
      </c>
      <c r="AX20" s="18">
        <f>+SUM(FI20:FK20)</f>
        <v>10732.61097885868</v>
      </c>
      <c r="AY20" s="18">
        <f>+SUM(FL20:FN20)</f>
        <v>11084.749044347482</v>
      </c>
      <c r="AZ20" s="18">
        <f>+SUM(FO20:FQ20)</f>
        <v>13747.239721968519</v>
      </c>
      <c r="BA20" s="18">
        <f>+SUM(FR20:FT20)</f>
        <v>10706.838607714548</v>
      </c>
      <c r="BB20" s="80">
        <f>+SPNF!BB28</f>
        <v>2551.7476465551736</v>
      </c>
      <c r="BC20" s="80">
        <f>+SPNF!BC28</f>
        <v>3236.6189468370267</v>
      </c>
      <c r="BD20" s="80">
        <f>+SPNF!BD28</f>
        <v>3553.2176823176651</v>
      </c>
      <c r="BE20" s="80">
        <f>+SPNF!BE28</f>
        <v>3542.848513825983</v>
      </c>
      <c r="BF20" s="80">
        <f>+SPNF!BF28</f>
        <v>3296.965350934533</v>
      </c>
      <c r="BG20" s="80">
        <f>+SPNF!BG28</f>
        <v>3473.8914411714813</v>
      </c>
      <c r="BH20" s="80">
        <f>+SPNF!BH28</f>
        <v>3524.6135542124275</v>
      </c>
      <c r="BI20" s="80">
        <f>+SPNF!BI28</f>
        <v>3822.635315330469</v>
      </c>
      <c r="BJ20" s="80">
        <f>+SPNF!BJ28</f>
        <v>3624.3649085590905</v>
      </c>
      <c r="BK20" s="80">
        <f>+SPNF!BK28</f>
        <v>4083.7396242130449</v>
      </c>
      <c r="BL20" s="80">
        <f>+SPNF!BL28</f>
        <v>4185.0986125734498</v>
      </c>
      <c r="BM20" s="80">
        <f>+SPNF!BM28</f>
        <v>6323.2660870255841</v>
      </c>
      <c r="BN20" s="80">
        <f>+SPNF!BN28</f>
        <v>2860.0601779876047</v>
      </c>
      <c r="BO20" s="80">
        <f>+SPNF!BO28</f>
        <v>3491.279814926153</v>
      </c>
      <c r="BP20" s="80">
        <f>+SPNF!BP28</f>
        <v>3569.6116452820925</v>
      </c>
      <c r="BQ20" s="80">
        <f>+SPNF!BQ28</f>
        <v>3991.4772976022928</v>
      </c>
      <c r="BR20" s="80">
        <f>+SPNF!BR28</f>
        <v>3396.8055261016248</v>
      </c>
      <c r="BS20" s="80">
        <f>+SPNF!BS28</f>
        <v>3729.3057597502802</v>
      </c>
      <c r="BT20" s="80">
        <f>+SPNF!BT28</f>
        <v>3856.1588199152743</v>
      </c>
      <c r="BU20" s="80">
        <f>+SPNF!BU28</f>
        <v>3826.7458522651841</v>
      </c>
      <c r="BV20" s="80">
        <f>+SPNF!BV28</f>
        <v>3782.1226183184017</v>
      </c>
      <c r="BW20" s="80">
        <f>+SPNF!BW28</f>
        <v>4272.342453836889</v>
      </c>
      <c r="BX20" s="80">
        <f>+SPNF!BX28</f>
        <v>4020.4564005560019</v>
      </c>
      <c r="BY20" s="80">
        <f>+SPNF!BY28</f>
        <v>6485.9051109137854</v>
      </c>
      <c r="BZ20" s="80">
        <f>+SPNF!BZ28</f>
        <v>2346.8549308334686</v>
      </c>
      <c r="CA20" s="80">
        <f>+SPNF!CA28</f>
        <v>3246.543748579501</v>
      </c>
      <c r="CB20" s="80">
        <f>+SPNF!CB28</f>
        <v>3697.8771659559725</v>
      </c>
      <c r="CC20" s="80">
        <f>+SPNF!CC28</f>
        <v>3185.3931675095887</v>
      </c>
      <c r="CD20" s="80">
        <f>+SPNF!CD28</f>
        <v>3691.4543506343462</v>
      </c>
      <c r="CE20" s="80">
        <f>+SPNF!CE28</f>
        <v>3771.2400376520691</v>
      </c>
      <c r="CF20" s="80">
        <f>+SPNF!CF28</f>
        <v>3478.0801276936081</v>
      </c>
      <c r="CG20" s="80">
        <f>+SPNF!CG28</f>
        <v>3367.2143051463281</v>
      </c>
      <c r="CH20" s="80">
        <f>+SPNF!CH28</f>
        <v>3375.2573749208277</v>
      </c>
      <c r="CI20" s="80">
        <f>+SPNF!CI28</f>
        <v>3497.0904540450638</v>
      </c>
      <c r="CJ20" s="80">
        <f>+SPNF!CJ28</f>
        <v>3316.1698937302208</v>
      </c>
      <c r="CK20" s="80">
        <f>+SPNF!CK28</f>
        <v>5947.731286867267</v>
      </c>
      <c r="CL20" s="80">
        <f>+SPNF!CL28</f>
        <v>2460.68902127004</v>
      </c>
      <c r="CM20" s="80">
        <f>+SPNF!CM28</f>
        <v>3269.7535222075121</v>
      </c>
      <c r="CN20" s="80">
        <f>+SPNF!CN28</f>
        <v>3722.5274715430255</v>
      </c>
      <c r="CO20" s="80">
        <f>+SPNF!CO28</f>
        <v>3137.176891900177</v>
      </c>
      <c r="CP20" s="80">
        <f>+SPNF!CP28</f>
        <v>3011.5519535815965</v>
      </c>
      <c r="CQ20" s="80">
        <f>+SPNF!CQ28</f>
        <v>3523.1355814157732</v>
      </c>
      <c r="CR20" s="80">
        <f>+SPNF!CR28</f>
        <v>3066.9089337557243</v>
      </c>
      <c r="CS20" s="80">
        <f>+SPNF!CS28</f>
        <v>3578.1129882794403</v>
      </c>
      <c r="CT20" s="80">
        <f>+SPNF!CT28</f>
        <v>3673.1956609232116</v>
      </c>
      <c r="CU20" s="80">
        <f>+SPNF!CU28</f>
        <v>3432.0428567640761</v>
      </c>
      <c r="CV20" s="80">
        <f>+SPNF!CV28</f>
        <v>3727.6438271272314</v>
      </c>
      <c r="CW20" s="80">
        <f>+SPNF!CW28</f>
        <v>6576.4603467855195</v>
      </c>
      <c r="CX20" s="80">
        <f>+SPNF!CX28</f>
        <v>2384.1704494354017</v>
      </c>
      <c r="CY20" s="78">
        <f>+SPNF!CY28</f>
        <v>3051.4393352613752</v>
      </c>
      <c r="CZ20" s="78">
        <f>+SPNF!CZ28</f>
        <v>4110.4453991989521</v>
      </c>
      <c r="DA20" s="78">
        <f>+SPNF!DA28</f>
        <v>3409.8335547877114</v>
      </c>
      <c r="DB20" s="78">
        <f>+SPNF!DB28</f>
        <v>3169.8742719228608</v>
      </c>
      <c r="DC20" s="78">
        <f>+SPNF!DC28</f>
        <v>3354.5987463228689</v>
      </c>
      <c r="DD20" s="78">
        <f>+SPNF!DD28</f>
        <v>2962.6211426742793</v>
      </c>
      <c r="DE20" s="78">
        <f>+SPNF!DE28</f>
        <v>3326.2320418992308</v>
      </c>
      <c r="DF20" s="78">
        <f>+SPNF!DF28</f>
        <v>3312.6660264274797</v>
      </c>
      <c r="DG20" s="78">
        <f>+SPNF!DG28</f>
        <v>3167.432319924631</v>
      </c>
      <c r="DH20" s="78">
        <f>+SPNF!DH28</f>
        <v>3619.1889910636746</v>
      </c>
      <c r="DI20" s="78">
        <f>+SPNF!DI28</f>
        <v>6515.893093002669</v>
      </c>
      <c r="DJ20" s="78">
        <f>+SPNF!DJ28</f>
        <v>2470.5762948335459</v>
      </c>
      <c r="DK20" s="78">
        <f>+SPNF!DK28</f>
        <v>2956.5258574374134</v>
      </c>
      <c r="DL20" s="78">
        <f>+SPNF!DL28</f>
        <v>3949.5294229608858</v>
      </c>
      <c r="DM20" s="78">
        <f>+SPNF!DM28</f>
        <v>3520.6372363953324</v>
      </c>
      <c r="DN20" s="78">
        <f>+SPNF!DN28</f>
        <v>3340.0554108432993</v>
      </c>
      <c r="DO20" s="78">
        <f>+SPNF!DO28</f>
        <v>3594.8329841670393</v>
      </c>
      <c r="DP20" s="78">
        <f>+SPNF!DP28</f>
        <v>3464.2125365863494</v>
      </c>
      <c r="DQ20" s="78">
        <f>+SPNF!DQ28</f>
        <v>3508.00955029531</v>
      </c>
      <c r="DR20" s="78">
        <f>+SPNF!DR28</f>
        <v>3870.0179851244266</v>
      </c>
      <c r="DS20" s="78">
        <f>+SPNF!DS28</f>
        <v>3523.3822716208701</v>
      </c>
      <c r="DT20" s="78">
        <f>+SPNF!DT28</f>
        <v>3443.6624863752158</v>
      </c>
      <c r="DU20" s="78">
        <f>+SPNF!DU28</f>
        <v>6421.8341613089269</v>
      </c>
      <c r="DV20" s="78">
        <f>+SPNF!DV28</f>
        <v>2903.2169024118075</v>
      </c>
      <c r="DW20" s="78">
        <f>+SPNF!DW28</f>
        <v>3066.3246132144427</v>
      </c>
      <c r="DX20" s="78">
        <f>+SPNF!DX28</f>
        <v>3578.0747022103496</v>
      </c>
      <c r="DY20" s="78">
        <f>+SPNF!DY28</f>
        <v>3604.1792673825753</v>
      </c>
      <c r="DZ20" s="78">
        <f>+SPNF!DZ28</f>
        <v>3639.5965634838622</v>
      </c>
      <c r="EA20" s="78">
        <f>+SPNF!EA28</f>
        <v>3325.8993861750555</v>
      </c>
      <c r="EB20" s="78">
        <f>+SPNF!EB28</f>
        <v>3651.4828976918443</v>
      </c>
      <c r="EC20" s="78">
        <f>+SPNF!EC28</f>
        <v>3392.6986741965993</v>
      </c>
      <c r="ED20" s="78">
        <f>+SPNF!ED28</f>
        <v>3498.722258983591</v>
      </c>
      <c r="EE20" s="78">
        <f>+SPNF!EE28</f>
        <v>3359.4808201183382</v>
      </c>
      <c r="EF20" s="78">
        <f>+SPNF!EF28</f>
        <v>3408.8209905104268</v>
      </c>
      <c r="EG20" s="78">
        <f>+SPNF!EG28</f>
        <v>5413.9083706279343</v>
      </c>
      <c r="EH20" s="78">
        <f>+SPNF!EH28</f>
        <v>3006.2900990366852</v>
      </c>
      <c r="EI20" s="78">
        <f>+SPNF!EI28</f>
        <v>3022.9839905661893</v>
      </c>
      <c r="EJ20" s="78">
        <f>+SPNF!EJ28</f>
        <v>3399.0987588161643</v>
      </c>
      <c r="EK20" s="78">
        <f>+SPNF!EK28</f>
        <v>2888.3281231786541</v>
      </c>
      <c r="EL20" s="78">
        <f>+SPNF!EL28</f>
        <v>2706.4891359549015</v>
      </c>
      <c r="EM20" s="78">
        <f>+SPNF!EM28</f>
        <v>2972.8592267662666</v>
      </c>
      <c r="EN20" s="78">
        <f>+SPNF!EN28</f>
        <v>3033.0036354490617</v>
      </c>
      <c r="EO20" s="78">
        <f>+SPNF!EO28</f>
        <v>3283.225423410634</v>
      </c>
      <c r="EP20" s="78">
        <f>+SPNF!EP28</f>
        <v>2709.6061198423831</v>
      </c>
      <c r="EQ20" s="78">
        <f>+SPNF!EQ28</f>
        <v>3163.353466774915</v>
      </c>
      <c r="ER20" s="78">
        <f>+SPNF!ER28</f>
        <v>3124.2271111696609</v>
      </c>
      <c r="ES20" s="78">
        <f>+SPNF!ES28</f>
        <v>5313.4506490479762</v>
      </c>
      <c r="ET20" s="78">
        <f>+SPNF!ET28</f>
        <v>2461.7816498498701</v>
      </c>
      <c r="EU20" s="78">
        <f>+SPNF!EU28</f>
        <v>2548.5462107648727</v>
      </c>
      <c r="EV20" s="78">
        <f>+SPNF!EV28</f>
        <v>3660.1437726382692</v>
      </c>
      <c r="EW20" s="78">
        <f>+SPNF!EW28</f>
        <v>2986.4222073215174</v>
      </c>
      <c r="EX20" s="78">
        <f>+SPNF!EX28</f>
        <v>3322.9982809157282</v>
      </c>
      <c r="EY20" s="78">
        <f>+SPNF!EY28</f>
        <v>3241.7717890704253</v>
      </c>
      <c r="EZ20" s="78">
        <f>+SPNF!EZ28</f>
        <v>3296.0451728346438</v>
      </c>
      <c r="FA20" s="78">
        <f>+SPNF!FA28</f>
        <v>3429.9152012223008</v>
      </c>
      <c r="FB20" s="78">
        <f>+SPNF!FB28</f>
        <v>3056.4946022292388</v>
      </c>
      <c r="FC20" s="78">
        <f>+SPNF!FC28</f>
        <v>3098.7674805184279</v>
      </c>
      <c r="FD20" s="78">
        <f>+SPNF!FD28</f>
        <v>3341.1155932941369</v>
      </c>
      <c r="FE20" s="78">
        <f>+SPNF!FE28</f>
        <v>5800.7153879130865</v>
      </c>
      <c r="FF20" s="78">
        <f>+SPNF!FF28</f>
        <v>2764.7290347501557</v>
      </c>
      <c r="FG20" s="78">
        <f>+SPNF!FG28</f>
        <v>3217.8605574606263</v>
      </c>
      <c r="FH20" s="78">
        <f>+SPNF!FH28</f>
        <v>3675.633422098806</v>
      </c>
      <c r="FI20" s="78">
        <f>+SPNF!FI28</f>
        <v>3594.3522116719296</v>
      </c>
      <c r="FJ20" s="78">
        <f>+SPNF!FJ28</f>
        <v>3369.4626838548811</v>
      </c>
      <c r="FK20" s="78">
        <f>+SPNF!FK28</f>
        <v>3768.7960833318702</v>
      </c>
      <c r="FL20" s="78">
        <f>+SPNF!FL28</f>
        <v>3604.302182698088</v>
      </c>
      <c r="FM20" s="78">
        <f>+SPNF!FM28</f>
        <v>3819.1112113211384</v>
      </c>
      <c r="FN20" s="78">
        <f>+SPNF!FN28</f>
        <v>3661.3356503282553</v>
      </c>
      <c r="FO20" s="78">
        <f>+SPNF!FO28</f>
        <v>3724.4719313600867</v>
      </c>
      <c r="FP20" s="78">
        <f>+SPNF!FP28</f>
        <v>4019.8828462429265</v>
      </c>
      <c r="FQ20" s="78">
        <f>+SPNF!FQ28</f>
        <v>6002.8849443655054</v>
      </c>
      <c r="FR20" s="78">
        <f>+SPNF!FR28</f>
        <v>3308.0709115310246</v>
      </c>
      <c r="FS20" s="78">
        <f>+SPNF!FS28</f>
        <v>3553.5807075850335</v>
      </c>
      <c r="FT20" s="78">
        <f>+SPNF!FT28</f>
        <v>3845.1869885984888</v>
      </c>
      <c r="FU20" s="78">
        <f>+SPNF!FU28</f>
        <v>3414.7297642529738</v>
      </c>
    </row>
    <row r="21" spans="1:177" s="6" customFormat="1">
      <c r="A21" s="19" t="s">
        <v>23</v>
      </c>
      <c r="B21" s="267"/>
      <c r="C21" s="21">
        <f t="shared" si="91"/>
        <v>38073.106586997557</v>
      </c>
      <c r="D21" s="21">
        <f t="shared" si="92"/>
        <v>39791.239141250873</v>
      </c>
      <c r="E21" s="21">
        <f t="shared" si="93"/>
        <v>37065.154651271245</v>
      </c>
      <c r="F21" s="21">
        <f t="shared" si="94"/>
        <v>37816.436189121727</v>
      </c>
      <c r="G21" s="21">
        <f t="shared" si="95"/>
        <v>37995.275534720568</v>
      </c>
      <c r="H21" s="21">
        <f t="shared" si="96"/>
        <v>39478.419661314154</v>
      </c>
      <c r="I21" s="21">
        <f t="shared" si="97"/>
        <v>38176.870615256666</v>
      </c>
      <c r="J21" s="21">
        <f t="shared" ref="J21:J28" si="131">+SUM(EH21:ES21)</f>
        <v>34656.528185662894</v>
      </c>
      <c r="K21" s="21">
        <f t="shared" si="98"/>
        <v>36283.498316402518</v>
      </c>
      <c r="L21" s="21">
        <f t="shared" ref="L21:L28" si="132">+SUM(FF21:FQ21)</f>
        <v>37608.021063206121</v>
      </c>
      <c r="M21" s="21">
        <f t="shared" si="99"/>
        <v>7913.6712877093923</v>
      </c>
      <c r="N21" s="21">
        <f t="shared" si="100"/>
        <v>8807.3487558987072</v>
      </c>
      <c r="O21" s="21">
        <f t="shared" si="101"/>
        <v>9121.4339966359294</v>
      </c>
      <c r="P21" s="21">
        <f t="shared" si="102"/>
        <v>12230.652546753525</v>
      </c>
      <c r="Q21" s="21">
        <f t="shared" si="103"/>
        <v>8234.3380433081329</v>
      </c>
      <c r="R21" s="21">
        <f t="shared" si="104"/>
        <v>9276.1564920073324</v>
      </c>
      <c r="S21" s="21">
        <f t="shared" si="105"/>
        <v>9837.0743638347412</v>
      </c>
      <c r="T21" s="21">
        <f t="shared" si="106"/>
        <v>12443.670242100674</v>
      </c>
      <c r="U21" s="21">
        <f t="shared" si="107"/>
        <v>7809.9792247416435</v>
      </c>
      <c r="V21" s="21">
        <f t="shared" si="108"/>
        <v>9145.1801109105509</v>
      </c>
      <c r="W21" s="21">
        <f t="shared" si="109"/>
        <v>8923.3290059197279</v>
      </c>
      <c r="X21" s="21">
        <f t="shared" si="110"/>
        <v>11186.666309699318</v>
      </c>
      <c r="Y21" s="21">
        <f t="shared" si="111"/>
        <v>8156.7187222056473</v>
      </c>
      <c r="Z21" s="21">
        <f t="shared" si="112"/>
        <v>8271.9947213839878</v>
      </c>
      <c r="AA21" s="21">
        <f t="shared" si="113"/>
        <v>9035.6895569533099</v>
      </c>
      <c r="AB21" s="21">
        <f t="shared" si="114"/>
        <v>12352.03318857878</v>
      </c>
      <c r="AC21" s="22">
        <f t="shared" si="115"/>
        <v>8500.8069651717597</v>
      </c>
      <c r="AD21" s="21">
        <f t="shared" si="116"/>
        <v>8863.5053578711268</v>
      </c>
      <c r="AE21" s="21">
        <f t="shared" si="117"/>
        <v>8575.5217079014874</v>
      </c>
      <c r="AF21" s="21">
        <f t="shared" si="118"/>
        <v>12055.441503776201</v>
      </c>
      <c r="AG21" s="21">
        <f t="shared" si="119"/>
        <v>8363.3166879107484</v>
      </c>
      <c r="AH21" s="21">
        <f t="shared" si="120"/>
        <v>9278.8332271404506</v>
      </c>
      <c r="AI21" s="21">
        <f t="shared" si="121"/>
        <v>9729.205109535189</v>
      </c>
      <c r="AJ21" s="21">
        <f t="shared" si="122"/>
        <v>12107.064636727766</v>
      </c>
      <c r="AK21" s="21">
        <f t="shared" si="123"/>
        <v>8457.3548825802955</v>
      </c>
      <c r="AL21" s="21">
        <f t="shared" si="124"/>
        <v>9341.8146327101167</v>
      </c>
      <c r="AM21" s="21">
        <f t="shared" si="125"/>
        <v>9380.0052461186297</v>
      </c>
      <c r="AN21" s="21">
        <f t="shared" si="126"/>
        <v>10997.695853847621</v>
      </c>
      <c r="AO21" s="21">
        <f t="shared" si="127"/>
        <v>8385.2339528150096</v>
      </c>
      <c r="AP21" s="21">
        <f t="shared" si="128"/>
        <v>7747.2962497518511</v>
      </c>
      <c r="AQ21" s="21">
        <f t="shared" si="129"/>
        <v>7999.9546489317727</v>
      </c>
      <c r="AR21" s="21">
        <f t="shared" si="130"/>
        <v>10524.043334164267</v>
      </c>
      <c r="AS21" s="21">
        <f t="shared" si="58"/>
        <v>7716.0499345030121</v>
      </c>
      <c r="AT21" s="21">
        <f t="shared" ref="AT21:AT28" si="133">+SUM(EW21:EY21)</f>
        <v>8573.5297787176714</v>
      </c>
      <c r="AU21" s="21">
        <f t="shared" ref="AU21:AU28" si="134">+SUM(EZ21:FB21)</f>
        <v>8821.0388252161847</v>
      </c>
      <c r="AV21" s="21">
        <f t="shared" ref="AV21:AV28" si="135">+SUM(FC21:FE21)</f>
        <v>11172.879777965651</v>
      </c>
      <c r="AW21" s="21">
        <f t="shared" si="62"/>
        <v>8664.5400836595873</v>
      </c>
      <c r="AX21" s="21">
        <f t="shared" ref="AX21:AX28" si="136">+SUM(FI21:FK21)</f>
        <v>9571.6786574386806</v>
      </c>
      <c r="AY21" s="21">
        <f t="shared" ref="AY21:AY28" si="137">+SUM(FL21:FN21)</f>
        <v>9219.472986784891</v>
      </c>
      <c r="AZ21" s="21">
        <f t="shared" ref="AZ21:AZ28" si="138">+SUM(FO21:FQ21)</f>
        <v>10152.329335322964</v>
      </c>
      <c r="BA21" s="21">
        <f t="shared" ref="BA21:BA28" si="139">+SUM(FR21:FT21)</f>
        <v>7773.8651887355472</v>
      </c>
      <c r="BB21" s="22">
        <f>+GG!BB29</f>
        <v>2082.4236522511428</v>
      </c>
      <c r="BC21" s="22">
        <f>+GG!BC29</f>
        <v>2791.7431279069037</v>
      </c>
      <c r="BD21" s="22">
        <f>+GG!BD29</f>
        <v>3039.5045075513463</v>
      </c>
      <c r="BE21" s="22">
        <f>+GG!BE29</f>
        <v>3031.9837566554538</v>
      </c>
      <c r="BF21" s="22">
        <f>+GG!BF29</f>
        <v>2765.8000866384546</v>
      </c>
      <c r="BG21" s="22">
        <f>+GG!BG29</f>
        <v>3009.5649126048002</v>
      </c>
      <c r="BH21" s="22">
        <f>+GG!BH29</f>
        <v>2834.1930852627956</v>
      </c>
      <c r="BI21" s="22">
        <f>+GG!BI29</f>
        <v>3231.037227254802</v>
      </c>
      <c r="BJ21" s="22">
        <f>+GG!BJ29</f>
        <v>3056.2036841183317</v>
      </c>
      <c r="BK21" s="22">
        <f>+GG!BK29</f>
        <v>3417.1992948737766</v>
      </c>
      <c r="BL21" s="22">
        <f>+GG!BL29</f>
        <v>3559.3805279881358</v>
      </c>
      <c r="BM21" s="22">
        <f>+GG!BM29</f>
        <v>5254.0727238916115</v>
      </c>
      <c r="BN21" s="22">
        <f>+GG!BN29</f>
        <v>2317.5056031570698</v>
      </c>
      <c r="BO21" s="22">
        <f>+GG!BO29</f>
        <v>2894.0175081213938</v>
      </c>
      <c r="BP21" s="22">
        <f>+GG!BP29</f>
        <v>3022.8149320296684</v>
      </c>
      <c r="BQ21" s="22">
        <f>+GG!BQ29</f>
        <v>3379.8405806833161</v>
      </c>
      <c r="BR21" s="22">
        <f>+GG!BR29</f>
        <v>2788.8532194007284</v>
      </c>
      <c r="BS21" s="22">
        <f>+GG!BS29</f>
        <v>3107.4626919232869</v>
      </c>
      <c r="BT21" s="22">
        <f>+GG!BT29</f>
        <v>3202.1564110623276</v>
      </c>
      <c r="BU21" s="22">
        <f>+GG!BU29</f>
        <v>3204.2061210954021</v>
      </c>
      <c r="BV21" s="22">
        <f>+GG!BV29</f>
        <v>3430.711831677012</v>
      </c>
      <c r="BW21" s="22">
        <f>+GG!BW29</f>
        <v>3501.0326951920606</v>
      </c>
      <c r="BX21" s="22">
        <f>+GG!BX29</f>
        <v>3457.2676257303383</v>
      </c>
      <c r="BY21" s="22">
        <f>+GG!BY29</f>
        <v>5485.3699211782741</v>
      </c>
      <c r="BZ21" s="22">
        <f>+GG!BZ29</f>
        <v>1888.586072522487</v>
      </c>
      <c r="CA21" s="22">
        <f>+GG!CA29</f>
        <v>2720.5553459193061</v>
      </c>
      <c r="CB21" s="22">
        <f>+GG!CB29</f>
        <v>3200.8378062998499</v>
      </c>
      <c r="CC21" s="22">
        <f>+GG!CC29</f>
        <v>2678.3179112144062</v>
      </c>
      <c r="CD21" s="22">
        <f>+GG!CD29</f>
        <v>3141.6465077573025</v>
      </c>
      <c r="CE21" s="22">
        <f>+GG!CE29</f>
        <v>3325.2156919388426</v>
      </c>
      <c r="CF21" s="22">
        <f>+GG!CF29</f>
        <v>3120.7626638772699</v>
      </c>
      <c r="CG21" s="22">
        <f>+GG!CG29</f>
        <v>2872.3739624337686</v>
      </c>
      <c r="CH21" s="22">
        <f>+GG!CH29</f>
        <v>2930.192379608689</v>
      </c>
      <c r="CI21" s="22">
        <f>+GG!CI29</f>
        <v>3011.6159813260729</v>
      </c>
      <c r="CJ21" s="22">
        <f>+GG!CJ29</f>
        <v>2808.9069555792162</v>
      </c>
      <c r="CK21" s="22">
        <f>+GG!CK29</f>
        <v>5366.1433727940293</v>
      </c>
      <c r="CL21" s="22">
        <f>+GG!CL29</f>
        <v>2061.0618913123403</v>
      </c>
      <c r="CM21" s="22">
        <f>+GG!CM29</f>
        <v>2855.709839394588</v>
      </c>
      <c r="CN21" s="22">
        <f>+GG!CN29</f>
        <v>3239.9469914987185</v>
      </c>
      <c r="CO21" s="22">
        <f>+GG!CO29</f>
        <v>2679.1570548344007</v>
      </c>
      <c r="CP21" s="22">
        <f>+GG!CP29</f>
        <v>2552.1975131763807</v>
      </c>
      <c r="CQ21" s="22">
        <f>+GG!CQ29</f>
        <v>3040.6401533732064</v>
      </c>
      <c r="CR21" s="22">
        <f>+GG!CR29</f>
        <v>2601.9289832380027</v>
      </c>
      <c r="CS21" s="22">
        <f>+GG!CS29</f>
        <v>3194.1464052491619</v>
      </c>
      <c r="CT21" s="22">
        <f>+GG!CT29</f>
        <v>3239.6141684661447</v>
      </c>
      <c r="CU21" s="22">
        <f>+GG!CU29</f>
        <v>3002.4189659373437</v>
      </c>
      <c r="CV21" s="22">
        <f>+GG!CV29</f>
        <v>3325.5585599659917</v>
      </c>
      <c r="CW21" s="22">
        <f>+GG!CW29</f>
        <v>6024.0556626754442</v>
      </c>
      <c r="CX21" s="22">
        <f>+GG!CX29</f>
        <v>2062.4854190645901</v>
      </c>
      <c r="CY21" s="21">
        <f>+GG!CY29</f>
        <v>2719.3047247832428</v>
      </c>
      <c r="CZ21" s="21">
        <f>+GG!CZ29</f>
        <v>3719.0168213239267</v>
      </c>
      <c r="DA21" s="21">
        <f>+GG!DA29</f>
        <v>3042.7573065763668</v>
      </c>
      <c r="DB21" s="21">
        <f>+GG!DB29</f>
        <v>2791.7534988180528</v>
      </c>
      <c r="DC21" s="21">
        <f>+GG!DC29</f>
        <v>3028.9945524767081</v>
      </c>
      <c r="DD21" s="21">
        <f>+GG!DD29</f>
        <v>2564.3673547251533</v>
      </c>
      <c r="DE21" s="21">
        <f>+GG!DE29</f>
        <v>2962.881368733867</v>
      </c>
      <c r="DF21" s="21">
        <f>+GG!DF29</f>
        <v>3048.2729844424671</v>
      </c>
      <c r="DG21" s="21">
        <f>+GG!DG29</f>
        <v>2842.0135354814647</v>
      </c>
      <c r="DH21" s="21">
        <f>+GG!DH29</f>
        <v>3217.8763632264686</v>
      </c>
      <c r="DI21" s="21">
        <f>+GG!DI29</f>
        <v>5995.5516050682672</v>
      </c>
      <c r="DJ21" s="21">
        <f>+GG!DJ29</f>
        <v>2131.3265606165437</v>
      </c>
      <c r="DK21" s="21">
        <f>+GG!DK29</f>
        <v>2632.4108696618077</v>
      </c>
      <c r="DL21" s="21">
        <f>+GG!DL29</f>
        <v>3599.5792576323965</v>
      </c>
      <c r="DM21" s="21">
        <f>+GG!DM29</f>
        <v>3155.0066411526386</v>
      </c>
      <c r="DN21" s="21">
        <f>+GG!DN29</f>
        <v>2929.2386233194065</v>
      </c>
      <c r="DO21" s="21">
        <f>+GG!DO29</f>
        <v>3194.5879626684064</v>
      </c>
      <c r="DP21" s="21">
        <f>+GG!DP29</f>
        <v>3059.2231079281541</v>
      </c>
      <c r="DQ21" s="21">
        <f>+GG!DQ29</f>
        <v>3152.1075412378291</v>
      </c>
      <c r="DR21" s="21">
        <f>+GG!DR29</f>
        <v>3517.8744603692057</v>
      </c>
      <c r="DS21" s="21">
        <f>+GG!DS29</f>
        <v>3127.0247270896066</v>
      </c>
      <c r="DT21" s="21">
        <f>+GG!DT29</f>
        <v>3055.0937301921126</v>
      </c>
      <c r="DU21" s="21">
        <f>+GG!DU29</f>
        <v>5924.9461794460458</v>
      </c>
      <c r="DV21" s="21">
        <f>+GG!DV29</f>
        <v>2557.5489744428423</v>
      </c>
      <c r="DW21" s="21">
        <f>+GG!DW29</f>
        <v>2724.823198656758</v>
      </c>
      <c r="DX21" s="21">
        <f>+GG!DX29</f>
        <v>3174.9827094806947</v>
      </c>
      <c r="DY21" s="21">
        <f>+GG!DY29</f>
        <v>3194.5018111974528</v>
      </c>
      <c r="DZ21" s="21">
        <f>+GG!DZ29</f>
        <v>3217.8494791279059</v>
      </c>
      <c r="EA21" s="21">
        <f>+GG!EA29</f>
        <v>2929.4633423847581</v>
      </c>
      <c r="EB21" s="21">
        <f>+GG!EB29</f>
        <v>3236.6840713883466</v>
      </c>
      <c r="EC21" s="21">
        <f>+GG!EC29</f>
        <v>3011.6523594665991</v>
      </c>
      <c r="ED21" s="21">
        <f>+GG!ED29</f>
        <v>3131.6688152636834</v>
      </c>
      <c r="EE21" s="21">
        <f>+GG!EE29</f>
        <v>2999.7163532483382</v>
      </c>
      <c r="EF21" s="21">
        <f>+GG!EF29</f>
        <v>3052.9163231592725</v>
      </c>
      <c r="EG21" s="21">
        <f>+GG!EG29</f>
        <v>4945.0631774400099</v>
      </c>
      <c r="EH21" s="21">
        <f>+GG!EH29</f>
        <v>2696.8482832394711</v>
      </c>
      <c r="EI21" s="21">
        <f>+GG!EI29</f>
        <v>2641.5645089621539</v>
      </c>
      <c r="EJ21" s="21">
        <f>+GG!EJ29</f>
        <v>3046.8211606133846</v>
      </c>
      <c r="EK21" s="21">
        <f>+GG!EK29</f>
        <v>2655.2796807591399</v>
      </c>
      <c r="EL21" s="21">
        <f>+GG!EL29</f>
        <v>2450.5193313804666</v>
      </c>
      <c r="EM21" s="21">
        <f>+GG!EM29</f>
        <v>2641.4972376122446</v>
      </c>
      <c r="EN21" s="21">
        <f>+GG!EN29</f>
        <v>2680.1607041343723</v>
      </c>
      <c r="EO21" s="21">
        <f>+GG!EO29</f>
        <v>2943.4959501768385</v>
      </c>
      <c r="EP21" s="21">
        <f>+GG!EP29</f>
        <v>2376.2979946205614</v>
      </c>
      <c r="EQ21" s="21">
        <f>+GG!EQ29</f>
        <v>2832.8601834309006</v>
      </c>
      <c r="ER21" s="21">
        <f>+GG!ER29</f>
        <v>2780.5360077014302</v>
      </c>
      <c r="ES21" s="21">
        <f>+GG!ES29</f>
        <v>4910.6471430319352</v>
      </c>
      <c r="ET21" s="21">
        <f>+GG!ET29</f>
        <v>2295.25312556987</v>
      </c>
      <c r="EU21" s="21">
        <f>+GG!EU29</f>
        <v>2336.4175709348733</v>
      </c>
      <c r="EV21" s="21">
        <f>+GG!EV29</f>
        <v>3084.3792379982688</v>
      </c>
      <c r="EW21" s="21">
        <f>+GG!EW29</f>
        <v>2654.1246764115172</v>
      </c>
      <c r="EX21" s="21">
        <f>+GG!EX29</f>
        <v>3012.6923610657277</v>
      </c>
      <c r="EY21" s="21">
        <f>+GG!EY29</f>
        <v>2906.7127412404252</v>
      </c>
      <c r="EZ21" s="21">
        <f>+GG!EZ29</f>
        <v>2973.597764604644</v>
      </c>
      <c r="FA21" s="21">
        <f>+GG!FA29</f>
        <v>3114.7851331123011</v>
      </c>
      <c r="FB21" s="21">
        <f>+GG!FB29</f>
        <v>2732.6559274992396</v>
      </c>
      <c r="FC21" s="21">
        <f>+GG!FC29</f>
        <v>2772.2012794484272</v>
      </c>
      <c r="FD21" s="21">
        <f>+GG!FD29</f>
        <v>2995.6289823241364</v>
      </c>
      <c r="FE21" s="21">
        <f>+GG!FE29</f>
        <v>5405.0495161930867</v>
      </c>
      <c r="FF21" s="21">
        <f>+GG!FF29</f>
        <v>2483.1181294301559</v>
      </c>
      <c r="FG21" s="21">
        <f>+GG!FG29</f>
        <v>2882.2828937506265</v>
      </c>
      <c r="FH21" s="21">
        <f>+GG!FH29</f>
        <v>3299.1390604788057</v>
      </c>
      <c r="FI21" s="21">
        <f>+GG!FI29</f>
        <v>3195.7525371919292</v>
      </c>
      <c r="FJ21" s="21">
        <f>+GG!FJ29</f>
        <v>3010.8935497248813</v>
      </c>
      <c r="FK21" s="21">
        <f>+GG!FK29</f>
        <v>3365.0325705218706</v>
      </c>
      <c r="FL21" s="21">
        <f>+GG!FL29</f>
        <v>3225.9480365480872</v>
      </c>
      <c r="FM21" s="21">
        <f>+GG!FM29</f>
        <v>3422.3431550748433</v>
      </c>
      <c r="FN21" s="21">
        <f>+GG!FN29</f>
        <v>2571.1817951619596</v>
      </c>
      <c r="FO21" s="21">
        <f>+GG!FO29</f>
        <v>2628.3662502737907</v>
      </c>
      <c r="FP21" s="21">
        <f>+GG!FP29</f>
        <v>2884.6279989566301</v>
      </c>
      <c r="FQ21" s="21">
        <f>+GG!FQ29</f>
        <v>4639.335086092542</v>
      </c>
      <c r="FR21" s="21">
        <f>+GG!FR29</f>
        <v>2316.8591537520247</v>
      </c>
      <c r="FS21" s="21">
        <f>+GG!FS29</f>
        <v>2506.4962634850335</v>
      </c>
      <c r="FT21" s="21">
        <f>+GG!FT29</f>
        <v>2950.5097714984886</v>
      </c>
      <c r="FU21" s="21">
        <f>+GG!FU29</f>
        <v>2565.0270149829739</v>
      </c>
    </row>
    <row r="22" spans="1:177" s="6" customFormat="1">
      <c r="A22" s="23" t="s">
        <v>24</v>
      </c>
      <c r="B22" s="267"/>
      <c r="C22" s="26">
        <f t="shared" si="91"/>
        <v>33507.432734243128</v>
      </c>
      <c r="D22" s="26">
        <f t="shared" si="92"/>
        <v>34549.722239148883</v>
      </c>
      <c r="E22" s="26">
        <f t="shared" si="93"/>
        <v>30608.731986604893</v>
      </c>
      <c r="F22" s="26">
        <f t="shared" si="94"/>
        <v>29490.046770930803</v>
      </c>
      <c r="G22" s="26">
        <f t="shared" si="95"/>
        <v>29048.294548358739</v>
      </c>
      <c r="H22" s="26">
        <f t="shared" si="96"/>
        <v>30492.917957034151</v>
      </c>
      <c r="I22" s="26">
        <f t="shared" si="97"/>
        <v>30821.145198203194</v>
      </c>
      <c r="J22" s="26">
        <f t="shared" si="131"/>
        <v>27492.218499826471</v>
      </c>
      <c r="K22" s="26">
        <f t="shared" si="98"/>
        <v>29324.122640210568</v>
      </c>
      <c r="L22" s="26">
        <f t="shared" si="132"/>
        <v>30070.523613332123</v>
      </c>
      <c r="M22" s="26">
        <f t="shared" si="99"/>
        <v>7225.3841761245158</v>
      </c>
      <c r="N22" s="26">
        <f t="shared" si="100"/>
        <v>7737.6975400454157</v>
      </c>
      <c r="O22" s="26">
        <f t="shared" si="101"/>
        <v>8189.1986456559425</v>
      </c>
      <c r="P22" s="26">
        <f t="shared" si="102"/>
        <v>10355.152372417253</v>
      </c>
      <c r="Q22" s="26">
        <f t="shared" si="103"/>
        <v>7400.542450337588</v>
      </c>
      <c r="R22" s="26">
        <f t="shared" si="104"/>
        <v>8168.044914174945</v>
      </c>
      <c r="S22" s="26">
        <f t="shared" si="105"/>
        <v>8480.9374291518579</v>
      </c>
      <c r="T22" s="26">
        <f t="shared" si="106"/>
        <v>10500.197445484495</v>
      </c>
      <c r="U22" s="26">
        <f t="shared" si="107"/>
        <v>6817.6167617127176</v>
      </c>
      <c r="V22" s="26">
        <f t="shared" si="108"/>
        <v>7756.3398639625866</v>
      </c>
      <c r="W22" s="26">
        <f t="shared" si="109"/>
        <v>6874.01047243833</v>
      </c>
      <c r="X22" s="26">
        <f t="shared" si="110"/>
        <v>9160.7648884912578</v>
      </c>
      <c r="Y22" s="26">
        <f t="shared" si="111"/>
        <v>6279.8599627016793</v>
      </c>
      <c r="Z22" s="26">
        <f t="shared" si="112"/>
        <v>6507.5279717495623</v>
      </c>
      <c r="AA22" s="26">
        <f t="shared" si="113"/>
        <v>7325.2566120751972</v>
      </c>
      <c r="AB22" s="26">
        <f t="shared" si="114"/>
        <v>9377.4022244043626</v>
      </c>
      <c r="AC22" s="143">
        <f t="shared" si="115"/>
        <v>6636.737443818799</v>
      </c>
      <c r="AD22" s="26">
        <f t="shared" si="116"/>
        <v>6792.9506909071679</v>
      </c>
      <c r="AE22" s="26">
        <f t="shared" si="117"/>
        <v>6140.7069139795276</v>
      </c>
      <c r="AF22" s="26">
        <f t="shared" si="118"/>
        <v>9477.8994996532401</v>
      </c>
      <c r="AG22" s="26">
        <f t="shared" si="119"/>
        <v>6422.3834576057479</v>
      </c>
      <c r="AH22" s="26">
        <f t="shared" si="120"/>
        <v>7323.9799051754508</v>
      </c>
      <c r="AI22" s="26">
        <f t="shared" si="121"/>
        <v>7419.5615383401891</v>
      </c>
      <c r="AJ22" s="26">
        <f t="shared" si="122"/>
        <v>9326.9930559127679</v>
      </c>
      <c r="AK22" s="26">
        <f t="shared" si="123"/>
        <v>6488.4591651083447</v>
      </c>
      <c r="AL22" s="26">
        <f t="shared" si="124"/>
        <v>7703.9255295921166</v>
      </c>
      <c r="AM22" s="26">
        <f t="shared" si="125"/>
        <v>7532.0085628530314</v>
      </c>
      <c r="AN22" s="26">
        <f t="shared" si="126"/>
        <v>9096.7519406497031</v>
      </c>
      <c r="AO22" s="26">
        <f t="shared" si="127"/>
        <v>6468.2009859113759</v>
      </c>
      <c r="AP22" s="26">
        <f t="shared" si="128"/>
        <v>6963.7173733332511</v>
      </c>
      <c r="AQ22" s="26">
        <f t="shared" si="129"/>
        <v>6201.0442468156698</v>
      </c>
      <c r="AR22" s="26">
        <f t="shared" si="130"/>
        <v>7859.2558937661761</v>
      </c>
      <c r="AS22" s="26">
        <f t="shared" si="58"/>
        <v>6170.3000862442623</v>
      </c>
      <c r="AT22" s="26">
        <f t="shared" si="133"/>
        <v>7025.4794187688994</v>
      </c>
      <c r="AU22" s="26">
        <f t="shared" si="134"/>
        <v>6864.5375477798843</v>
      </c>
      <c r="AV22" s="26">
        <f t="shared" si="135"/>
        <v>9263.8055874175261</v>
      </c>
      <c r="AW22" s="26">
        <f t="shared" si="62"/>
        <v>7019.6060875395888</v>
      </c>
      <c r="AX22" s="26">
        <f t="shared" si="136"/>
        <v>7965.1407592326832</v>
      </c>
      <c r="AY22" s="26">
        <f t="shared" si="137"/>
        <v>7276.2617044882227</v>
      </c>
      <c r="AZ22" s="26">
        <f t="shared" si="138"/>
        <v>7809.5150620716286</v>
      </c>
      <c r="BA22" s="26">
        <f t="shared" si="139"/>
        <v>5884.9080166705462</v>
      </c>
      <c r="BB22" s="25">
        <f>+GC!BB26</f>
        <v>2010.4458283853778</v>
      </c>
      <c r="BC22" s="25">
        <f>+GC!BC26</f>
        <v>2576.8886346145437</v>
      </c>
      <c r="BD22" s="25">
        <f>+GC!BD26</f>
        <v>2638.0497131245947</v>
      </c>
      <c r="BE22" s="25">
        <f>+GC!BE26</f>
        <v>2585.0579700515204</v>
      </c>
      <c r="BF22" s="25">
        <f>+GC!BF26</f>
        <v>2464.6649920902269</v>
      </c>
      <c r="BG22" s="25">
        <f>+GC!BG26</f>
        <v>2687.9745779036689</v>
      </c>
      <c r="BH22" s="25">
        <f>+GC!BH26</f>
        <v>2415.7879680623078</v>
      </c>
      <c r="BI22" s="25">
        <f>+GC!BI26</f>
        <v>2841.31935104797</v>
      </c>
      <c r="BJ22" s="25">
        <f>+GC!BJ26</f>
        <v>2932.0913265456647</v>
      </c>
      <c r="BK22" s="25">
        <f>+GC!BK26</f>
        <v>3094.7093047409835</v>
      </c>
      <c r="BL22" s="25">
        <f>+GC!BL26</f>
        <v>3163.7554072410539</v>
      </c>
      <c r="BM22" s="25">
        <f>+GC!BM26</f>
        <v>4096.6876604352155</v>
      </c>
      <c r="BN22" s="25">
        <f>+GC!BN26</f>
        <v>2241.7626176088384</v>
      </c>
      <c r="BO22" s="25">
        <f>+GC!BO26</f>
        <v>2596.2392827361973</v>
      </c>
      <c r="BP22" s="25">
        <f>+GC!BP26</f>
        <v>2562.5405499925519</v>
      </c>
      <c r="BQ22" s="25">
        <f>+GC!BQ26</f>
        <v>2963.6090973525761</v>
      </c>
      <c r="BR22" s="25">
        <f>+GC!BR26</f>
        <v>2493.7420439774414</v>
      </c>
      <c r="BS22" s="25">
        <f>+GC!BS26</f>
        <v>2710.693772844927</v>
      </c>
      <c r="BT22" s="25">
        <f>+GC!BT26</f>
        <v>2789.6234162033265</v>
      </c>
      <c r="BU22" s="25">
        <f>+GC!BU26</f>
        <v>2702.6820998881331</v>
      </c>
      <c r="BV22" s="25">
        <f>+GC!BV26</f>
        <v>2988.6319130603979</v>
      </c>
      <c r="BW22" s="25">
        <f>+GC!BW26</f>
        <v>3141.3317609361952</v>
      </c>
      <c r="BX22" s="25">
        <f>+GC!BX26</f>
        <v>3136.4882910966453</v>
      </c>
      <c r="BY22" s="25">
        <f>+GC!BY26</f>
        <v>4222.3773934516539</v>
      </c>
      <c r="BZ22" s="25">
        <f>+GC!BZ26</f>
        <v>1697.5947037350074</v>
      </c>
      <c r="CA22" s="25">
        <f>+GC!CA26</f>
        <v>2406.855390769394</v>
      </c>
      <c r="CB22" s="25">
        <f>+GC!CB26</f>
        <v>2713.1666672083156</v>
      </c>
      <c r="CC22" s="25">
        <f>+GC!CC26</f>
        <v>2328.0934118905752</v>
      </c>
      <c r="CD22" s="25">
        <f>+GC!CD26</f>
        <v>2680.5398560867775</v>
      </c>
      <c r="CE22" s="25">
        <f>+GC!CE26</f>
        <v>2747.706595985233</v>
      </c>
      <c r="CF22" s="25">
        <f>+GC!CF26</f>
        <v>2587.0664110439589</v>
      </c>
      <c r="CG22" s="25">
        <f>+GC!CG26</f>
        <v>2066.5385397228711</v>
      </c>
      <c r="CH22" s="25">
        <f>+GC!CH26</f>
        <v>2220.4055216714996</v>
      </c>
      <c r="CI22" s="25">
        <f>+GC!CI26</f>
        <v>2493.4233797405032</v>
      </c>
      <c r="CJ22" s="25">
        <f>+GC!CJ26</f>
        <v>2136.8206459616508</v>
      </c>
      <c r="CK22" s="25">
        <f>+GC!CK26</f>
        <v>4530.5208627891043</v>
      </c>
      <c r="CL22" s="25">
        <f>+GC!CL26</f>
        <v>1561.7993744186124</v>
      </c>
      <c r="CM22" s="25">
        <f>+GC!CM26</f>
        <v>2122.0603487641933</v>
      </c>
      <c r="CN22" s="25">
        <f>+GC!CN26</f>
        <v>2596.0002395188731</v>
      </c>
      <c r="CO22" s="25">
        <f>+GC!CO26</f>
        <v>2249.1731898140056</v>
      </c>
      <c r="CP22" s="25">
        <f>+GC!CP26</f>
        <v>1764.3486524227449</v>
      </c>
      <c r="CQ22" s="25">
        <f>+GC!CQ26</f>
        <v>2494.0061295128116</v>
      </c>
      <c r="CR22" s="25">
        <f>+GC!CR26</f>
        <v>2268.0148320357034</v>
      </c>
      <c r="CS22" s="25">
        <f>+GC!CS26</f>
        <v>2417.3690701870787</v>
      </c>
      <c r="CT22" s="25">
        <f>+GC!CT26</f>
        <v>2639.872709852415</v>
      </c>
      <c r="CU22" s="25">
        <f>+GC!CU26</f>
        <v>2251.1127372836172</v>
      </c>
      <c r="CV22" s="25">
        <f>+GC!CV26</f>
        <v>2760.6584332522634</v>
      </c>
      <c r="CW22" s="25">
        <f>+GC!CW26</f>
        <v>4365.6310538684811</v>
      </c>
      <c r="CX22" s="25">
        <f>+GC!CX26</f>
        <v>1595.3706021636035</v>
      </c>
      <c r="CY22" s="24">
        <f>+GC!CY26</f>
        <v>2112.5604307822559</v>
      </c>
      <c r="CZ22" s="24">
        <f>+GC!CZ26</f>
        <v>2928.8064108729395</v>
      </c>
      <c r="DA22" s="24">
        <f>+GC!DA26</f>
        <v>2370.5450893653806</v>
      </c>
      <c r="DB22" s="24">
        <f>+GC!DB26</f>
        <v>2179.4332379370653</v>
      </c>
      <c r="DC22" s="24">
        <f>+GC!DC26</f>
        <v>2242.972363604722</v>
      </c>
      <c r="DD22" s="24">
        <f>+GC!DD26</f>
        <v>1861.6042124351675</v>
      </c>
      <c r="DE22" s="24">
        <f>+GC!DE26</f>
        <v>2157.9699115328795</v>
      </c>
      <c r="DF22" s="24">
        <f>+GC!DF26</f>
        <v>2121.1327900114802</v>
      </c>
      <c r="DG22" s="24">
        <f>+GC!DG26</f>
        <v>2394.2246672804795</v>
      </c>
      <c r="DH22" s="24">
        <f>+GC!DH26</f>
        <v>2582.9672493654793</v>
      </c>
      <c r="DI22" s="24">
        <f>+GC!DI26</f>
        <v>4500.7075830072808</v>
      </c>
      <c r="DJ22" s="24">
        <f>+GC!DJ26</f>
        <v>1643.4698966348774</v>
      </c>
      <c r="DK22" s="24">
        <f>+GC!DK26</f>
        <v>1993.8160271001404</v>
      </c>
      <c r="DL22" s="24">
        <f>+GC!DL26</f>
        <v>2785.0975338707303</v>
      </c>
      <c r="DM22" s="24">
        <f>+GC!DM26</f>
        <v>2674.7523183709714</v>
      </c>
      <c r="DN22" s="24">
        <f>+GC!DN26</f>
        <v>2416.3966834777402</v>
      </c>
      <c r="DO22" s="24">
        <f>+GC!DO26</f>
        <v>2232.8309033267396</v>
      </c>
      <c r="DP22" s="24">
        <f>+GC!DP26</f>
        <v>2333.0264372064876</v>
      </c>
      <c r="DQ22" s="24">
        <f>+GC!DQ26</f>
        <v>2501.7274888761613</v>
      </c>
      <c r="DR22" s="24">
        <f>+GC!DR26</f>
        <v>2584.8076122575403</v>
      </c>
      <c r="DS22" s="24">
        <f>+GC!DS26</f>
        <v>2426.6031936279405</v>
      </c>
      <c r="DT22" s="24">
        <f>+GC!DT26</f>
        <v>2395.581957260446</v>
      </c>
      <c r="DU22" s="24">
        <f>+GC!DU26</f>
        <v>4504.8079050243805</v>
      </c>
      <c r="DV22" s="24">
        <f>+GC!DV26</f>
        <v>2086.9110118161757</v>
      </c>
      <c r="DW22" s="24">
        <f>+GC!DW26</f>
        <v>2151.2950254340913</v>
      </c>
      <c r="DX22" s="24">
        <f>+GC!DX26</f>
        <v>2250.2531278580777</v>
      </c>
      <c r="DY22" s="24">
        <f>+GC!DY26</f>
        <v>2627.2675827707858</v>
      </c>
      <c r="DZ22" s="24">
        <f>+GC!DZ26</f>
        <v>2585.5804954872387</v>
      </c>
      <c r="EA22" s="24">
        <f>+GC!EA26</f>
        <v>2491.0774513340921</v>
      </c>
      <c r="EB22" s="24">
        <f>+GC!EB26</f>
        <v>2639.8789889776804</v>
      </c>
      <c r="EC22" s="24">
        <f>+GC!EC26</f>
        <v>2353.258935727933</v>
      </c>
      <c r="ED22" s="24">
        <f>+GC!ED26</f>
        <v>2538.8706381474176</v>
      </c>
      <c r="EE22" s="24">
        <f>+GC!EE26</f>
        <v>2368.2164476417515</v>
      </c>
      <c r="EF22" s="24">
        <f>+GC!EF26</f>
        <v>2311.2100395826069</v>
      </c>
      <c r="EG22" s="24">
        <f>+GC!EG26</f>
        <v>4417.3254534253447</v>
      </c>
      <c r="EH22" s="24">
        <f>+GC!EH26</f>
        <v>2061.8036449222118</v>
      </c>
      <c r="EI22" s="24">
        <f>+GC!EI26</f>
        <v>2138.3281909968791</v>
      </c>
      <c r="EJ22" s="24">
        <f>+GC!EJ26</f>
        <v>2268.069149992285</v>
      </c>
      <c r="EK22" s="24">
        <f>+GC!EK26</f>
        <v>2190.4018942337893</v>
      </c>
      <c r="EL22" s="24">
        <f>+GC!EL26</f>
        <v>2629.0318473127672</v>
      </c>
      <c r="EM22" s="24">
        <f>+GC!EM26</f>
        <v>2144.283631786695</v>
      </c>
      <c r="EN22" s="24">
        <f>+GC!EN26</f>
        <v>2104.428527159871</v>
      </c>
      <c r="EO22" s="24">
        <f>+GC!EO26</f>
        <v>2309.5306693699122</v>
      </c>
      <c r="EP22" s="24">
        <f>+GC!EP26</f>
        <v>1787.0850502858866</v>
      </c>
      <c r="EQ22" s="24">
        <f>+GC!EQ26</f>
        <v>2129.9494893756382</v>
      </c>
      <c r="ER22" s="24">
        <f>+GC!ER26</f>
        <v>2104.774720698053</v>
      </c>
      <c r="ES22" s="24">
        <f>+GC!ES26</f>
        <v>3624.5316836924849</v>
      </c>
      <c r="ET22" s="24">
        <f>+GC!ET26</f>
        <v>1876.5178913114701</v>
      </c>
      <c r="EU22" s="24">
        <f>+GC!EU26</f>
        <v>1864.1417765870237</v>
      </c>
      <c r="EV22" s="24">
        <f>+GC!EV26</f>
        <v>2429.6404183457689</v>
      </c>
      <c r="EW22" s="24">
        <f>+GC!EW26</f>
        <v>2266.1408728391007</v>
      </c>
      <c r="EX22" s="24">
        <f>+GC!EX26</f>
        <v>2359.4352182266034</v>
      </c>
      <c r="EY22" s="24">
        <f>+GC!EY26</f>
        <v>2399.9033277031949</v>
      </c>
      <c r="EZ22" s="24">
        <f>+GC!EZ26</f>
        <v>2387.5793100746278</v>
      </c>
      <c r="FA22" s="24">
        <f>+GC!FA26</f>
        <v>2504.9277320457672</v>
      </c>
      <c r="FB22" s="24">
        <f>+GC!FB26</f>
        <v>1972.0305056594893</v>
      </c>
      <c r="FC22" s="24">
        <f>+GC!FC26</f>
        <v>2446.7262475496782</v>
      </c>
      <c r="FD22" s="24">
        <f>+GC!FD26</f>
        <v>2283.6038219993366</v>
      </c>
      <c r="FE22" s="24">
        <f>+GC!FE26</f>
        <v>4533.4755178685127</v>
      </c>
      <c r="FF22" s="24">
        <f>+GC!FF26</f>
        <v>1869.5644586818221</v>
      </c>
      <c r="FG22" s="24">
        <f>+GC!FG26</f>
        <v>2543.8968288122933</v>
      </c>
      <c r="FH22" s="24">
        <f>+GC!FH26</f>
        <v>2606.1448000454729</v>
      </c>
      <c r="FI22" s="24">
        <f>+GC!FI26</f>
        <v>2681.4654601525963</v>
      </c>
      <c r="FJ22" s="24">
        <f>+GC!FJ26</f>
        <v>2225.6114964415483</v>
      </c>
      <c r="FK22" s="24">
        <f>+GC!FK26</f>
        <v>3058.0638026385382</v>
      </c>
      <c r="FL22" s="24">
        <f>+GC!FL26</f>
        <v>2582.4525538347543</v>
      </c>
      <c r="FM22" s="24">
        <f>+GC!FM26</f>
        <v>2734.1098231015108</v>
      </c>
      <c r="FN22" s="24">
        <f>+GC!FN26</f>
        <v>1959.6993275519585</v>
      </c>
      <c r="FO22" s="24">
        <f>+GC!FO26</f>
        <v>2124.3283257171242</v>
      </c>
      <c r="FP22" s="24">
        <f>+GC!FP26</f>
        <v>2279.0040631652973</v>
      </c>
      <c r="FQ22" s="24">
        <f>+GC!FQ26</f>
        <v>3406.182673189207</v>
      </c>
      <c r="FR22" s="24">
        <f>+GC!FR26</f>
        <v>1569.2939293586912</v>
      </c>
      <c r="FS22" s="24">
        <f>+GC!FS26</f>
        <v>2185.0942732817002</v>
      </c>
      <c r="FT22" s="24">
        <f>+GC!FT26</f>
        <v>2130.519814030155</v>
      </c>
      <c r="FU22" s="24">
        <f>+GC!FU26</f>
        <v>2176.6714799013062</v>
      </c>
    </row>
    <row r="23" spans="1:177" s="6" customFormat="1">
      <c r="A23" s="115" t="s">
        <v>127</v>
      </c>
      <c r="B23" s="267"/>
      <c r="C23" s="112">
        <f t="shared" si="91"/>
        <v>31833.32762244096</v>
      </c>
      <c r="D23" s="112">
        <f t="shared" si="92"/>
        <v>32956.587427395658</v>
      </c>
      <c r="E23" s="112">
        <f t="shared" si="93"/>
        <v>29162.656986604892</v>
      </c>
      <c r="F23" s="112">
        <f t="shared" si="94"/>
        <v>28038.626597250797</v>
      </c>
      <c r="G23" s="112">
        <f t="shared" ref="G23" si="140">+SUM(CX23:DI23)</f>
        <v>27662.875852111116</v>
      </c>
      <c r="H23" s="112">
        <f t="shared" ref="H23" si="141">+SUM(DJ23:DU23)</f>
        <v>28988.590772910997</v>
      </c>
      <c r="I23" s="112">
        <f t="shared" ref="I23" si="142">+SUM(DV23:EG23)</f>
        <v>29414.408928917932</v>
      </c>
      <c r="J23" s="112">
        <f t="shared" ref="J23" si="143">+SUM(EH23:ES23)</f>
        <v>26259.769817628025</v>
      </c>
      <c r="K23" s="112">
        <f t="shared" si="98"/>
        <v>28088.651021738733</v>
      </c>
      <c r="L23" s="112">
        <f t="shared" si="132"/>
        <v>28707.095189280102</v>
      </c>
      <c r="M23" s="112">
        <f t="shared" si="99"/>
        <v>6812.7501209192769</v>
      </c>
      <c r="N23" s="112">
        <f t="shared" si="100"/>
        <v>7307.8781590727285</v>
      </c>
      <c r="O23" s="112">
        <f t="shared" si="101"/>
        <v>7769.5278572251646</v>
      </c>
      <c r="P23" s="112">
        <f t="shared" si="102"/>
        <v>9943.1714852237892</v>
      </c>
      <c r="Q23" s="112">
        <f t="shared" si="103"/>
        <v>7002.4838944443673</v>
      </c>
      <c r="R23" s="112">
        <f t="shared" si="104"/>
        <v>7768.0320555849439</v>
      </c>
      <c r="S23" s="112">
        <f t="shared" si="105"/>
        <v>8078.427031881859</v>
      </c>
      <c r="T23" s="112">
        <f t="shared" si="106"/>
        <v>10107.644445484493</v>
      </c>
      <c r="U23" s="112">
        <f t="shared" si="107"/>
        <v>6448.8307617127175</v>
      </c>
      <c r="V23" s="112">
        <f t="shared" si="108"/>
        <v>7393.5408639625857</v>
      </c>
      <c r="W23" s="112">
        <f t="shared" si="109"/>
        <v>6517.2284724383298</v>
      </c>
      <c r="X23" s="112">
        <f t="shared" si="110"/>
        <v>8803.0568884912573</v>
      </c>
      <c r="Y23" s="112">
        <f t="shared" si="111"/>
        <v>5922.8224534216788</v>
      </c>
      <c r="Z23" s="112">
        <f t="shared" si="112"/>
        <v>6143.1889717495624</v>
      </c>
      <c r="AA23" s="112">
        <f t="shared" si="113"/>
        <v>6953.6641794651969</v>
      </c>
      <c r="AB23" s="112">
        <f t="shared" si="114"/>
        <v>9018.9509926143601</v>
      </c>
      <c r="AC23" s="144">
        <f t="shared" ref="AC23" si="144">+SUM(CX23:CZ23)</f>
        <v>6303.6581048287499</v>
      </c>
      <c r="AD23" s="112">
        <f t="shared" ref="AD23" si="145">+SUM(DA23:DC23)</f>
        <v>6443.6318040696078</v>
      </c>
      <c r="AE23" s="112">
        <f t="shared" ref="AE23" si="146">+SUM(DD23:DF23)</f>
        <v>5796.3433221395271</v>
      </c>
      <c r="AF23" s="112">
        <f t="shared" ref="AF23" si="147">+SUM(DG23:DI23)</f>
        <v>9119.2426210732374</v>
      </c>
      <c r="AG23" s="112">
        <f t="shared" ref="AG23" si="148">+SUM(DJ23:DL23)</f>
        <v>6047.033697006801</v>
      </c>
      <c r="AH23" s="112">
        <f t="shared" ref="AH23" si="149">+SUM(DM23:DO23)</f>
        <v>6943.0407773743991</v>
      </c>
      <c r="AI23" s="112">
        <f t="shared" ref="AI23" si="150">+SUM(DP23:DR23)</f>
        <v>7034.1722929644002</v>
      </c>
      <c r="AJ23" s="112">
        <f t="shared" ref="AJ23" si="151">+SUM(DS23:DU23)</f>
        <v>8964.3440055653991</v>
      </c>
      <c r="AK23" s="112">
        <f t="shared" ref="AK23" si="152">+SUM(DV23:DX23)</f>
        <v>6134.1619354404502</v>
      </c>
      <c r="AL23" s="112">
        <f t="shared" ref="AL23" si="153">+SUM(DY23:EA23)</f>
        <v>7348.8034412658008</v>
      </c>
      <c r="AM23" s="112">
        <f t="shared" ref="AM23" si="154">+SUM(EB23:ED23)</f>
        <v>7175.1359996103984</v>
      </c>
      <c r="AN23" s="112">
        <f t="shared" ref="AN23" si="155">+SUM(EE23:EG23)</f>
        <v>8756.3075526012817</v>
      </c>
      <c r="AO23" s="112">
        <f t="shared" ref="AO23" si="156">+SUM(EH23:EJ23)</f>
        <v>6108.9207149734812</v>
      </c>
      <c r="AP23" s="112">
        <f t="shared" ref="AP23" si="157">+SUM(EK23:EM23)</f>
        <v>6731.6619237906198</v>
      </c>
      <c r="AQ23" s="112">
        <f t="shared" ref="AQ23" si="158">+SUM(EN23:EP23)</f>
        <v>5879.5803272846169</v>
      </c>
      <c r="AR23" s="112">
        <f t="shared" ref="AR23" si="159">+SUM(EQ23:ES23)</f>
        <v>7539.606851579304</v>
      </c>
      <c r="AS23" s="112">
        <f t="shared" si="58"/>
        <v>5854.5957470326839</v>
      </c>
      <c r="AT23" s="112">
        <f t="shared" si="133"/>
        <v>6700.4148576162679</v>
      </c>
      <c r="AU23" s="112">
        <f t="shared" si="134"/>
        <v>6536.8715941877799</v>
      </c>
      <c r="AV23" s="112">
        <f t="shared" si="135"/>
        <v>8996.7688229020005</v>
      </c>
      <c r="AW23" s="112">
        <f t="shared" si="62"/>
        <v>6680.6051641248523</v>
      </c>
      <c r="AX23" s="112">
        <f t="shared" si="136"/>
        <v>7632.7198229911046</v>
      </c>
      <c r="AY23" s="112">
        <f t="shared" si="137"/>
        <v>6931.2608229293601</v>
      </c>
      <c r="AZ23" s="112">
        <f t="shared" si="138"/>
        <v>7462.509379234787</v>
      </c>
      <c r="BA23" s="112">
        <f t="shared" si="139"/>
        <v>5596.4230620961825</v>
      </c>
      <c r="BB23" s="166">
        <f>+PGE!BB28</f>
        <v>1865.7481796744009</v>
      </c>
      <c r="BC23" s="166">
        <f>+PGE!BC28</f>
        <v>2448.2301054960249</v>
      </c>
      <c r="BD23" s="166">
        <f>+PGE!BD28</f>
        <v>2498.7718357488511</v>
      </c>
      <c r="BE23" s="166">
        <f>+PGE!BE28</f>
        <v>2441.8532838380725</v>
      </c>
      <c r="BF23" s="166">
        <f>+PGE!BF28</f>
        <v>2320.0860842329471</v>
      </c>
      <c r="BG23" s="166">
        <f>+PGE!BG28</f>
        <v>2545.9387910017085</v>
      </c>
      <c r="BH23" s="166">
        <f>+PGE!BH28</f>
        <v>2271.505923468088</v>
      </c>
      <c r="BI23" s="166">
        <f>+PGE!BI28</f>
        <v>2700.14775831721</v>
      </c>
      <c r="BJ23" s="166">
        <f>+PGE!BJ28</f>
        <v>2797.8741754398675</v>
      </c>
      <c r="BK23" s="166">
        <f>+PGE!BK28</f>
        <v>2955.0430880394579</v>
      </c>
      <c r="BL23" s="166">
        <f>+PGE!BL28</f>
        <v>3029.2024876151577</v>
      </c>
      <c r="BM23" s="166">
        <f>+PGE!BM28</f>
        <v>3958.9259095691737</v>
      </c>
      <c r="BN23" s="166">
        <f>+PGE!BN28</f>
        <v>2104.2231484105555</v>
      </c>
      <c r="BO23" s="166">
        <f>+PGE!BO28</f>
        <v>2471.82094585916</v>
      </c>
      <c r="BP23" s="166">
        <f>+PGE!BP28</f>
        <v>2426.4398001746522</v>
      </c>
      <c r="BQ23" s="166">
        <f>+PGE!BQ28</f>
        <v>2832.6029118325755</v>
      </c>
      <c r="BR23" s="166">
        <f>+PGE!BR28</f>
        <v>2356.7806856574412</v>
      </c>
      <c r="BS23" s="166">
        <f>+PGE!BS28</f>
        <v>2578.6484580949273</v>
      </c>
      <c r="BT23" s="166">
        <f>+PGE!BT28</f>
        <v>2654.1398215733266</v>
      </c>
      <c r="BU23" s="166">
        <f>+PGE!BU28</f>
        <v>2565.9259538881333</v>
      </c>
      <c r="BV23" s="166">
        <f>+PGE!BV28</f>
        <v>2858.3612564203986</v>
      </c>
      <c r="BW23" s="166">
        <f>+PGE!BW28</f>
        <v>3007.419760936195</v>
      </c>
      <c r="BX23" s="166">
        <f>+PGE!BX28</f>
        <v>3001.0422910966454</v>
      </c>
      <c r="BY23" s="166">
        <f>+PGE!BY28</f>
        <v>4099.1823934516533</v>
      </c>
      <c r="BZ23" s="166">
        <f>+PGE!BZ28</f>
        <v>1572.5727037350075</v>
      </c>
      <c r="CA23" s="166">
        <f>+PGE!CA28</f>
        <v>2291.5343907693941</v>
      </c>
      <c r="CB23" s="166">
        <f>+PGE!CB28</f>
        <v>2584.7236672083163</v>
      </c>
      <c r="CC23" s="166">
        <f>+PGE!CC28</f>
        <v>2205.7184118905752</v>
      </c>
      <c r="CD23" s="166">
        <f>+PGE!CD28</f>
        <v>2558.8578560867772</v>
      </c>
      <c r="CE23" s="166">
        <f>+PGE!CE28</f>
        <v>2628.9645959852328</v>
      </c>
      <c r="CF23" s="166">
        <f>+PGE!CF28</f>
        <v>2466.6414110439591</v>
      </c>
      <c r="CG23" s="166">
        <f>+PGE!CG28</f>
        <v>1946.0655397228713</v>
      </c>
      <c r="CH23" s="166">
        <f>+PGE!CH28</f>
        <v>2104.5215216714996</v>
      </c>
      <c r="CI23" s="166">
        <f>+PGE!CI28</f>
        <v>2375.0103797405031</v>
      </c>
      <c r="CJ23" s="166">
        <f>+PGE!CJ28</f>
        <v>2020.6326459616507</v>
      </c>
      <c r="CK23" s="166">
        <f>+PGE!CK28</f>
        <v>4407.4138627891043</v>
      </c>
      <c r="CL23" s="166">
        <f>+PGE!CL28</f>
        <v>1438.1643744186122</v>
      </c>
      <c r="CM23" s="166">
        <f>+PGE!CM28</f>
        <v>2008.6442813941931</v>
      </c>
      <c r="CN23" s="166">
        <f>+PGE!CN28</f>
        <v>2476.0137976088731</v>
      </c>
      <c r="CO23" s="166">
        <f>+PGE!CO28</f>
        <v>2131.0131898140057</v>
      </c>
      <c r="CP23" s="166">
        <f>+PGE!CP28</f>
        <v>1639.9056524227451</v>
      </c>
      <c r="CQ23" s="166">
        <f>+PGE!CQ28</f>
        <v>2372.2701295128118</v>
      </c>
      <c r="CR23" s="166">
        <f>+PGE!CR28</f>
        <v>2142.2688320357033</v>
      </c>
      <c r="CS23" s="166">
        <f>+PGE!CS28</f>
        <v>2292.2520701870785</v>
      </c>
      <c r="CT23" s="166">
        <f>+PGE!CT28</f>
        <v>2519.143277242415</v>
      </c>
      <c r="CU23" s="166">
        <f>+PGE!CU28</f>
        <v>2131.0245054936172</v>
      </c>
      <c r="CV23" s="166">
        <f>+PGE!CV28</f>
        <v>2644.9254332522632</v>
      </c>
      <c r="CW23" s="166">
        <f>+PGE!CW28</f>
        <v>4243.0010538684801</v>
      </c>
      <c r="CX23" s="166">
        <f>+PGE!CX28</f>
        <v>1483.7138074789154</v>
      </c>
      <c r="CY23" s="113">
        <f>+PGE!CY28</f>
        <v>2007.5214464651758</v>
      </c>
      <c r="CZ23" s="113">
        <f>+PGE!CZ28</f>
        <v>2812.4228508846591</v>
      </c>
      <c r="DA23" s="113">
        <f>+PGE!DA28</f>
        <v>2256.7155646394203</v>
      </c>
      <c r="DB23" s="113">
        <f>+PGE!DB28</f>
        <v>2061.5265111530653</v>
      </c>
      <c r="DC23" s="113">
        <f>+PGE!DC28</f>
        <v>2125.3897282771218</v>
      </c>
      <c r="DD23" s="113">
        <f>+PGE!DD28</f>
        <v>1738.8979379251673</v>
      </c>
      <c r="DE23" s="113">
        <f>+PGE!DE28</f>
        <v>2046.7776256328793</v>
      </c>
      <c r="DF23" s="113">
        <f>+PGE!DF28</f>
        <v>2010.6677585814803</v>
      </c>
      <c r="DG23" s="113">
        <f>+PGE!DG28</f>
        <v>2277.0950745504792</v>
      </c>
      <c r="DH23" s="113">
        <f>+PGE!DH28</f>
        <v>2463.9613602554796</v>
      </c>
      <c r="DI23" s="113">
        <f>+PGE!DI28</f>
        <v>4378.1861862672795</v>
      </c>
      <c r="DJ23" s="113">
        <f>+PGE!DJ28</f>
        <v>1512.9962183506668</v>
      </c>
      <c r="DK23" s="113">
        <f>+PGE!DK28</f>
        <v>1875.242990700667</v>
      </c>
      <c r="DL23" s="113">
        <f>+PGE!DL28</f>
        <v>2658.794487955467</v>
      </c>
      <c r="DM23" s="113">
        <f>+PGE!DM28</f>
        <v>2551.1530752388662</v>
      </c>
      <c r="DN23" s="113">
        <f>+PGE!DN28</f>
        <v>2286.4364561482666</v>
      </c>
      <c r="DO23" s="113">
        <f>+PGE!DO28</f>
        <v>2105.4512459872662</v>
      </c>
      <c r="DP23" s="113">
        <f>+PGE!DP28</f>
        <v>2203.1476625080668</v>
      </c>
      <c r="DQ23" s="113">
        <f>+PGE!DQ28</f>
        <v>2371.1839665482667</v>
      </c>
      <c r="DR23" s="113">
        <f>+PGE!DR28</f>
        <v>2459.8406639080667</v>
      </c>
      <c r="DS23" s="113">
        <f>+PGE!DS28</f>
        <v>2299.0122464384667</v>
      </c>
      <c r="DT23" s="113">
        <f>+PGE!DT28</f>
        <v>2278.8581333588668</v>
      </c>
      <c r="DU23" s="113">
        <f>+PGE!DU28</f>
        <v>4386.4736257680643</v>
      </c>
      <c r="DV23" s="113">
        <f>+PGE!DV28</f>
        <v>1965.1753904893333</v>
      </c>
      <c r="DW23" s="113">
        <f>+PGE!DW28</f>
        <v>2039.3497927709336</v>
      </c>
      <c r="DX23" s="113">
        <f>+PGE!DX28</f>
        <v>2129.6367521801831</v>
      </c>
      <c r="DY23" s="113">
        <f>+PGE!DY28</f>
        <v>2511.7356694597338</v>
      </c>
      <c r="DZ23" s="113">
        <f>+PGE!DZ28</f>
        <v>2464.0600461851332</v>
      </c>
      <c r="EA23" s="113">
        <f>+PGE!EA28</f>
        <v>2373.0077256209343</v>
      </c>
      <c r="EB23" s="113">
        <f>+PGE!EB28</f>
        <v>2518.860185138733</v>
      </c>
      <c r="EC23" s="113">
        <f>+PGE!EC28</f>
        <v>2234.6593765679327</v>
      </c>
      <c r="ED23" s="113">
        <f>+PGE!ED28</f>
        <v>2421.6164379037332</v>
      </c>
      <c r="EE23" s="113">
        <f>+PGE!EE28</f>
        <v>2267.387944437015</v>
      </c>
      <c r="EF23" s="113">
        <f>+PGE!EF28</f>
        <v>2193.8276719094488</v>
      </c>
      <c r="EG23" s="113">
        <f>+PGE!EG28</f>
        <v>4295.0919362548175</v>
      </c>
      <c r="EH23" s="113">
        <f>+PGE!EH28</f>
        <v>1941.0473802237907</v>
      </c>
      <c r="EI23" s="113">
        <f>+PGE!EI28</f>
        <v>2025.8309710231949</v>
      </c>
      <c r="EJ23" s="113">
        <f>+PGE!EJ28</f>
        <v>2142.0423637264958</v>
      </c>
      <c r="EK23" s="113">
        <f>+PGE!EK28</f>
        <v>2144.6504412427366</v>
      </c>
      <c r="EL23" s="113">
        <f>+PGE!EL28</f>
        <v>2543.6361414990829</v>
      </c>
      <c r="EM23" s="113">
        <f>+PGE!EM28</f>
        <v>2043.3753410488002</v>
      </c>
      <c r="EN23" s="113">
        <f>+PGE!EN28</f>
        <v>1995.1540564267134</v>
      </c>
      <c r="EO23" s="113">
        <f>+PGE!EO28</f>
        <v>2201.9448206957013</v>
      </c>
      <c r="EP23" s="113">
        <f>+PGE!EP28</f>
        <v>1682.4814501622022</v>
      </c>
      <c r="EQ23" s="113">
        <f>+PGE!EQ28</f>
        <v>2023.3264462424802</v>
      </c>
      <c r="ER23" s="113">
        <f>+PGE!ER28</f>
        <v>1999.2665999620881</v>
      </c>
      <c r="ES23" s="114">
        <f>+PGE!ES28</f>
        <v>3517.013805374736</v>
      </c>
      <c r="ET23" s="114">
        <f>+PGE!ET28</f>
        <v>1769.9890130567333</v>
      </c>
      <c r="EU23" s="114">
        <f>+PGE!EU28</f>
        <v>1765.7156708022867</v>
      </c>
      <c r="EV23" s="114">
        <f>+PGE!EV28</f>
        <v>2318.891063173664</v>
      </c>
      <c r="EW23" s="114">
        <f>+PGE!EW28</f>
        <v>2158.0904361559433</v>
      </c>
      <c r="EX23" s="114">
        <f>+PGE!EX28</f>
        <v>2249.1679994613405</v>
      </c>
      <c r="EY23" s="114">
        <f>+PGE!EY28</f>
        <v>2293.1564219989841</v>
      </c>
      <c r="EZ23" s="114">
        <f>+PGE!EZ28</f>
        <v>2275.1366274067332</v>
      </c>
      <c r="FA23" s="114">
        <f>+PGE!FA28</f>
        <v>2395.5064376810305</v>
      </c>
      <c r="FB23" s="114">
        <f>+PGE!FB28</f>
        <v>1866.2285291000157</v>
      </c>
      <c r="FC23" s="114">
        <f>+PGE!FC28</f>
        <v>2337.4669813912569</v>
      </c>
      <c r="FD23" s="114">
        <f>+PGE!FD28</f>
        <v>2176.745872125126</v>
      </c>
      <c r="FE23" s="114">
        <f>+PGE!FE28</f>
        <v>4482.5559693856176</v>
      </c>
      <c r="FF23" s="114">
        <f>+PGE!FF28</f>
        <v>1748.8894135139271</v>
      </c>
      <c r="FG23" s="114">
        <f>+PGE!FG28</f>
        <v>2440.2394343275569</v>
      </c>
      <c r="FH23" s="114">
        <f>+PGE!FH28</f>
        <v>2491.4763162833674</v>
      </c>
      <c r="FI23" s="114">
        <f>+PGE!FI28</f>
        <v>2566.8983320704911</v>
      </c>
      <c r="FJ23" s="114">
        <f>+PGE!FJ28</f>
        <v>2104.959619007338</v>
      </c>
      <c r="FK23" s="114">
        <f>+PGE!FK28</f>
        <v>2960.8618719132751</v>
      </c>
      <c r="FL23" s="114">
        <f>+PGE!FL28</f>
        <v>2467.34746825107</v>
      </c>
      <c r="FM23" s="114">
        <f>+PGE!FM28</f>
        <v>2614.6135004594894</v>
      </c>
      <c r="FN23" s="114">
        <f>+PGE!FN28</f>
        <v>1849.2998542188006</v>
      </c>
      <c r="FO23" s="114">
        <f>+PGE!FO28</f>
        <v>2009.5589515739662</v>
      </c>
      <c r="FP23" s="186">
        <f>+PGE!FP28</f>
        <v>2161.9168797037182</v>
      </c>
      <c r="FQ23" s="186">
        <f>+PGE!FQ28</f>
        <v>3291.0335479571017</v>
      </c>
      <c r="FR23" s="186">
        <f>+PGE!FR28</f>
        <v>1467.7893287076388</v>
      </c>
      <c r="FS23" s="186">
        <f>+PGE!FS28</f>
        <v>2100.3425684738054</v>
      </c>
      <c r="FT23" s="186">
        <f>+PGE!FT28</f>
        <v>2028.2911649147384</v>
      </c>
      <c r="FU23" s="186">
        <f>+PGE!FU28</f>
        <v>2074.4599083858889</v>
      </c>
    </row>
    <row r="24" spans="1:177" s="6" customFormat="1">
      <c r="A24" s="30" t="s">
        <v>18</v>
      </c>
      <c r="B24" s="267"/>
      <c r="C24" s="33">
        <f t="shared" si="91"/>
        <v>4531.7885835000006</v>
      </c>
      <c r="D24" s="33">
        <f t="shared" si="92"/>
        <v>4716.3835777700006</v>
      </c>
      <c r="E24" s="33">
        <f t="shared" si="93"/>
        <v>5142.0512921600002</v>
      </c>
      <c r="F24" s="33">
        <f t="shared" si="94"/>
        <v>5196.5565367199997</v>
      </c>
      <c r="G24" s="33">
        <f t="shared" si="95"/>
        <v>5396.3957038100007</v>
      </c>
      <c r="H24" s="33">
        <f t="shared" si="96"/>
        <v>6032.9516263699988</v>
      </c>
      <c r="I24" s="33">
        <f t="shared" si="97"/>
        <v>5390.0177335999997</v>
      </c>
      <c r="J24" s="33">
        <f t="shared" si="131"/>
        <v>4549.7131734599998</v>
      </c>
      <c r="K24" s="33">
        <f t="shared" si="98"/>
        <v>5018.1234087599987</v>
      </c>
      <c r="L24" s="33">
        <f t="shared" si="132"/>
        <v>5392.4808135599997</v>
      </c>
      <c r="M24" s="33">
        <f t="shared" si="99"/>
        <v>867.07896633999985</v>
      </c>
      <c r="N24" s="33">
        <f t="shared" si="100"/>
        <v>1077.7791902400004</v>
      </c>
      <c r="O24" s="33">
        <f t="shared" si="101"/>
        <v>1089.1108334099997</v>
      </c>
      <c r="P24" s="33">
        <f t="shared" si="102"/>
        <v>1497.81959351</v>
      </c>
      <c r="Q24" s="33">
        <f t="shared" si="103"/>
        <v>945.16163501999995</v>
      </c>
      <c r="R24" s="33">
        <f t="shared" si="104"/>
        <v>1126.1193355799996</v>
      </c>
      <c r="S24" s="33">
        <f t="shared" si="105"/>
        <v>1113.6513225500009</v>
      </c>
      <c r="T24" s="33">
        <f t="shared" si="106"/>
        <v>1531.4512846199996</v>
      </c>
      <c r="U24" s="33">
        <f t="shared" si="107"/>
        <v>942.53494106999983</v>
      </c>
      <c r="V24" s="33">
        <f t="shared" si="108"/>
        <v>1238.1053979700002</v>
      </c>
      <c r="W24" s="33">
        <f t="shared" si="109"/>
        <v>1238.48139803</v>
      </c>
      <c r="X24" s="33">
        <f t="shared" si="110"/>
        <v>1722.929555090001</v>
      </c>
      <c r="Y24" s="33">
        <f t="shared" si="111"/>
        <v>972.13286853</v>
      </c>
      <c r="Z24" s="33">
        <f t="shared" si="112"/>
        <v>1227.5847795199995</v>
      </c>
      <c r="AA24" s="33">
        <f t="shared" si="113"/>
        <v>1200.8733827600004</v>
      </c>
      <c r="AB24" s="33">
        <f t="shared" si="114"/>
        <v>1795.9655059099989</v>
      </c>
      <c r="AC24" s="145">
        <f t="shared" si="115"/>
        <v>1062.0004154600001</v>
      </c>
      <c r="AD24" s="33">
        <f t="shared" si="116"/>
        <v>1300.9255078399997</v>
      </c>
      <c r="AE24" s="33">
        <f t="shared" si="117"/>
        <v>1202.65451805</v>
      </c>
      <c r="AF24" s="33">
        <f t="shared" si="118"/>
        <v>1830.8152624600007</v>
      </c>
      <c r="AG24" s="33">
        <f t="shared" si="119"/>
        <v>1161.8952786899999</v>
      </c>
      <c r="AH24" s="33">
        <f t="shared" si="120"/>
        <v>1378.5998495399999</v>
      </c>
      <c r="AI24" s="33">
        <f t="shared" si="121"/>
        <v>1621.3288662500004</v>
      </c>
      <c r="AJ24" s="33">
        <f t="shared" si="122"/>
        <v>1871.1276318899991</v>
      </c>
      <c r="AK24" s="33">
        <f t="shared" si="123"/>
        <v>1251.0686168899999</v>
      </c>
      <c r="AL24" s="33">
        <f t="shared" si="124"/>
        <v>1308.1829031500001</v>
      </c>
      <c r="AM24" s="33">
        <f t="shared" si="125"/>
        <v>1185.1459023599991</v>
      </c>
      <c r="AN24" s="33">
        <f t="shared" si="126"/>
        <v>1645.6203112000003</v>
      </c>
      <c r="AO24" s="33">
        <f t="shared" si="127"/>
        <v>1020.9153505999999</v>
      </c>
      <c r="AP24" s="33">
        <f t="shared" si="128"/>
        <v>837.60613910999973</v>
      </c>
      <c r="AQ24" s="33">
        <f t="shared" si="129"/>
        <v>1055.3198323000008</v>
      </c>
      <c r="AR24" s="33">
        <f t="shared" si="130"/>
        <v>1635.8718514499994</v>
      </c>
      <c r="AS24" s="33">
        <f t="shared" si="58"/>
        <v>960.4775747299999</v>
      </c>
      <c r="AT24" s="33">
        <f t="shared" si="133"/>
        <v>1093.68931086</v>
      </c>
      <c r="AU24" s="33">
        <f t="shared" si="134"/>
        <v>1162.0062162699996</v>
      </c>
      <c r="AV24" s="33">
        <f t="shared" si="135"/>
        <v>1801.9503068999991</v>
      </c>
      <c r="AW24" s="33">
        <f t="shared" si="62"/>
        <v>1060.9855832600001</v>
      </c>
      <c r="AX24" s="33">
        <f t="shared" si="136"/>
        <v>1228.48437388</v>
      </c>
      <c r="AY24" s="33">
        <f t="shared" si="137"/>
        <v>1326.0584227599995</v>
      </c>
      <c r="AZ24" s="33">
        <f t="shared" si="138"/>
        <v>1776.9524336600007</v>
      </c>
      <c r="BA24" s="33">
        <f t="shared" si="139"/>
        <v>1232.7576738900002</v>
      </c>
      <c r="BB24" s="32">
        <f>+GADS!BB19</f>
        <v>213.28838053000004</v>
      </c>
      <c r="BC24" s="32">
        <f>+GADS!BC19</f>
        <v>276.9306737199999</v>
      </c>
      <c r="BD24" s="32">
        <f>+GADS!BD19</f>
        <v>376.85991208999997</v>
      </c>
      <c r="BE24" s="32">
        <f>+GADS!BE19</f>
        <v>413.69771154999989</v>
      </c>
      <c r="BF24" s="32">
        <f>+GADS!BF19</f>
        <v>324.25450501000034</v>
      </c>
      <c r="BG24" s="32">
        <f>+GADS!BG19</f>
        <v>339.82697368000021</v>
      </c>
      <c r="BH24" s="32">
        <f>+GADS!BH19</f>
        <v>352.86321525</v>
      </c>
      <c r="BI24" s="32">
        <f>+GADS!BI19</f>
        <v>380.46986697999989</v>
      </c>
      <c r="BJ24" s="32">
        <f>+GADS!BJ19</f>
        <v>355.77775117999977</v>
      </c>
      <c r="BK24" s="32">
        <f>+GADS!BK19</f>
        <v>377.99928613000009</v>
      </c>
      <c r="BL24" s="32">
        <f>+GADS!BL19</f>
        <v>400.21663082999976</v>
      </c>
      <c r="BM24" s="32">
        <f>+GADS!BM19</f>
        <v>719.60367655000016</v>
      </c>
      <c r="BN24" s="32">
        <f>+GADS!BN19</f>
        <v>238.00204596</v>
      </c>
      <c r="BO24" s="32">
        <f>+GADS!BO19</f>
        <v>334.90934708999998</v>
      </c>
      <c r="BP24" s="32">
        <f>+GADS!BP19</f>
        <v>372.25024196999993</v>
      </c>
      <c r="BQ24" s="32">
        <f>+GADS!BQ19</f>
        <v>390.31087253000021</v>
      </c>
      <c r="BR24" s="32">
        <f>+GADS!BR19</f>
        <v>324.77257724999964</v>
      </c>
      <c r="BS24" s="32">
        <f>+GADS!BS19</f>
        <v>411.03588579999973</v>
      </c>
      <c r="BT24" s="32">
        <f>+GADS!BT19</f>
        <v>404.41553947000034</v>
      </c>
      <c r="BU24" s="32">
        <f>+GADS!BU19</f>
        <v>356.06753880999997</v>
      </c>
      <c r="BV24" s="32">
        <f>+GADS!BV19</f>
        <v>353.16824427000063</v>
      </c>
      <c r="BW24" s="32">
        <f>+GADS!BW19</f>
        <v>386.05692302999933</v>
      </c>
      <c r="BX24" s="32">
        <f>+GADS!BX19</f>
        <v>383.5849432100008</v>
      </c>
      <c r="BY24" s="32">
        <f>+GADS!BY19</f>
        <v>761.80941837999944</v>
      </c>
      <c r="BZ24" s="32">
        <f>+GADS!BZ19</f>
        <v>202.16173214999998</v>
      </c>
      <c r="CA24" s="32">
        <f>+GADS!CA19</f>
        <v>329.41841617999995</v>
      </c>
      <c r="CB24" s="32">
        <f>+GADS!CB19</f>
        <v>410.95479273999996</v>
      </c>
      <c r="CC24" s="32">
        <f>+GADS!CC19</f>
        <v>388.03519959000033</v>
      </c>
      <c r="CD24" s="32">
        <f>+GADS!CD19</f>
        <v>408.01948180999989</v>
      </c>
      <c r="CE24" s="32">
        <f>+GADS!CE19</f>
        <v>442.05071657000013</v>
      </c>
      <c r="CF24" s="32">
        <f>+GADS!CF19</f>
        <v>403.82908489000022</v>
      </c>
      <c r="CG24" s="32">
        <f>+GADS!CG19</f>
        <v>396.46501933999969</v>
      </c>
      <c r="CH24" s="32">
        <f>+GADS!CH19</f>
        <v>438.18729380000002</v>
      </c>
      <c r="CI24" s="32">
        <f>+GADS!CI19</f>
        <v>441.76579368000017</v>
      </c>
      <c r="CJ24" s="32">
        <f>+GADS!CJ19</f>
        <v>402.13129636999963</v>
      </c>
      <c r="CK24" s="32">
        <f>+GADS!CK19</f>
        <v>879.03246504000106</v>
      </c>
      <c r="CL24" s="32">
        <f>+GADS!CL19</f>
        <v>232.49071921000004</v>
      </c>
      <c r="CM24" s="32">
        <f>+GADS!CM19</f>
        <v>328.91014827999987</v>
      </c>
      <c r="CN24" s="32">
        <f>+GADS!CN19</f>
        <v>410.73200104000017</v>
      </c>
      <c r="CO24" s="32">
        <f>+GADS!CO19</f>
        <v>390.75024581999992</v>
      </c>
      <c r="CP24" s="32">
        <f>+GADS!CP19</f>
        <v>441.02665096999999</v>
      </c>
      <c r="CQ24" s="32">
        <f>+GADS!CQ19</f>
        <v>395.80788272999968</v>
      </c>
      <c r="CR24" s="32">
        <f>+GADS!CR19</f>
        <v>381.94497966000068</v>
      </c>
      <c r="CS24" s="32">
        <f>+GADS!CS19</f>
        <v>416.46478521999927</v>
      </c>
      <c r="CT24" s="32">
        <f>+GADS!CT19</f>
        <v>402.46361788000041</v>
      </c>
      <c r="CU24" s="32">
        <f>+GADS!CU19</f>
        <v>524.34370043999968</v>
      </c>
      <c r="CV24" s="32">
        <f>+GADS!CV19</f>
        <v>432.59311275999994</v>
      </c>
      <c r="CW24" s="32">
        <f>+GADS!CW19</f>
        <v>839.02869270999929</v>
      </c>
      <c r="CX24" s="32">
        <f>+GADS!CX19</f>
        <v>271.86726045</v>
      </c>
      <c r="CY24" s="31">
        <f>+GADS!CY19</f>
        <v>347.09786513999995</v>
      </c>
      <c r="CZ24" s="31">
        <f>+GADS!CZ19</f>
        <v>443.03528987000016</v>
      </c>
      <c r="DA24" s="31">
        <f>+GADS!DA19</f>
        <v>408.98956292999981</v>
      </c>
      <c r="DB24" s="31">
        <f>+GADS!DB19</f>
        <v>419.88529508000022</v>
      </c>
      <c r="DC24" s="31">
        <f>+GADS!DC19</f>
        <v>472.05064982999966</v>
      </c>
      <c r="DD24" s="31">
        <f>+GADS!DD19</f>
        <v>377.92587991000022</v>
      </c>
      <c r="DE24" s="31">
        <f>+GADS!DE19</f>
        <v>405.4353540699999</v>
      </c>
      <c r="DF24" s="31">
        <f>+GADS!DF19</f>
        <v>419.29328406999986</v>
      </c>
      <c r="DG24" s="31">
        <f>+GADS!DG19</f>
        <v>484.23172823999914</v>
      </c>
      <c r="DH24" s="31">
        <f>+GADS!DH19</f>
        <v>458.69554678000156</v>
      </c>
      <c r="DI24" s="31">
        <f>+GADS!DI19</f>
        <v>887.88798743999996</v>
      </c>
      <c r="DJ24" s="31">
        <f>+GADS!DJ19</f>
        <v>288.24739830999999</v>
      </c>
      <c r="DK24" s="31">
        <f>+GADS!DK19</f>
        <v>469.26861600000018</v>
      </c>
      <c r="DL24" s="31">
        <f>+GADS!DL19</f>
        <v>404.37926437999982</v>
      </c>
      <c r="DM24" s="31">
        <f>+GADS!DM19</f>
        <v>426.5083375200004</v>
      </c>
      <c r="DN24" s="31">
        <f>+GADS!DN19</f>
        <v>423.07287120999945</v>
      </c>
      <c r="DO24" s="31">
        <f>+GADS!DO19</f>
        <v>529.01864081000008</v>
      </c>
      <c r="DP24" s="31">
        <f>+GADS!DP19</f>
        <v>531.91836300999989</v>
      </c>
      <c r="DQ24" s="31">
        <f>+GADS!DQ19</f>
        <v>450.35404925000142</v>
      </c>
      <c r="DR24" s="31">
        <f>+GADS!DR19</f>
        <v>639.056453989999</v>
      </c>
      <c r="DS24" s="31">
        <f>+GADS!DS19</f>
        <v>485.49963532000004</v>
      </c>
      <c r="DT24" s="31">
        <f>+GADS!DT19</f>
        <v>469.4850785999995</v>
      </c>
      <c r="DU24" s="31">
        <f>+GADS!DU19</f>
        <v>916.14291796999942</v>
      </c>
      <c r="DV24" s="31">
        <f>+GADS!DV19</f>
        <v>396.36731473999998</v>
      </c>
      <c r="DW24" s="31">
        <f>+GADS!DW19</f>
        <v>424.79736471000001</v>
      </c>
      <c r="DX24" s="31">
        <f>+GADS!DX19</f>
        <v>429.90393743999988</v>
      </c>
      <c r="DY24" s="31">
        <f>+GADS!DY19</f>
        <v>532.84040595999977</v>
      </c>
      <c r="DZ24" s="31">
        <f>+GADS!DZ19</f>
        <v>422.86915325000064</v>
      </c>
      <c r="EA24" s="31">
        <f>+GADS!EA19</f>
        <v>352.47334393999961</v>
      </c>
      <c r="EB24" s="31">
        <f>+GADS!EB19</f>
        <v>371.90201965999978</v>
      </c>
      <c r="EC24" s="31">
        <f>+GADS!EC19</f>
        <v>388.3151571100002</v>
      </c>
      <c r="ED24" s="31">
        <f>+GADS!ED19</f>
        <v>424.92872558999909</v>
      </c>
      <c r="EE24" s="31">
        <f>+GADS!EE19</f>
        <v>405.62027479000119</v>
      </c>
      <c r="EF24" s="31">
        <f>+GADS!EF19</f>
        <v>423.39851447999894</v>
      </c>
      <c r="EG24" s="31">
        <f>+GADS!EG19</f>
        <v>816.60152193000022</v>
      </c>
      <c r="EH24" s="31">
        <f>+GADS!EH19</f>
        <v>315.73716861000003</v>
      </c>
      <c r="EI24" s="31">
        <f>+GADS!EI19</f>
        <v>366.61324558000001</v>
      </c>
      <c r="EJ24" s="31">
        <f>+GADS!EJ19</f>
        <v>338.56493640999986</v>
      </c>
      <c r="EK24" s="31">
        <f>+GADS!EK19</f>
        <v>238.02756480000028</v>
      </c>
      <c r="EL24" s="31">
        <f>+GADS!EL19</f>
        <v>293.40238377999952</v>
      </c>
      <c r="EM24" s="31">
        <f>+GADS!EM19</f>
        <v>306.17619052999999</v>
      </c>
      <c r="EN24" s="31">
        <f>+GADS!EN19</f>
        <v>361.18181120000031</v>
      </c>
      <c r="EO24" s="31">
        <f>+GADS!EO19</f>
        <v>348.9990949300003</v>
      </c>
      <c r="EP24" s="31">
        <f>+GADS!EP19</f>
        <v>345.13892617000022</v>
      </c>
      <c r="EQ24" s="31">
        <f>+GADS!EQ19</f>
        <v>437.85120056</v>
      </c>
      <c r="ER24" s="31">
        <f>+GADS!ER19</f>
        <v>411.00874034999924</v>
      </c>
      <c r="ES24" s="31">
        <f>+GADS!ES19</f>
        <v>787.01191054000014</v>
      </c>
      <c r="ET24" s="31">
        <f>+GADS!ET19</f>
        <v>227.29486929999996</v>
      </c>
      <c r="EU24" s="31">
        <f>+GADS!EU19</f>
        <v>310.54496478999999</v>
      </c>
      <c r="EV24" s="31">
        <f>+GADS!EV19</f>
        <v>422.63774063999995</v>
      </c>
      <c r="EW24" s="31">
        <f>+GADS!EW19</f>
        <v>351.47513128000031</v>
      </c>
      <c r="EX24" s="31">
        <f>+GADS!EX19</f>
        <v>359.67820962999974</v>
      </c>
      <c r="EY24" s="31">
        <f>+GADS!EY19</f>
        <v>382.53596994999992</v>
      </c>
      <c r="EZ24" s="31">
        <f>+GADS!EZ19</f>
        <v>374.14107793999983</v>
      </c>
      <c r="FA24" s="31">
        <f>+GADS!FA19</f>
        <v>405.91625587999994</v>
      </c>
      <c r="FB24" s="31">
        <f>+GADS!FB19</f>
        <v>381.94888244999981</v>
      </c>
      <c r="FC24" s="31">
        <f>+GADS!FC19</f>
        <v>391.38755980000047</v>
      </c>
      <c r="FD24" s="31">
        <f>+GADS!FD19</f>
        <v>449.72275746999981</v>
      </c>
      <c r="FE24" s="31">
        <f>+GADS!FE19</f>
        <v>960.83998962999885</v>
      </c>
      <c r="FF24" s="31">
        <f>+GADS!FF19</f>
        <v>236.21332222000001</v>
      </c>
      <c r="FG24" s="31">
        <f>+GADS!FG19</f>
        <v>371.33054401999993</v>
      </c>
      <c r="FH24" s="31">
        <f>+GADS!FH19</f>
        <v>453.44171702000011</v>
      </c>
      <c r="FI24" s="31">
        <f>+GADS!FI19</f>
        <v>374.0772256900002</v>
      </c>
      <c r="FJ24" s="31">
        <f>+GADS!FJ19</f>
        <v>418.52150129999984</v>
      </c>
      <c r="FK24" s="31">
        <f>+GADS!FK19</f>
        <v>435.88564689000003</v>
      </c>
      <c r="FL24" s="31">
        <f>+GADS!FL19</f>
        <v>432.13538215000005</v>
      </c>
      <c r="FM24" s="31">
        <f>+GADS!FM19</f>
        <v>455.29223913999863</v>
      </c>
      <c r="FN24" s="31">
        <f>+GADS!FN19</f>
        <v>438.63080147000085</v>
      </c>
      <c r="FO24" s="31">
        <f>+GADS!FO19</f>
        <v>446.53134151000052</v>
      </c>
      <c r="FP24" s="27">
        <f>+GADS!FP19</f>
        <v>493.47686498999963</v>
      </c>
      <c r="FQ24" s="27">
        <f>+GADS!FQ19</f>
        <v>836.94422716000042</v>
      </c>
      <c r="FR24" s="27">
        <f>+GADS!FR19</f>
        <v>319.13983736</v>
      </c>
      <c r="FS24" s="27">
        <f>+GADS!FS19</f>
        <v>392.57642894999992</v>
      </c>
      <c r="FT24" s="27">
        <f>+GADS!FT19</f>
        <v>521.04140758000028</v>
      </c>
      <c r="FU24" s="27">
        <f>+GADS!FU19</f>
        <v>375.61056326000005</v>
      </c>
    </row>
    <row r="25" spans="1:177" s="6" customFormat="1">
      <c r="A25" s="30" t="s">
        <v>19</v>
      </c>
      <c r="B25" s="267"/>
      <c r="C25" s="29">
        <f t="shared" si="91"/>
        <v>5262.5970187911189</v>
      </c>
      <c r="D25" s="29">
        <f t="shared" si="92"/>
        <v>6098.0171706419351</v>
      </c>
      <c r="E25" s="29">
        <f t="shared" si="93"/>
        <v>6747.337216302778</v>
      </c>
      <c r="F25" s="29">
        <f t="shared" si="94"/>
        <v>7692.6953101417148</v>
      </c>
      <c r="G25" s="29">
        <f t="shared" si="95"/>
        <v>8090.1081386400001</v>
      </c>
      <c r="H25" s="29">
        <f t="shared" si="96"/>
        <v>8395.8984503800002</v>
      </c>
      <c r="I25" s="29">
        <f t="shared" si="97"/>
        <v>8937.2076247995992</v>
      </c>
      <c r="J25" s="29">
        <f t="shared" si="131"/>
        <v>9172.7117928797998</v>
      </c>
      <c r="K25" s="29">
        <f t="shared" si="98"/>
        <v>9405.4079415359993</v>
      </c>
      <c r="L25" s="29">
        <f t="shared" si="132"/>
        <v>9780.4145668200017</v>
      </c>
      <c r="M25" s="29">
        <f t="shared" si="99"/>
        <v>979.26304323487591</v>
      </c>
      <c r="N25" s="29">
        <f t="shared" si="100"/>
        <v>1203.6943198410268</v>
      </c>
      <c r="O25" s="29">
        <f t="shared" si="101"/>
        <v>1300.9191302589443</v>
      </c>
      <c r="P25" s="29">
        <f t="shared" si="102"/>
        <v>1778.7205254562709</v>
      </c>
      <c r="Q25" s="29">
        <f t="shared" si="103"/>
        <v>1199.0112466505443</v>
      </c>
      <c r="R25" s="29">
        <f t="shared" si="104"/>
        <v>1422.9255058523293</v>
      </c>
      <c r="S25" s="29">
        <f t="shared" si="105"/>
        <v>1497.4084088528823</v>
      </c>
      <c r="T25" s="29">
        <f t="shared" si="106"/>
        <v>1978.6720092861801</v>
      </c>
      <c r="U25" s="29">
        <f t="shared" si="107"/>
        <v>1381.2587578809153</v>
      </c>
      <c r="V25" s="29">
        <f t="shared" si="108"/>
        <v>1674.0581031579659</v>
      </c>
      <c r="W25" s="29">
        <f t="shared" si="109"/>
        <v>1653.2579043547353</v>
      </c>
      <c r="X25" s="29">
        <f t="shared" si="110"/>
        <v>2038.7624509091615</v>
      </c>
      <c r="Y25" s="29">
        <f t="shared" si="111"/>
        <v>1563.1152525266882</v>
      </c>
      <c r="Z25" s="29">
        <f t="shared" si="112"/>
        <v>1759.1804743399998</v>
      </c>
      <c r="AA25" s="29">
        <f t="shared" si="113"/>
        <v>1802.7064753250281</v>
      </c>
      <c r="AB25" s="29">
        <f t="shared" si="114"/>
        <v>2567.6931079499991</v>
      </c>
      <c r="AC25" s="146">
        <f t="shared" si="115"/>
        <v>1754.3417489699996</v>
      </c>
      <c r="AD25" s="29">
        <f t="shared" si="116"/>
        <v>1870.1637020009996</v>
      </c>
      <c r="AE25" s="29">
        <f t="shared" si="117"/>
        <v>1999.7740195490001</v>
      </c>
      <c r="AF25" s="29">
        <f t="shared" si="118"/>
        <v>2465.8286681199997</v>
      </c>
      <c r="AG25" s="29">
        <f t="shared" si="119"/>
        <v>1835.1023050500003</v>
      </c>
      <c r="AH25" s="29">
        <f t="shared" si="120"/>
        <v>2031.9833014699998</v>
      </c>
      <c r="AI25" s="29">
        <f t="shared" si="121"/>
        <v>2061.4938888199999</v>
      </c>
      <c r="AJ25" s="29">
        <f t="shared" si="122"/>
        <v>2467.3189550400002</v>
      </c>
      <c r="AK25" s="29">
        <f t="shared" si="123"/>
        <v>2017.1995096979999</v>
      </c>
      <c r="AL25" s="29">
        <f t="shared" si="124"/>
        <v>2195.4213824500002</v>
      </c>
      <c r="AM25" s="29">
        <f t="shared" si="125"/>
        <v>2193.7371877036003</v>
      </c>
      <c r="AN25" s="29">
        <f t="shared" si="126"/>
        <v>2530.8495449479997</v>
      </c>
      <c r="AO25" s="29">
        <f t="shared" si="127"/>
        <v>2109.6192276616002</v>
      </c>
      <c r="AP25" s="29">
        <f t="shared" si="128"/>
        <v>1999.1425554708003</v>
      </c>
      <c r="AQ25" s="29">
        <f t="shared" si="129"/>
        <v>2144.0642125074</v>
      </c>
      <c r="AR25" s="29">
        <f t="shared" si="130"/>
        <v>2919.8857972399992</v>
      </c>
      <c r="AS25" s="29">
        <f t="shared" si="58"/>
        <v>2167.5511134399994</v>
      </c>
      <c r="AT25" s="29">
        <f t="shared" si="133"/>
        <v>2303.0011243959998</v>
      </c>
      <c r="AU25" s="29">
        <f t="shared" si="134"/>
        <v>2234.7349249062499</v>
      </c>
      <c r="AV25" s="29">
        <f t="shared" si="135"/>
        <v>2700.1207787937501</v>
      </c>
      <c r="AW25" s="29">
        <f t="shared" si="62"/>
        <v>2222.6582319700001</v>
      </c>
      <c r="AX25" s="29">
        <f t="shared" si="136"/>
        <v>2289.2759151599998</v>
      </c>
      <c r="AY25" s="29">
        <f t="shared" si="137"/>
        <v>2392.2891234566669</v>
      </c>
      <c r="AZ25" s="29">
        <f t="shared" si="138"/>
        <v>2876.1912962333336</v>
      </c>
      <c r="BA25" s="29">
        <f t="shared" si="139"/>
        <v>2461.1264262899995</v>
      </c>
      <c r="BB25" s="28">
        <f>+FSS!BB23</f>
        <v>251.51603393576482</v>
      </c>
      <c r="BC25" s="28">
        <f>+FSS!BC23</f>
        <v>334.95225221235978</v>
      </c>
      <c r="BD25" s="28">
        <f>+FSS!BD23</f>
        <v>392.79475708675125</v>
      </c>
      <c r="BE25" s="28">
        <f>+FSS!BE23</f>
        <v>430.64281145454476</v>
      </c>
      <c r="BF25" s="28">
        <f>+FSS!BF23</f>
        <v>395.04876807319022</v>
      </c>
      <c r="BG25" s="28">
        <f>+FSS!BG23</f>
        <v>378.00274031329172</v>
      </c>
      <c r="BH25" s="28">
        <f>+FSS!BH23</f>
        <v>440.46825508048778</v>
      </c>
      <c r="BI25" s="28">
        <f>+FSS!BI23</f>
        <v>476.43965157578947</v>
      </c>
      <c r="BJ25" s="28">
        <f>+FSS!BJ23</f>
        <v>384.01122360266697</v>
      </c>
      <c r="BK25" s="28">
        <f>+FSS!BK23</f>
        <v>379.98773670279229</v>
      </c>
      <c r="BL25" s="28">
        <f>+FSS!BL23</f>
        <v>427.49176685708289</v>
      </c>
      <c r="BM25" s="28">
        <f>+FSS!BM23</f>
        <v>971.24102189639586</v>
      </c>
      <c r="BN25" s="28">
        <f>+FSS!BN23</f>
        <v>332.47259227489747</v>
      </c>
      <c r="BO25" s="28">
        <f>+FSS!BO23</f>
        <v>376.01041042186307</v>
      </c>
      <c r="BP25" s="28">
        <f>+FSS!BP23</f>
        <v>490.52824395378371</v>
      </c>
      <c r="BQ25" s="28">
        <f>+FSS!BQ23</f>
        <v>469.30767618402632</v>
      </c>
      <c r="BR25" s="28">
        <f>+FSS!BR23</f>
        <v>445.49997870995361</v>
      </c>
      <c r="BS25" s="28">
        <f>+FSS!BS23</f>
        <v>508.11785095834932</v>
      </c>
      <c r="BT25" s="28">
        <f>+FSS!BT23</f>
        <v>456.41881471566688</v>
      </c>
      <c r="BU25" s="28">
        <f>+FSS!BU23</f>
        <v>571.73620873393622</v>
      </c>
      <c r="BV25" s="28">
        <f>+FSS!BV23</f>
        <v>469.25338540327931</v>
      </c>
      <c r="BW25" s="28">
        <f>+FSS!BW23</f>
        <v>448.81657056253346</v>
      </c>
      <c r="BX25" s="28">
        <f>+FSS!BX23</f>
        <v>458.67396661035855</v>
      </c>
      <c r="BY25" s="28">
        <f>+FSS!BY23</f>
        <v>1071.1814721132882</v>
      </c>
      <c r="BZ25" s="28">
        <f>+FSS!BZ23</f>
        <v>356.73495434081855</v>
      </c>
      <c r="CA25" s="28">
        <f>+FSS!CA23</f>
        <v>447.97971418856264</v>
      </c>
      <c r="CB25" s="28">
        <f>+FSS!CB23</f>
        <v>576.5440893515339</v>
      </c>
      <c r="CC25" s="28">
        <f>+FSS!CC23</f>
        <v>551.57033656383112</v>
      </c>
      <c r="CD25" s="28">
        <f>+FSS!CD23</f>
        <v>543.23262729052544</v>
      </c>
      <c r="CE25" s="28">
        <f>+FSS!CE23</f>
        <v>579.25513930360933</v>
      </c>
      <c r="CF25" s="28">
        <f>+FSS!CF23</f>
        <v>576.65745604331016</v>
      </c>
      <c r="CG25" s="28">
        <f>+FSS!CG23</f>
        <v>607.62314356422053</v>
      </c>
      <c r="CH25" s="28">
        <f>+FSS!CH23</f>
        <v>468.97730474720453</v>
      </c>
      <c r="CI25" s="28">
        <f>+FSS!CI23</f>
        <v>540.27939756113278</v>
      </c>
      <c r="CJ25" s="28">
        <f>+FSS!CJ23</f>
        <v>556.89935963088487</v>
      </c>
      <c r="CK25" s="28">
        <f>+FSS!CK23</f>
        <v>941.58369371714389</v>
      </c>
      <c r="CL25" s="28">
        <f>+FSS!CL23</f>
        <v>425.83152319668812</v>
      </c>
      <c r="CM25" s="28">
        <f>+FSS!CM23</f>
        <v>543.10510615999999</v>
      </c>
      <c r="CN25" s="28">
        <f>+FSS!CN23</f>
        <v>594.17862317000004</v>
      </c>
      <c r="CO25" s="28">
        <f>+FSS!CO23</f>
        <v>552.22809722</v>
      </c>
      <c r="CP25" s="28">
        <f>+FSS!CP23</f>
        <v>567.76375810999991</v>
      </c>
      <c r="CQ25" s="28">
        <f>+FSS!CQ23</f>
        <v>639.18861901000002</v>
      </c>
      <c r="CR25" s="28">
        <f>+FSS!CR23</f>
        <v>534.50466088667224</v>
      </c>
      <c r="CS25" s="28">
        <f>+FSS!CS23</f>
        <v>708.76850739835561</v>
      </c>
      <c r="CT25" s="28">
        <f>+FSS!CT23</f>
        <v>559.43330704000027</v>
      </c>
      <c r="CU25" s="28">
        <f>+FSS!CU23</f>
        <v>626.87333938000006</v>
      </c>
      <c r="CV25" s="28">
        <f>+FSS!CV23</f>
        <v>535.25742207999929</v>
      </c>
      <c r="CW25" s="28">
        <f>+FSS!CW23</f>
        <v>1405.56234649</v>
      </c>
      <c r="CX25" s="28">
        <f>+FSS!CX23</f>
        <v>480.26315211999986</v>
      </c>
      <c r="CY25" s="27">
        <f>+FSS!CY23</f>
        <v>557.71483835999993</v>
      </c>
      <c r="CZ25" s="27">
        <f>+FSS!CZ23</f>
        <v>716.3637584899999</v>
      </c>
      <c r="DA25" s="27">
        <f>+FSS!DA23</f>
        <v>592.07821360000003</v>
      </c>
      <c r="DB25" s="27">
        <f>+FSS!DB23</f>
        <v>623.94781967999995</v>
      </c>
      <c r="DC25" s="27">
        <f>+FSS!DC23</f>
        <v>654.13766872099973</v>
      </c>
      <c r="DD25" s="27">
        <f>+FSS!DD23</f>
        <v>610.39634886899989</v>
      </c>
      <c r="DE25" s="27">
        <f>+FSS!DE23</f>
        <v>741.8721874900001</v>
      </c>
      <c r="DF25" s="27">
        <f>+FSS!DF23</f>
        <v>647.50548319000018</v>
      </c>
      <c r="DG25" s="27">
        <f>+FSS!DG23</f>
        <v>617.3129328199999</v>
      </c>
      <c r="DH25" s="27">
        <f>+FSS!DH23</f>
        <v>674.69150555999988</v>
      </c>
      <c r="DI25" s="27">
        <f>+FSS!DI23</f>
        <v>1173.8242297400002</v>
      </c>
      <c r="DJ25" s="27">
        <f>+FSS!DJ23</f>
        <v>501.62919599999998</v>
      </c>
      <c r="DK25" s="27">
        <f>+FSS!DK23</f>
        <v>598.86496125999997</v>
      </c>
      <c r="DL25" s="27">
        <f>+FSS!DL23</f>
        <v>734.60814779000009</v>
      </c>
      <c r="DM25" s="27">
        <f>+FSS!DM23</f>
        <v>616.56907291999983</v>
      </c>
      <c r="DN25" s="27">
        <f>+FSS!DN23</f>
        <v>591.97611415000017</v>
      </c>
      <c r="DO25" s="27">
        <f>+FSS!DO23</f>
        <v>823.43811440000002</v>
      </c>
      <c r="DP25" s="27">
        <f>+FSS!DP23</f>
        <v>700.63989807000007</v>
      </c>
      <c r="DQ25" s="27">
        <f>+FSS!DQ23</f>
        <v>677.65358219999985</v>
      </c>
      <c r="DR25" s="27">
        <f>+FSS!DR23</f>
        <v>683.20040854999991</v>
      </c>
      <c r="DS25" s="27">
        <f>+FSS!DS23</f>
        <v>676.81755852000003</v>
      </c>
      <c r="DT25" s="27">
        <f>+FSS!DT23</f>
        <v>678.74433687000021</v>
      </c>
      <c r="DU25" s="27">
        <f>+FSS!DU23</f>
        <v>1111.75705965</v>
      </c>
      <c r="DV25" s="27">
        <f>+FSS!DV23</f>
        <v>534.95388200999992</v>
      </c>
      <c r="DW25" s="27">
        <f>+FSS!DW23</f>
        <v>639.93091110399996</v>
      </c>
      <c r="DX25" s="27">
        <f>+FSS!DX23</f>
        <v>842.31471658399994</v>
      </c>
      <c r="DY25" s="27">
        <f>+FSS!DY23</f>
        <v>763.54681191400027</v>
      </c>
      <c r="DZ25" s="27">
        <f>+FSS!DZ23</f>
        <v>773.62896611400015</v>
      </c>
      <c r="EA25" s="27">
        <f>+FSS!EA23</f>
        <v>658.24560442199993</v>
      </c>
      <c r="EB25" s="27">
        <f>+FSS!EB23</f>
        <v>719.60678277800014</v>
      </c>
      <c r="EC25" s="27">
        <f>+FSS!EC23</f>
        <v>779.17654819999996</v>
      </c>
      <c r="ED25" s="27">
        <f>+FSS!ED23</f>
        <v>694.95385672560019</v>
      </c>
      <c r="EE25" s="27">
        <f>+FSS!EE23</f>
        <v>671.31133059999979</v>
      </c>
      <c r="EF25" s="27">
        <f>+FSS!EF23</f>
        <v>717.69119589000024</v>
      </c>
      <c r="EG25" s="27">
        <f>+FSS!EG23</f>
        <v>1141.8470184579999</v>
      </c>
      <c r="EH25" s="27">
        <f>+FSS!EH23</f>
        <v>574.07800902999986</v>
      </c>
      <c r="EI25" s="27">
        <f>+FSS!EI23</f>
        <v>710.84586811000008</v>
      </c>
      <c r="EJ25" s="27">
        <f>+FSS!EJ23</f>
        <v>824.69535052160018</v>
      </c>
      <c r="EK25" s="27">
        <f>+FSS!EK23</f>
        <v>660.35138760439997</v>
      </c>
      <c r="EL25" s="27">
        <f>+FSS!EL23</f>
        <v>668.38073797040022</v>
      </c>
      <c r="EM25" s="27">
        <f>+FSS!EM23</f>
        <v>670.4104298960001</v>
      </c>
      <c r="EN25" s="27">
        <f>+FSS!EN23</f>
        <v>660.67232829240004</v>
      </c>
      <c r="EO25" s="27">
        <f>+FSS!EO23</f>
        <v>793.40898822240013</v>
      </c>
      <c r="EP25" s="27">
        <f>+FSS!EP23</f>
        <v>689.98289599260011</v>
      </c>
      <c r="EQ25" s="27">
        <f>+FSS!EQ23</f>
        <v>779.50776572222185</v>
      </c>
      <c r="ER25" s="27">
        <f>+FSS!ER23</f>
        <v>724.48636348777768</v>
      </c>
      <c r="ES25" s="27">
        <f>+FSS!ES23</f>
        <v>1415.8916680299994</v>
      </c>
      <c r="ET25" s="27">
        <f>+FSS!ET23</f>
        <v>690.89746928</v>
      </c>
      <c r="EU25" s="27">
        <f>+FSS!EU23</f>
        <v>656.31476210999972</v>
      </c>
      <c r="EV25" s="27">
        <f>+FSS!EV23</f>
        <v>820.33888204999982</v>
      </c>
      <c r="EW25" s="27">
        <f>+FSS!EW23</f>
        <v>690.18176427000003</v>
      </c>
      <c r="EX25" s="27">
        <f>+FSS!EX23</f>
        <v>843.18837313999995</v>
      </c>
      <c r="EY25" s="27">
        <f>+FSS!EY23</f>
        <v>769.63098698599993</v>
      </c>
      <c r="EZ25" s="27">
        <f>+FSS!EZ23</f>
        <v>727.50288783666679</v>
      </c>
      <c r="FA25" s="27">
        <f>+FSS!FA23</f>
        <v>782.51083130333302</v>
      </c>
      <c r="FB25" s="27">
        <f>+FSS!FB23</f>
        <v>724.72120576625014</v>
      </c>
      <c r="FC25" s="27">
        <f>+FSS!FC23</f>
        <v>719.67993113374973</v>
      </c>
      <c r="FD25" s="27">
        <f>+FSS!FD23</f>
        <v>772.50940973000024</v>
      </c>
      <c r="FE25" s="27">
        <f>+FSS!FE23</f>
        <v>1207.9314379299999</v>
      </c>
      <c r="FF25" s="27">
        <f>+FSS!FF23</f>
        <v>693.94000252000012</v>
      </c>
      <c r="FG25" s="27">
        <f>+FSS!FG23</f>
        <v>699.10230204999993</v>
      </c>
      <c r="FH25" s="27">
        <f>+FSS!FH23</f>
        <v>829.61592739999992</v>
      </c>
      <c r="FI25" s="27">
        <f>+FSS!FI23</f>
        <v>783.67858035000006</v>
      </c>
      <c r="FJ25" s="27">
        <f>+FSS!FJ23</f>
        <v>773.98935618999985</v>
      </c>
      <c r="FK25" s="27">
        <f>+FSS!FK23</f>
        <v>731.60797861999993</v>
      </c>
      <c r="FL25" s="27">
        <f>+FSS!FL23</f>
        <v>777.85314114999994</v>
      </c>
      <c r="FM25" s="27">
        <f>+FSS!FM23</f>
        <v>858.67331747999992</v>
      </c>
      <c r="FN25" s="27">
        <f>+FSS!FN23</f>
        <v>755.76266482666665</v>
      </c>
      <c r="FO25" s="27">
        <f>+FSS!FO23</f>
        <v>755.47211468333319</v>
      </c>
      <c r="FP25" s="27">
        <f>+FSS!FP23</f>
        <v>788.01378305000003</v>
      </c>
      <c r="FQ25" s="27">
        <f>+FSS!FQ23</f>
        <v>1332.7053985</v>
      </c>
      <c r="FR25" s="27">
        <f>+FSS!FR23</f>
        <v>733.3671239099998</v>
      </c>
      <c r="FS25" s="27">
        <f>+FSS!FS23</f>
        <v>787.64553878999993</v>
      </c>
      <c r="FT25" s="27">
        <f>+FSS!FT23</f>
        <v>940.11376358999973</v>
      </c>
      <c r="FU25" s="27">
        <f>+FSS!FU23</f>
        <v>731.51282117333369</v>
      </c>
    </row>
    <row r="26" spans="1:177" s="87" customFormat="1">
      <c r="A26" s="83" t="s">
        <v>20</v>
      </c>
      <c r="B26" s="267"/>
      <c r="C26" s="84">
        <f t="shared" si="91"/>
        <v>5228.711749536692</v>
      </c>
      <c r="D26" s="84">
        <f t="shared" si="92"/>
        <v>5572.8838463099428</v>
      </c>
      <c r="E26" s="84">
        <f t="shared" si="93"/>
        <v>5432.9658437964281</v>
      </c>
      <c r="F26" s="84">
        <f t="shared" si="94"/>
        <v>4562.86242867079</v>
      </c>
      <c r="G26" s="84">
        <f t="shared" si="95"/>
        <v>4539.522856088156</v>
      </c>
      <c r="H26" s="84">
        <f t="shared" si="96"/>
        <v>5443.34837247</v>
      </c>
      <c r="I26" s="84">
        <f t="shared" si="97"/>
        <v>6971.4999413461337</v>
      </c>
      <c r="J26" s="84">
        <f t="shared" si="131"/>
        <v>6558.1152805033744</v>
      </c>
      <c r="K26" s="84">
        <f t="shared" si="98"/>
        <v>7464.1556741040531</v>
      </c>
      <c r="L26" s="84">
        <f t="shared" si="132"/>
        <v>7635.3979305060011</v>
      </c>
      <c r="M26" s="84">
        <f t="shared" si="99"/>
        <v>1158.05489799</v>
      </c>
      <c r="N26" s="84">
        <f t="shared" si="100"/>
        <v>1211.8222942277348</v>
      </c>
      <c r="O26" s="84">
        <f t="shared" si="101"/>
        <v>1457.7946126889569</v>
      </c>
      <c r="P26" s="84">
        <f t="shared" si="102"/>
        <v>1401.0399446300003</v>
      </c>
      <c r="Q26" s="84">
        <f t="shared" si="103"/>
        <v>1310.3772887</v>
      </c>
      <c r="R26" s="84">
        <f t="shared" si="104"/>
        <v>1440.9332635999422</v>
      </c>
      <c r="S26" s="84">
        <f t="shared" si="105"/>
        <v>1254.9227967199995</v>
      </c>
      <c r="T26" s="84">
        <f t="shared" si="106"/>
        <v>1566.6504972900009</v>
      </c>
      <c r="U26" s="84">
        <f t="shared" si="107"/>
        <v>1331.4312359219898</v>
      </c>
      <c r="V26" s="84">
        <f t="shared" si="108"/>
        <v>1523.3232541799998</v>
      </c>
      <c r="W26" s="84">
        <f t="shared" si="109"/>
        <v>842.42076890333851</v>
      </c>
      <c r="X26" s="84">
        <f t="shared" si="110"/>
        <v>1735.7905847911011</v>
      </c>
      <c r="Y26" s="84">
        <f t="shared" si="111"/>
        <v>658.38936155271949</v>
      </c>
      <c r="Z26" s="84">
        <f t="shared" si="112"/>
        <v>1222.2985042255746</v>
      </c>
      <c r="AA26" s="84">
        <f t="shared" si="113"/>
        <v>1293.1469132069155</v>
      </c>
      <c r="AB26" s="84">
        <f t="shared" si="114"/>
        <v>1389.0276496855799</v>
      </c>
      <c r="AC26" s="147">
        <f t="shared" si="115"/>
        <v>952.27264307703922</v>
      </c>
      <c r="AD26" s="84">
        <f t="shared" si="116"/>
        <v>1100.5345428770388</v>
      </c>
      <c r="AE26" s="84">
        <f t="shared" si="117"/>
        <v>767.61374367703911</v>
      </c>
      <c r="AF26" s="84">
        <f t="shared" si="118"/>
        <v>1719.1019264570391</v>
      </c>
      <c r="AG26" s="84">
        <f t="shared" si="119"/>
        <v>1056.0643534349999</v>
      </c>
      <c r="AH26" s="84">
        <f t="shared" si="120"/>
        <v>1455.7298290450001</v>
      </c>
      <c r="AI26" s="84">
        <f t="shared" si="121"/>
        <v>1373.1791838750003</v>
      </c>
      <c r="AJ26" s="84">
        <f t="shared" si="122"/>
        <v>1558.3750061149999</v>
      </c>
      <c r="AK26" s="84">
        <f t="shared" si="123"/>
        <v>1299.37240911605</v>
      </c>
      <c r="AL26" s="84">
        <f t="shared" si="124"/>
        <v>1865.715182482</v>
      </c>
      <c r="AM26" s="84">
        <f t="shared" si="125"/>
        <v>1530.8864067980003</v>
      </c>
      <c r="AN26" s="84">
        <f t="shared" si="126"/>
        <v>2275.5259429500829</v>
      </c>
      <c r="AO26" s="84">
        <f t="shared" si="127"/>
        <v>1213.501611357965</v>
      </c>
      <c r="AP26" s="84">
        <f t="shared" si="128"/>
        <v>2053.1698181622005</v>
      </c>
      <c r="AQ26" s="84">
        <f t="shared" si="129"/>
        <v>1400.4736426912996</v>
      </c>
      <c r="AR26" s="84">
        <f t="shared" si="130"/>
        <v>1890.9702082919084</v>
      </c>
      <c r="AS26" s="84">
        <f t="shared" si="58"/>
        <v>1582.2788399112505</v>
      </c>
      <c r="AT26" s="84">
        <f t="shared" si="133"/>
        <v>1848.6400753072287</v>
      </c>
      <c r="AU26" s="84">
        <f t="shared" si="134"/>
        <v>1440.2398637399494</v>
      </c>
      <c r="AV26" s="84">
        <f t="shared" si="135"/>
        <v>2592.9968951456258</v>
      </c>
      <c r="AW26" s="84">
        <f t="shared" si="62"/>
        <v>1638.7098191099997</v>
      </c>
      <c r="AX26" s="84">
        <f t="shared" si="136"/>
        <v>1911.2223908340006</v>
      </c>
      <c r="AY26" s="84">
        <f t="shared" si="137"/>
        <v>1775.1362639200001</v>
      </c>
      <c r="AZ26" s="84">
        <f t="shared" si="138"/>
        <v>2310.329456642</v>
      </c>
      <c r="BA26" s="84">
        <f t="shared" si="139"/>
        <v>1804.9269281150002</v>
      </c>
      <c r="BB26" s="167">
        <f>+Cons_GG!BA34</f>
        <v>392.82659060000003</v>
      </c>
      <c r="BC26" s="167">
        <f>+Cons_GG!BB34</f>
        <v>397.02843264000001</v>
      </c>
      <c r="BD26" s="167">
        <f>+Cons_GG!BC34</f>
        <v>368.19987474999988</v>
      </c>
      <c r="BE26" s="167">
        <f>+Cons_GG!BD34</f>
        <v>397.4147364006115</v>
      </c>
      <c r="BF26" s="167">
        <f>+Cons_GG!BE34</f>
        <v>418.16817853496264</v>
      </c>
      <c r="BG26" s="167">
        <f>+Cons_GG!BF34</f>
        <v>396.23937929216083</v>
      </c>
      <c r="BH26" s="167">
        <f>+Cons_GG!BG34</f>
        <v>374.92635312999971</v>
      </c>
      <c r="BI26" s="167">
        <f>+Cons_GG!BH34</f>
        <v>467.19164234895737</v>
      </c>
      <c r="BJ26" s="167">
        <f>+Cons_GG!BI34</f>
        <v>615.6766172099999</v>
      </c>
      <c r="BK26" s="167">
        <f>+Cons_GG!BJ34</f>
        <v>435.49703269999941</v>
      </c>
      <c r="BL26" s="167">
        <f>+Cons_GG!BK34</f>
        <v>432.08327694000127</v>
      </c>
      <c r="BM26" s="167">
        <f>+Cons_GG!BL34</f>
        <v>533.4596349899997</v>
      </c>
      <c r="BN26" s="167">
        <f>+Cons_GG!BM34</f>
        <v>494.73165268666673</v>
      </c>
      <c r="BO26" s="167">
        <f>+Cons_GG!BN34</f>
        <v>413.14153212666656</v>
      </c>
      <c r="BP26" s="167">
        <f>+Cons_GG!BO34</f>
        <v>402.50410388666683</v>
      </c>
      <c r="BQ26" s="167">
        <f>+Cons_GG!BP34</f>
        <v>443.38706538328631</v>
      </c>
      <c r="BR26" s="167">
        <f>+Cons_GG!BQ34</f>
        <v>475.16138053666646</v>
      </c>
      <c r="BS26" s="167">
        <f>+Cons_GG!BR34</f>
        <v>522.38481767998928</v>
      </c>
      <c r="BT26" s="167">
        <f>+Cons_GG!BS34</f>
        <v>448.30135932666599</v>
      </c>
      <c r="BU26" s="167">
        <f>+Cons_GG!BT34</f>
        <v>426.27972633666718</v>
      </c>
      <c r="BV26" s="167">
        <f>+Cons_GG!BU34</f>
        <v>380.34171105666638</v>
      </c>
      <c r="BW26" s="167">
        <f>+Cons_GG!BV34</f>
        <v>475.17255933666718</v>
      </c>
      <c r="BX26" s="167">
        <f>+Cons_GG!BW34</f>
        <v>521.47957518666658</v>
      </c>
      <c r="BY26" s="167">
        <f>+Cons_GG!BX34</f>
        <v>569.99836276666713</v>
      </c>
      <c r="BZ26" s="167">
        <f>+Cons_GG!BY34</f>
        <v>367.90531770333922</v>
      </c>
      <c r="CA26" s="167">
        <f>+Cons_GG!BZ34</f>
        <v>463.69817521865048</v>
      </c>
      <c r="CB26" s="167">
        <f>+Cons_GG!CA34</f>
        <v>499.82774299999994</v>
      </c>
      <c r="CC26" s="167">
        <f>+Cons_GG!CB34</f>
        <v>589.38103683000031</v>
      </c>
      <c r="CD26" s="167">
        <f>+Cons_GG!CC34</f>
        <v>490.14545742999991</v>
      </c>
      <c r="CE26" s="167">
        <f>+Cons_GG!CD34</f>
        <v>443.79675991999966</v>
      </c>
      <c r="CF26" s="167">
        <f>+Cons_GG!CE34</f>
        <v>446.79028809999977</v>
      </c>
      <c r="CG26" s="167">
        <f>+Cons_GG!CF34</f>
        <v>198.25274019332346</v>
      </c>
      <c r="CH26" s="167">
        <f>+Cons_GG!CG34</f>
        <v>197.37774061001528</v>
      </c>
      <c r="CI26" s="167">
        <f>+Cons_GG!CH34</f>
        <v>463.85258965556341</v>
      </c>
      <c r="CJ26" s="167">
        <f>+Cons_GG!CI34</f>
        <v>286.94434638331893</v>
      </c>
      <c r="CK26" s="167">
        <f>+Cons_GG!CJ34</f>
        <v>984.99364875221863</v>
      </c>
      <c r="CL26" s="167">
        <f>+Cons_GG!CK34</f>
        <v>159.0597255129598</v>
      </c>
      <c r="CM26" s="167">
        <f>+Cons_GG!CL34</f>
        <v>138.36576380960514</v>
      </c>
      <c r="CN26" s="167">
        <f>+Cons_GG!CM34</f>
        <v>360.96387223015449</v>
      </c>
      <c r="CO26" s="167">
        <f>+Cons_GG!CN34</f>
        <v>512.99447801960503</v>
      </c>
      <c r="CP26" s="167">
        <f>+Cons_GG!CO34</f>
        <v>220.94154832636423</v>
      </c>
      <c r="CQ26" s="167">
        <f>+Cons_GG!CP34</f>
        <v>488.36247787960519</v>
      </c>
      <c r="CR26" s="167">
        <f>+Cons_GG!CQ34</f>
        <v>582.5354893443731</v>
      </c>
      <c r="CS26" s="167">
        <f>+Cons_GG!CR34</f>
        <v>348.45595755627158</v>
      </c>
      <c r="CT26" s="167">
        <f>+Cons_GG!CS34</f>
        <v>362.15546630627102</v>
      </c>
      <c r="CU26" s="167">
        <f>+Cons_GG!CT34</f>
        <v>399.91081116627322</v>
      </c>
      <c r="CV26" s="167">
        <f>+Cons_GG!CU34</f>
        <v>402.95040812627087</v>
      </c>
      <c r="CW26" s="167">
        <f>+Cons_GG!CV34</f>
        <v>586.16643039303597</v>
      </c>
      <c r="CX26" s="167">
        <f>+Cons_GG!CW34</f>
        <v>285.01559566901307</v>
      </c>
      <c r="CY26" s="85">
        <f>+Cons_GG!CX34</f>
        <v>298.068409499013</v>
      </c>
      <c r="CZ26" s="85">
        <f>+Cons_GG!CY34</f>
        <v>369.18863790901304</v>
      </c>
      <c r="DA26" s="85">
        <f>+Cons_GG!CZ34</f>
        <v>328.85555931901303</v>
      </c>
      <c r="DB26" s="85">
        <f>+Cons_GG!DA34</f>
        <v>431.5128538790126</v>
      </c>
      <c r="DC26" s="85">
        <f>+Cons_GG!DB34</f>
        <v>340.16612967901312</v>
      </c>
      <c r="DD26" s="85">
        <f>+Cons_GG!DC34</f>
        <v>285.55908648901351</v>
      </c>
      <c r="DE26" s="85">
        <f>+Cons_GG!DD34</f>
        <v>342.3960843590126</v>
      </c>
      <c r="DF26" s="85">
        <f>+Cons_GG!DE34</f>
        <v>139.658572829013</v>
      </c>
      <c r="DG26" s="85">
        <f>+Cons_GG!DF34</f>
        <v>653.75579285901335</v>
      </c>
      <c r="DH26" s="85">
        <f>+Cons_GG!DG34</f>
        <v>498.47793847901278</v>
      </c>
      <c r="DI26" s="85">
        <f>+Cons_GG!DH34</f>
        <v>566.86819511901297</v>
      </c>
      <c r="DJ26" s="85">
        <f>+Cons_GG!DI34</f>
        <v>302.01993032833337</v>
      </c>
      <c r="DK26" s="85">
        <f>+Cons_GG!DJ34</f>
        <v>429.53873469833331</v>
      </c>
      <c r="DL26" s="85">
        <f>+Cons_GG!DK34</f>
        <v>324.5056884083333</v>
      </c>
      <c r="DM26" s="85">
        <f>+Cons_GG!DL34</f>
        <v>562.82308765833329</v>
      </c>
      <c r="DN26" s="85">
        <f>+Cons_GG!DM34</f>
        <v>502.20704551833313</v>
      </c>
      <c r="DO26" s="85">
        <f>+Cons_GG!DN34</f>
        <v>390.69969586833372</v>
      </c>
      <c r="DP26" s="85">
        <f>+Cons_GG!DO34</f>
        <v>506.36159035833361</v>
      </c>
      <c r="DQ26" s="85">
        <f>+Cons_GG!DP34</f>
        <v>477.62757908833316</v>
      </c>
      <c r="DR26" s="85">
        <f>+Cons_GG!DQ34</f>
        <v>389.19001442833343</v>
      </c>
      <c r="DS26" s="85">
        <f>+Cons_GG!DR34</f>
        <v>461.89566037833345</v>
      </c>
      <c r="DT26" s="85">
        <f>+Cons_GG!DS34</f>
        <v>488.71764253833271</v>
      </c>
      <c r="DU26" s="85">
        <f>+Cons_GG!DT34</f>
        <v>607.76170319833386</v>
      </c>
      <c r="DV26" s="85">
        <f>+Cons_GG!DU34</f>
        <v>460.68323412333336</v>
      </c>
      <c r="DW26" s="85">
        <f>+Cons_GG!DV34</f>
        <v>491.20010259133323</v>
      </c>
      <c r="DX26" s="85">
        <f>+Cons_GG!DW34</f>
        <v>347.4890724013834</v>
      </c>
      <c r="DY26" s="85">
        <f>+Cons_GG!DX34</f>
        <v>729.15298944733343</v>
      </c>
      <c r="DZ26" s="85">
        <f>+Cons_GG!DY34</f>
        <v>564.22913572333346</v>
      </c>
      <c r="EA26" s="85">
        <f>+Cons_GG!DZ34</f>
        <v>572.33305731133328</v>
      </c>
      <c r="EB26" s="85">
        <f>+Cons_GG!EA34</f>
        <v>494.70372002733336</v>
      </c>
      <c r="EC26" s="85">
        <f>+Cons_GG!EB34</f>
        <v>509.09828157133416</v>
      </c>
      <c r="ED26" s="85">
        <f>+Cons_GG!EC34</f>
        <v>527.08440519933276</v>
      </c>
      <c r="EE26" s="85">
        <f>+Cons_GG!ED34</f>
        <v>445.43169978341473</v>
      </c>
      <c r="EF26" s="85">
        <f>+Cons_GG!EE34</f>
        <v>399.38342679333357</v>
      </c>
      <c r="EG26" s="85">
        <f>+Cons_GG!EF34</f>
        <v>1430.7108163733346</v>
      </c>
      <c r="EH26" s="85">
        <f>+Cons_GG!EG34</f>
        <v>254.77053932273998</v>
      </c>
      <c r="EI26" s="85">
        <f>+Cons_GG!EH34</f>
        <v>574.22279572472496</v>
      </c>
      <c r="EJ26" s="85">
        <f>+Cons_GG!EI34</f>
        <v>384.50827631050015</v>
      </c>
      <c r="EK26" s="85">
        <f>+Cons_GG!EJ34</f>
        <v>433.50116587904989</v>
      </c>
      <c r="EL26" s="85">
        <f>+Cons_GG!EK34</f>
        <v>1140.2956376827003</v>
      </c>
      <c r="EM26" s="85">
        <f>+Cons_GG!EL34</f>
        <v>479.37301460045029</v>
      </c>
      <c r="EN26" s="85">
        <f>+Cons_GG!EM34</f>
        <v>446.1219625178997</v>
      </c>
      <c r="EO26" s="85">
        <f>+Cons_GG!EN34</f>
        <v>508.44280234547443</v>
      </c>
      <c r="EP26" s="85">
        <f>+Cons_GG!EO34</f>
        <v>445.90887782792538</v>
      </c>
      <c r="EQ26" s="85">
        <f>+Cons_GG!EP34</f>
        <v>514.44827222695938</v>
      </c>
      <c r="ER26" s="85">
        <f>+Cons_GG!EQ34</f>
        <v>459.73381683440016</v>
      </c>
      <c r="ES26" s="86">
        <f>+Cons_GG!ER34</f>
        <v>916.78811923054877</v>
      </c>
      <c r="ET26" s="86">
        <f>+Cons_GG!ES34</f>
        <v>499.45710432160001</v>
      </c>
      <c r="EU26" s="86">
        <f>+Cons_GG!ET34</f>
        <v>494.58393255214992</v>
      </c>
      <c r="EV26" s="86">
        <f>+Cons_GG!EU34</f>
        <v>588.2378030375005</v>
      </c>
      <c r="EW26" s="86">
        <f>+Cons_GG!EV34</f>
        <v>653.67309197758459</v>
      </c>
      <c r="EX26" s="86">
        <f>+Cons_GG!EW34</f>
        <v>549.60943993087494</v>
      </c>
      <c r="EY26" s="86">
        <f>+Cons_GG!EX34</f>
        <v>645.35754339876917</v>
      </c>
      <c r="EZ26" s="86">
        <f>+Cons_GG!EY34</f>
        <v>515.62551124665015</v>
      </c>
      <c r="FA26" s="86">
        <f>+Cons_GG!EZ34</f>
        <v>578.56968611679929</v>
      </c>
      <c r="FB26" s="86">
        <f>+Cons_GG!FA34</f>
        <v>346.04466637649989</v>
      </c>
      <c r="FC26" s="86">
        <f>+Cons_GG!FB34</f>
        <v>785.59245903500073</v>
      </c>
      <c r="FD26" s="86">
        <f>+Cons_GG!FC34</f>
        <v>510.20700687520048</v>
      </c>
      <c r="FE26" s="86">
        <f>+Cons_GG!FD34</f>
        <v>1297.1974292354248</v>
      </c>
      <c r="FF26" s="86">
        <f>+Cons_GG!FE34</f>
        <v>316.59965399166663</v>
      </c>
      <c r="FG26" s="86">
        <f>+Cons_GG!FF34</f>
        <v>732.04678113166642</v>
      </c>
      <c r="FH26" s="86">
        <f>+Cons_GG!FG34</f>
        <v>590.06338398666662</v>
      </c>
      <c r="FI26" s="86">
        <f>+Cons_GG!FH34</f>
        <v>643.46872900066637</v>
      </c>
      <c r="FJ26" s="86">
        <f>+Cons_GG!FI34</f>
        <v>407.22880420666672</v>
      </c>
      <c r="FK26" s="86">
        <f>+Cons_GG!FJ34</f>
        <v>860.52485762666765</v>
      </c>
      <c r="FL26" s="86">
        <f>+Cons_GG!FK34</f>
        <v>566.49304058666689</v>
      </c>
      <c r="FM26" s="86">
        <f>+Cons_GG!FL34</f>
        <v>625.73222464666628</v>
      </c>
      <c r="FN26" s="86">
        <f>+Cons_GG!FM34</f>
        <v>582.91099868666697</v>
      </c>
      <c r="FO26" s="86">
        <f>+Cons_GG!FN34</f>
        <v>697.96553163666749</v>
      </c>
      <c r="FP26" s="86">
        <f>+Cons_GG!FO34</f>
        <v>675.86671224866632</v>
      </c>
      <c r="FQ26" s="86">
        <f>+Cons_GG!FP34</f>
        <v>936.49721275666593</v>
      </c>
      <c r="FR26" s="86">
        <f>+Cons_GG!FQ34</f>
        <v>304.94173687666665</v>
      </c>
      <c r="FS26" s="86">
        <f>+Cons_GG!FR34</f>
        <v>858.81997753666667</v>
      </c>
      <c r="FT26" s="86">
        <f>+Cons_GG!FS34</f>
        <v>641.16521370166697</v>
      </c>
      <c r="FU26" s="86">
        <f>+Cons_GG!FT34</f>
        <v>718.76784935166643</v>
      </c>
    </row>
    <row r="27" spans="1:177" s="6" customFormat="1">
      <c r="A27" s="34" t="s">
        <v>121</v>
      </c>
      <c r="B27" s="267"/>
      <c r="C27" s="33">
        <f t="shared" si="91"/>
        <v>7256.1215829499179</v>
      </c>
      <c r="D27" s="33">
        <f t="shared" si="92"/>
        <v>7881.492223328336</v>
      </c>
      <c r="E27" s="33">
        <f t="shared" si="93"/>
        <v>6697.5125816098443</v>
      </c>
      <c r="F27" s="33">
        <f t="shared" si="94"/>
        <v>5817.0135992221785</v>
      </c>
      <c r="G27" s="33">
        <f t="shared" si="95"/>
        <v>4819.9481560105605</v>
      </c>
      <c r="H27" s="33">
        <f t="shared" si="96"/>
        <v>4796.3619339844608</v>
      </c>
      <c r="I27" s="33">
        <f t="shared" si="97"/>
        <v>4876.341968529774</v>
      </c>
      <c r="J27" s="33">
        <f t="shared" si="131"/>
        <v>4032.9834398905905</v>
      </c>
      <c r="K27" s="33">
        <f t="shared" si="98"/>
        <v>4041.6404385200003</v>
      </c>
      <c r="L27" s="33">
        <f t="shared" si="132"/>
        <v>7663.3963666481486</v>
      </c>
      <c r="M27" s="33">
        <f t="shared" si="99"/>
        <v>1481.1494424963273</v>
      </c>
      <c r="N27" s="33">
        <f t="shared" si="100"/>
        <v>1520.2202602112006</v>
      </c>
      <c r="O27" s="33">
        <f t="shared" si="101"/>
        <v>1873.5335000544665</v>
      </c>
      <c r="P27" s="33">
        <f t="shared" si="102"/>
        <v>2381.2183801879241</v>
      </c>
      <c r="Q27" s="33">
        <f t="shared" si="103"/>
        <v>1700.1911434806702</v>
      </c>
      <c r="R27" s="33">
        <f t="shared" si="104"/>
        <v>1863.405526779467</v>
      </c>
      <c r="S27" s="33">
        <f t="shared" si="105"/>
        <v>1952.5270260374468</v>
      </c>
      <c r="T27" s="33">
        <f t="shared" si="106"/>
        <v>2365.3685270307524</v>
      </c>
      <c r="U27" s="33">
        <f t="shared" si="107"/>
        <v>1645.8832771172999</v>
      </c>
      <c r="V27" s="33">
        <f t="shared" si="108"/>
        <v>1679.0481822087804</v>
      </c>
      <c r="W27" s="33">
        <f t="shared" si="109"/>
        <v>1579.1304235100226</v>
      </c>
      <c r="X27" s="33">
        <f t="shared" si="110"/>
        <v>1793.4506987737418</v>
      </c>
      <c r="Y27" s="33">
        <f t="shared" si="111"/>
        <v>1355.9095132504924</v>
      </c>
      <c r="Z27" s="33">
        <f t="shared" si="112"/>
        <v>1585.7440901002506</v>
      </c>
      <c r="AA27" s="33">
        <f t="shared" si="113"/>
        <v>1352.7236927835447</v>
      </c>
      <c r="AB27" s="33">
        <f t="shared" si="114"/>
        <v>1522.6363030878913</v>
      </c>
      <c r="AC27" s="145">
        <f t="shared" si="115"/>
        <v>1117.2119642939706</v>
      </c>
      <c r="AD27" s="33">
        <f t="shared" si="116"/>
        <v>1163.8475662623136</v>
      </c>
      <c r="AE27" s="33">
        <f t="shared" si="117"/>
        <v>1166.6111111595023</v>
      </c>
      <c r="AF27" s="33">
        <f t="shared" si="118"/>
        <v>1372.2775142947746</v>
      </c>
      <c r="AG27" s="33">
        <f t="shared" si="119"/>
        <v>1095.0744636760971</v>
      </c>
      <c r="AH27" s="33">
        <f t="shared" si="120"/>
        <v>1209.7733525802194</v>
      </c>
      <c r="AI27" s="33">
        <f t="shared" si="121"/>
        <v>1155.7879845258976</v>
      </c>
      <c r="AJ27" s="33">
        <f t="shared" si="122"/>
        <v>1335.7261332022476</v>
      </c>
      <c r="AK27" s="33">
        <f t="shared" si="123"/>
        <v>1135.2205217263052</v>
      </c>
      <c r="AL27" s="33">
        <f t="shared" si="124"/>
        <v>1352.2364690213769</v>
      </c>
      <c r="AM27" s="33">
        <f t="shared" si="125"/>
        <v>1177.0995947334054</v>
      </c>
      <c r="AN27" s="33">
        <f t="shared" si="126"/>
        <v>1211.7853830486865</v>
      </c>
      <c r="AO27" s="33">
        <f t="shared" si="127"/>
        <v>1059.7042673040287</v>
      </c>
      <c r="AP27" s="33">
        <f t="shared" si="128"/>
        <v>832.99995314797047</v>
      </c>
      <c r="AQ27" s="33">
        <f t="shared" si="129"/>
        <v>1034.6391326303064</v>
      </c>
      <c r="AR27" s="33">
        <f t="shared" si="130"/>
        <v>1105.6400868082851</v>
      </c>
      <c r="AS27" s="33">
        <f t="shared" si="58"/>
        <v>965.12191258000007</v>
      </c>
      <c r="AT27" s="33">
        <f t="shared" si="133"/>
        <v>989.13411423000025</v>
      </c>
      <c r="AU27" s="33">
        <f t="shared" si="134"/>
        <v>973.43359369999848</v>
      </c>
      <c r="AV27" s="33">
        <f t="shared" si="135"/>
        <v>1113.9508180100015</v>
      </c>
      <c r="AW27" s="33">
        <f t="shared" si="62"/>
        <v>1002.4268310599999</v>
      </c>
      <c r="AX27" s="33">
        <f t="shared" si="136"/>
        <v>1172.0358000300002</v>
      </c>
      <c r="AY27" s="33">
        <f t="shared" si="137"/>
        <v>1880.9471689325926</v>
      </c>
      <c r="AZ27" s="33">
        <f t="shared" si="138"/>
        <v>3607.9865666255555</v>
      </c>
      <c r="BA27" s="33">
        <f t="shared" si="139"/>
        <v>2944.604941779</v>
      </c>
      <c r="BB27" s="32">
        <f>+EPNF!BB31</f>
        <v>477.16458446513934</v>
      </c>
      <c r="BC27" s="32">
        <f>+EPNF!BC31</f>
        <v>463.38683749440651</v>
      </c>
      <c r="BD27" s="32">
        <f>+EPNF!BD31</f>
        <v>540.59802053678141</v>
      </c>
      <c r="BE27" s="32">
        <f>+EPNF!BE31</f>
        <v>513.34551129091312</v>
      </c>
      <c r="BF27" s="32">
        <f>+EPNF!BF31</f>
        <v>537.66006840607838</v>
      </c>
      <c r="BG27" s="32">
        <f>+EPNF!BG31</f>
        <v>469.21468051420936</v>
      </c>
      <c r="BH27" s="32">
        <f>+EPNF!BH31</f>
        <v>696.18035866944217</v>
      </c>
      <c r="BI27" s="32">
        <f>+EPNF!BI31</f>
        <v>602.57978793940981</v>
      </c>
      <c r="BJ27" s="32">
        <f>+EPNF!BJ31</f>
        <v>574.77335344561448</v>
      </c>
      <c r="BK27" s="32">
        <f>+EPNF!BK31</f>
        <v>671.62525017813471</v>
      </c>
      <c r="BL27" s="32">
        <f>+EPNF!BL31</f>
        <v>632.53250026531464</v>
      </c>
      <c r="BM27" s="32">
        <f>+EPNF!BM31</f>
        <v>1077.0606297444747</v>
      </c>
      <c r="BN27" s="32">
        <f>+EPNF!BN31</f>
        <v>545.23071160015888</v>
      </c>
      <c r="BO27" s="32">
        <f>+EPNF!BO31</f>
        <v>605.33271596475856</v>
      </c>
      <c r="BP27" s="32">
        <f>+EPNF!BP31</f>
        <v>549.62771591575279</v>
      </c>
      <c r="BQ27" s="32">
        <f>+EPNF!BQ31</f>
        <v>625.89629808897644</v>
      </c>
      <c r="BR27" s="32">
        <f>+EPNF!BR31</f>
        <v>611.19500520016777</v>
      </c>
      <c r="BS27" s="32">
        <f>+EPNF!BS31</f>
        <v>626.31422349032289</v>
      </c>
      <c r="BT27" s="32">
        <f>+EPNF!BT31</f>
        <v>670.14059824183721</v>
      </c>
      <c r="BU27" s="32">
        <f>+EPNF!BU31</f>
        <v>626.79248842978211</v>
      </c>
      <c r="BV27" s="32">
        <f>+EPNF!BV31</f>
        <v>655.59393936582751</v>
      </c>
      <c r="BW27" s="32">
        <f>+EPNF!BW31</f>
        <v>776.23765488815707</v>
      </c>
      <c r="BX27" s="32">
        <f>+EPNF!BX31</f>
        <v>567.27171111550592</v>
      </c>
      <c r="BY27" s="32">
        <f>+EPNF!BY31</f>
        <v>1021.8591610270892</v>
      </c>
      <c r="BZ27" s="32">
        <f>+EPNF!BZ31</f>
        <v>471.2218632709816</v>
      </c>
      <c r="CA27" s="32">
        <f>+EPNF!CA31</f>
        <v>573.69499277019577</v>
      </c>
      <c r="CB27" s="32">
        <f>+EPNF!CB31</f>
        <v>600.96642107612251</v>
      </c>
      <c r="CC27" s="32">
        <f>+EPNF!CC31</f>
        <v>557.09279949518236</v>
      </c>
      <c r="CD27" s="32">
        <f>+EPNF!CD31</f>
        <v>574.82556559037187</v>
      </c>
      <c r="CE27" s="32">
        <f>+EPNF!CE31</f>
        <v>547.12981712322608</v>
      </c>
      <c r="CF27" s="32">
        <f>+EPNF!CF31</f>
        <v>525.66809924643121</v>
      </c>
      <c r="CG27" s="32">
        <f>+EPNF!CG31</f>
        <v>524.13897616145312</v>
      </c>
      <c r="CH27" s="32">
        <f>+EPNF!CH31</f>
        <v>529.3233481021382</v>
      </c>
      <c r="CI27" s="32">
        <f>+EPNF!CI31</f>
        <v>492.29139010899132</v>
      </c>
      <c r="CJ27" s="32">
        <f>+EPNF!CJ31</f>
        <v>513.67822242518355</v>
      </c>
      <c r="CK27" s="32">
        <f>+EPNF!CK31</f>
        <v>787.48108623956693</v>
      </c>
      <c r="CL27" s="32">
        <f>+EPNF!CL31</f>
        <v>426.21152603659056</v>
      </c>
      <c r="CM27" s="32">
        <f>+EPNF!CM31</f>
        <v>422.83598838959517</v>
      </c>
      <c r="CN27" s="32">
        <f>+EPNF!CN31</f>
        <v>506.86199882430674</v>
      </c>
      <c r="CO27" s="32">
        <f>+EPNF!CO31</f>
        <v>525.16886274246826</v>
      </c>
      <c r="CP27" s="32">
        <f>+EPNF!CP31</f>
        <v>499.43193743521562</v>
      </c>
      <c r="CQ27" s="32">
        <f>+EPNF!CQ31</f>
        <v>561.14328992256662</v>
      </c>
      <c r="CR27" s="32">
        <f>+EPNF!CR31</f>
        <v>471.50184023619886</v>
      </c>
      <c r="CS27" s="32">
        <f>+EPNF!CS31</f>
        <v>411.02562173027832</v>
      </c>
      <c r="CT27" s="32">
        <f>+EPNF!CT31</f>
        <v>470.19623081706749</v>
      </c>
      <c r="CU27" s="32">
        <f>+EPNF!CU31</f>
        <v>445.96104163673203</v>
      </c>
      <c r="CV27" s="32">
        <f>+EPNF!CV31</f>
        <v>445.84546213108308</v>
      </c>
      <c r="CW27" s="32">
        <f>+EPNF!CW31</f>
        <v>630.82979932007618</v>
      </c>
      <c r="CX27" s="32">
        <f>+EPNF!CX31</f>
        <v>353.48393134081152</v>
      </c>
      <c r="CY27" s="31">
        <f>+EPNF!CY31</f>
        <v>368.17827438813282</v>
      </c>
      <c r="CZ27" s="31">
        <f>+EPNF!CZ31</f>
        <v>395.54975856502631</v>
      </c>
      <c r="DA27" s="31">
        <f>+EPNF!DA31</f>
        <v>374.65315346134469</v>
      </c>
      <c r="DB27" s="31">
        <f>+EPNF!DB31</f>
        <v>409.67255683480823</v>
      </c>
      <c r="DC27" s="31">
        <f>+EPNF!DC31</f>
        <v>379.52185596616067</v>
      </c>
      <c r="DD27" s="31">
        <f>+EPNF!DD31</f>
        <v>402.79829150912587</v>
      </c>
      <c r="DE27" s="31">
        <f>+EPNF!DE31</f>
        <v>373.20814964536402</v>
      </c>
      <c r="DF27" s="31">
        <f>+EPNF!DF31</f>
        <v>390.60467000501239</v>
      </c>
      <c r="DG27" s="31">
        <f>+EPNF!DG31</f>
        <v>390.47752792316601</v>
      </c>
      <c r="DH27" s="31">
        <f>+EPNF!DH31</f>
        <v>433.55568591720657</v>
      </c>
      <c r="DI27" s="31">
        <f>+EPNF!DI31</f>
        <v>548.24430045440204</v>
      </c>
      <c r="DJ27" s="31">
        <f>+EPNF!DJ31</f>
        <v>355.84265237533521</v>
      </c>
      <c r="DK27" s="31">
        <f>+EPNF!DK31</f>
        <v>356.85691983393917</v>
      </c>
      <c r="DL27" s="31">
        <f>+EPNF!DL31</f>
        <v>382.3748914668227</v>
      </c>
      <c r="DM27" s="31">
        <f>+EPNF!DM31</f>
        <v>376.98815402102701</v>
      </c>
      <c r="DN27" s="31">
        <f>+EPNF!DN31</f>
        <v>416.41413379222615</v>
      </c>
      <c r="DO27" s="31">
        <f>+EPNF!DO31</f>
        <v>416.37106476696613</v>
      </c>
      <c r="DP27" s="31">
        <f>+EPNF!DP31</f>
        <v>414.93845476652871</v>
      </c>
      <c r="DQ27" s="31">
        <f>+EPNF!DQ31</f>
        <v>363.27179523581481</v>
      </c>
      <c r="DR27" s="31">
        <f>+EPNF!DR31</f>
        <v>377.57773452355417</v>
      </c>
      <c r="DS27" s="31">
        <f>+EPNF!DS31</f>
        <v>410.23415963959587</v>
      </c>
      <c r="DT27" s="31">
        <f>+EPNF!DT31</f>
        <v>419.08519581143662</v>
      </c>
      <c r="DU27" s="31">
        <f>+EPNF!DU31</f>
        <v>506.40677775121503</v>
      </c>
      <c r="DV27" s="31">
        <f>+EPNF!DV31</f>
        <v>353.00984925896546</v>
      </c>
      <c r="DW27" s="31">
        <f>+EPNF!DW31</f>
        <v>375.45462666768469</v>
      </c>
      <c r="DX27" s="31">
        <f>+EPNF!DX31</f>
        <v>406.756045799655</v>
      </c>
      <c r="DY27" s="31">
        <f>+EPNF!DY31</f>
        <v>415.77202179512312</v>
      </c>
      <c r="DZ27" s="31">
        <f>+EPNF!DZ31</f>
        <v>538.12071722595635</v>
      </c>
      <c r="EA27" s="31">
        <f>+EPNF!EA31</f>
        <v>398.34373000029746</v>
      </c>
      <c r="EB27" s="31">
        <f>+EPNF!EB31</f>
        <v>421.14714896349744</v>
      </c>
      <c r="EC27" s="31">
        <f>+EPNF!EC31</f>
        <v>384.35628385000018</v>
      </c>
      <c r="ED27" s="31">
        <f>+EPNF!ED31</f>
        <v>371.59616191990767</v>
      </c>
      <c r="EE27" s="31">
        <f>+EPNF!EE31</f>
        <v>367.45863995999991</v>
      </c>
      <c r="EF27" s="31">
        <f>+EPNF!EF31</f>
        <v>366.66457910115423</v>
      </c>
      <c r="EG27" s="31">
        <f>+EPNF!EG31</f>
        <v>477.66216398753244</v>
      </c>
      <c r="EH27" s="31">
        <f>+EPNF!EH31</f>
        <v>312.52951982721368</v>
      </c>
      <c r="EI27" s="31">
        <f>+EPNF!EI31</f>
        <v>391.72023627403541</v>
      </c>
      <c r="EJ27" s="31">
        <f>+EPNF!EJ31</f>
        <v>355.45451120277949</v>
      </c>
      <c r="EK27" s="31">
        <f>+EPNF!EK31</f>
        <v>234.96182233951404</v>
      </c>
      <c r="EL27" s="31">
        <f>+EPNF!EL31</f>
        <v>262.82735516443455</v>
      </c>
      <c r="EM27" s="31">
        <f>+EPNF!EM31</f>
        <v>335.21077564402185</v>
      </c>
      <c r="EN27" s="31">
        <f>+EPNF!EN31</f>
        <v>355.92880520468964</v>
      </c>
      <c r="EO27" s="31">
        <f>+EPNF!EO31</f>
        <v>343.39062780379544</v>
      </c>
      <c r="EP27" s="31">
        <f>+EPNF!EP31</f>
        <v>335.31969962182137</v>
      </c>
      <c r="EQ27" s="31">
        <f>+EPNF!EQ31</f>
        <v>340.77046607401417</v>
      </c>
      <c r="ER27" s="31">
        <f>+EPNF!ER31</f>
        <v>350.34757383823046</v>
      </c>
      <c r="ES27" s="31">
        <f>+EPNF!ES31</f>
        <v>414.52204689604059</v>
      </c>
      <c r="ET27" s="31">
        <f>+EPNF!ET31</f>
        <v>168.17115620999999</v>
      </c>
      <c r="EU27" s="31">
        <f>+EPNF!EU31</f>
        <v>217.24710641000001</v>
      </c>
      <c r="EV27" s="31">
        <f>+EPNF!EV31</f>
        <v>579.70364996000012</v>
      </c>
      <c r="EW27" s="31">
        <f>+EPNF!EW31</f>
        <v>335.50760324000004</v>
      </c>
      <c r="EX27" s="31">
        <f>+EPNF!EX31</f>
        <v>314.90101174000029</v>
      </c>
      <c r="EY27" s="31">
        <f>+EPNF!EY31</f>
        <v>338.72549925000004</v>
      </c>
      <c r="EZ27" s="31">
        <f>+EPNF!EZ31</f>
        <v>325.26972612999958</v>
      </c>
      <c r="FA27" s="31">
        <f>+EPNF!FA31</f>
        <v>320.79357311999985</v>
      </c>
      <c r="FB27" s="31">
        <f>+EPNF!FB31</f>
        <v>327.37029444999905</v>
      </c>
      <c r="FC27" s="31">
        <f>+EPNF!FC31</f>
        <v>329.65160852000031</v>
      </c>
      <c r="FD27" s="31">
        <f>+EPNF!FD31</f>
        <v>367.77794983000058</v>
      </c>
      <c r="FE27" s="31">
        <f>+EPNF!FE31</f>
        <v>416.52125966000051</v>
      </c>
      <c r="FF27" s="31">
        <f>+EPNF!FF31</f>
        <v>284.43871561000003</v>
      </c>
      <c r="FG27" s="31">
        <f>+EPNF!FG31</f>
        <v>338.98499989999999</v>
      </c>
      <c r="FH27" s="31">
        <f>+EPNF!FH31</f>
        <v>379.00311554999996</v>
      </c>
      <c r="FI27" s="31">
        <f>+EPNF!FI31</f>
        <v>401.17508640000005</v>
      </c>
      <c r="FJ27" s="31">
        <f>+EPNF!FJ31</f>
        <v>362.06795123999984</v>
      </c>
      <c r="FK27" s="31">
        <f>+EPNF!FK31</f>
        <v>408.79276239000023</v>
      </c>
      <c r="FL27" s="31">
        <f>+EPNF!FL31</f>
        <v>386.3301943900006</v>
      </c>
      <c r="FM27" s="31">
        <f>+EPNF!FM31</f>
        <v>400.79213713629554</v>
      </c>
      <c r="FN27" s="31">
        <f>+EPNF!FN31</f>
        <v>1093.8248374062964</v>
      </c>
      <c r="FO27" s="31">
        <f>+EPNF!FO31</f>
        <v>1099.9178908762965</v>
      </c>
      <c r="FP27" s="31">
        <f>+EPNF!FP31</f>
        <v>1139.3057968462963</v>
      </c>
      <c r="FQ27" s="31">
        <f>+EPNF!FQ31</f>
        <v>1368.7628789029629</v>
      </c>
      <c r="FR27" s="31">
        <f>+EPNF!FR31</f>
        <v>993.70887604899997</v>
      </c>
      <c r="FS27" s="31">
        <f>+EPNF!FS31</f>
        <v>1050.0374667600001</v>
      </c>
      <c r="FT27" s="31">
        <f>+EPNF!FT31</f>
        <v>900.85859897</v>
      </c>
      <c r="FU27" s="31">
        <f>+EPNF!FU31</f>
        <v>852.27530649999994</v>
      </c>
    </row>
    <row r="28" spans="1:177" s="87" customFormat="1">
      <c r="A28" s="90" t="s">
        <v>21</v>
      </c>
      <c r="B28" s="268"/>
      <c r="C28" s="86">
        <f t="shared" si="91"/>
        <v>110.2204863915435</v>
      </c>
      <c r="D28" s="86">
        <f t="shared" si="92"/>
        <v>390.45988712363095</v>
      </c>
      <c r="E28" s="86">
        <f t="shared" si="93"/>
        <v>841.76038931282346</v>
      </c>
      <c r="F28" s="86">
        <f t="shared" si="94"/>
        <v>454.25073279057477</v>
      </c>
      <c r="G28" s="86">
        <f t="shared" si="95"/>
        <v>430.82831880999998</v>
      </c>
      <c r="H28" s="86">
        <f t="shared" si="96"/>
        <v>211.50539734999998</v>
      </c>
      <c r="I28" s="86">
        <f t="shared" si="97"/>
        <v>210.80713677960716</v>
      </c>
      <c r="J28" s="86">
        <f t="shared" si="131"/>
        <v>66.595885539999998</v>
      </c>
      <c r="K28" s="86">
        <f t="shared" si="98"/>
        <v>80.421406349999998</v>
      </c>
      <c r="L28" s="86">
        <f t="shared" si="132"/>
        <v>48.594670369999989</v>
      </c>
      <c r="M28" s="86">
        <f t="shared" si="99"/>
        <v>53.236454495854325</v>
      </c>
      <c r="N28" s="86">
        <f t="shared" si="100"/>
        <v>13.86371017791188</v>
      </c>
      <c r="O28" s="86">
        <f t="shared" si="101"/>
        <v>23.353718588408569</v>
      </c>
      <c r="P28" s="86">
        <f t="shared" si="102"/>
        <v>19.766603129368718</v>
      </c>
      <c r="Q28" s="86">
        <f t="shared" si="103"/>
        <v>13.577548592952109</v>
      </c>
      <c r="R28" s="86">
        <f t="shared" si="104"/>
        <v>21.973435332600488</v>
      </c>
      <c r="S28" s="86">
        <f t="shared" si="105"/>
        <v>324.57409937332847</v>
      </c>
      <c r="T28" s="86">
        <f t="shared" si="106"/>
        <v>30.33480382474988</v>
      </c>
      <c r="U28" s="86">
        <f t="shared" si="107"/>
        <v>164.58665649</v>
      </c>
      <c r="V28" s="86">
        <f t="shared" si="108"/>
        <v>176.14073732332864</v>
      </c>
      <c r="W28" s="86">
        <f t="shared" si="109"/>
        <v>281.90762166898548</v>
      </c>
      <c r="X28" s="86">
        <f t="shared" si="110"/>
        <v>219.12537383050937</v>
      </c>
      <c r="Y28" s="86">
        <f t="shared" si="111"/>
        <v>59.658220435561866</v>
      </c>
      <c r="Z28" s="86">
        <f t="shared" si="112"/>
        <v>185.87438458669197</v>
      </c>
      <c r="AA28" s="86">
        <f t="shared" si="113"/>
        <v>70.195666778477801</v>
      </c>
      <c r="AB28" s="86">
        <f t="shared" si="114"/>
        <v>138.52246098984313</v>
      </c>
      <c r="AC28" s="89">
        <f t="shared" si="115"/>
        <v>71.96374557</v>
      </c>
      <c r="AD28" s="86">
        <f t="shared" si="116"/>
        <v>93.04635110000001</v>
      </c>
      <c r="AE28" s="86">
        <f t="shared" si="117"/>
        <v>140.61360805999996</v>
      </c>
      <c r="AF28" s="86">
        <f t="shared" si="118"/>
        <v>125.20461407999998</v>
      </c>
      <c r="AG28" s="86">
        <f t="shared" si="119"/>
        <v>81.759576355000007</v>
      </c>
      <c r="AH28" s="86">
        <f t="shared" si="120"/>
        <v>33.080948314999986</v>
      </c>
      <c r="AI28" s="86">
        <f t="shared" si="121"/>
        <v>42.75302205500001</v>
      </c>
      <c r="AJ28" s="86">
        <f t="shared" si="122"/>
        <v>53.911850625</v>
      </c>
      <c r="AK28" s="86">
        <f t="shared" si="123"/>
        <v>44.959186469999999</v>
      </c>
      <c r="AL28" s="86">
        <f t="shared" si="124"/>
        <v>124.37588469000001</v>
      </c>
      <c r="AM28" s="86">
        <f t="shared" si="125"/>
        <v>14.201009980000004</v>
      </c>
      <c r="AN28" s="86">
        <f t="shared" si="126"/>
        <v>27.271055639607162</v>
      </c>
      <c r="AO28" s="86">
        <f t="shared" si="127"/>
        <v>16.565371699999996</v>
      </c>
      <c r="AP28" s="86">
        <f t="shared" si="128"/>
        <v>12.619717000000001</v>
      </c>
      <c r="AQ28" s="86">
        <f t="shared" si="129"/>
        <v>8.7586028600000017</v>
      </c>
      <c r="AR28" s="86">
        <f t="shared" si="130"/>
        <v>28.65219398</v>
      </c>
      <c r="AS28" s="86">
        <f t="shared" si="58"/>
        <v>10.700213829999996</v>
      </c>
      <c r="AT28" s="86">
        <f t="shared" si="133"/>
        <v>11.471615639999996</v>
      </c>
      <c r="AU28" s="86">
        <f t="shared" si="134"/>
        <v>12.017442630000003</v>
      </c>
      <c r="AV28" s="86">
        <f t="shared" si="135"/>
        <v>46.232134250000001</v>
      </c>
      <c r="AW28" s="86">
        <f t="shared" si="62"/>
        <v>8.7439004100000002</v>
      </c>
      <c r="AX28" s="86">
        <f t="shared" si="136"/>
        <v>11.10347861</v>
      </c>
      <c r="AY28" s="86">
        <f t="shared" si="137"/>
        <v>15.671111369999998</v>
      </c>
      <c r="AZ28" s="86">
        <f t="shared" si="138"/>
        <v>13.076179979999992</v>
      </c>
      <c r="BA28" s="86">
        <f t="shared" si="139"/>
        <v>11.631522799999999</v>
      </c>
      <c r="BB28" s="167">
        <f>+Cons_SPNF!BB30</f>
        <v>7.8405901611088265</v>
      </c>
      <c r="BC28" s="167">
        <f>+Cons_SPNF!BC30</f>
        <v>18.511018564283102</v>
      </c>
      <c r="BD28" s="167">
        <f>+Cons_SPNF!BD30</f>
        <v>26.884845770462398</v>
      </c>
      <c r="BE28" s="167">
        <f>+Cons_SPNF!BE30</f>
        <v>2.4807541203836019</v>
      </c>
      <c r="BF28" s="167">
        <f>+Cons_SPNF!BF30</f>
        <v>6.4948041100000005</v>
      </c>
      <c r="BG28" s="167">
        <f>+Cons_SPNF!BG30</f>
        <v>4.8881519475282795</v>
      </c>
      <c r="BH28" s="167">
        <f>+Cons_SPNF!BH30</f>
        <v>5.7598897198101096</v>
      </c>
      <c r="BI28" s="167">
        <f>+Cons_SPNF!BI30</f>
        <v>10.981699863742955</v>
      </c>
      <c r="BJ28" s="167">
        <f>+Cons_SPNF!BJ30</f>
        <v>6.6121290048555057</v>
      </c>
      <c r="BK28" s="167">
        <f>+Cons_SPNF!BK30</f>
        <v>5.0849208388664682</v>
      </c>
      <c r="BL28" s="167">
        <f>+Cons_SPNF!BL30</f>
        <v>6.8144156800000015</v>
      </c>
      <c r="BM28" s="167">
        <f>+Cons_SPNF!BM30</f>
        <v>7.8672666105022504</v>
      </c>
      <c r="BN28" s="167">
        <f>+Cons_SPNF!BN30</f>
        <v>2.676136769623465</v>
      </c>
      <c r="BO28" s="167">
        <f>+Cons_SPNF!BO30</f>
        <v>8.0704091600000005</v>
      </c>
      <c r="BP28" s="167">
        <f>+Cons_SPNF!BP30</f>
        <v>2.8310026633286425</v>
      </c>
      <c r="BQ28" s="167">
        <f>+Cons_SPNF!BQ30</f>
        <v>14.259581169999992</v>
      </c>
      <c r="BR28" s="167">
        <f>+Cons_SPNF!BR30</f>
        <v>3.2426984992718562</v>
      </c>
      <c r="BS28" s="167">
        <f>+Cons_SPNF!BS30</f>
        <v>4.4711556633286405</v>
      </c>
      <c r="BT28" s="167">
        <f>+Cons_SPNF!BT30</f>
        <v>16.138189388890524</v>
      </c>
      <c r="BU28" s="167">
        <f>+Cons_SPNF!BU30</f>
        <v>4.2527572599999921</v>
      </c>
      <c r="BV28" s="167">
        <f>+Cons_SPNF!BV30</f>
        <v>304.18315272443795</v>
      </c>
      <c r="BW28" s="167">
        <f>+Cons_SPNF!BW30</f>
        <v>4.9278962433286368</v>
      </c>
      <c r="BX28" s="167">
        <f>+Cons_SPNF!BX30</f>
        <v>4.0829362898428254</v>
      </c>
      <c r="BY28" s="167">
        <f>+Cons_SPNF!BY30</f>
        <v>21.323971291578417</v>
      </c>
      <c r="BZ28" s="167">
        <f>+Cons_SPNF!BZ30</f>
        <v>12.953004959999999</v>
      </c>
      <c r="CA28" s="167">
        <f>+Cons_SPNF!CA30</f>
        <v>47.70659011</v>
      </c>
      <c r="CB28" s="167">
        <f>+Cons_SPNF!CB30</f>
        <v>103.92706142</v>
      </c>
      <c r="CC28" s="167">
        <f>+Cons_SPNF!CC30</f>
        <v>50.017543199999999</v>
      </c>
      <c r="CD28" s="167">
        <f>+Cons_SPNF!CD30</f>
        <v>25.017722713328649</v>
      </c>
      <c r="CE28" s="167">
        <f>+Cons_SPNF!CE30</f>
        <v>101.10547140999999</v>
      </c>
      <c r="CF28" s="167">
        <f>+Cons_SPNF!CF30</f>
        <v>168.35063543009241</v>
      </c>
      <c r="CG28" s="167">
        <f>+Cons_SPNF!CG30</f>
        <v>29.298633448893064</v>
      </c>
      <c r="CH28" s="167">
        <f>+Cons_SPNF!CH30</f>
        <v>84.258352790000004</v>
      </c>
      <c r="CI28" s="167">
        <f>+Cons_SPNF!CI30</f>
        <v>6.8169173899999942</v>
      </c>
      <c r="CJ28" s="167">
        <f>+Cons_SPNF!CJ30</f>
        <v>6.4152842741793785</v>
      </c>
      <c r="CK28" s="167">
        <f>+Cons_SPNF!CK30</f>
        <v>205.89317216633</v>
      </c>
      <c r="CL28" s="167">
        <f>+Cons_SPNF!CL30</f>
        <v>26.584396078890514</v>
      </c>
      <c r="CM28" s="167">
        <f>+Cons_SPNF!CM30</f>
        <v>8.7923055766713532</v>
      </c>
      <c r="CN28" s="167">
        <f>+Cons_SPNF!CN30</f>
        <v>24.281518779999999</v>
      </c>
      <c r="CO28" s="167">
        <f>+Cons_SPNF!CO30</f>
        <v>67.149025676691963</v>
      </c>
      <c r="CP28" s="167">
        <f>+Cons_SPNF!CP30</f>
        <v>40.077497030000004</v>
      </c>
      <c r="CQ28" s="167">
        <f>+Cons_SPNF!CQ30</f>
        <v>78.647861880000008</v>
      </c>
      <c r="CR28" s="167">
        <f>+Cons_SPNF!CR30</f>
        <v>6.5218897184777846</v>
      </c>
      <c r="CS28" s="167">
        <f>+Cons_SPNF!CS30</f>
        <v>27.059038699999995</v>
      </c>
      <c r="CT28" s="167">
        <f>+Cons_SPNF!CT30</f>
        <v>36.614738360000025</v>
      </c>
      <c r="CU28" s="167">
        <f>+Cons_SPNF!CU30</f>
        <v>16.337150809999986</v>
      </c>
      <c r="CV28" s="167">
        <f>+Cons_SPNF!CV30</f>
        <v>43.760194969843127</v>
      </c>
      <c r="CW28" s="167">
        <f>+Cons_SPNF!CW30</f>
        <v>78.425115210000001</v>
      </c>
      <c r="CX28" s="167">
        <f>+Cons_SPNF!CX30</f>
        <v>31.798900969999998</v>
      </c>
      <c r="CY28" s="85">
        <f>+Cons_SPNF!CY30</f>
        <v>36.043663909999999</v>
      </c>
      <c r="CZ28" s="85">
        <f>+Cons_SPNF!CZ30</f>
        <v>4.1211806899999974</v>
      </c>
      <c r="DA28" s="85">
        <f>+Cons_SPNF!DA30</f>
        <v>7.5769052499999994</v>
      </c>
      <c r="DB28" s="85">
        <f>+Cons_SPNF!DB30</f>
        <v>31.551783730000004</v>
      </c>
      <c r="DC28" s="85">
        <f>+Cons_SPNF!DC30</f>
        <v>53.917662120000003</v>
      </c>
      <c r="DD28" s="85">
        <f>+Cons_SPNF!DD30</f>
        <v>4.5445035599999883</v>
      </c>
      <c r="DE28" s="85">
        <f>+Cons_SPNF!DE30</f>
        <v>9.8574764800000061</v>
      </c>
      <c r="DF28" s="85">
        <f>+Cons_SPNF!DF30</f>
        <v>126.21162801999998</v>
      </c>
      <c r="DG28" s="85">
        <f>+Cons_SPNF!DG30</f>
        <v>65.058743480000018</v>
      </c>
      <c r="DH28" s="85">
        <f>+Cons_SPNF!DH30</f>
        <v>32.243058079999997</v>
      </c>
      <c r="DI28" s="85">
        <f>+Cons_SPNF!DI30</f>
        <v>27.902812519999966</v>
      </c>
      <c r="DJ28" s="85">
        <f>+Cons_SPNF!DJ30</f>
        <v>16.592918158333333</v>
      </c>
      <c r="DK28" s="85">
        <f>+Cons_SPNF!DK30</f>
        <v>32.741932058333333</v>
      </c>
      <c r="DL28" s="85">
        <f>+Cons_SPNF!DL30</f>
        <v>32.424726138333334</v>
      </c>
      <c r="DM28" s="85">
        <f>+Cons_SPNF!DM30</f>
        <v>11.357558778333331</v>
      </c>
      <c r="DN28" s="85">
        <f>+Cons_SPNF!DN30</f>
        <v>5.5973462683333324</v>
      </c>
      <c r="DO28" s="85">
        <f>+Cons_SPNF!DO30</f>
        <v>16.126043268333326</v>
      </c>
      <c r="DP28" s="85">
        <f>+Cons_SPNF!DP30</f>
        <v>9.9490261083333333</v>
      </c>
      <c r="DQ28" s="85">
        <f>+Cons_SPNF!DQ30</f>
        <v>7.3697861783333245</v>
      </c>
      <c r="DR28" s="85">
        <f>+Cons_SPNF!DR30</f>
        <v>25.434209768333353</v>
      </c>
      <c r="DS28" s="85">
        <f>+Cons_SPNF!DS30</f>
        <v>13.876615108333343</v>
      </c>
      <c r="DT28" s="85">
        <f>+Cons_SPNF!DT30</f>
        <v>30.51643962833333</v>
      </c>
      <c r="DU28" s="85">
        <f>+Cons_SPNF!DU30</f>
        <v>9.5187958883333312</v>
      </c>
      <c r="DV28" s="85">
        <f>+Cons_SPNF!DV30</f>
        <v>7.3419212900000002</v>
      </c>
      <c r="DW28" s="85">
        <f>+Cons_SPNF!DW30</f>
        <v>33.953212109999996</v>
      </c>
      <c r="DX28" s="85">
        <f>+Cons_SPNF!DX30</f>
        <v>3.6640530700000031</v>
      </c>
      <c r="DY28" s="85">
        <f>+Cons_SPNF!DY30</f>
        <v>6.0945656099999974</v>
      </c>
      <c r="DZ28" s="85">
        <f>+Cons_SPNF!DZ30</f>
        <v>116.37363286999999</v>
      </c>
      <c r="EA28" s="85">
        <f>+Cons_SPNF!EA30</f>
        <v>1.9076862100000049</v>
      </c>
      <c r="EB28" s="85">
        <f>+Cons_SPNF!EB30</f>
        <v>6.34832266</v>
      </c>
      <c r="EC28" s="85">
        <f>+Cons_SPNF!EC30</f>
        <v>3.3099691199999945</v>
      </c>
      <c r="ED28" s="85">
        <f>+Cons_SPNF!ED30</f>
        <v>4.5427182000000084</v>
      </c>
      <c r="EE28" s="85">
        <f>+Cons_SPNF!EE30</f>
        <v>7.6941730899999836</v>
      </c>
      <c r="EF28" s="85">
        <f>+Cons_SPNF!EF30</f>
        <v>10.759911750000015</v>
      </c>
      <c r="EG28" s="85">
        <f>+Cons_SPNF!EG30</f>
        <v>8.8169707996071622</v>
      </c>
      <c r="EH28" s="85">
        <f>+Cons_SPNF!EH30</f>
        <v>3.0877040299999998</v>
      </c>
      <c r="EI28" s="85">
        <f>+Cons_SPNF!EI30</f>
        <v>10.30075467</v>
      </c>
      <c r="EJ28" s="85">
        <f>+Cons_SPNF!EJ30</f>
        <v>3.1769129999999985</v>
      </c>
      <c r="EK28" s="85">
        <f>+Cons_SPNF!EK30</f>
        <v>1.9133799200000006</v>
      </c>
      <c r="EL28" s="85">
        <f>+Cons_SPNF!EL30</f>
        <v>6.8575505900000007</v>
      </c>
      <c r="EM28" s="85">
        <f>+Cons_SPNF!EM30</f>
        <v>3.8487864900000011</v>
      </c>
      <c r="EN28" s="85">
        <f>+Cons_SPNF!EN30</f>
        <v>3.0858738900000011</v>
      </c>
      <c r="EO28" s="85">
        <f>+Cons_SPNF!EO30</f>
        <v>3.6611545700000021</v>
      </c>
      <c r="EP28" s="85">
        <f>+Cons_SPNF!EP30</f>
        <v>2.0115743999999984</v>
      </c>
      <c r="EQ28" s="85">
        <f>+Cons_SPNF!EQ30</f>
        <v>10.277182730000012</v>
      </c>
      <c r="ER28" s="85">
        <f>+Cons_SPNF!ER30</f>
        <v>6.6564703699999885</v>
      </c>
      <c r="ES28" s="86">
        <f>+Cons_SPNF!ES30</f>
        <v>11.718540879999997</v>
      </c>
      <c r="ET28" s="86">
        <f>+Cons_SPNF!ET30</f>
        <v>1.6426319300000003</v>
      </c>
      <c r="EU28" s="86">
        <f>+Cons_SPNF!EU30</f>
        <v>5.1184665800000015</v>
      </c>
      <c r="EV28" s="86">
        <f>+Cons_SPNF!EV30</f>
        <v>3.9391153199999929</v>
      </c>
      <c r="EW28" s="86">
        <f>+Cons_SPNF!EW30</f>
        <v>3.2100723300000134</v>
      </c>
      <c r="EX28" s="86">
        <f>+Cons_SPNF!EX30</f>
        <v>4.5950918899999955</v>
      </c>
      <c r="EY28" s="86">
        <f>+Cons_SPNF!EY30</f>
        <v>3.6664514199999867</v>
      </c>
      <c r="EZ28" s="86">
        <f>+Cons_SPNF!EZ30</f>
        <v>2.8223179000000176</v>
      </c>
      <c r="FA28" s="86">
        <f>+Cons_SPNF!FA30</f>
        <v>5.6635050099999784</v>
      </c>
      <c r="FB28" s="86">
        <f>+Cons_SPNF!FB30</f>
        <v>3.5316197200000072</v>
      </c>
      <c r="FC28" s="86">
        <f>+Cons_SPNF!FC30</f>
        <v>3.0854074499999964</v>
      </c>
      <c r="FD28" s="86">
        <f>+Cons_SPNF!FD30</f>
        <v>22.291338860000007</v>
      </c>
      <c r="FE28" s="86">
        <f>+Cons_SPNF!FE30</f>
        <v>20.855387940000004</v>
      </c>
      <c r="FF28" s="86">
        <f>+Cons_SPNF!FF30</f>
        <v>2.8278102899999995</v>
      </c>
      <c r="FG28" s="86">
        <f>+Cons_SPNF!FG30</f>
        <v>3.4073361900000005</v>
      </c>
      <c r="FH28" s="86">
        <f>+Cons_SPNF!FH30</f>
        <v>2.5087539300000006</v>
      </c>
      <c r="FI28" s="86">
        <f>+Cons_SPNF!FI30</f>
        <v>2.5754119200000005</v>
      </c>
      <c r="FJ28" s="86">
        <f>+Cons_SPNF!FJ30</f>
        <v>3.4988171099999992</v>
      </c>
      <c r="FK28" s="86">
        <f>+Cons_SPNF!FK30</f>
        <v>5.0292495800000001</v>
      </c>
      <c r="FL28" s="86">
        <f>+Cons_SPNF!FL30</f>
        <v>7.9760482399999955</v>
      </c>
      <c r="FM28" s="86">
        <f>+Cons_SPNF!FM30</f>
        <v>4.0240808900000031</v>
      </c>
      <c r="FN28" s="86">
        <f>+Cons_SPNF!FN30</f>
        <v>3.6709822400000003</v>
      </c>
      <c r="FO28" s="86">
        <f>+Cons_SPNF!FO30</f>
        <v>3.8122097899999923</v>
      </c>
      <c r="FP28" s="86">
        <f>+Cons_SPNF!FP30</f>
        <v>4.0509495600000038</v>
      </c>
      <c r="FQ28" s="86">
        <f>+Cons_SPNF!FQ30</f>
        <v>5.2130206299999946</v>
      </c>
      <c r="FR28" s="86">
        <f>+Cons_SPNF!FR30</f>
        <v>2.4971182700000005</v>
      </c>
      <c r="FS28" s="86">
        <f>+Cons_SPNF!FS30</f>
        <v>2.9530226599999994</v>
      </c>
      <c r="FT28" s="86">
        <f>+Cons_SPNF!FT30</f>
        <v>6.1813818699999983</v>
      </c>
      <c r="FU28" s="86">
        <f>+Cons_SPNF!FU30</f>
        <v>2.572557230000001</v>
      </c>
    </row>
    <row r="29" spans="1:177" s="6" customFormat="1">
      <c r="A29" s="100"/>
      <c r="B29" s="10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</row>
    <row r="30" spans="1:177" s="6" customFormat="1">
      <c r="A30" s="100"/>
      <c r="B30" s="10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</row>
    <row r="31" spans="1:177" s="6" customFormat="1" ht="15.75">
      <c r="A31" s="10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>
        <f t="shared" si="62"/>
        <v>0</v>
      </c>
      <c r="AX31" s="44">
        <f t="shared" ref="AX31" si="160">+SUM(FG31:FI31)</f>
        <v>0</v>
      </c>
      <c r="AY31" s="44">
        <f t="shared" ref="AY31" si="161">+SUM(FH31:FJ31)</f>
        <v>0</v>
      </c>
      <c r="AZ31" s="44">
        <f t="shared" ref="AZ31:BA31" si="162">+SUM(FI31:FK31)</f>
        <v>0</v>
      </c>
      <c r="BA31" s="44">
        <f t="shared" si="162"/>
        <v>0</v>
      </c>
      <c r="BB31" s="44">
        <f t="shared" ref="BB31" si="163">+SUM(FK31:FM31)</f>
        <v>0</v>
      </c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</row>
    <row r="32" spans="1:177" s="6" customFormat="1">
      <c r="A32" s="16" t="s">
        <v>17</v>
      </c>
      <c r="B32" s="269" t="s">
        <v>165</v>
      </c>
      <c r="C32" s="43">
        <f t="shared" ref="C32:C40" si="164">+SUM(BB32:BM32)</f>
        <v>-7924.7264592102283</v>
      </c>
      <c r="D32" s="43">
        <f t="shared" ref="D32:D40" si="165">+SUM(BN32:BY32)</f>
        <v>-8323.7797267555015</v>
      </c>
      <c r="E32" s="43">
        <f t="shared" ref="E32:E40" si="166">+SUM(BZ32:CK32)</f>
        <v>-6734.3023792776057</v>
      </c>
      <c r="F32" s="43">
        <f t="shared" ref="F32:F40" si="167">+SUM(CL32:CW32)</f>
        <v>-10114.401437091819</v>
      </c>
      <c r="G32" s="43">
        <f t="shared" ref="G32:G40" si="168">+SUM(CX32:DI32)</f>
        <v>-6098.1907408787029</v>
      </c>
      <c r="H32" s="43">
        <f t="shared" ref="H32:H40" si="169">+SUM(DJ32:DU32)</f>
        <v>-3065.6723640525415</v>
      </c>
      <c r="I32" s="43">
        <f t="shared" ref="I32:I40" si="170">+SUM(DV32:EG32)</f>
        <v>-3788.5885780518329</v>
      </c>
      <c r="J32" s="43">
        <f t="shared" ref="J32:J40" si="171">+SUM(EH32:ES32)</f>
        <v>-7095.5052057901057</v>
      </c>
      <c r="K32" s="43">
        <f t="shared" ref="K32:K40" si="172">+SUM(ET32:FE32)</f>
        <v>-1712.2174808537761</v>
      </c>
      <c r="L32" s="43">
        <f>+SUM(FF32:FQ32)</f>
        <v>-21.075876811229591</v>
      </c>
      <c r="M32" s="18">
        <f t="shared" ref="M32:M40" si="173">+SUM(BB32:BD32)</f>
        <v>-527.66771613406763</v>
      </c>
      <c r="N32" s="18">
        <f t="shared" ref="N32:N40" si="174">+SUM(BE32:BG32)</f>
        <v>-660.16005183025527</v>
      </c>
      <c r="O32" s="18">
        <f t="shared" ref="O32:O40" si="175">+SUM(BH32:BJ32)</f>
        <v>-1656.9657000095558</v>
      </c>
      <c r="P32" s="18">
        <f t="shared" ref="P32:P40" si="176">+SUM(BK32:BM32)</f>
        <v>-5079.9329912363501</v>
      </c>
      <c r="Q32" s="18">
        <f t="shared" ref="Q32:Q40" si="177">+SUM(BN32:BP32)</f>
        <v>-463.33766241072681</v>
      </c>
      <c r="R32" s="18">
        <f t="shared" ref="R32:R40" si="178">+SUM(BQ32:BS32)</f>
        <v>-634.95018130654125</v>
      </c>
      <c r="S32" s="18">
        <f t="shared" ref="S32:S40" si="179">+SUM(BT32:BV32)</f>
        <v>-2138.0748567128762</v>
      </c>
      <c r="T32" s="18">
        <f t="shared" ref="T32:T40" si="180">+SUM(BW32:BY32)</f>
        <v>-5087.4170263253573</v>
      </c>
      <c r="U32" s="18">
        <f t="shared" ref="U32:U40" si="181">+SUM(BZ32:CB32)</f>
        <v>-309.44991061298333</v>
      </c>
      <c r="V32" s="18">
        <f t="shared" ref="V32:V40" si="182">+SUM(CC32:CE32)</f>
        <v>-623.21354040410142</v>
      </c>
      <c r="W32" s="18">
        <f t="shared" ref="W32:W40" si="183">+SUM(CF32:CH32)</f>
        <v>-938.73374191533367</v>
      </c>
      <c r="X32" s="18">
        <f t="shared" ref="X32:X40" si="184">+SUM(CI32:CK32)</f>
        <v>-4862.9051863451868</v>
      </c>
      <c r="Y32" s="18">
        <f t="shared" ref="Y32:Y40" si="185">+SUM(CL32:CN32)</f>
        <v>-1743.188443166559</v>
      </c>
      <c r="Z32" s="18">
        <f t="shared" ref="Z32:Z40" si="186">+SUM(CO32:CQ32)</f>
        <v>-1416.8989205868938</v>
      </c>
      <c r="AA32" s="18">
        <f t="shared" ref="AA32:AA40" si="187">+SUM(CR32:CT32)</f>
        <v>-2002.4124576589525</v>
      </c>
      <c r="AB32" s="18">
        <f t="shared" ref="AB32:AB40" si="188">+SUM(CU32:CW32)</f>
        <v>-4951.901615679415</v>
      </c>
      <c r="AC32" s="184">
        <f>+SUM(CX32:CZ32)</f>
        <v>-807.2542637692336</v>
      </c>
      <c r="AD32" s="43">
        <f t="shared" ref="AD32:AD40" si="189">+SUM(DA32:DC32)</f>
        <v>-731.32724805835824</v>
      </c>
      <c r="AE32" s="43">
        <f t="shared" ref="AE32:AE40" si="190">+SUM(DD32:DF32)</f>
        <v>-601.98264098298705</v>
      </c>
      <c r="AF32" s="43">
        <f t="shared" ref="AF32:AF40" si="191">+SUM(DG32:DI32)</f>
        <v>-3957.6265880681244</v>
      </c>
      <c r="AG32" s="43">
        <f t="shared" ref="AG32:AG40" si="192">+SUM(DJ32:DL32)</f>
        <v>74.642221286841959</v>
      </c>
      <c r="AH32" s="43">
        <f t="shared" ref="AH32:AH40" si="193">+SUM(DM32:DO32)</f>
        <v>73.387481740147905</v>
      </c>
      <c r="AI32" s="43">
        <f t="shared" ref="AI32:AI40" si="194">+SUM(DP32:DR32)</f>
        <v>-676.26362227102527</v>
      </c>
      <c r="AJ32" s="43">
        <f t="shared" ref="AJ32:AJ40" si="195">+SUM(DS32:DU32)</f>
        <v>-2537.4384448085061</v>
      </c>
      <c r="AK32" s="43">
        <f t="shared" ref="AK32:AK40" si="196">+SUM(DV32:DX32)</f>
        <v>-61.118656871021358</v>
      </c>
      <c r="AL32" s="43">
        <f t="shared" ref="AL32:AL40" si="197">+SUM(DY32:EA32)</f>
        <v>39.02683997418535</v>
      </c>
      <c r="AM32" s="43">
        <f t="shared" ref="AM32:AM40" si="198">+SUM(EB32:ED32)</f>
        <v>-693.43625675220301</v>
      </c>
      <c r="AN32" s="43">
        <f t="shared" ref="AN32:AN40" si="199">+SUM(EE32:EG32)</f>
        <v>-3073.0605044027939</v>
      </c>
      <c r="AO32" s="43">
        <f t="shared" ref="AO32:AO40" si="200">+SUM(EH32:EJ32)</f>
        <v>312.76170048713402</v>
      </c>
      <c r="AP32" s="43">
        <f t="shared" ref="AP32:AP40" si="201">+SUM(EK32:EM32)</f>
        <v>-2343.2133248864711</v>
      </c>
      <c r="AQ32" s="43">
        <f t="shared" ref="AQ32:AQ40" si="202">+SUM(EN32:EP32)</f>
        <v>-1373.2475163458134</v>
      </c>
      <c r="AR32" s="43">
        <f>+SUM(EQ32:ES32)</f>
        <v>-3691.8060650449561</v>
      </c>
      <c r="AS32" s="43">
        <f t="shared" si="58"/>
        <v>146.12652687854234</v>
      </c>
      <c r="AT32" s="43">
        <f>+SUM(EW32:EY32)</f>
        <v>54.215179784942848</v>
      </c>
      <c r="AU32" s="43">
        <f t="shared" ref="AU32:AU40" si="203">+SUM(EZ32:FB32)</f>
        <v>191.51609474114366</v>
      </c>
      <c r="AV32" s="80">
        <f t="shared" ref="AV32:AY32" si="204">+AV8-AV20</f>
        <v>-2104.0752822584036</v>
      </c>
      <c r="AW32" s="80">
        <f t="shared" si="204"/>
        <v>857.40262637013802</v>
      </c>
      <c r="AX32" s="80">
        <f t="shared" si="204"/>
        <v>966.58172400890362</v>
      </c>
      <c r="AY32" s="80">
        <f t="shared" si="204"/>
        <v>620.65982115639054</v>
      </c>
      <c r="AZ32" s="80">
        <f t="shared" ref="AZ32:BA32" si="205">+AZ8-AZ20</f>
        <v>-2465.7200483466622</v>
      </c>
      <c r="BA32" s="80">
        <f t="shared" si="205"/>
        <v>280.20655975724912</v>
      </c>
      <c r="BB32" s="80">
        <f t="shared" ref="BB32:CW32" si="206">+BB8-BB20</f>
        <v>864.85370507988091</v>
      </c>
      <c r="BC32" s="80">
        <f t="shared" si="206"/>
        <v>-821.53086184143012</v>
      </c>
      <c r="BD32" s="80">
        <f t="shared" si="206"/>
        <v>-570.99055937251842</v>
      </c>
      <c r="BE32" s="80">
        <f t="shared" si="206"/>
        <v>307.1651559628508</v>
      </c>
      <c r="BF32" s="80">
        <f t="shared" si="206"/>
        <v>-85.145493756388078</v>
      </c>
      <c r="BG32" s="80">
        <f t="shared" si="206"/>
        <v>-882.179714036718</v>
      </c>
      <c r="BH32" s="80">
        <f t="shared" si="206"/>
        <v>-97.221945694368515</v>
      </c>
      <c r="BI32" s="80">
        <f t="shared" si="206"/>
        <v>-836.13903410515013</v>
      </c>
      <c r="BJ32" s="80">
        <f t="shared" si="206"/>
        <v>-723.60472021003716</v>
      </c>
      <c r="BK32" s="80">
        <f t="shared" si="206"/>
        <v>-769.49192755073227</v>
      </c>
      <c r="BL32" s="80">
        <f t="shared" si="206"/>
        <v>-1209.3182501335559</v>
      </c>
      <c r="BM32" s="80">
        <f t="shared" si="206"/>
        <v>-3101.1228135520614</v>
      </c>
      <c r="BN32" s="80">
        <f t="shared" si="206"/>
        <v>703.38272836686792</v>
      </c>
      <c r="BO32" s="80">
        <f t="shared" si="206"/>
        <v>-797.24704890935982</v>
      </c>
      <c r="BP32" s="80">
        <f t="shared" si="206"/>
        <v>-369.47334186823491</v>
      </c>
      <c r="BQ32" s="80">
        <f t="shared" si="206"/>
        <v>-133.73906158044701</v>
      </c>
      <c r="BR32" s="80">
        <f t="shared" si="206"/>
        <v>-204.82206970291691</v>
      </c>
      <c r="BS32" s="80">
        <f t="shared" si="206"/>
        <v>-296.38905002317733</v>
      </c>
      <c r="BT32" s="80">
        <f t="shared" si="206"/>
        <v>-683.6297433945997</v>
      </c>
      <c r="BU32" s="80">
        <f t="shared" si="206"/>
        <v>-820.56471522354332</v>
      </c>
      <c r="BV32" s="80">
        <f t="shared" si="206"/>
        <v>-633.88039809473321</v>
      </c>
      <c r="BW32" s="80">
        <f t="shared" si="206"/>
        <v>-974.68985741992674</v>
      </c>
      <c r="BX32" s="80">
        <f t="shared" si="206"/>
        <v>-736.80829720281872</v>
      </c>
      <c r="BY32" s="80">
        <f t="shared" si="206"/>
        <v>-3375.9188717026118</v>
      </c>
      <c r="BZ32" s="80">
        <f t="shared" si="206"/>
        <v>638.71095281635689</v>
      </c>
      <c r="CA32" s="80">
        <f t="shared" si="206"/>
        <v>-243.66906636424346</v>
      </c>
      <c r="CB32" s="80">
        <f t="shared" si="206"/>
        <v>-704.49179706509676</v>
      </c>
      <c r="CC32" s="80">
        <f t="shared" si="206"/>
        <v>466.3081498802826</v>
      </c>
      <c r="CD32" s="80">
        <f t="shared" si="206"/>
        <v>-570.55129379484242</v>
      </c>
      <c r="CE32" s="80">
        <f t="shared" si="206"/>
        <v>-518.9703964895416</v>
      </c>
      <c r="CF32" s="80">
        <f t="shared" si="206"/>
        <v>404.59356026479827</v>
      </c>
      <c r="CG32" s="80">
        <f t="shared" si="206"/>
        <v>-708.09736060970772</v>
      </c>
      <c r="CH32" s="80">
        <f t="shared" si="206"/>
        <v>-635.22994157042422</v>
      </c>
      <c r="CI32" s="80">
        <f t="shared" si="206"/>
        <v>-832.51978585106281</v>
      </c>
      <c r="CJ32" s="80">
        <f t="shared" si="206"/>
        <v>-734.16243775423118</v>
      </c>
      <c r="CK32" s="80">
        <f t="shared" si="206"/>
        <v>-3296.2229627398929</v>
      </c>
      <c r="CL32" s="80">
        <f t="shared" si="206"/>
        <v>294.87761359511615</v>
      </c>
      <c r="CM32" s="80">
        <f t="shared" si="206"/>
        <v>-939.23188675736446</v>
      </c>
      <c r="CN32" s="80">
        <f t="shared" si="206"/>
        <v>-1098.8341700043106</v>
      </c>
      <c r="CO32" s="80">
        <f t="shared" si="206"/>
        <v>-51.527975615964351</v>
      </c>
      <c r="CP32" s="80">
        <f t="shared" si="206"/>
        <v>-563.75393681190462</v>
      </c>
      <c r="CQ32" s="80">
        <f t="shared" si="206"/>
        <v>-801.61700815902486</v>
      </c>
      <c r="CR32" s="80">
        <f t="shared" si="206"/>
        <v>-387.73239207917914</v>
      </c>
      <c r="CS32" s="80">
        <f t="shared" si="206"/>
        <v>-666.23742283536831</v>
      </c>
      <c r="CT32" s="80">
        <f t="shared" si="206"/>
        <v>-948.44264274440502</v>
      </c>
      <c r="CU32" s="80">
        <f t="shared" si="206"/>
        <v>-709.49462387590756</v>
      </c>
      <c r="CV32" s="80">
        <f t="shared" si="206"/>
        <v>-1255.3897708936402</v>
      </c>
      <c r="CW32" s="80">
        <f t="shared" si="206"/>
        <v>-2987.0172209098669</v>
      </c>
      <c r="CX32" s="80">
        <f t="shared" ref="CX32:DA32" si="207">+CX8-CX20</f>
        <v>699.70564006936638</v>
      </c>
      <c r="CY32" s="78">
        <f t="shared" si="207"/>
        <v>-563.37215843627064</v>
      </c>
      <c r="CZ32" s="78">
        <f t="shared" si="207"/>
        <v>-943.58774540232935</v>
      </c>
      <c r="DA32" s="78">
        <f t="shared" si="207"/>
        <v>26.498886759850393</v>
      </c>
      <c r="DB32" s="78">
        <f t="shared" ref="DB32:EG32" si="208">+DB8-DB20</f>
        <v>-193.63631184036558</v>
      </c>
      <c r="DC32" s="78">
        <f t="shared" si="208"/>
        <v>-564.18982297784305</v>
      </c>
      <c r="DD32" s="78">
        <f t="shared" si="208"/>
        <v>102.58141824682843</v>
      </c>
      <c r="DE32" s="78">
        <f t="shared" si="208"/>
        <v>-658.38849597765466</v>
      </c>
      <c r="DF32" s="78">
        <f t="shared" si="208"/>
        <v>-46.175563252160828</v>
      </c>
      <c r="DG32" s="78">
        <f t="shared" si="208"/>
        <v>-395.20476538210096</v>
      </c>
      <c r="DH32" s="78">
        <f t="shared" si="208"/>
        <v>-678.06545445313031</v>
      </c>
      <c r="DI32" s="78">
        <f t="shared" si="208"/>
        <v>-2884.3563682328931</v>
      </c>
      <c r="DJ32" s="78">
        <f t="shared" si="208"/>
        <v>696.73742870819751</v>
      </c>
      <c r="DK32" s="78">
        <f t="shared" si="208"/>
        <v>-178.77392527088296</v>
      </c>
      <c r="DL32" s="78">
        <f t="shared" si="208"/>
        <v>-443.3212821504726</v>
      </c>
      <c r="DM32" s="78">
        <f t="shared" si="208"/>
        <v>246.75279994472476</v>
      </c>
      <c r="DN32" s="78">
        <f t="shared" si="208"/>
        <v>136.76786719715301</v>
      </c>
      <c r="DO32" s="78">
        <f t="shared" si="208"/>
        <v>-310.13318540172986</v>
      </c>
      <c r="DP32" s="78">
        <f t="shared" si="208"/>
        <v>-165.21571307346085</v>
      </c>
      <c r="DQ32" s="78">
        <f t="shared" si="208"/>
        <v>-31.19959655354296</v>
      </c>
      <c r="DR32" s="78">
        <f t="shared" si="208"/>
        <v>-479.84831264402146</v>
      </c>
      <c r="DS32" s="78">
        <f t="shared" si="208"/>
        <v>-206.47657842482067</v>
      </c>
      <c r="DT32" s="78">
        <f t="shared" si="208"/>
        <v>56.815027016224121</v>
      </c>
      <c r="DU32" s="78">
        <f t="shared" si="208"/>
        <v>-2387.7768933999096</v>
      </c>
      <c r="DV32" s="78">
        <f t="shared" si="208"/>
        <v>465.39384996025547</v>
      </c>
      <c r="DW32" s="78">
        <f t="shared" si="208"/>
        <v>-140.76089912005273</v>
      </c>
      <c r="DX32" s="78">
        <f t="shared" si="208"/>
        <v>-385.7516077112241</v>
      </c>
      <c r="DY32" s="78">
        <f t="shared" si="208"/>
        <v>344.15449413372335</v>
      </c>
      <c r="DZ32" s="78">
        <f t="shared" si="208"/>
        <v>41.693523231474046</v>
      </c>
      <c r="EA32" s="78">
        <f t="shared" si="208"/>
        <v>-346.82117739101204</v>
      </c>
      <c r="EB32" s="78">
        <f t="shared" si="208"/>
        <v>-534.49029039566176</v>
      </c>
      <c r="EC32" s="78">
        <f t="shared" si="208"/>
        <v>-67.689373061364677</v>
      </c>
      <c r="ED32" s="78">
        <f t="shared" si="208"/>
        <v>-91.256593295176572</v>
      </c>
      <c r="EE32" s="78">
        <f t="shared" si="208"/>
        <v>-155.54861485897027</v>
      </c>
      <c r="EF32" s="78">
        <f t="shared" si="208"/>
        <v>-854.08655040003896</v>
      </c>
      <c r="EG32" s="78">
        <f t="shared" si="208"/>
        <v>-2063.4253391437846</v>
      </c>
      <c r="EH32" s="78">
        <f t="shared" ref="EH32:EQ32" si="209">+EH8-EH20</f>
        <v>374.52581657863948</v>
      </c>
      <c r="EI32" s="78">
        <f t="shared" si="209"/>
        <v>-114.84892547954678</v>
      </c>
      <c r="EJ32" s="78">
        <f t="shared" si="209"/>
        <v>53.084809388041322</v>
      </c>
      <c r="EK32" s="78">
        <f t="shared" si="209"/>
        <v>-398.8530443279501</v>
      </c>
      <c r="EL32" s="78">
        <f t="shared" si="209"/>
        <v>-850.78432659267469</v>
      </c>
      <c r="EM32" s="78">
        <f t="shared" si="209"/>
        <v>-1093.5759539658461</v>
      </c>
      <c r="EN32" s="78">
        <f t="shared" si="209"/>
        <v>-816.60809766552666</v>
      </c>
      <c r="EO32" s="78">
        <f t="shared" si="209"/>
        <v>-760.56322901114208</v>
      </c>
      <c r="EP32" s="78">
        <f t="shared" si="209"/>
        <v>203.9238103308553</v>
      </c>
      <c r="EQ32" s="78">
        <f t="shared" si="209"/>
        <v>-662.75820044264765</v>
      </c>
      <c r="ER32" s="78">
        <f t="shared" ref="ER32:FF32" si="210">+ER8-ER20</f>
        <v>-449.66859645010481</v>
      </c>
      <c r="ES32" s="78">
        <f t="shared" si="210"/>
        <v>-2579.3792681522036</v>
      </c>
      <c r="ET32" s="78">
        <f t="shared" si="210"/>
        <v>322.44911028152092</v>
      </c>
      <c r="EU32" s="78">
        <f t="shared" si="210"/>
        <v>-84.713854103474205</v>
      </c>
      <c r="EV32" s="78">
        <f t="shared" si="210"/>
        <v>-91.608729299504375</v>
      </c>
      <c r="EW32" s="78">
        <f t="shared" si="210"/>
        <v>417.28178353830162</v>
      </c>
      <c r="EX32" s="78">
        <f t="shared" si="210"/>
        <v>-392.2725785938037</v>
      </c>
      <c r="EY32" s="78">
        <f t="shared" si="210"/>
        <v>29.205974840444924</v>
      </c>
      <c r="EZ32" s="78">
        <f t="shared" si="210"/>
        <v>-191.84684143008826</v>
      </c>
      <c r="FA32" s="78">
        <f t="shared" si="210"/>
        <v>-487.09202682566684</v>
      </c>
      <c r="FB32" s="78">
        <f t="shared" si="210"/>
        <v>870.45496299689876</v>
      </c>
      <c r="FC32" s="78">
        <f t="shared" si="210"/>
        <v>263.00112022665053</v>
      </c>
      <c r="FD32" s="78">
        <f t="shared" si="210"/>
        <v>161.3118065217318</v>
      </c>
      <c r="FE32" s="78">
        <f t="shared" si="210"/>
        <v>-2528.3882090067873</v>
      </c>
      <c r="FF32" s="78">
        <f t="shared" si="210"/>
        <v>672.70053451272724</v>
      </c>
      <c r="FG32" s="78">
        <f t="shared" ref="FG32:FH32" si="211">+FG8-FG20</f>
        <v>-302.9208357608909</v>
      </c>
      <c r="FH32" s="78">
        <f t="shared" si="211"/>
        <v>487.62292761830076</v>
      </c>
      <c r="FI32" s="78">
        <f t="shared" ref="FI32:FJ32" si="212">+FI8-FI20</f>
        <v>380.0396605111805</v>
      </c>
      <c r="FJ32" s="78">
        <f t="shared" si="212"/>
        <v>646.56353674432739</v>
      </c>
      <c r="FK32" s="78">
        <f t="shared" ref="FK32:FL32" si="213">+FK8-FK20</f>
        <v>-60.021473246604273</v>
      </c>
      <c r="FL32" s="78">
        <f t="shared" si="213"/>
        <v>120.07750573059911</v>
      </c>
      <c r="FM32" s="78">
        <f t="shared" ref="FM32:FM35" si="214">+FM8-FM20</f>
        <v>35.623109395889969</v>
      </c>
      <c r="FN32" s="78">
        <f t="shared" ref="FN32:FO32" si="215">+FN8-FN20</f>
        <v>464.95920602990145</v>
      </c>
      <c r="FO32" s="78">
        <f t="shared" si="215"/>
        <v>-71.792895436921299</v>
      </c>
      <c r="FP32" s="78">
        <f t="shared" ref="FP32:FQ32" si="216">+FP8-FP20</f>
        <v>-377.88831870133708</v>
      </c>
      <c r="FQ32" s="78">
        <f t="shared" si="216"/>
        <v>-2016.0388342084025</v>
      </c>
      <c r="FR32" s="78">
        <f t="shared" ref="FR32:FT32" si="217">+FR8-FR20</f>
        <v>840.68779102709505</v>
      </c>
      <c r="FS32" s="78">
        <f t="shared" si="217"/>
        <v>-535.02378324722622</v>
      </c>
      <c r="FT32" s="78">
        <f t="shared" si="217"/>
        <v>-25.457448022617882</v>
      </c>
      <c r="FU32" s="78">
        <f t="shared" ref="FU32" si="218">+FU8-FU20</f>
        <v>1042.1528941303504</v>
      </c>
    </row>
    <row r="33" spans="1:177" s="6" customFormat="1">
      <c r="A33" s="19" t="s">
        <v>23</v>
      </c>
      <c r="B33" s="270"/>
      <c r="C33" s="21">
        <f t="shared" si="164"/>
        <v>-7227.7437438002898</v>
      </c>
      <c r="D33" s="21">
        <f t="shared" si="165"/>
        <v>-8651.8102706872887</v>
      </c>
      <c r="E33" s="21">
        <f t="shared" si="166"/>
        <v>-5304.2134642315705</v>
      </c>
      <c r="F33" s="21">
        <f t="shared" si="167"/>
        <v>-8532.9673566965776</v>
      </c>
      <c r="G33" s="21">
        <f t="shared" si="168"/>
        <v>-6608.51241121981</v>
      </c>
      <c r="H33" s="21">
        <f t="shared" si="169"/>
        <v>-3982.2080659180797</v>
      </c>
      <c r="I33" s="21">
        <f t="shared" si="170"/>
        <v>-4331.2214586220616</v>
      </c>
      <c r="J33" s="21">
        <f t="shared" si="171"/>
        <v>-7161.4888540254015</v>
      </c>
      <c r="K33" s="21">
        <f t="shared" si="172"/>
        <v>-2675.1628679737764</v>
      </c>
      <c r="L33" s="21">
        <f t="shared" ref="L33:L40" si="219">+SUM(FF33:FQ33)</f>
        <v>197.26306453691905</v>
      </c>
      <c r="M33" s="21">
        <f t="shared" si="173"/>
        <v>-452.66317396919567</v>
      </c>
      <c r="N33" s="21">
        <f t="shared" si="174"/>
        <v>-646.72782576691088</v>
      </c>
      <c r="O33" s="21">
        <f t="shared" si="175"/>
        <v>-1586.6511520149879</v>
      </c>
      <c r="P33" s="21">
        <f t="shared" si="176"/>
        <v>-4541.7015920491958</v>
      </c>
      <c r="Q33" s="21">
        <f t="shared" si="177"/>
        <v>-562.17222955378429</v>
      </c>
      <c r="R33" s="21">
        <f t="shared" si="178"/>
        <v>-889.1221900078699</v>
      </c>
      <c r="S33" s="21">
        <f t="shared" si="179"/>
        <v>-2441.7086923330953</v>
      </c>
      <c r="T33" s="21">
        <f t="shared" si="180"/>
        <v>-4758.8071587925388</v>
      </c>
      <c r="U33" s="21">
        <f t="shared" si="181"/>
        <v>17.237427064524582</v>
      </c>
      <c r="V33" s="21">
        <f t="shared" si="182"/>
        <v>-490.26940964997675</v>
      </c>
      <c r="W33" s="21">
        <f t="shared" si="183"/>
        <v>-762.2016269994142</v>
      </c>
      <c r="X33" s="21">
        <f t="shared" si="184"/>
        <v>-4068.9798546467046</v>
      </c>
      <c r="Y33" s="21">
        <f t="shared" si="185"/>
        <v>-1321.890338930029</v>
      </c>
      <c r="Z33" s="21">
        <f t="shared" si="186"/>
        <v>-935.85476688671088</v>
      </c>
      <c r="AA33" s="21">
        <f t="shared" si="187"/>
        <v>-1697.8152008218231</v>
      </c>
      <c r="AB33" s="21">
        <f t="shared" si="188"/>
        <v>-4577.4070500580156</v>
      </c>
      <c r="AC33" s="22">
        <f t="shared" ref="AC33:AC40" si="220">+SUM(CX33:CZ33)</f>
        <v>-1052.488872775818</v>
      </c>
      <c r="AD33" s="21">
        <f t="shared" si="189"/>
        <v>-703.09634443378263</v>
      </c>
      <c r="AE33" s="21">
        <f t="shared" si="190"/>
        <v>-648.18948955361157</v>
      </c>
      <c r="AF33" s="21">
        <f t="shared" si="191"/>
        <v>-4204.7377044565983</v>
      </c>
      <c r="AG33" s="21">
        <f t="shared" si="192"/>
        <v>-527.98582026321719</v>
      </c>
      <c r="AH33" s="21">
        <f t="shared" si="193"/>
        <v>-182.97768216815757</v>
      </c>
      <c r="AI33" s="21">
        <f t="shared" si="194"/>
        <v>-954.96970700646125</v>
      </c>
      <c r="AJ33" s="21">
        <f t="shared" si="195"/>
        <v>-2316.2748564802437</v>
      </c>
      <c r="AK33" s="21">
        <f t="shared" si="196"/>
        <v>-129.10070744471705</v>
      </c>
      <c r="AL33" s="21">
        <f t="shared" si="197"/>
        <v>-30.554565694439134</v>
      </c>
      <c r="AM33" s="21">
        <f t="shared" si="198"/>
        <v>-1043.9596523487971</v>
      </c>
      <c r="AN33" s="21">
        <f t="shared" si="199"/>
        <v>-3127.6065331341088</v>
      </c>
      <c r="AO33" s="21">
        <f t="shared" si="200"/>
        <v>148.79614651059956</v>
      </c>
      <c r="AP33" s="21">
        <f t="shared" si="201"/>
        <v>-2219.268744429949</v>
      </c>
      <c r="AQ33" s="21">
        <f t="shared" si="202"/>
        <v>-1265.2920304969505</v>
      </c>
      <c r="AR33" s="21">
        <f t="shared" ref="AR33:AR40" si="221">+SUM(EQ33:ES33)</f>
        <v>-3825.7242256091031</v>
      </c>
      <c r="AS33" s="21">
        <f t="shared" si="58"/>
        <v>49.466680278541844</v>
      </c>
      <c r="AT33" s="21">
        <f t="shared" ref="AT33:AT40" si="222">+SUM(EW33:EY33)</f>
        <v>-93.504685545056873</v>
      </c>
      <c r="AU33" s="21">
        <f t="shared" si="203"/>
        <v>-417.06767861885646</v>
      </c>
      <c r="AV33" s="22">
        <f t="shared" ref="AV33:AY33" si="223">+AV9-AV21</f>
        <v>-2214.0571840884058</v>
      </c>
      <c r="AW33" s="22">
        <f t="shared" si="223"/>
        <v>741.78221046013823</v>
      </c>
      <c r="AX33" s="22">
        <f t="shared" si="223"/>
        <v>982.61116807890539</v>
      </c>
      <c r="AY33" s="22">
        <f t="shared" si="223"/>
        <v>633.1984410289806</v>
      </c>
      <c r="AZ33" s="22">
        <f t="shared" ref="AZ33:BA33" si="224">+AZ9-AZ21</f>
        <v>-2160.3287550311052</v>
      </c>
      <c r="BA33" s="22">
        <f t="shared" si="224"/>
        <v>55.281158532522568</v>
      </c>
      <c r="BB33" s="22">
        <f t="shared" ref="BB33:CW33" si="225">+BB9-BB21</f>
        <v>821.93815150928049</v>
      </c>
      <c r="BC33" s="22">
        <f t="shared" si="225"/>
        <v>-871.31416463431242</v>
      </c>
      <c r="BD33" s="22">
        <f t="shared" si="225"/>
        <v>-403.28716084416374</v>
      </c>
      <c r="BE33" s="22">
        <f t="shared" si="225"/>
        <v>382.20604304317794</v>
      </c>
      <c r="BF33" s="22">
        <f t="shared" si="225"/>
        <v>-156.10588096216088</v>
      </c>
      <c r="BG33" s="22">
        <f t="shared" si="225"/>
        <v>-872.82798784792794</v>
      </c>
      <c r="BH33" s="22">
        <f t="shared" si="225"/>
        <v>-130.746379167741</v>
      </c>
      <c r="BI33" s="22">
        <f t="shared" si="225"/>
        <v>-865.82394953344283</v>
      </c>
      <c r="BJ33" s="22">
        <f t="shared" si="225"/>
        <v>-590.0808233138041</v>
      </c>
      <c r="BK33" s="22">
        <f t="shared" si="225"/>
        <v>-803.06622684533068</v>
      </c>
      <c r="BL33" s="22">
        <f t="shared" si="225"/>
        <v>-1119.9927177866534</v>
      </c>
      <c r="BM33" s="22">
        <f t="shared" si="225"/>
        <v>-2618.6426474172113</v>
      </c>
      <c r="BN33" s="22">
        <f t="shared" si="225"/>
        <v>529.05298066381192</v>
      </c>
      <c r="BO33" s="22">
        <f t="shared" si="225"/>
        <v>-691.56688813623578</v>
      </c>
      <c r="BP33" s="22">
        <f t="shared" si="225"/>
        <v>-399.65832208136044</v>
      </c>
      <c r="BQ33" s="22">
        <f t="shared" si="225"/>
        <v>-187.89890738590566</v>
      </c>
      <c r="BR33" s="22">
        <f t="shared" si="225"/>
        <v>-185.69468005272711</v>
      </c>
      <c r="BS33" s="22">
        <f t="shared" si="225"/>
        <v>-515.52860256923714</v>
      </c>
      <c r="BT33" s="22">
        <f t="shared" si="225"/>
        <v>-588.849427280908</v>
      </c>
      <c r="BU33" s="22">
        <f t="shared" si="225"/>
        <v>-915.38681318452245</v>
      </c>
      <c r="BV33" s="22">
        <f t="shared" si="225"/>
        <v>-937.47245186766486</v>
      </c>
      <c r="BW33" s="22">
        <f t="shared" si="225"/>
        <v>-788.17342165554965</v>
      </c>
      <c r="BX33" s="22">
        <f t="shared" si="225"/>
        <v>-922.72835365417723</v>
      </c>
      <c r="BY33" s="22">
        <f t="shared" si="225"/>
        <v>-3047.9053834828123</v>
      </c>
      <c r="BZ33" s="22">
        <f t="shared" si="225"/>
        <v>815.97826668871267</v>
      </c>
      <c r="CA33" s="22">
        <f t="shared" si="225"/>
        <v>-105.00174535053202</v>
      </c>
      <c r="CB33" s="22">
        <f t="shared" si="225"/>
        <v>-693.73909427365606</v>
      </c>
      <c r="CC33" s="22">
        <f t="shared" si="225"/>
        <v>585.42709906313894</v>
      </c>
      <c r="CD33" s="22">
        <f t="shared" si="225"/>
        <v>-514.7035344010319</v>
      </c>
      <c r="CE33" s="22">
        <f t="shared" si="225"/>
        <v>-560.99297431208379</v>
      </c>
      <c r="CF33" s="22">
        <f t="shared" si="225"/>
        <v>291.82954316201904</v>
      </c>
      <c r="CG33" s="22">
        <f t="shared" si="225"/>
        <v>-568.63260325963483</v>
      </c>
      <c r="CH33" s="22">
        <f t="shared" si="225"/>
        <v>-485.3985669017984</v>
      </c>
      <c r="CI33" s="22">
        <f t="shared" si="225"/>
        <v>-683.49327726742831</v>
      </c>
      <c r="CJ33" s="22">
        <f t="shared" si="225"/>
        <v>-513.66490965476942</v>
      </c>
      <c r="CK33" s="22">
        <f t="shared" si="225"/>
        <v>-2871.8216677245068</v>
      </c>
      <c r="CL33" s="22">
        <f t="shared" si="225"/>
        <v>407.4014295776642</v>
      </c>
      <c r="CM33" s="22">
        <f t="shared" si="225"/>
        <v>-840.566557429775</v>
      </c>
      <c r="CN33" s="22">
        <f t="shared" si="225"/>
        <v>-888.72521107791817</v>
      </c>
      <c r="CO33" s="22">
        <f t="shared" si="225"/>
        <v>115.55875420925804</v>
      </c>
      <c r="CP33" s="22">
        <f t="shared" si="225"/>
        <v>-397.35445713584568</v>
      </c>
      <c r="CQ33" s="22">
        <f t="shared" si="225"/>
        <v>-654.05906396012324</v>
      </c>
      <c r="CR33" s="22">
        <f t="shared" si="225"/>
        <v>-211.66991725228809</v>
      </c>
      <c r="CS33" s="22">
        <f t="shared" si="225"/>
        <v>-641.4286428039718</v>
      </c>
      <c r="CT33" s="22">
        <f t="shared" si="225"/>
        <v>-844.71664076556317</v>
      </c>
      <c r="CU33" s="22">
        <f t="shared" si="225"/>
        <v>-563.65097909327051</v>
      </c>
      <c r="CV33" s="22">
        <f t="shared" si="225"/>
        <v>-1181.3899002878156</v>
      </c>
      <c r="CW33" s="22">
        <f t="shared" si="225"/>
        <v>-2832.3661706769294</v>
      </c>
      <c r="CX33" s="22">
        <f t="shared" ref="CX33:DA33" si="226">+CX9-CX21</f>
        <v>512.92384804067251</v>
      </c>
      <c r="CY33" s="21">
        <f t="shared" si="226"/>
        <v>-522.89954345640535</v>
      </c>
      <c r="CZ33" s="21">
        <f t="shared" si="226"/>
        <v>-1042.5131773600851</v>
      </c>
      <c r="DA33" s="21">
        <f t="shared" si="226"/>
        <v>104.90903891827065</v>
      </c>
      <c r="DB33" s="21">
        <f t="shared" ref="DB33:EG33" si="227">+DB9-DB21</f>
        <v>-173.77427789148669</v>
      </c>
      <c r="DC33" s="21">
        <f t="shared" si="227"/>
        <v>-634.2311054605666</v>
      </c>
      <c r="DD33" s="21">
        <f t="shared" si="227"/>
        <v>90.96615850453918</v>
      </c>
      <c r="DE33" s="21">
        <f t="shared" si="227"/>
        <v>-624.88981519815252</v>
      </c>
      <c r="DF33" s="21">
        <f t="shared" si="227"/>
        <v>-114.26583285999823</v>
      </c>
      <c r="DG33" s="21">
        <f t="shared" si="227"/>
        <v>-338.12883380827589</v>
      </c>
      <c r="DH33" s="21">
        <f t="shared" si="227"/>
        <v>-641.4176000181219</v>
      </c>
      <c r="DI33" s="21">
        <f t="shared" si="227"/>
        <v>-3225.1912706302001</v>
      </c>
      <c r="DJ33" s="21">
        <f t="shared" si="227"/>
        <v>530.66226896785111</v>
      </c>
      <c r="DK33" s="21">
        <f t="shared" si="227"/>
        <v>-225.69637770343616</v>
      </c>
      <c r="DL33" s="21">
        <f t="shared" si="227"/>
        <v>-832.95171152763214</v>
      </c>
      <c r="DM33" s="21">
        <f t="shared" si="227"/>
        <v>161.47768360092368</v>
      </c>
      <c r="DN33" s="21">
        <f t="shared" si="227"/>
        <v>56.710826369278038</v>
      </c>
      <c r="DO33" s="21">
        <f t="shared" si="227"/>
        <v>-401.16619213835929</v>
      </c>
      <c r="DP33" s="21">
        <f t="shared" si="227"/>
        <v>-245.1231982863028</v>
      </c>
      <c r="DQ33" s="21">
        <f t="shared" si="227"/>
        <v>-151.42904512848418</v>
      </c>
      <c r="DR33" s="21">
        <f t="shared" si="227"/>
        <v>-558.41746359167428</v>
      </c>
      <c r="DS33" s="21">
        <f t="shared" si="227"/>
        <v>-128.98558816033574</v>
      </c>
      <c r="DT33" s="21">
        <f t="shared" si="227"/>
        <v>12.897078066296672</v>
      </c>
      <c r="DU33" s="21">
        <f t="shared" si="227"/>
        <v>-2200.1863463862046</v>
      </c>
      <c r="DV33" s="21">
        <f t="shared" si="227"/>
        <v>525.07926330922055</v>
      </c>
      <c r="DW33" s="21">
        <f t="shared" si="227"/>
        <v>-176.96554809236795</v>
      </c>
      <c r="DX33" s="21">
        <f t="shared" si="227"/>
        <v>-477.21442266156964</v>
      </c>
      <c r="DY33" s="21">
        <f t="shared" si="227"/>
        <v>360.67614601884543</v>
      </c>
      <c r="DZ33" s="21">
        <f t="shared" si="227"/>
        <v>5.3600975374301925</v>
      </c>
      <c r="EA33" s="21">
        <f t="shared" si="227"/>
        <v>-396.59080925071476</v>
      </c>
      <c r="EB33" s="21">
        <f t="shared" si="227"/>
        <v>-589.19336326216398</v>
      </c>
      <c r="EC33" s="21">
        <f t="shared" si="227"/>
        <v>-264.26993771136404</v>
      </c>
      <c r="ED33" s="21">
        <f t="shared" si="227"/>
        <v>-190.49635137526911</v>
      </c>
      <c r="EE33" s="21">
        <f t="shared" si="227"/>
        <v>-125.92739563897067</v>
      </c>
      <c r="EF33" s="21">
        <f t="shared" si="227"/>
        <v>-952.34299068888504</v>
      </c>
      <c r="EG33" s="21">
        <f t="shared" si="227"/>
        <v>-2049.3361468062531</v>
      </c>
      <c r="EH33" s="21">
        <f t="shared" ref="EH33:EQ33" si="228">+EH9-EH21</f>
        <v>320.42888414295612</v>
      </c>
      <c r="EI33" s="21">
        <f t="shared" si="228"/>
        <v>-189.50019703876205</v>
      </c>
      <c r="EJ33" s="21">
        <f t="shared" si="228"/>
        <v>17.867459406405487</v>
      </c>
      <c r="EK33" s="21">
        <f t="shared" si="228"/>
        <v>-487.21930964808553</v>
      </c>
      <c r="EL33" s="21">
        <f t="shared" si="228"/>
        <v>-799.94504186678137</v>
      </c>
      <c r="EM33" s="21">
        <f t="shared" si="228"/>
        <v>-932.10439291508192</v>
      </c>
      <c r="EN33" s="21">
        <f t="shared" si="228"/>
        <v>-677.46787402194718</v>
      </c>
      <c r="EO33" s="21">
        <f t="shared" si="228"/>
        <v>-752.27539539261943</v>
      </c>
      <c r="EP33" s="21">
        <f t="shared" si="228"/>
        <v>164.45123891761614</v>
      </c>
      <c r="EQ33" s="21">
        <f t="shared" si="228"/>
        <v>-764.622897557741</v>
      </c>
      <c r="ER33" s="21">
        <f t="shared" ref="ER33:FF33" si="229">+ER9-ER21</f>
        <v>-494.21535360546341</v>
      </c>
      <c r="ES33" s="21">
        <f t="shared" si="229"/>
        <v>-2566.8859744458987</v>
      </c>
      <c r="ET33" s="21">
        <f t="shared" si="229"/>
        <v>271.80013234152057</v>
      </c>
      <c r="EU33" s="21">
        <f t="shared" si="229"/>
        <v>-160.76032023347489</v>
      </c>
      <c r="EV33" s="21">
        <f t="shared" si="229"/>
        <v>-61.573131829503836</v>
      </c>
      <c r="EW33" s="21">
        <f t="shared" si="229"/>
        <v>354.56716229830226</v>
      </c>
      <c r="EX33" s="21">
        <f t="shared" si="229"/>
        <v>-492.70931584380378</v>
      </c>
      <c r="EY33" s="21">
        <f t="shared" si="229"/>
        <v>44.637468000444642</v>
      </c>
      <c r="EZ33" s="21">
        <f t="shared" si="229"/>
        <v>-228.28130980008791</v>
      </c>
      <c r="FA33" s="21">
        <f t="shared" si="229"/>
        <v>-533.97940763566703</v>
      </c>
      <c r="FB33" s="21">
        <f t="shared" si="229"/>
        <v>345.19303881689848</v>
      </c>
      <c r="FC33" s="21">
        <f t="shared" si="229"/>
        <v>168.30493220665085</v>
      </c>
      <c r="FD33" s="21">
        <f t="shared" si="229"/>
        <v>98.656465511732222</v>
      </c>
      <c r="FE33" s="21">
        <f t="shared" si="229"/>
        <v>-2481.018581806788</v>
      </c>
      <c r="FF33" s="21">
        <f t="shared" si="229"/>
        <v>532.3716887427272</v>
      </c>
      <c r="FG33" s="21">
        <f t="shared" ref="FG33:FH33" si="230">+FG9-FG21</f>
        <v>-240.84776430089096</v>
      </c>
      <c r="FH33" s="21">
        <f t="shared" si="230"/>
        <v>450.25828601830108</v>
      </c>
      <c r="FI33" s="21">
        <f t="shared" ref="FI33:FJ33" si="231">+FI9-FI21</f>
        <v>392.50536503118065</v>
      </c>
      <c r="FJ33" s="21">
        <f t="shared" si="231"/>
        <v>560.97073229432817</v>
      </c>
      <c r="FK33" s="21">
        <f t="shared" ref="FK33:FL33" si="232">+FK9-FK21</f>
        <v>29.135070753395212</v>
      </c>
      <c r="FL33" s="21">
        <f t="shared" si="232"/>
        <v>153.03550586059964</v>
      </c>
      <c r="FM33" s="21">
        <f t="shared" si="214"/>
        <v>37.624935572185223</v>
      </c>
      <c r="FN33" s="21">
        <f t="shared" ref="FN33:FO33" si="233">+FN9-FN21</f>
        <v>442.53799959619755</v>
      </c>
      <c r="FO33" s="21">
        <f t="shared" si="233"/>
        <v>-68.701428660625425</v>
      </c>
      <c r="FP33" s="21">
        <f t="shared" ref="FP33:FQ33" si="234">+FP9-FP21</f>
        <v>-383.97969897504026</v>
      </c>
      <c r="FQ33" s="21">
        <f t="shared" si="234"/>
        <v>-1707.647627395439</v>
      </c>
      <c r="FR33" s="21">
        <f t="shared" ref="FR33:FT33" si="235">+FR9-FR21</f>
        <v>626.64833995118533</v>
      </c>
      <c r="FS33" s="21">
        <f t="shared" si="235"/>
        <v>-331.3922575821357</v>
      </c>
      <c r="FT33" s="21">
        <f t="shared" si="235"/>
        <v>-239.97492383652707</v>
      </c>
      <c r="FU33" s="21">
        <f t="shared" ref="FU33" si="236">+FU9-FU21</f>
        <v>982.85426526544097</v>
      </c>
    </row>
    <row r="34" spans="1:177" s="6" customFormat="1">
      <c r="A34" s="23" t="s">
        <v>24</v>
      </c>
      <c r="B34" s="270"/>
      <c r="C34" s="26">
        <f t="shared" si="164"/>
        <v>-8908.0106663202914</v>
      </c>
      <c r="D34" s="26">
        <f t="shared" si="165"/>
        <v>-10593.769435445351</v>
      </c>
      <c r="E34" s="26">
        <f t="shared" si="166"/>
        <v>-6920.0506455965678</v>
      </c>
      <c r="F34" s="26">
        <f t="shared" si="167"/>
        <v>-8023.685706373486</v>
      </c>
      <c r="G34" s="26">
        <f t="shared" si="168"/>
        <v>-6801.8727292279691</v>
      </c>
      <c r="H34" s="26">
        <f t="shared" si="169"/>
        <v>-4274.5396078870808</v>
      </c>
      <c r="I34" s="26">
        <f t="shared" si="170"/>
        <v>-6170.2362252139937</v>
      </c>
      <c r="J34" s="26">
        <f t="shared" si="171"/>
        <v>-8052.0753401629781</v>
      </c>
      <c r="K34" s="26">
        <f t="shared" si="172"/>
        <v>-4196.6007327918305</v>
      </c>
      <c r="L34" s="26">
        <f t="shared" si="219"/>
        <v>-1445.1706677650827</v>
      </c>
      <c r="M34" s="26">
        <f t="shared" si="173"/>
        <v>-1252.5787097537082</v>
      </c>
      <c r="N34" s="26">
        <f t="shared" si="174"/>
        <v>-1246.2477768886554</v>
      </c>
      <c r="O34" s="26">
        <f t="shared" si="175"/>
        <v>-2152.8125410950015</v>
      </c>
      <c r="P34" s="26">
        <f t="shared" si="176"/>
        <v>-4256.3716385829257</v>
      </c>
      <c r="Q34" s="26">
        <f t="shared" si="177"/>
        <v>-1423.1914676366205</v>
      </c>
      <c r="R34" s="26">
        <f t="shared" si="178"/>
        <v>-1727.6927913621605</v>
      </c>
      <c r="S34" s="26">
        <f t="shared" si="179"/>
        <v>-2682.8398632002127</v>
      </c>
      <c r="T34" s="26">
        <f t="shared" si="180"/>
        <v>-4760.045313246359</v>
      </c>
      <c r="U34" s="26">
        <f t="shared" si="181"/>
        <v>-904.83436779789895</v>
      </c>
      <c r="V34" s="26">
        <f t="shared" si="182"/>
        <v>-1356.5170533920095</v>
      </c>
      <c r="W34" s="26">
        <f t="shared" si="183"/>
        <v>-608.46153727801629</v>
      </c>
      <c r="X34" s="26">
        <f t="shared" si="184"/>
        <v>-4050.2376871286438</v>
      </c>
      <c r="Y34" s="26">
        <f t="shared" si="185"/>
        <v>-1545.0522850055108</v>
      </c>
      <c r="Z34" s="26">
        <f t="shared" si="186"/>
        <v>-969.50913381552709</v>
      </c>
      <c r="AA34" s="26">
        <f t="shared" si="187"/>
        <v>-1800.0184973856153</v>
      </c>
      <c r="AB34" s="26">
        <f t="shared" si="188"/>
        <v>-3709.1057901668328</v>
      </c>
      <c r="AC34" s="143">
        <f t="shared" si="220"/>
        <v>-1464.0468190928577</v>
      </c>
      <c r="AD34" s="26">
        <f t="shared" si="189"/>
        <v>-857.95451882982297</v>
      </c>
      <c r="AE34" s="26">
        <f t="shared" si="190"/>
        <v>-541.36071136165106</v>
      </c>
      <c r="AF34" s="26">
        <f t="shared" si="191"/>
        <v>-3938.5106799436371</v>
      </c>
      <c r="AG34" s="26">
        <f t="shared" si="192"/>
        <v>-1063.067896848218</v>
      </c>
      <c r="AH34" s="26">
        <f t="shared" si="193"/>
        <v>-621.62713747215685</v>
      </c>
      <c r="AI34" s="26">
        <f t="shared" si="194"/>
        <v>-801.92527647146107</v>
      </c>
      <c r="AJ34" s="26">
        <f t="shared" si="195"/>
        <v>-1787.9192970952449</v>
      </c>
      <c r="AK34" s="26">
        <f t="shared" si="196"/>
        <v>-630.9216746127654</v>
      </c>
      <c r="AL34" s="26">
        <f t="shared" si="197"/>
        <v>-795.30387508643889</v>
      </c>
      <c r="AM34" s="26">
        <f t="shared" si="198"/>
        <v>-1510.7713679631981</v>
      </c>
      <c r="AN34" s="26">
        <f t="shared" si="199"/>
        <v>-3233.2393075515906</v>
      </c>
      <c r="AO34" s="26">
        <f t="shared" si="200"/>
        <v>-267.50556783576644</v>
      </c>
      <c r="AP34" s="26">
        <f t="shared" si="201"/>
        <v>-3240.6372949013485</v>
      </c>
      <c r="AQ34" s="26">
        <f t="shared" si="202"/>
        <v>-1467.7365325848496</v>
      </c>
      <c r="AR34" s="26">
        <f t="shared" si="221"/>
        <v>-3076.195944841013</v>
      </c>
      <c r="AS34" s="26">
        <f t="shared" si="58"/>
        <v>-499.18981765271019</v>
      </c>
      <c r="AT34" s="26">
        <f t="shared" si="222"/>
        <v>-556.91307851628403</v>
      </c>
      <c r="AU34" s="26">
        <f t="shared" si="203"/>
        <v>-557.82000657255799</v>
      </c>
      <c r="AV34" s="25">
        <f t="shared" ref="AV34:AY34" si="237">+AV10-AV22</f>
        <v>-2582.6778300502774</v>
      </c>
      <c r="AW34" s="25">
        <f t="shared" si="237"/>
        <v>276.44322715013732</v>
      </c>
      <c r="AX34" s="25">
        <f t="shared" si="237"/>
        <v>279.58340712890276</v>
      </c>
      <c r="AY34" s="25">
        <f t="shared" si="237"/>
        <v>115.40157917565011</v>
      </c>
      <c r="AZ34" s="25">
        <f t="shared" ref="AZ34:BA34" si="238">+AZ10-AZ22</f>
        <v>-2116.598881219772</v>
      </c>
      <c r="BA34" s="25">
        <f t="shared" si="238"/>
        <v>-371.29314831247575</v>
      </c>
      <c r="BB34" s="25">
        <f t="shared" ref="BB34:CW34" si="239">+BB10-BB22</f>
        <v>370.40600850504552</v>
      </c>
      <c r="BC34" s="25">
        <f t="shared" si="239"/>
        <v>-994.76820518195291</v>
      </c>
      <c r="BD34" s="25">
        <f t="shared" si="239"/>
        <v>-628.21651307680077</v>
      </c>
      <c r="BE34" s="25">
        <f t="shared" si="239"/>
        <v>257.74466369711172</v>
      </c>
      <c r="BF34" s="25">
        <f t="shared" si="239"/>
        <v>-407.88363276897098</v>
      </c>
      <c r="BG34" s="25">
        <f t="shared" si="239"/>
        <v>-1096.1088078167961</v>
      </c>
      <c r="BH34" s="25">
        <f t="shared" si="239"/>
        <v>-223.06080557725363</v>
      </c>
      <c r="BI34" s="25">
        <f t="shared" si="239"/>
        <v>-958.71785802661088</v>
      </c>
      <c r="BJ34" s="25">
        <f t="shared" si="239"/>
        <v>-971.03387749113699</v>
      </c>
      <c r="BK34" s="25">
        <f t="shared" si="239"/>
        <v>-1027.7818611225389</v>
      </c>
      <c r="BL34" s="25">
        <f t="shared" si="239"/>
        <v>-1268.6754042195716</v>
      </c>
      <c r="BM34" s="25">
        <f t="shared" si="239"/>
        <v>-1959.9143732408152</v>
      </c>
      <c r="BN34" s="25">
        <f t="shared" si="239"/>
        <v>47.216098062042875</v>
      </c>
      <c r="BO34" s="25">
        <f t="shared" si="239"/>
        <v>-910.95343675103959</v>
      </c>
      <c r="BP34" s="25">
        <f t="shared" si="239"/>
        <v>-559.45412894762376</v>
      </c>
      <c r="BQ34" s="25">
        <f t="shared" si="239"/>
        <v>-320.58012561516534</v>
      </c>
      <c r="BR34" s="25">
        <f t="shared" si="239"/>
        <v>-544.24787976611788</v>
      </c>
      <c r="BS34" s="25">
        <f t="shared" si="239"/>
        <v>-862.86478598087729</v>
      </c>
      <c r="BT34" s="25">
        <f t="shared" si="239"/>
        <v>-779.58888759190722</v>
      </c>
      <c r="BU34" s="25">
        <f t="shared" si="239"/>
        <v>-1012.4356987772535</v>
      </c>
      <c r="BV34" s="25">
        <f t="shared" si="239"/>
        <v>-890.81527683105196</v>
      </c>
      <c r="BW34" s="25">
        <f t="shared" si="239"/>
        <v>-1126.7258905296837</v>
      </c>
      <c r="BX34" s="25">
        <f t="shared" si="239"/>
        <v>-1300.6748729404835</v>
      </c>
      <c r="BY34" s="25">
        <f t="shared" si="239"/>
        <v>-2332.6445497761911</v>
      </c>
      <c r="BZ34" s="25">
        <f t="shared" si="239"/>
        <v>349.08216354619253</v>
      </c>
      <c r="CA34" s="25">
        <f t="shared" si="239"/>
        <v>-409.67972070196993</v>
      </c>
      <c r="CB34" s="25">
        <f t="shared" si="239"/>
        <v>-844.23681064212155</v>
      </c>
      <c r="CC34" s="25">
        <f t="shared" si="239"/>
        <v>286.57761156697143</v>
      </c>
      <c r="CD34" s="25">
        <f t="shared" si="239"/>
        <v>-751.57316077050655</v>
      </c>
      <c r="CE34" s="25">
        <f t="shared" si="239"/>
        <v>-891.52150418847441</v>
      </c>
      <c r="CF34" s="25">
        <f t="shared" si="239"/>
        <v>151.74594196532917</v>
      </c>
      <c r="CG34" s="25">
        <f t="shared" si="239"/>
        <v>-359.50663904873545</v>
      </c>
      <c r="CH34" s="25">
        <f t="shared" si="239"/>
        <v>-400.70084019461001</v>
      </c>
      <c r="CI34" s="25">
        <f t="shared" si="239"/>
        <v>-779.7496940818578</v>
      </c>
      <c r="CJ34" s="25">
        <f t="shared" si="239"/>
        <v>-465.24162960720514</v>
      </c>
      <c r="CK34" s="25">
        <f t="shared" si="239"/>
        <v>-2805.2463634395808</v>
      </c>
      <c r="CL34" s="25">
        <f t="shared" si="239"/>
        <v>186.278177550392</v>
      </c>
      <c r="CM34" s="25">
        <f t="shared" si="239"/>
        <v>-712.42888791783071</v>
      </c>
      <c r="CN34" s="25">
        <f t="shared" si="239"/>
        <v>-1018.9015746380721</v>
      </c>
      <c r="CO34" s="25">
        <f t="shared" si="239"/>
        <v>-69.849826703587951</v>
      </c>
      <c r="CP34" s="25">
        <f t="shared" si="239"/>
        <v>-195.46690213220995</v>
      </c>
      <c r="CQ34" s="25">
        <f t="shared" si="239"/>
        <v>-704.19240497972919</v>
      </c>
      <c r="CR34" s="25">
        <f t="shared" si="239"/>
        <v>-434.2145701218933</v>
      </c>
      <c r="CS34" s="25">
        <f t="shared" si="239"/>
        <v>-507.34382197188802</v>
      </c>
      <c r="CT34" s="25">
        <f t="shared" si="239"/>
        <v>-858.460105291834</v>
      </c>
      <c r="CU34" s="25">
        <f t="shared" si="239"/>
        <v>-492.94252264954207</v>
      </c>
      <c r="CV34" s="25">
        <f t="shared" si="239"/>
        <v>-1099.4315862140879</v>
      </c>
      <c r="CW34" s="25">
        <f t="shared" si="239"/>
        <v>-2116.731681303203</v>
      </c>
      <c r="CX34" s="25">
        <f t="shared" ref="CX34:DA34" si="240">+CX10-CX22</f>
        <v>257.50167622165873</v>
      </c>
      <c r="CY34" s="24">
        <f t="shared" si="240"/>
        <v>-625.18182714541831</v>
      </c>
      <c r="CZ34" s="24">
        <f t="shared" si="240"/>
        <v>-1096.3666681690981</v>
      </c>
      <c r="DA34" s="24">
        <f t="shared" si="240"/>
        <v>10.692863689256683</v>
      </c>
      <c r="DB34" s="24">
        <f t="shared" ref="DB34:EG35" si="241">+DB10-DB22</f>
        <v>-306.68801751049887</v>
      </c>
      <c r="DC34" s="24">
        <f t="shared" si="241"/>
        <v>-561.95936500858079</v>
      </c>
      <c r="DD34" s="24">
        <f t="shared" si="241"/>
        <v>185.49689133452512</v>
      </c>
      <c r="DE34" s="24">
        <f t="shared" si="241"/>
        <v>-389.7858050071643</v>
      </c>
      <c r="DF34" s="24">
        <f t="shared" si="241"/>
        <v>-337.07179768901187</v>
      </c>
      <c r="DG34" s="24">
        <f t="shared" si="241"/>
        <v>-673.22684884729051</v>
      </c>
      <c r="DH34" s="24">
        <f t="shared" si="241"/>
        <v>-701.57353332713342</v>
      </c>
      <c r="DI34" s="24">
        <f t="shared" si="241"/>
        <v>-2563.710297769213</v>
      </c>
      <c r="DJ34" s="24">
        <f t="shared" si="241"/>
        <v>249.91006701951778</v>
      </c>
      <c r="DK34" s="24">
        <f t="shared" si="241"/>
        <v>-453.9937235117693</v>
      </c>
      <c r="DL34" s="24">
        <f t="shared" si="241"/>
        <v>-858.98424035596645</v>
      </c>
      <c r="DM34" s="24">
        <f t="shared" si="241"/>
        <v>-130.36539628640821</v>
      </c>
      <c r="DN34" s="24">
        <f t="shared" si="241"/>
        <v>-210.92658709905618</v>
      </c>
      <c r="DO34" s="24">
        <f t="shared" si="241"/>
        <v>-280.33515408669246</v>
      </c>
      <c r="DP34" s="24">
        <f t="shared" si="241"/>
        <v>-124.93359586463521</v>
      </c>
      <c r="DQ34" s="24">
        <f t="shared" si="241"/>
        <v>-318.33481397681771</v>
      </c>
      <c r="DR34" s="24">
        <f t="shared" si="241"/>
        <v>-358.65686663000815</v>
      </c>
      <c r="DS34" s="24">
        <f t="shared" si="241"/>
        <v>-179.21648322866804</v>
      </c>
      <c r="DT34" s="24">
        <f t="shared" si="241"/>
        <v>-91.196261662038523</v>
      </c>
      <c r="DU34" s="24">
        <f t="shared" si="241"/>
        <v>-1517.5065522045384</v>
      </c>
      <c r="DV34" s="24">
        <f t="shared" si="241"/>
        <v>13.093369825887294</v>
      </c>
      <c r="DW34" s="24">
        <f t="shared" si="241"/>
        <v>-370.83925040970053</v>
      </c>
      <c r="DX34" s="24">
        <f t="shared" si="241"/>
        <v>-273.17579402895217</v>
      </c>
      <c r="DY34" s="24">
        <f t="shared" si="241"/>
        <v>74.313838885511814</v>
      </c>
      <c r="DZ34" s="24">
        <f t="shared" si="241"/>
        <v>-214.66712054190202</v>
      </c>
      <c r="EA34" s="24">
        <f t="shared" si="241"/>
        <v>-654.95059343004868</v>
      </c>
      <c r="EB34" s="24">
        <f t="shared" si="241"/>
        <v>-690.15160466149723</v>
      </c>
      <c r="EC34" s="24">
        <f t="shared" si="241"/>
        <v>-285.60406540269742</v>
      </c>
      <c r="ED34" s="24">
        <f t="shared" si="241"/>
        <v>-535.0156978990035</v>
      </c>
      <c r="EE34" s="24">
        <f t="shared" si="241"/>
        <v>-218.58182869778602</v>
      </c>
      <c r="EF34" s="24">
        <f t="shared" si="241"/>
        <v>-426.35791366221792</v>
      </c>
      <c r="EG34" s="24">
        <f t="shared" si="241"/>
        <v>-2588.2995651915867</v>
      </c>
      <c r="EH34" s="24">
        <f t="shared" ref="EH34:EQ35" si="242">+EH10-EH22</f>
        <v>123.28585484021551</v>
      </c>
      <c r="EI34" s="24">
        <f t="shared" si="242"/>
        <v>-447.03289786348773</v>
      </c>
      <c r="EJ34" s="24">
        <f t="shared" si="242"/>
        <v>56.241475187505785</v>
      </c>
      <c r="EK34" s="24">
        <f t="shared" si="242"/>
        <v>-571.38694404273542</v>
      </c>
      <c r="EL34" s="24">
        <f t="shared" si="242"/>
        <v>-1596.6842953690818</v>
      </c>
      <c r="EM34" s="24">
        <f t="shared" si="242"/>
        <v>-1072.5660554895314</v>
      </c>
      <c r="EN34" s="24">
        <f t="shared" si="242"/>
        <v>-768.16942833744702</v>
      </c>
      <c r="EO34" s="24">
        <f t="shared" si="242"/>
        <v>-821.42011660569415</v>
      </c>
      <c r="EP34" s="24">
        <f t="shared" si="242"/>
        <v>121.85301235829161</v>
      </c>
      <c r="EQ34" s="24">
        <f t="shared" si="242"/>
        <v>-672.16794002247639</v>
      </c>
      <c r="ER34" s="24">
        <f t="shared" ref="ER34:FF34" si="243">+ER10-ER22</f>
        <v>-484.21154749208745</v>
      </c>
      <c r="ES34" s="24">
        <f t="shared" si="243"/>
        <v>-1919.8164573264492</v>
      </c>
      <c r="ET34" s="24">
        <f t="shared" si="243"/>
        <v>-95.182911320079256</v>
      </c>
      <c r="EU34" s="24">
        <f t="shared" si="243"/>
        <v>-445.44556047562583</v>
      </c>
      <c r="EV34" s="24">
        <f t="shared" si="243"/>
        <v>41.438654142994892</v>
      </c>
      <c r="EW34" s="24">
        <f t="shared" si="243"/>
        <v>91.479095750719353</v>
      </c>
      <c r="EX34" s="24">
        <f t="shared" si="243"/>
        <v>-388.24499440467957</v>
      </c>
      <c r="EY34" s="24">
        <f t="shared" si="243"/>
        <v>-260.14717986232381</v>
      </c>
      <c r="EZ34" s="24">
        <f t="shared" si="243"/>
        <v>-368.11051428007318</v>
      </c>
      <c r="FA34" s="24">
        <f t="shared" si="243"/>
        <v>-579.97041262913353</v>
      </c>
      <c r="FB34" s="24">
        <f t="shared" si="243"/>
        <v>390.26092033664872</v>
      </c>
      <c r="FC34" s="24">
        <f t="shared" si="243"/>
        <v>-363.51836663459562</v>
      </c>
      <c r="FD34" s="24">
        <f t="shared" si="243"/>
        <v>79.000847266534038</v>
      </c>
      <c r="FE34" s="24">
        <f t="shared" si="243"/>
        <v>-2298.1603106822172</v>
      </c>
      <c r="FF34" s="24">
        <f t="shared" si="243"/>
        <v>454.34616577106135</v>
      </c>
      <c r="FG34" s="24">
        <f t="shared" ref="FG34:FH34" si="244">+FG10-FG22</f>
        <v>-599.28678102255776</v>
      </c>
      <c r="FH34" s="24">
        <f t="shared" si="244"/>
        <v>421.38384240163396</v>
      </c>
      <c r="FI34" s="24">
        <f t="shared" ref="FI34:FJ34" si="245">+FI10-FI22</f>
        <v>232.37219537451347</v>
      </c>
      <c r="FJ34" s="24">
        <f t="shared" si="245"/>
        <v>454.68107883766106</v>
      </c>
      <c r="FK34" s="24">
        <f t="shared" ref="FK34" si="246">+FK10-FK22</f>
        <v>-407.46986708327131</v>
      </c>
      <c r="FL34" s="24">
        <f t="shared" ref="FL34" si="247">+FL10-FL22</f>
        <v>82.799691013931806</v>
      </c>
      <c r="FM34" s="24">
        <f t="shared" si="214"/>
        <v>-42.130457444482545</v>
      </c>
      <c r="FN34" s="24">
        <f t="shared" ref="FN34:FO34" si="248">+FN10-FN22</f>
        <v>74.732345606199715</v>
      </c>
      <c r="FO34" s="24">
        <f t="shared" si="248"/>
        <v>-298.35103438395936</v>
      </c>
      <c r="FP34" s="24">
        <f t="shared" ref="FP34:FQ34" si="249">+FP10-FP22</f>
        <v>-496.96626224370902</v>
      </c>
      <c r="FQ34" s="24">
        <f t="shared" si="249"/>
        <v>-1321.2815845921041</v>
      </c>
      <c r="FR34" s="24">
        <f t="shared" ref="FR34:FT34" si="250">+FR10-FR22</f>
        <v>578.64600514451899</v>
      </c>
      <c r="FS34" s="24">
        <f t="shared" si="250"/>
        <v>-784.78813230880201</v>
      </c>
      <c r="FT34" s="24">
        <f t="shared" si="250"/>
        <v>-165.15102114819342</v>
      </c>
      <c r="FU34" s="24">
        <f t="shared" ref="FU34" si="251">+FU10-FU22</f>
        <v>478.95587017064872</v>
      </c>
    </row>
    <row r="35" spans="1:177" s="6" customFormat="1">
      <c r="A35" s="115" t="s">
        <v>127</v>
      </c>
      <c r="B35" s="270"/>
      <c r="C35" s="112">
        <f t="shared" si="164"/>
        <v>-8908.0106663202914</v>
      </c>
      <c r="D35" s="112">
        <f t="shared" si="165"/>
        <v>-10549.875535445353</v>
      </c>
      <c r="E35" s="112">
        <f t="shared" si="166"/>
        <v>-6483.6176455965706</v>
      </c>
      <c r="F35" s="112">
        <f t="shared" si="167"/>
        <v>-7520.064706373485</v>
      </c>
      <c r="G35" s="112">
        <f t="shared" ref="G35" si="252">+SUM(CX35:DI35)</f>
        <v>-6616.0448974379651</v>
      </c>
      <c r="H35" s="112">
        <f t="shared" ref="H35" si="253">+SUM(DJ35:DU35)</f>
        <v>-4364.7741419070808</v>
      </c>
      <c r="I35" s="112">
        <f t="shared" ref="I35" si="254">+SUM(DV35:EG35)</f>
        <v>-6172.2028584339914</v>
      </c>
      <c r="J35" s="112">
        <f t="shared" ref="J35" si="255">+SUM(EH35:ES35)</f>
        <v>-7675.5876526129769</v>
      </c>
      <c r="K35" s="112">
        <f t="shared" si="172"/>
        <v>-4331.6756578418317</v>
      </c>
      <c r="L35" s="112">
        <f t="shared" si="219"/>
        <v>-1871.8792496650813</v>
      </c>
      <c r="M35" s="112">
        <f t="shared" si="173"/>
        <v>-1252.5787097537086</v>
      </c>
      <c r="N35" s="112">
        <f t="shared" si="174"/>
        <v>-1246.2477768886552</v>
      </c>
      <c r="O35" s="112">
        <f t="shared" si="175"/>
        <v>-2152.812541095002</v>
      </c>
      <c r="P35" s="112">
        <f t="shared" si="176"/>
        <v>-4256.3716385829266</v>
      </c>
      <c r="Q35" s="112">
        <f t="shared" si="177"/>
        <v>-1423.1914676366221</v>
      </c>
      <c r="R35" s="112">
        <f t="shared" si="178"/>
        <v>-1727.6927913621601</v>
      </c>
      <c r="S35" s="112">
        <f t="shared" si="179"/>
        <v>-2682.8398632002136</v>
      </c>
      <c r="T35" s="112">
        <f t="shared" si="180"/>
        <v>-4716.1514132463581</v>
      </c>
      <c r="U35" s="112">
        <f t="shared" si="181"/>
        <v>-770.41036779790011</v>
      </c>
      <c r="V35" s="112">
        <f t="shared" si="182"/>
        <v>-1313.4930533920092</v>
      </c>
      <c r="W35" s="112">
        <f t="shared" si="183"/>
        <v>-503.59853727801669</v>
      </c>
      <c r="X35" s="112">
        <f t="shared" si="184"/>
        <v>-3896.1156871286439</v>
      </c>
      <c r="Y35" s="112">
        <f t="shared" si="185"/>
        <v>-1344.6142850055105</v>
      </c>
      <c r="Z35" s="112">
        <f t="shared" si="186"/>
        <v>-859.31513381552736</v>
      </c>
      <c r="AA35" s="112">
        <f t="shared" si="187"/>
        <v>-1687.6484973856152</v>
      </c>
      <c r="AB35" s="112">
        <f t="shared" si="188"/>
        <v>-3628.4867901668317</v>
      </c>
      <c r="AC35" s="144">
        <f t="shared" ref="AC35" si="256">+SUM(CX35:CZ35)</f>
        <v>-1407.8592807428572</v>
      </c>
      <c r="AD35" s="112">
        <f t="shared" ref="AD35" si="257">+SUM(DA35:DC35)</f>
        <v>-792.13827722982205</v>
      </c>
      <c r="AE35" s="112">
        <f t="shared" ref="AE35" si="258">+SUM(DD35:DF35)</f>
        <v>-482.74025500165089</v>
      </c>
      <c r="AF35" s="112">
        <f t="shared" ref="AF35" si="259">+SUM(DG35:DI35)</f>
        <v>-3933.3070844636354</v>
      </c>
      <c r="AG35" s="112">
        <f t="shared" ref="AG35" si="260">+SUM(DJ35:DL35)</f>
        <v>-1044.682731488218</v>
      </c>
      <c r="AH35" s="112">
        <f t="shared" ref="AH35" si="261">+SUM(DM35:DO35)</f>
        <v>-646.68482854215745</v>
      </c>
      <c r="AI35" s="112">
        <f t="shared" ref="AI35" si="262">+SUM(DP35:DR35)</f>
        <v>-842.9704301114607</v>
      </c>
      <c r="AJ35" s="112">
        <f t="shared" ref="AJ35" si="263">+SUM(DS35:DU35)</f>
        <v>-1830.4361517652442</v>
      </c>
      <c r="AK35" s="112">
        <f t="shared" ref="AK35" si="264">+SUM(DV35:DX35)</f>
        <v>-625.16776502276525</v>
      </c>
      <c r="AL35" s="112">
        <f t="shared" ref="AL35" si="265">+SUM(DY35:EA35)</f>
        <v>-816.20913140643938</v>
      </c>
      <c r="AM35" s="112">
        <f t="shared" ref="AM35" si="266">+SUM(EB35:ED35)</f>
        <v>-1522.0419596231975</v>
      </c>
      <c r="AN35" s="112">
        <f t="shared" ref="AN35" si="267">+SUM(EE35:EG35)</f>
        <v>-3208.7840023815897</v>
      </c>
      <c r="AO35" s="112">
        <f t="shared" ref="AO35" si="268">+SUM(EH35:EJ35)</f>
        <v>-201.0113292257663</v>
      </c>
      <c r="AP35" s="112">
        <f t="shared" si="201"/>
        <v>-3131.6895808713484</v>
      </c>
      <c r="AQ35" s="112">
        <f t="shared" si="202"/>
        <v>-1387.3040420748496</v>
      </c>
      <c r="AR35" s="112">
        <f t="shared" si="221"/>
        <v>-2955.582700441013</v>
      </c>
      <c r="AS35" s="112">
        <f t="shared" si="58"/>
        <v>-487.8047329227104</v>
      </c>
      <c r="AT35" s="112">
        <f t="shared" si="222"/>
        <v>-578.26689524628432</v>
      </c>
      <c r="AU35" s="112">
        <f t="shared" si="203"/>
        <v>-603.81525542255849</v>
      </c>
      <c r="AV35" s="168">
        <f t="shared" ref="AV35:AY35" si="269">+AV11-AV23</f>
        <v>-2661.788774250278</v>
      </c>
      <c r="AW35" s="168">
        <f t="shared" si="269"/>
        <v>143.40840133013717</v>
      </c>
      <c r="AX35" s="168">
        <f t="shared" si="269"/>
        <v>186.87538843890252</v>
      </c>
      <c r="AY35" s="168">
        <f t="shared" si="269"/>
        <v>-28.599450424351744</v>
      </c>
      <c r="AZ35" s="168">
        <f t="shared" ref="AZ35:BA35" si="270">+AZ11-AZ23</f>
        <v>-2173.5635890097728</v>
      </c>
      <c r="BA35" s="168">
        <f t="shared" si="270"/>
        <v>-769.25809356115315</v>
      </c>
      <c r="BB35" s="168">
        <f t="shared" ref="BB35:CW35" si="271">+BB11-BB23</f>
        <v>370.40600850504552</v>
      </c>
      <c r="BC35" s="168">
        <f t="shared" si="271"/>
        <v>-994.76820518195291</v>
      </c>
      <c r="BD35" s="168">
        <f t="shared" si="271"/>
        <v>-628.21651307680122</v>
      </c>
      <c r="BE35" s="168">
        <f t="shared" si="271"/>
        <v>257.74466369711172</v>
      </c>
      <c r="BF35" s="168">
        <f t="shared" si="271"/>
        <v>-407.88363276897098</v>
      </c>
      <c r="BG35" s="168">
        <f t="shared" si="271"/>
        <v>-1096.1088078167959</v>
      </c>
      <c r="BH35" s="168">
        <f t="shared" si="271"/>
        <v>-223.06080557725363</v>
      </c>
      <c r="BI35" s="168">
        <f t="shared" si="271"/>
        <v>-958.71785802661134</v>
      </c>
      <c r="BJ35" s="168">
        <f t="shared" si="271"/>
        <v>-971.03387749113699</v>
      </c>
      <c r="BK35" s="168">
        <f t="shared" si="271"/>
        <v>-1027.7818611225393</v>
      </c>
      <c r="BL35" s="168">
        <f t="shared" si="271"/>
        <v>-1268.6754042195714</v>
      </c>
      <c r="BM35" s="168">
        <f t="shared" si="271"/>
        <v>-1959.9143732408152</v>
      </c>
      <c r="BN35" s="168">
        <f t="shared" si="271"/>
        <v>47.21609806204242</v>
      </c>
      <c r="BO35" s="168">
        <f t="shared" si="271"/>
        <v>-910.9534367510405</v>
      </c>
      <c r="BP35" s="168">
        <f t="shared" si="271"/>
        <v>-559.45412894762399</v>
      </c>
      <c r="BQ35" s="168">
        <f t="shared" si="271"/>
        <v>-320.58012561516489</v>
      </c>
      <c r="BR35" s="168">
        <f t="shared" si="271"/>
        <v>-544.24787976611765</v>
      </c>
      <c r="BS35" s="168">
        <f t="shared" si="271"/>
        <v>-862.86478598087751</v>
      </c>
      <c r="BT35" s="168">
        <f t="shared" si="271"/>
        <v>-779.58888759190722</v>
      </c>
      <c r="BU35" s="168">
        <f t="shared" si="271"/>
        <v>-1012.4356987772537</v>
      </c>
      <c r="BV35" s="168">
        <f t="shared" si="271"/>
        <v>-890.81527683105242</v>
      </c>
      <c r="BW35" s="168">
        <f t="shared" si="271"/>
        <v>-1126.5809905296835</v>
      </c>
      <c r="BX35" s="168">
        <f t="shared" si="271"/>
        <v>-1293.9738729404837</v>
      </c>
      <c r="BY35" s="168">
        <f t="shared" si="271"/>
        <v>-2295.5965497761904</v>
      </c>
      <c r="BZ35" s="168">
        <f t="shared" si="271"/>
        <v>395.77816354619245</v>
      </c>
      <c r="CA35" s="168">
        <f t="shared" si="271"/>
        <v>-365.54472070197016</v>
      </c>
      <c r="CB35" s="168">
        <f t="shared" si="271"/>
        <v>-800.64381064212239</v>
      </c>
      <c r="CC35" s="168">
        <f t="shared" si="271"/>
        <v>301.86061156697133</v>
      </c>
      <c r="CD35" s="168">
        <f t="shared" si="271"/>
        <v>-742.10516077050625</v>
      </c>
      <c r="CE35" s="168">
        <f t="shared" si="271"/>
        <v>-873.24850418847427</v>
      </c>
      <c r="CF35" s="168">
        <f t="shared" si="271"/>
        <v>181.454941965329</v>
      </c>
      <c r="CG35" s="168">
        <f t="shared" si="271"/>
        <v>-317.31263904873572</v>
      </c>
      <c r="CH35" s="168">
        <f t="shared" si="271"/>
        <v>-367.74084019460997</v>
      </c>
      <c r="CI35" s="168">
        <f t="shared" si="271"/>
        <v>-739.82369408185787</v>
      </c>
      <c r="CJ35" s="168">
        <f t="shared" si="271"/>
        <v>-413.8256296072052</v>
      </c>
      <c r="CK35" s="168">
        <f t="shared" si="271"/>
        <v>-2742.4663634395811</v>
      </c>
      <c r="CL35" s="168">
        <f t="shared" si="271"/>
        <v>260.71817755039228</v>
      </c>
      <c r="CM35" s="168">
        <f t="shared" si="271"/>
        <v>-641.99388791783053</v>
      </c>
      <c r="CN35" s="168">
        <f t="shared" si="271"/>
        <v>-963.33857463807226</v>
      </c>
      <c r="CO35" s="168">
        <f t="shared" si="271"/>
        <v>-26.206826703587922</v>
      </c>
      <c r="CP35" s="168">
        <f t="shared" si="271"/>
        <v>-158.57090213221022</v>
      </c>
      <c r="CQ35" s="168">
        <f t="shared" si="271"/>
        <v>-674.53740497972922</v>
      </c>
      <c r="CR35" s="168">
        <f t="shared" si="271"/>
        <v>-393.06957012189332</v>
      </c>
      <c r="CS35" s="168">
        <f t="shared" si="271"/>
        <v>-470.60882197188789</v>
      </c>
      <c r="CT35" s="168">
        <f t="shared" si="271"/>
        <v>-823.97010529183399</v>
      </c>
      <c r="CU35" s="168">
        <f t="shared" si="271"/>
        <v>-467.31052264954201</v>
      </c>
      <c r="CV35" s="168">
        <f t="shared" si="271"/>
        <v>-1067.8565862140879</v>
      </c>
      <c r="CW35" s="168">
        <f t="shared" si="271"/>
        <v>-2093.3196813032018</v>
      </c>
      <c r="CX35" s="168">
        <f t="shared" ref="CX35:DB35" si="272">+CX11-CX23</f>
        <v>275.21064922165874</v>
      </c>
      <c r="CY35" s="114">
        <f t="shared" si="272"/>
        <v>-608.65425614541823</v>
      </c>
      <c r="CZ35" s="114">
        <f t="shared" si="272"/>
        <v>-1074.4156738190977</v>
      </c>
      <c r="DA35" s="114">
        <f t="shared" si="272"/>
        <v>26.938278149257258</v>
      </c>
      <c r="DB35" s="114">
        <f t="shared" si="272"/>
        <v>-283.45634511049866</v>
      </c>
      <c r="DC35" s="114">
        <f t="shared" si="241"/>
        <v>-535.62021026858065</v>
      </c>
      <c r="DD35" s="114">
        <f t="shared" si="241"/>
        <v>212.20623539452527</v>
      </c>
      <c r="DE35" s="114">
        <f t="shared" si="241"/>
        <v>-370.16893810716419</v>
      </c>
      <c r="DF35" s="114">
        <f t="shared" si="241"/>
        <v>-324.77755228901196</v>
      </c>
      <c r="DG35" s="114">
        <f t="shared" si="241"/>
        <v>-668.02325336729018</v>
      </c>
      <c r="DH35" s="114">
        <f t="shared" si="241"/>
        <v>-701.57353332713365</v>
      </c>
      <c r="DI35" s="114">
        <f t="shared" si="241"/>
        <v>-2563.7102977692116</v>
      </c>
      <c r="DJ35" s="114">
        <f t="shared" si="241"/>
        <v>260.41619493951771</v>
      </c>
      <c r="DK35" s="114">
        <f t="shared" si="241"/>
        <v>-460.96362351176936</v>
      </c>
      <c r="DL35" s="114">
        <f t="shared" si="241"/>
        <v>-844.13530291596635</v>
      </c>
      <c r="DM35" s="114">
        <f t="shared" si="241"/>
        <v>-157.2366750064084</v>
      </c>
      <c r="DN35" s="114">
        <f t="shared" si="241"/>
        <v>-200.17498566905624</v>
      </c>
      <c r="DO35" s="114">
        <f t="shared" si="241"/>
        <v>-289.2731678666928</v>
      </c>
      <c r="DP35" s="114">
        <f t="shared" si="241"/>
        <v>-124.44023488463517</v>
      </c>
      <c r="DQ35" s="114">
        <f t="shared" si="241"/>
        <v>-354.81463218681756</v>
      </c>
      <c r="DR35" s="114">
        <f t="shared" si="241"/>
        <v>-363.71556304000796</v>
      </c>
      <c r="DS35" s="114">
        <f t="shared" si="241"/>
        <v>-194.02862836866825</v>
      </c>
      <c r="DT35" s="114">
        <f t="shared" si="241"/>
        <v>-120.81409461203839</v>
      </c>
      <c r="DU35" s="114">
        <f t="shared" si="241"/>
        <v>-1515.5934287845375</v>
      </c>
      <c r="DV35" s="114">
        <f t="shared" si="241"/>
        <v>12.49515404588783</v>
      </c>
      <c r="DW35" s="114">
        <f t="shared" si="241"/>
        <v>-365.74065025970094</v>
      </c>
      <c r="DX35" s="114">
        <f t="shared" si="241"/>
        <v>-271.92226880895214</v>
      </c>
      <c r="DY35" s="114">
        <f t="shared" si="241"/>
        <v>78.031117985511173</v>
      </c>
      <c r="DZ35" s="114">
        <f t="shared" si="241"/>
        <v>-242.27722967190175</v>
      </c>
      <c r="EA35" s="114">
        <f t="shared" si="241"/>
        <v>-651.96301972004881</v>
      </c>
      <c r="EB35" s="114">
        <f t="shared" si="241"/>
        <v>-697.12486614149725</v>
      </c>
      <c r="EC35" s="114">
        <f t="shared" si="241"/>
        <v>-275.44755973269707</v>
      </c>
      <c r="ED35" s="114">
        <f t="shared" si="241"/>
        <v>-549.46953374900318</v>
      </c>
      <c r="EE35" s="114">
        <f t="shared" si="241"/>
        <v>-218.33700008778624</v>
      </c>
      <c r="EF35" s="114">
        <f t="shared" si="241"/>
        <v>-429.65706006221785</v>
      </c>
      <c r="EG35" s="114">
        <f t="shared" si="241"/>
        <v>-2560.7899422315859</v>
      </c>
      <c r="EH35" s="114">
        <f t="shared" ref="EH35" si="273">+EH11-EH23</f>
        <v>137.21804609021592</v>
      </c>
      <c r="EI35" s="114">
        <f t="shared" si="242"/>
        <v>-428.00060919348766</v>
      </c>
      <c r="EJ35" s="114">
        <f t="shared" si="242"/>
        <v>89.771233877505438</v>
      </c>
      <c r="EK35" s="114">
        <f t="shared" si="242"/>
        <v>-540.63184691273523</v>
      </c>
      <c r="EL35" s="114">
        <f t="shared" si="242"/>
        <v>-1545.8072334190817</v>
      </c>
      <c r="EM35" s="114">
        <f t="shared" si="242"/>
        <v>-1045.2505005395315</v>
      </c>
      <c r="EN35" s="114">
        <f t="shared" si="242"/>
        <v>-744.34471742744745</v>
      </c>
      <c r="EO35" s="114">
        <f t="shared" si="242"/>
        <v>-776.82746194569404</v>
      </c>
      <c r="EP35" s="114">
        <f t="shared" si="242"/>
        <v>133.86813729829191</v>
      </c>
      <c r="EQ35" s="114">
        <f t="shared" si="242"/>
        <v>-619.06051503247636</v>
      </c>
      <c r="ER35" s="114">
        <f t="shared" ref="ER35:FF35" si="274">+ER11-ER23</f>
        <v>-448.0052589320876</v>
      </c>
      <c r="ES35" s="114">
        <f t="shared" si="274"/>
        <v>-1888.5169264764488</v>
      </c>
      <c r="ET35" s="114">
        <f t="shared" si="274"/>
        <v>-97.578600400079267</v>
      </c>
      <c r="EU35" s="114">
        <f t="shared" si="274"/>
        <v>-434.32844082562565</v>
      </c>
      <c r="EV35" s="114">
        <f t="shared" si="274"/>
        <v>44.102308302994516</v>
      </c>
      <c r="EW35" s="114">
        <f t="shared" si="274"/>
        <v>90.745099810718784</v>
      </c>
      <c r="EX35" s="114">
        <f t="shared" si="274"/>
        <v>-390.55107579467972</v>
      </c>
      <c r="EY35" s="114">
        <f t="shared" si="274"/>
        <v>-278.46091926232339</v>
      </c>
      <c r="EZ35" s="114">
        <f t="shared" si="274"/>
        <v>-409.55837293007335</v>
      </c>
      <c r="FA35" s="114">
        <f t="shared" si="274"/>
        <v>-570.56729056913355</v>
      </c>
      <c r="FB35" s="114">
        <f t="shared" si="274"/>
        <v>376.3104080766484</v>
      </c>
      <c r="FC35" s="114">
        <f t="shared" si="274"/>
        <v>-379.06968453459558</v>
      </c>
      <c r="FD35" s="114">
        <f t="shared" si="274"/>
        <v>8.5401909165339021</v>
      </c>
      <c r="FE35" s="114">
        <f t="shared" si="274"/>
        <v>-2291.2592806322164</v>
      </c>
      <c r="FF35" s="114">
        <f t="shared" si="274"/>
        <v>488.89956754106151</v>
      </c>
      <c r="FG35" s="114">
        <f t="shared" ref="FG35:FH35" si="275">+FG11-FG23</f>
        <v>-636.96446976255811</v>
      </c>
      <c r="FH35" s="186">
        <f t="shared" si="275"/>
        <v>291.47330355163467</v>
      </c>
      <c r="FI35" s="186">
        <f t="shared" ref="FI35:FJ35" si="276">+FI11-FI23</f>
        <v>233.69869416451365</v>
      </c>
      <c r="FJ35" s="186">
        <f t="shared" si="276"/>
        <v>414.55900830766086</v>
      </c>
      <c r="FK35" s="186">
        <f t="shared" ref="FK35" si="277">+FK11-FK23</f>
        <v>-461.38231403327109</v>
      </c>
      <c r="FL35" s="186">
        <f t="shared" ref="FL35" si="278">+FL11-FL23</f>
        <v>73.163257493931724</v>
      </c>
      <c r="FM35" s="186">
        <f t="shared" si="214"/>
        <v>-83.354615344482227</v>
      </c>
      <c r="FN35" s="186">
        <f t="shared" ref="FN35:FO35" si="279">+FN11-FN23</f>
        <v>-18.408092573800332</v>
      </c>
      <c r="FO35" s="186">
        <f t="shared" si="279"/>
        <v>-281.72393432395916</v>
      </c>
      <c r="FP35" s="186">
        <f t="shared" ref="FP35" si="280">+FP11-FP23</f>
        <v>-558.30905983370894</v>
      </c>
      <c r="FQ35" s="186">
        <f t="shared" ref="FQ35:FR35" si="281">+FQ11-FQ23</f>
        <v>-1333.5305948521038</v>
      </c>
      <c r="FR35" s="186">
        <f t="shared" si="281"/>
        <v>270.41540813737697</v>
      </c>
      <c r="FS35" s="186">
        <f t="shared" ref="FS35:FT35" si="282">+FS11-FS23</f>
        <v>-800.99074312880202</v>
      </c>
      <c r="FT35" s="186">
        <f t="shared" si="282"/>
        <v>-238.68275856972787</v>
      </c>
      <c r="FU35" s="186">
        <f t="shared" ref="FU35" si="283">+FU11-FU23</f>
        <v>496.74544846911476</v>
      </c>
    </row>
    <row r="36" spans="1:177" s="6" customFormat="1">
      <c r="A36" s="30" t="s">
        <v>18</v>
      </c>
      <c r="B36" s="270"/>
      <c r="C36" s="33">
        <f t="shared" si="164"/>
        <v>46.262944640000683</v>
      </c>
      <c r="D36" s="33">
        <f t="shared" si="165"/>
        <v>277.24064224999927</v>
      </c>
      <c r="E36" s="33">
        <f t="shared" si="166"/>
        <v>234.36693707999848</v>
      </c>
      <c r="F36" s="33">
        <f t="shared" si="167"/>
        <v>-161.29822678000019</v>
      </c>
      <c r="G36" s="33">
        <f t="shared" si="168"/>
        <v>41.152319549998538</v>
      </c>
      <c r="H36" s="33">
        <f t="shared" si="169"/>
        <v>-191.97846339999978</v>
      </c>
      <c r="I36" s="33">
        <f t="shared" si="170"/>
        <v>264.94532740000034</v>
      </c>
      <c r="J36" s="33">
        <f t="shared" si="171"/>
        <v>21.004995790000123</v>
      </c>
      <c r="K36" s="33">
        <f t="shared" si="172"/>
        <v>364.85999337000021</v>
      </c>
      <c r="L36" s="33">
        <f t="shared" si="219"/>
        <v>203.56501533999983</v>
      </c>
      <c r="M36" s="33">
        <f t="shared" si="173"/>
        <v>164.83309722000013</v>
      </c>
      <c r="N36" s="33">
        <f t="shared" si="174"/>
        <v>-56.010743950000403</v>
      </c>
      <c r="O36" s="33">
        <f t="shared" si="175"/>
        <v>262.4422707500002</v>
      </c>
      <c r="P36" s="33">
        <f t="shared" si="176"/>
        <v>-325.00167937999925</v>
      </c>
      <c r="Q36" s="33">
        <f t="shared" si="177"/>
        <v>213.19755908000016</v>
      </c>
      <c r="R36" s="33">
        <f t="shared" si="178"/>
        <v>113.46999808000078</v>
      </c>
      <c r="S36" s="33">
        <f t="shared" si="179"/>
        <v>162.41108578999928</v>
      </c>
      <c r="T36" s="33">
        <f t="shared" si="180"/>
        <v>-211.83800070000098</v>
      </c>
      <c r="U36" s="33">
        <f t="shared" si="181"/>
        <v>310.34639328000014</v>
      </c>
      <c r="V36" s="33">
        <f t="shared" si="182"/>
        <v>236.56551488999941</v>
      </c>
      <c r="W36" s="33">
        <f t="shared" si="183"/>
        <v>-272.59232449999956</v>
      </c>
      <c r="X36" s="33">
        <f t="shared" si="184"/>
        <v>-39.952646590001564</v>
      </c>
      <c r="Y36" s="33">
        <f t="shared" si="185"/>
        <v>-75.027466480000356</v>
      </c>
      <c r="Z36" s="33">
        <f t="shared" si="186"/>
        <v>81.463540130001093</v>
      </c>
      <c r="AA36" s="33">
        <f t="shared" si="187"/>
        <v>142.30614302999857</v>
      </c>
      <c r="AB36" s="33">
        <f t="shared" si="188"/>
        <v>-310.04044345999949</v>
      </c>
      <c r="AC36" s="145">
        <f t="shared" si="220"/>
        <v>204.83926553000003</v>
      </c>
      <c r="AD36" s="33">
        <f t="shared" si="189"/>
        <v>102.6634556600003</v>
      </c>
      <c r="AE36" s="33">
        <f t="shared" si="190"/>
        <v>-127.63140392999961</v>
      </c>
      <c r="AF36" s="33">
        <f t="shared" si="191"/>
        <v>-138.71899771000221</v>
      </c>
      <c r="AG36" s="33">
        <f t="shared" si="192"/>
        <v>137.26806399000037</v>
      </c>
      <c r="AH36" s="33">
        <f t="shared" si="193"/>
        <v>215.64494297999977</v>
      </c>
      <c r="AI36" s="33">
        <f t="shared" si="194"/>
        <v>-183.85555524000085</v>
      </c>
      <c r="AJ36" s="33">
        <f t="shared" si="195"/>
        <v>-361.03591512999907</v>
      </c>
      <c r="AK36" s="33">
        <f t="shared" si="196"/>
        <v>-32.710556400000286</v>
      </c>
      <c r="AL36" s="33">
        <f t="shared" si="197"/>
        <v>325.3456500500007</v>
      </c>
      <c r="AM36" s="33">
        <f t="shared" si="198"/>
        <v>80.725929550000444</v>
      </c>
      <c r="AN36" s="33">
        <f t="shared" si="199"/>
        <v>-108.41569580000049</v>
      </c>
      <c r="AO36" s="33">
        <f t="shared" si="200"/>
        <v>-16.962797710000331</v>
      </c>
      <c r="AP36" s="33">
        <f t="shared" si="201"/>
        <v>567.61918807999996</v>
      </c>
      <c r="AQ36" s="33">
        <f t="shared" si="202"/>
        <v>-60.689223850000303</v>
      </c>
      <c r="AR36" s="33">
        <f t="shared" si="221"/>
        <v>-468.96217072999917</v>
      </c>
      <c r="AS36" s="33">
        <f t="shared" si="58"/>
        <v>285.44773690000142</v>
      </c>
      <c r="AT36" s="33">
        <f t="shared" si="222"/>
        <v>202.56481553999873</v>
      </c>
      <c r="AU36" s="33">
        <f t="shared" si="203"/>
        <v>-149.20080756999886</v>
      </c>
      <c r="AV36" s="32">
        <f t="shared" ref="AV36:AY36" si="284">+AV12-AV24</f>
        <v>26.04824849999909</v>
      </c>
      <c r="AW36" s="32">
        <f t="shared" si="284"/>
        <v>121.24534578999965</v>
      </c>
      <c r="AX36" s="32">
        <f t="shared" si="284"/>
        <v>219.96171370999991</v>
      </c>
      <c r="AY36" s="32">
        <f t="shared" si="284"/>
        <v>56.033714709999913</v>
      </c>
      <c r="AZ36" s="32">
        <f t="shared" ref="AZ36:BA36" si="285">+AZ12-AZ24</f>
        <v>-193.67575886999953</v>
      </c>
      <c r="BA36" s="32">
        <f t="shared" si="285"/>
        <v>90.843399665000106</v>
      </c>
      <c r="BB36" s="32">
        <f t="shared" ref="BB36:CW36" si="286">+BB12-BB24</f>
        <v>184.4658189299999</v>
      </c>
      <c r="BC36" s="32">
        <f t="shared" si="286"/>
        <v>23.005327780000471</v>
      </c>
      <c r="BD36" s="32">
        <f t="shared" si="286"/>
        <v>-42.638049490000242</v>
      </c>
      <c r="BE36" s="32">
        <f t="shared" si="286"/>
        <v>-116.47371060999978</v>
      </c>
      <c r="BF36" s="32">
        <f t="shared" si="286"/>
        <v>42.475114069999847</v>
      </c>
      <c r="BG36" s="32">
        <f t="shared" si="286"/>
        <v>17.987852589999534</v>
      </c>
      <c r="BH36" s="32">
        <f t="shared" si="286"/>
        <v>27.259068680000155</v>
      </c>
      <c r="BI36" s="32">
        <f t="shared" si="286"/>
        <v>36.159487410000281</v>
      </c>
      <c r="BJ36" s="32">
        <f t="shared" si="286"/>
        <v>199.02371465999977</v>
      </c>
      <c r="BK36" s="32">
        <f t="shared" si="286"/>
        <v>-25.793851529999472</v>
      </c>
      <c r="BL36" s="32">
        <f t="shared" si="286"/>
        <v>-40.602044489999287</v>
      </c>
      <c r="BM36" s="32">
        <f t="shared" si="286"/>
        <v>-258.60578336000049</v>
      </c>
      <c r="BN36" s="32">
        <f t="shared" si="286"/>
        <v>190.82743551000007</v>
      </c>
      <c r="BO36" s="32">
        <f t="shared" si="286"/>
        <v>33.283716380000101</v>
      </c>
      <c r="BP36" s="32">
        <f t="shared" si="286"/>
        <v>-10.913592810000011</v>
      </c>
      <c r="BQ36" s="32">
        <f t="shared" si="286"/>
        <v>-63.427496510000026</v>
      </c>
      <c r="BR36" s="32">
        <f t="shared" si="286"/>
        <v>101.55328154999984</v>
      </c>
      <c r="BS36" s="32">
        <f t="shared" si="286"/>
        <v>75.344213040000966</v>
      </c>
      <c r="BT36" s="32">
        <f t="shared" si="286"/>
        <v>56.00104631999875</v>
      </c>
      <c r="BU36" s="32">
        <f t="shared" si="286"/>
        <v>86.661908420000486</v>
      </c>
      <c r="BV36" s="32">
        <f t="shared" si="286"/>
        <v>19.74813105000004</v>
      </c>
      <c r="BW36" s="32">
        <f t="shared" si="286"/>
        <v>38.667172130000665</v>
      </c>
      <c r="BX36" s="32">
        <f t="shared" si="286"/>
        <v>20.670750639998516</v>
      </c>
      <c r="BY36" s="32">
        <f t="shared" si="286"/>
        <v>-271.17592347000016</v>
      </c>
      <c r="BZ36" s="32">
        <f t="shared" si="286"/>
        <v>108.28748273000002</v>
      </c>
      <c r="CA36" s="32">
        <f t="shared" si="286"/>
        <v>186.04058683000022</v>
      </c>
      <c r="CB36" s="32">
        <f t="shared" si="286"/>
        <v>16.018323719999898</v>
      </c>
      <c r="CC36" s="32">
        <f t="shared" si="286"/>
        <v>96.86514366999927</v>
      </c>
      <c r="CD36" s="32">
        <f t="shared" si="286"/>
        <v>101.94182529000011</v>
      </c>
      <c r="CE36" s="32">
        <f t="shared" si="286"/>
        <v>37.758545930000025</v>
      </c>
      <c r="CF36" s="32">
        <f t="shared" si="286"/>
        <v>117.65188966000039</v>
      </c>
      <c r="CG36" s="32">
        <f t="shared" si="286"/>
        <v>-188.12815830000054</v>
      </c>
      <c r="CH36" s="32">
        <f t="shared" si="286"/>
        <v>-202.11605585999939</v>
      </c>
      <c r="CI36" s="32">
        <f t="shared" si="286"/>
        <v>-15.159716370000581</v>
      </c>
      <c r="CJ36" s="32">
        <f t="shared" si="286"/>
        <v>-161.70514164999923</v>
      </c>
      <c r="CK36" s="32">
        <f t="shared" si="286"/>
        <v>136.91221142999825</v>
      </c>
      <c r="CL36" s="32">
        <f t="shared" si="286"/>
        <v>69.64613690999991</v>
      </c>
      <c r="CM36" s="32">
        <f t="shared" si="286"/>
        <v>-169.86352866000016</v>
      </c>
      <c r="CN36" s="32">
        <f t="shared" si="286"/>
        <v>25.18992526999989</v>
      </c>
      <c r="CO36" s="32">
        <f t="shared" si="286"/>
        <v>84.417471359999865</v>
      </c>
      <c r="CP36" s="32">
        <f t="shared" si="286"/>
        <v>-171.14003640000021</v>
      </c>
      <c r="CQ36" s="32">
        <f t="shared" si="286"/>
        <v>168.18610517000144</v>
      </c>
      <c r="CR36" s="32">
        <f t="shared" si="286"/>
        <v>205.23740278999952</v>
      </c>
      <c r="CS36" s="32">
        <f t="shared" si="286"/>
        <v>-36.271934770000144</v>
      </c>
      <c r="CT36" s="32">
        <f t="shared" si="286"/>
        <v>-26.659324990000812</v>
      </c>
      <c r="CU36" s="32">
        <f t="shared" si="286"/>
        <v>-64.346605529999806</v>
      </c>
      <c r="CV36" s="32">
        <f t="shared" si="286"/>
        <v>-162.93848165000071</v>
      </c>
      <c r="CW36" s="32">
        <f t="shared" si="286"/>
        <v>-82.755356279998978</v>
      </c>
      <c r="CX36" s="32">
        <f t="shared" ref="CX36:DA36" si="287">+CX12-CX24</f>
        <v>85.914984590000358</v>
      </c>
      <c r="CY36" s="31">
        <f t="shared" si="287"/>
        <v>48.738024489999702</v>
      </c>
      <c r="CZ36" s="31">
        <f t="shared" si="287"/>
        <v>70.186256449999973</v>
      </c>
      <c r="DA36" s="31">
        <f t="shared" si="287"/>
        <v>-7.7934794999995347</v>
      </c>
      <c r="DB36" s="31">
        <f t="shared" ref="DB36:EG36" si="288">+DB12-DB24</f>
        <v>93.691656939999575</v>
      </c>
      <c r="DC36" s="31">
        <f t="shared" si="288"/>
        <v>16.765278220000255</v>
      </c>
      <c r="DD36" s="31">
        <f t="shared" si="288"/>
        <v>62.737158480000289</v>
      </c>
      <c r="DE36" s="31">
        <f t="shared" si="288"/>
        <v>14.692321449999383</v>
      </c>
      <c r="DF36" s="31">
        <f t="shared" si="288"/>
        <v>-205.06088385999928</v>
      </c>
      <c r="DG36" s="31">
        <f t="shared" si="288"/>
        <v>124.52005756000085</v>
      </c>
      <c r="DH36" s="31">
        <f t="shared" si="288"/>
        <v>-35.79966485000125</v>
      </c>
      <c r="DI36" s="31">
        <f t="shared" si="288"/>
        <v>-227.43939042000181</v>
      </c>
      <c r="DJ36" s="31">
        <f t="shared" si="288"/>
        <v>90.271531509999988</v>
      </c>
      <c r="DK36" s="31">
        <f t="shared" si="288"/>
        <v>22.755047189999743</v>
      </c>
      <c r="DL36" s="31">
        <f t="shared" si="288"/>
        <v>24.241485290000639</v>
      </c>
      <c r="DM36" s="31">
        <f t="shared" si="288"/>
        <v>103.85353272999907</v>
      </c>
      <c r="DN36" s="31">
        <f t="shared" si="288"/>
        <v>155.33301143000051</v>
      </c>
      <c r="DO36" s="31">
        <f t="shared" si="288"/>
        <v>-43.541601179999816</v>
      </c>
      <c r="DP36" s="31">
        <f t="shared" si="288"/>
        <v>-62.748727450000672</v>
      </c>
      <c r="DQ36" s="31">
        <f t="shared" si="288"/>
        <v>103.821842879999</v>
      </c>
      <c r="DR36" s="31">
        <f t="shared" si="288"/>
        <v>-224.92867066999918</v>
      </c>
      <c r="DS36" s="31">
        <f t="shared" si="288"/>
        <v>-42.941084170001034</v>
      </c>
      <c r="DT36" s="31">
        <f t="shared" si="288"/>
        <v>16.432327620001502</v>
      </c>
      <c r="DU36" s="31">
        <f t="shared" si="288"/>
        <v>-334.52715857999954</v>
      </c>
      <c r="DV36" s="31">
        <f t="shared" si="288"/>
        <v>136.56491124999991</v>
      </c>
      <c r="DW36" s="31">
        <f t="shared" si="288"/>
        <v>8.8793133199999374</v>
      </c>
      <c r="DX36" s="31">
        <f t="shared" si="288"/>
        <v>-178.15478097000013</v>
      </c>
      <c r="DY36" s="31">
        <f t="shared" si="288"/>
        <v>100.944403870001</v>
      </c>
      <c r="DZ36" s="31">
        <f t="shared" si="288"/>
        <v>122.51926588999891</v>
      </c>
      <c r="EA36" s="31">
        <f t="shared" si="288"/>
        <v>101.8819802900008</v>
      </c>
      <c r="EB36" s="31">
        <f t="shared" si="288"/>
        <v>-14.044607890000293</v>
      </c>
      <c r="EC36" s="31">
        <f t="shared" si="288"/>
        <v>-107.3908430099994</v>
      </c>
      <c r="ED36" s="31">
        <f t="shared" si="288"/>
        <v>202.16138045000014</v>
      </c>
      <c r="EE36" s="31">
        <f t="shared" si="288"/>
        <v>-72.240945790000239</v>
      </c>
      <c r="EF36" s="31">
        <f t="shared" si="288"/>
        <v>-199.1323080200001</v>
      </c>
      <c r="EG36" s="31">
        <f t="shared" si="288"/>
        <v>162.95755800999984</v>
      </c>
      <c r="EH36" s="31">
        <f t="shared" ref="EH36:EQ36" si="289">+EH12-EH24</f>
        <v>-62.025885510000222</v>
      </c>
      <c r="EI36" s="31">
        <f t="shared" si="289"/>
        <v>170.91659275000029</v>
      </c>
      <c r="EJ36" s="31">
        <f t="shared" si="289"/>
        <v>-125.8535049500004</v>
      </c>
      <c r="EK36" s="31">
        <f t="shared" si="289"/>
        <v>-58.174490210000073</v>
      </c>
      <c r="EL36" s="31">
        <f t="shared" si="289"/>
        <v>605.12284677000048</v>
      </c>
      <c r="EM36" s="31">
        <f t="shared" si="289"/>
        <v>20.670831519999581</v>
      </c>
      <c r="EN36" s="31">
        <f t="shared" si="289"/>
        <v>-46.193308799999784</v>
      </c>
      <c r="EO36" s="31">
        <f t="shared" si="289"/>
        <v>51.370059659999981</v>
      </c>
      <c r="EP36" s="31">
        <f t="shared" si="289"/>
        <v>-65.865974710000501</v>
      </c>
      <c r="EQ36" s="31">
        <f t="shared" si="289"/>
        <v>-119.91478023000093</v>
      </c>
      <c r="ER36" s="31">
        <f t="shared" ref="ER36:FF36" si="290">+ER12-ER24</f>
        <v>-86.087411009997652</v>
      </c>
      <c r="ES36" s="31">
        <f t="shared" si="290"/>
        <v>-262.95997949000059</v>
      </c>
      <c r="ET36" s="31">
        <f t="shared" si="290"/>
        <v>314.34963166</v>
      </c>
      <c r="EU36" s="31">
        <f t="shared" si="290"/>
        <v>72.306340519999935</v>
      </c>
      <c r="EV36" s="31">
        <f t="shared" si="290"/>
        <v>-101.20823527999852</v>
      </c>
      <c r="EW36" s="31">
        <f t="shared" si="290"/>
        <v>26.839413689998651</v>
      </c>
      <c r="EX36" s="31">
        <f t="shared" si="290"/>
        <v>18.595451000000821</v>
      </c>
      <c r="EY36" s="31">
        <f t="shared" si="290"/>
        <v>157.12995084999926</v>
      </c>
      <c r="EZ36" s="31">
        <f t="shared" si="290"/>
        <v>29.746664430001488</v>
      </c>
      <c r="FA36" s="31">
        <f t="shared" si="290"/>
        <v>-14.15499268000076</v>
      </c>
      <c r="FB36" s="31">
        <f t="shared" si="290"/>
        <v>-164.79247931999959</v>
      </c>
      <c r="FC36" s="31">
        <f t="shared" si="290"/>
        <v>206.22323644999602</v>
      </c>
      <c r="FD36" s="31">
        <f t="shared" si="290"/>
        <v>-50.588533000000666</v>
      </c>
      <c r="FE36" s="31">
        <f t="shared" si="290"/>
        <v>-129.58645494999644</v>
      </c>
      <c r="FF36" s="31">
        <f t="shared" si="290"/>
        <v>-38.60632973500006</v>
      </c>
      <c r="FG36" s="31">
        <f t="shared" ref="FG36:FH36" si="291">+FG12-FG24</f>
        <v>207.36498212499987</v>
      </c>
      <c r="FH36" s="27">
        <f t="shared" si="291"/>
        <v>-47.513306600000249</v>
      </c>
      <c r="FI36" s="27">
        <f t="shared" ref="FI36:FJ36" si="292">+FI12-FI24</f>
        <v>34.598578389999489</v>
      </c>
      <c r="FJ36" s="27">
        <f t="shared" si="292"/>
        <v>-77.600483010000062</v>
      </c>
      <c r="FK36" s="27">
        <f t="shared" ref="FK36:FL36" si="293">+FK12-FK24</f>
        <v>262.96361833000043</v>
      </c>
      <c r="FL36" s="27">
        <f t="shared" si="293"/>
        <v>27.958952340000906</v>
      </c>
      <c r="FM36" s="27">
        <f t="shared" ref="FM36" si="294">+FM12-FM24</f>
        <v>5.5769246400012094</v>
      </c>
      <c r="FN36" s="27">
        <f t="shared" ref="FN36:FO36" si="295">+FN12-FN24</f>
        <v>22.497837729997684</v>
      </c>
      <c r="FO36" s="27">
        <f t="shared" si="295"/>
        <v>-10.003912759999309</v>
      </c>
      <c r="FP36" s="27">
        <f t="shared" ref="FP36:FQ36" si="296">+FP12-FP24</f>
        <v>-28.17478296999883</v>
      </c>
      <c r="FQ36" s="27">
        <f t="shared" si="296"/>
        <v>-155.49706314000127</v>
      </c>
      <c r="FR36" s="27">
        <f t="shared" ref="FR36:FT36" si="297">+FR12-FR24</f>
        <v>-138.78525428000029</v>
      </c>
      <c r="FS36" s="27">
        <f t="shared" si="297"/>
        <v>310.5744292600001</v>
      </c>
      <c r="FT36" s="27">
        <f t="shared" si="297"/>
        <v>-80.945775314999707</v>
      </c>
      <c r="FU36" s="27">
        <f t="shared" ref="FU36" si="298">+FU12-FU24</f>
        <v>84.821762961459967</v>
      </c>
    </row>
    <row r="37" spans="1:177" s="6" customFormat="1">
      <c r="A37" s="30" t="s">
        <v>19</v>
      </c>
      <c r="B37" s="270"/>
      <c r="C37" s="29">
        <f t="shared" si="164"/>
        <v>1634.003977880001</v>
      </c>
      <c r="D37" s="29">
        <f t="shared" si="165"/>
        <v>1664.7185225080639</v>
      </c>
      <c r="E37" s="29">
        <f t="shared" si="166"/>
        <v>1381.4702442850003</v>
      </c>
      <c r="F37" s="29">
        <f t="shared" si="167"/>
        <v>-347.98342354309415</v>
      </c>
      <c r="G37" s="29">
        <f t="shared" si="168"/>
        <v>152.20799845815702</v>
      </c>
      <c r="H37" s="29">
        <f t="shared" si="169"/>
        <v>484.31000536900012</v>
      </c>
      <c r="I37" s="29">
        <f t="shared" si="170"/>
        <v>1574.0694391919315</v>
      </c>
      <c r="J37" s="29">
        <f t="shared" si="171"/>
        <v>869.58149034757344</v>
      </c>
      <c r="K37" s="29">
        <f t="shared" si="172"/>
        <v>1156.577871448055</v>
      </c>
      <c r="L37" s="29">
        <f t="shared" si="219"/>
        <v>1438.8687169619998</v>
      </c>
      <c r="M37" s="29">
        <f t="shared" si="173"/>
        <v>635.08243856451304</v>
      </c>
      <c r="N37" s="29">
        <f t="shared" si="174"/>
        <v>655.53069507174541</v>
      </c>
      <c r="O37" s="29">
        <f t="shared" si="175"/>
        <v>303.71911833001309</v>
      </c>
      <c r="P37" s="29">
        <f t="shared" si="176"/>
        <v>39.671725913729119</v>
      </c>
      <c r="Q37" s="29">
        <f t="shared" si="177"/>
        <v>647.82167900283594</v>
      </c>
      <c r="R37" s="29">
        <f t="shared" si="178"/>
        <v>725.10060327429051</v>
      </c>
      <c r="S37" s="29">
        <f t="shared" si="179"/>
        <v>78.720085077117687</v>
      </c>
      <c r="T37" s="29">
        <f t="shared" si="180"/>
        <v>213.07615515381963</v>
      </c>
      <c r="U37" s="29">
        <f t="shared" si="181"/>
        <v>611.72540158242418</v>
      </c>
      <c r="V37" s="29">
        <f t="shared" si="182"/>
        <v>629.68212885203377</v>
      </c>
      <c r="W37" s="29">
        <f t="shared" si="183"/>
        <v>118.85223477860285</v>
      </c>
      <c r="X37" s="29">
        <f t="shared" si="184"/>
        <v>21.210479071939858</v>
      </c>
      <c r="Y37" s="29">
        <f t="shared" si="185"/>
        <v>298.1894125554814</v>
      </c>
      <c r="Z37" s="29">
        <f t="shared" si="186"/>
        <v>-47.809173201184535</v>
      </c>
      <c r="AA37" s="29">
        <f t="shared" si="187"/>
        <v>-40.102846466207325</v>
      </c>
      <c r="AB37" s="29">
        <f t="shared" si="188"/>
        <v>-558.26081643118368</v>
      </c>
      <c r="AC37" s="146">
        <f t="shared" si="220"/>
        <v>206.71868078703937</v>
      </c>
      <c r="AD37" s="29">
        <f t="shared" si="189"/>
        <v>52.194718736039022</v>
      </c>
      <c r="AE37" s="29">
        <f t="shared" si="190"/>
        <v>20.802625738038216</v>
      </c>
      <c r="AF37" s="29">
        <f t="shared" si="191"/>
        <v>-127.50802680295953</v>
      </c>
      <c r="AG37" s="29">
        <f t="shared" si="192"/>
        <v>397.81401259500012</v>
      </c>
      <c r="AH37" s="29">
        <f t="shared" si="193"/>
        <v>223.00451232400076</v>
      </c>
      <c r="AI37" s="29">
        <f t="shared" si="194"/>
        <v>30.81112470499977</v>
      </c>
      <c r="AJ37" s="29">
        <f t="shared" si="195"/>
        <v>-167.31964425500053</v>
      </c>
      <c r="AK37" s="29">
        <f t="shared" si="196"/>
        <v>534.53152356804947</v>
      </c>
      <c r="AL37" s="29">
        <f t="shared" si="197"/>
        <v>439.40365934199963</v>
      </c>
      <c r="AM37" s="29">
        <f t="shared" si="198"/>
        <v>386.08578606439971</v>
      </c>
      <c r="AN37" s="29">
        <f t="shared" si="199"/>
        <v>214.0484702174827</v>
      </c>
      <c r="AO37" s="29">
        <f t="shared" si="200"/>
        <v>433.26451205636499</v>
      </c>
      <c r="AP37" s="29">
        <f t="shared" si="201"/>
        <v>453.74936239139959</v>
      </c>
      <c r="AQ37" s="29">
        <f t="shared" si="202"/>
        <v>263.13372593789984</v>
      </c>
      <c r="AR37" s="29">
        <f t="shared" si="221"/>
        <v>-280.56611003809076</v>
      </c>
      <c r="AS37" s="29">
        <f t="shared" si="58"/>
        <v>263.20876103125102</v>
      </c>
      <c r="AT37" s="29">
        <f t="shared" si="222"/>
        <v>260.84357743122848</v>
      </c>
      <c r="AU37" s="29">
        <f t="shared" si="203"/>
        <v>289.9531355237001</v>
      </c>
      <c r="AV37" s="28">
        <f t="shared" ref="AV37:AY37" si="299">+AV13-AV25</f>
        <v>342.57239746187497</v>
      </c>
      <c r="AW37" s="28">
        <f t="shared" si="299"/>
        <v>344.09363751999945</v>
      </c>
      <c r="AX37" s="28">
        <f t="shared" si="299"/>
        <v>483.06604723999999</v>
      </c>
      <c r="AY37" s="28">
        <f t="shared" si="299"/>
        <v>461.7631471433333</v>
      </c>
      <c r="AZ37" s="28">
        <f t="shared" ref="AZ37:BA37" si="300">+AZ13-AZ25</f>
        <v>149.94588505866659</v>
      </c>
      <c r="BA37" s="28">
        <f t="shared" si="300"/>
        <v>335.73090718000049</v>
      </c>
      <c r="BB37" s="28">
        <f t="shared" ref="BB37:CW37" si="301">+BB13-BB25</f>
        <v>267.06632407423518</v>
      </c>
      <c r="BC37" s="28">
        <f t="shared" si="301"/>
        <v>100.4487127676403</v>
      </c>
      <c r="BD37" s="28">
        <f t="shared" si="301"/>
        <v>267.56740172263756</v>
      </c>
      <c r="BE37" s="28">
        <f t="shared" si="301"/>
        <v>240.93508995606675</v>
      </c>
      <c r="BF37" s="28">
        <f t="shared" si="301"/>
        <v>209.30263773680974</v>
      </c>
      <c r="BG37" s="28">
        <f t="shared" si="301"/>
        <v>205.29296737886887</v>
      </c>
      <c r="BH37" s="28">
        <f t="shared" si="301"/>
        <v>65.055357729512195</v>
      </c>
      <c r="BI37" s="28">
        <f t="shared" si="301"/>
        <v>56.734421083167888</v>
      </c>
      <c r="BJ37" s="28">
        <f t="shared" si="301"/>
        <v>181.92933951733301</v>
      </c>
      <c r="BK37" s="28">
        <f t="shared" si="301"/>
        <v>250.50948580720774</v>
      </c>
      <c r="BL37" s="28">
        <f t="shared" si="301"/>
        <v>189.28473092291733</v>
      </c>
      <c r="BM37" s="28">
        <f t="shared" si="301"/>
        <v>-400.12249081639595</v>
      </c>
      <c r="BN37" s="28">
        <f t="shared" si="301"/>
        <v>291.0094470917694</v>
      </c>
      <c r="BO37" s="28">
        <f t="shared" si="301"/>
        <v>186.1028322348036</v>
      </c>
      <c r="BP37" s="28">
        <f t="shared" si="301"/>
        <v>170.70939967626299</v>
      </c>
      <c r="BQ37" s="28">
        <f t="shared" si="301"/>
        <v>196.10871473926005</v>
      </c>
      <c r="BR37" s="28">
        <f t="shared" si="301"/>
        <v>256.99991816339121</v>
      </c>
      <c r="BS37" s="28">
        <f t="shared" si="301"/>
        <v>271.99197037163924</v>
      </c>
      <c r="BT37" s="28">
        <f t="shared" si="301"/>
        <v>134.73841399100007</v>
      </c>
      <c r="BU37" s="28">
        <f t="shared" si="301"/>
        <v>10.386977172730326</v>
      </c>
      <c r="BV37" s="28">
        <f t="shared" si="301"/>
        <v>-66.405306086612711</v>
      </c>
      <c r="BW37" s="28">
        <f t="shared" si="301"/>
        <v>299.88529674413292</v>
      </c>
      <c r="BX37" s="28">
        <f t="shared" si="301"/>
        <v>357.27576864630828</v>
      </c>
      <c r="BY37" s="28">
        <f t="shared" si="301"/>
        <v>-444.08491023662157</v>
      </c>
      <c r="BZ37" s="28">
        <f t="shared" si="301"/>
        <v>358.60862041252057</v>
      </c>
      <c r="CA37" s="28">
        <f t="shared" si="301"/>
        <v>118.6373885214374</v>
      </c>
      <c r="CB37" s="28">
        <f t="shared" si="301"/>
        <v>134.47939264846616</v>
      </c>
      <c r="CC37" s="28">
        <f t="shared" si="301"/>
        <v>201.98434382616858</v>
      </c>
      <c r="CD37" s="28">
        <f t="shared" si="301"/>
        <v>134.92780107947442</v>
      </c>
      <c r="CE37" s="28">
        <f t="shared" si="301"/>
        <v>292.76998394639077</v>
      </c>
      <c r="CF37" s="28">
        <f t="shared" si="301"/>
        <v>22.431711536689818</v>
      </c>
      <c r="CG37" s="28">
        <f t="shared" si="301"/>
        <v>-20.99780591089791</v>
      </c>
      <c r="CH37" s="28">
        <f t="shared" si="301"/>
        <v>117.41832915281094</v>
      </c>
      <c r="CI37" s="28">
        <f t="shared" si="301"/>
        <v>111.41613318443024</v>
      </c>
      <c r="CJ37" s="28">
        <f t="shared" si="301"/>
        <v>113.2818616024349</v>
      </c>
      <c r="CK37" s="28">
        <f t="shared" si="301"/>
        <v>-203.48751571492528</v>
      </c>
      <c r="CL37" s="28">
        <f t="shared" si="301"/>
        <v>151.47711511727169</v>
      </c>
      <c r="CM37" s="28">
        <f t="shared" si="301"/>
        <v>41.725859148055861</v>
      </c>
      <c r="CN37" s="28">
        <f t="shared" si="301"/>
        <v>104.98643829015384</v>
      </c>
      <c r="CO37" s="28">
        <f t="shared" si="301"/>
        <v>100.99110955284607</v>
      </c>
      <c r="CP37" s="28">
        <f t="shared" si="301"/>
        <v>-30.747518603635626</v>
      </c>
      <c r="CQ37" s="28">
        <f t="shared" si="301"/>
        <v>-118.05276415039498</v>
      </c>
      <c r="CR37" s="28">
        <f t="shared" si="301"/>
        <v>17.307250079605069</v>
      </c>
      <c r="CS37" s="28">
        <f t="shared" si="301"/>
        <v>-97.812886062083976</v>
      </c>
      <c r="CT37" s="28">
        <f t="shared" si="301"/>
        <v>40.402789516271582</v>
      </c>
      <c r="CU37" s="28">
        <f t="shared" si="301"/>
        <v>-6.361850913728631</v>
      </c>
      <c r="CV37" s="28">
        <f t="shared" si="301"/>
        <v>80.98016757627272</v>
      </c>
      <c r="CW37" s="28">
        <f t="shared" si="301"/>
        <v>-632.87913309372777</v>
      </c>
      <c r="CX37" s="28">
        <f t="shared" ref="CX37:DA37" si="302">+CX13-CX25</f>
        <v>169.50718722901308</v>
      </c>
      <c r="CY37" s="27">
        <f t="shared" si="302"/>
        <v>53.544259199013027</v>
      </c>
      <c r="CZ37" s="27">
        <f t="shared" si="302"/>
        <v>-16.332765640986736</v>
      </c>
      <c r="DA37" s="27">
        <f t="shared" si="302"/>
        <v>102.0096547290126</v>
      </c>
      <c r="DB37" s="27">
        <f t="shared" ref="DB37:EG37" si="303">+DB13-DB25</f>
        <v>39.222082679012829</v>
      </c>
      <c r="DC37" s="27">
        <f t="shared" si="303"/>
        <v>-89.037018671986402</v>
      </c>
      <c r="DD37" s="27">
        <f t="shared" si="303"/>
        <v>-157.26789130998702</v>
      </c>
      <c r="DE37" s="27">
        <f t="shared" si="303"/>
        <v>-249.7963316409876</v>
      </c>
      <c r="DF37" s="27">
        <f t="shared" si="303"/>
        <v>427.86684868901284</v>
      </c>
      <c r="DG37" s="27">
        <f t="shared" si="303"/>
        <v>210.57795747901355</v>
      </c>
      <c r="DH37" s="27">
        <f t="shared" si="303"/>
        <v>95.955598159013334</v>
      </c>
      <c r="DI37" s="27">
        <f t="shared" si="303"/>
        <v>-434.04158244098642</v>
      </c>
      <c r="DJ37" s="27">
        <f t="shared" si="303"/>
        <v>190.48067043833316</v>
      </c>
      <c r="DK37" s="27">
        <f t="shared" si="303"/>
        <v>205.54229861833358</v>
      </c>
      <c r="DL37" s="27">
        <f t="shared" si="303"/>
        <v>1.7910435383333834</v>
      </c>
      <c r="DM37" s="27">
        <f t="shared" si="303"/>
        <v>187.98954715733373</v>
      </c>
      <c r="DN37" s="27">
        <f t="shared" si="303"/>
        <v>112.30440203833348</v>
      </c>
      <c r="DO37" s="27">
        <f t="shared" si="303"/>
        <v>-77.289436871666453</v>
      </c>
      <c r="DP37" s="27">
        <f t="shared" si="303"/>
        <v>-57.440874971666744</v>
      </c>
      <c r="DQ37" s="27">
        <f t="shared" si="303"/>
        <v>63.083925968333801</v>
      </c>
      <c r="DR37" s="27">
        <f t="shared" si="303"/>
        <v>25.168073708332713</v>
      </c>
      <c r="DS37" s="27">
        <f t="shared" si="303"/>
        <v>93.171979238332824</v>
      </c>
      <c r="DT37" s="27">
        <f t="shared" si="303"/>
        <v>87.66101210833358</v>
      </c>
      <c r="DU37" s="27">
        <f t="shared" si="303"/>
        <v>-348.15263560166693</v>
      </c>
      <c r="DV37" s="27">
        <f t="shared" si="303"/>
        <v>375.42098223333323</v>
      </c>
      <c r="DW37" s="27">
        <f t="shared" si="303"/>
        <v>184.99438899733298</v>
      </c>
      <c r="DX37" s="27">
        <f t="shared" si="303"/>
        <v>-25.883847662616745</v>
      </c>
      <c r="DY37" s="27">
        <f t="shared" si="303"/>
        <v>185.41790326333307</v>
      </c>
      <c r="DZ37" s="27">
        <f t="shared" si="303"/>
        <v>97.507952189333309</v>
      </c>
      <c r="EA37" s="27">
        <f t="shared" si="303"/>
        <v>156.47780388933325</v>
      </c>
      <c r="EB37" s="27">
        <f t="shared" si="303"/>
        <v>115.00284928933331</v>
      </c>
      <c r="EC37" s="27">
        <f t="shared" si="303"/>
        <v>128.72497070133306</v>
      </c>
      <c r="ED37" s="27">
        <f t="shared" si="303"/>
        <v>142.35796607373334</v>
      </c>
      <c r="EE37" s="27">
        <f t="shared" si="303"/>
        <v>164.89537884881611</v>
      </c>
      <c r="EF37" s="27">
        <f t="shared" si="303"/>
        <v>-326.85276900666707</v>
      </c>
      <c r="EG37" s="27">
        <f t="shared" si="303"/>
        <v>376.00586037533367</v>
      </c>
      <c r="EH37" s="27">
        <f t="shared" ref="EH37:EQ37" si="304">+EH13-EH25</f>
        <v>259.16891481274001</v>
      </c>
      <c r="EI37" s="27">
        <f t="shared" si="304"/>
        <v>86.616108074725048</v>
      </c>
      <c r="EJ37" s="27">
        <f t="shared" si="304"/>
        <v>87.479489168899931</v>
      </c>
      <c r="EK37" s="27">
        <f t="shared" si="304"/>
        <v>142.34212460465005</v>
      </c>
      <c r="EL37" s="27">
        <f t="shared" si="304"/>
        <v>191.61640673229977</v>
      </c>
      <c r="EM37" s="27">
        <f t="shared" si="304"/>
        <v>119.79083105444977</v>
      </c>
      <c r="EN37" s="27">
        <f t="shared" si="304"/>
        <v>136.89486311550002</v>
      </c>
      <c r="EO37" s="27">
        <f t="shared" si="304"/>
        <v>17.774661553074907</v>
      </c>
      <c r="EP37" s="27">
        <f t="shared" si="304"/>
        <v>108.46420126932492</v>
      </c>
      <c r="EQ37" s="27">
        <f t="shared" si="304"/>
        <v>27.459822694736431</v>
      </c>
      <c r="ER37" s="27">
        <f t="shared" ref="ER37:FF37" si="305">+ER13-ER25</f>
        <v>76.083604896622319</v>
      </c>
      <c r="ES37" s="27">
        <f t="shared" si="305"/>
        <v>-384.10953762944951</v>
      </c>
      <c r="ET37" s="27">
        <f t="shared" si="305"/>
        <v>52.633412001599595</v>
      </c>
      <c r="EU37" s="27">
        <f t="shared" si="305"/>
        <v>212.37889972215089</v>
      </c>
      <c r="EV37" s="27">
        <f t="shared" si="305"/>
        <v>-1.8035506924994706</v>
      </c>
      <c r="EW37" s="27">
        <f t="shared" si="305"/>
        <v>236.24865285758472</v>
      </c>
      <c r="EX37" s="27">
        <f t="shared" si="305"/>
        <v>-123.05977243912514</v>
      </c>
      <c r="EY37" s="27">
        <f t="shared" si="305"/>
        <v>147.65469701276891</v>
      </c>
      <c r="EZ37" s="27">
        <f t="shared" si="305"/>
        <v>110.08254004998344</v>
      </c>
      <c r="FA37" s="27">
        <f t="shared" si="305"/>
        <v>60.14599767346715</v>
      </c>
      <c r="FB37" s="27">
        <f t="shared" si="305"/>
        <v>119.72459780024951</v>
      </c>
      <c r="FC37" s="27">
        <f t="shared" si="305"/>
        <v>325.6000623912505</v>
      </c>
      <c r="FD37" s="27">
        <f t="shared" si="305"/>
        <v>70.244151245199305</v>
      </c>
      <c r="FE37" s="27">
        <f t="shared" si="305"/>
        <v>-53.271816174574496</v>
      </c>
      <c r="FF37" s="27">
        <f t="shared" si="305"/>
        <v>116.63185270666611</v>
      </c>
      <c r="FG37" s="27">
        <f t="shared" ref="FG37:FH37" si="306">+FG13-FG25</f>
        <v>151.07403459666659</v>
      </c>
      <c r="FH37" s="27">
        <f t="shared" si="306"/>
        <v>76.387750216666632</v>
      </c>
      <c r="FI37" s="27">
        <f t="shared" ref="FI37:FJ37" si="307">+FI13-FI25</f>
        <v>125.53459126666655</v>
      </c>
      <c r="FJ37" s="27">
        <f t="shared" si="307"/>
        <v>183.89013646666683</v>
      </c>
      <c r="FK37" s="27">
        <f t="shared" ref="FK37:FL37" si="308">+FK13-FK25</f>
        <v>173.64131950666638</v>
      </c>
      <c r="FL37" s="27">
        <f t="shared" si="308"/>
        <v>42.276862506666816</v>
      </c>
      <c r="FM37" s="27">
        <f t="shared" ref="FM37" si="309">+FM13-FM25</f>
        <v>74.178468376666615</v>
      </c>
      <c r="FN37" s="27">
        <f t="shared" ref="FN37:FO37" si="310">+FN13-FN25</f>
        <v>345.30781626000021</v>
      </c>
      <c r="FO37" s="27">
        <f t="shared" si="310"/>
        <v>239.65351848333364</v>
      </c>
      <c r="FP37" s="27">
        <f t="shared" ref="FP37:FQ37" si="311">+FP13-FP25</f>
        <v>141.16134623866674</v>
      </c>
      <c r="FQ37" s="27">
        <f t="shared" si="311"/>
        <v>-230.86897966333345</v>
      </c>
      <c r="FR37" s="27">
        <f t="shared" ref="FR37:FT37" si="312">+FR13-FR25</f>
        <v>186.7875890866668</v>
      </c>
      <c r="FS37" s="27">
        <f t="shared" si="312"/>
        <v>142.82144546666666</v>
      </c>
      <c r="FT37" s="27">
        <f t="shared" si="312"/>
        <v>6.1218726266670274</v>
      </c>
      <c r="FU37" s="27">
        <f t="shared" ref="FU37" si="313">+FU13-FU25</f>
        <v>419.07663213333296</v>
      </c>
    </row>
    <row r="38" spans="1:177" s="87" customFormat="1">
      <c r="A38" s="83" t="s">
        <v>20</v>
      </c>
      <c r="B38" s="270"/>
      <c r="C38" s="88">
        <f t="shared" si="164"/>
        <v>0</v>
      </c>
      <c r="D38" s="88">
        <f t="shared" si="165"/>
        <v>0</v>
      </c>
      <c r="E38" s="88">
        <f t="shared" si="166"/>
        <v>0</v>
      </c>
      <c r="F38" s="88">
        <f t="shared" si="167"/>
        <v>0</v>
      </c>
      <c r="G38" s="88">
        <f t="shared" si="168"/>
        <v>0</v>
      </c>
      <c r="H38" s="88">
        <f t="shared" si="169"/>
        <v>0</v>
      </c>
      <c r="I38" s="88">
        <f t="shared" si="170"/>
        <v>0</v>
      </c>
      <c r="J38" s="88">
        <f t="shared" si="171"/>
        <v>0</v>
      </c>
      <c r="K38" s="88">
        <f t="shared" si="172"/>
        <v>0</v>
      </c>
      <c r="L38" s="88">
        <f t="shared" si="219"/>
        <v>0</v>
      </c>
      <c r="M38" s="84">
        <f t="shared" si="173"/>
        <v>0</v>
      </c>
      <c r="N38" s="84">
        <f t="shared" si="174"/>
        <v>0</v>
      </c>
      <c r="O38" s="84">
        <f t="shared" si="175"/>
        <v>0</v>
      </c>
      <c r="P38" s="84">
        <f t="shared" si="176"/>
        <v>0</v>
      </c>
      <c r="Q38" s="84">
        <f t="shared" si="177"/>
        <v>0</v>
      </c>
      <c r="R38" s="84">
        <f t="shared" si="178"/>
        <v>0</v>
      </c>
      <c r="S38" s="84">
        <f t="shared" si="179"/>
        <v>0</v>
      </c>
      <c r="T38" s="84">
        <f t="shared" si="180"/>
        <v>0</v>
      </c>
      <c r="U38" s="84">
        <f t="shared" si="181"/>
        <v>0</v>
      </c>
      <c r="V38" s="84">
        <f t="shared" si="182"/>
        <v>0</v>
      </c>
      <c r="W38" s="84">
        <f t="shared" si="183"/>
        <v>0</v>
      </c>
      <c r="X38" s="84">
        <f t="shared" si="184"/>
        <v>0</v>
      </c>
      <c r="Y38" s="84">
        <f t="shared" si="185"/>
        <v>0</v>
      </c>
      <c r="Z38" s="84">
        <f t="shared" si="186"/>
        <v>0</v>
      </c>
      <c r="AA38" s="84">
        <f t="shared" si="187"/>
        <v>0</v>
      </c>
      <c r="AB38" s="84">
        <f t="shared" si="188"/>
        <v>0</v>
      </c>
      <c r="AC38" s="177">
        <f t="shared" si="220"/>
        <v>0</v>
      </c>
      <c r="AD38" s="88">
        <f t="shared" si="189"/>
        <v>0</v>
      </c>
      <c r="AE38" s="88">
        <f t="shared" si="190"/>
        <v>0</v>
      </c>
      <c r="AF38" s="88">
        <f t="shared" si="191"/>
        <v>0</v>
      </c>
      <c r="AG38" s="88">
        <f t="shared" si="192"/>
        <v>0</v>
      </c>
      <c r="AH38" s="88">
        <f t="shared" si="193"/>
        <v>0</v>
      </c>
      <c r="AI38" s="88">
        <f t="shared" si="194"/>
        <v>0</v>
      </c>
      <c r="AJ38" s="88">
        <f t="shared" si="195"/>
        <v>0</v>
      </c>
      <c r="AK38" s="88">
        <f t="shared" si="196"/>
        <v>0</v>
      </c>
      <c r="AL38" s="88">
        <f t="shared" si="197"/>
        <v>0</v>
      </c>
      <c r="AM38" s="88">
        <f t="shared" si="198"/>
        <v>0</v>
      </c>
      <c r="AN38" s="88">
        <f t="shared" si="199"/>
        <v>0</v>
      </c>
      <c r="AO38" s="88">
        <f t="shared" si="200"/>
        <v>0</v>
      </c>
      <c r="AP38" s="88">
        <f t="shared" si="201"/>
        <v>0</v>
      </c>
      <c r="AQ38" s="88">
        <f t="shared" si="202"/>
        <v>0</v>
      </c>
      <c r="AR38" s="88">
        <f t="shared" si="221"/>
        <v>0</v>
      </c>
      <c r="AS38" s="88">
        <f t="shared" si="58"/>
        <v>0</v>
      </c>
      <c r="AT38" s="88">
        <f t="shared" si="222"/>
        <v>0</v>
      </c>
      <c r="AU38" s="88">
        <f t="shared" si="203"/>
        <v>0</v>
      </c>
      <c r="AV38" s="89">
        <f t="shared" ref="AV38:AY38" si="314">+AV14-AV26</f>
        <v>0</v>
      </c>
      <c r="AW38" s="89">
        <f t="shared" si="314"/>
        <v>0</v>
      </c>
      <c r="AX38" s="89">
        <f t="shared" si="314"/>
        <v>0</v>
      </c>
      <c r="AY38" s="89">
        <f t="shared" si="314"/>
        <v>0</v>
      </c>
      <c r="AZ38" s="89">
        <f t="shared" ref="AZ38:BA38" si="315">+AZ14-AZ26</f>
        <v>0</v>
      </c>
      <c r="BA38" s="89">
        <f t="shared" si="315"/>
        <v>0</v>
      </c>
      <c r="BB38" s="89">
        <f t="shared" ref="BB38:CW38" si="316">+BB14-BB26</f>
        <v>0</v>
      </c>
      <c r="BC38" s="89">
        <f t="shared" si="316"/>
        <v>0</v>
      </c>
      <c r="BD38" s="89">
        <f t="shared" si="316"/>
        <v>0</v>
      </c>
      <c r="BE38" s="89">
        <f t="shared" si="316"/>
        <v>0</v>
      </c>
      <c r="BF38" s="89">
        <f t="shared" si="316"/>
        <v>0</v>
      </c>
      <c r="BG38" s="89">
        <f t="shared" si="316"/>
        <v>0</v>
      </c>
      <c r="BH38" s="89">
        <f t="shared" si="316"/>
        <v>0</v>
      </c>
      <c r="BI38" s="89">
        <f t="shared" si="316"/>
        <v>0</v>
      </c>
      <c r="BJ38" s="89">
        <f t="shared" si="316"/>
        <v>0</v>
      </c>
      <c r="BK38" s="89">
        <f t="shared" si="316"/>
        <v>0</v>
      </c>
      <c r="BL38" s="89">
        <f t="shared" si="316"/>
        <v>0</v>
      </c>
      <c r="BM38" s="89">
        <f t="shared" si="316"/>
        <v>0</v>
      </c>
      <c r="BN38" s="89">
        <f t="shared" si="316"/>
        <v>0</v>
      </c>
      <c r="BO38" s="89">
        <f t="shared" si="316"/>
        <v>0</v>
      </c>
      <c r="BP38" s="89">
        <f t="shared" si="316"/>
        <v>0</v>
      </c>
      <c r="BQ38" s="89">
        <f t="shared" si="316"/>
        <v>0</v>
      </c>
      <c r="BR38" s="89">
        <f t="shared" si="316"/>
        <v>0</v>
      </c>
      <c r="BS38" s="89">
        <f t="shared" si="316"/>
        <v>0</v>
      </c>
      <c r="BT38" s="89">
        <f t="shared" si="316"/>
        <v>0</v>
      </c>
      <c r="BU38" s="89">
        <f t="shared" si="316"/>
        <v>0</v>
      </c>
      <c r="BV38" s="89">
        <f t="shared" si="316"/>
        <v>0</v>
      </c>
      <c r="BW38" s="89">
        <f t="shared" si="316"/>
        <v>0</v>
      </c>
      <c r="BX38" s="89">
        <f t="shared" si="316"/>
        <v>0</v>
      </c>
      <c r="BY38" s="89">
        <f t="shared" si="316"/>
        <v>0</v>
      </c>
      <c r="BZ38" s="89">
        <f t="shared" si="316"/>
        <v>0</v>
      </c>
      <c r="CA38" s="89">
        <f t="shared" si="316"/>
        <v>0</v>
      </c>
      <c r="CB38" s="89">
        <f t="shared" si="316"/>
        <v>0</v>
      </c>
      <c r="CC38" s="89">
        <f t="shared" si="316"/>
        <v>0</v>
      </c>
      <c r="CD38" s="89">
        <f t="shared" si="316"/>
        <v>0</v>
      </c>
      <c r="CE38" s="89">
        <f t="shared" si="316"/>
        <v>0</v>
      </c>
      <c r="CF38" s="89">
        <f t="shared" si="316"/>
        <v>0</v>
      </c>
      <c r="CG38" s="89">
        <f t="shared" si="316"/>
        <v>0</v>
      </c>
      <c r="CH38" s="89">
        <f t="shared" si="316"/>
        <v>0</v>
      </c>
      <c r="CI38" s="89">
        <f t="shared" si="316"/>
        <v>0</v>
      </c>
      <c r="CJ38" s="89">
        <f t="shared" si="316"/>
        <v>0</v>
      </c>
      <c r="CK38" s="89">
        <f t="shared" si="316"/>
        <v>0</v>
      </c>
      <c r="CL38" s="89">
        <f t="shared" si="316"/>
        <v>0</v>
      </c>
      <c r="CM38" s="89">
        <f t="shared" si="316"/>
        <v>0</v>
      </c>
      <c r="CN38" s="89">
        <f t="shared" si="316"/>
        <v>0</v>
      </c>
      <c r="CO38" s="89">
        <f t="shared" si="316"/>
        <v>0</v>
      </c>
      <c r="CP38" s="89">
        <f t="shared" si="316"/>
        <v>0</v>
      </c>
      <c r="CQ38" s="89">
        <f t="shared" si="316"/>
        <v>0</v>
      </c>
      <c r="CR38" s="89">
        <f t="shared" si="316"/>
        <v>0</v>
      </c>
      <c r="CS38" s="89">
        <f t="shared" si="316"/>
        <v>0</v>
      </c>
      <c r="CT38" s="89">
        <f t="shared" si="316"/>
        <v>0</v>
      </c>
      <c r="CU38" s="89">
        <f t="shared" si="316"/>
        <v>0</v>
      </c>
      <c r="CV38" s="89">
        <f t="shared" si="316"/>
        <v>0</v>
      </c>
      <c r="CW38" s="89">
        <f t="shared" si="316"/>
        <v>0</v>
      </c>
      <c r="CX38" s="89">
        <f t="shared" ref="CX38:DA38" si="317">+CX14-CX26</f>
        <v>0</v>
      </c>
      <c r="CY38" s="86">
        <f t="shared" si="317"/>
        <v>0</v>
      </c>
      <c r="CZ38" s="86">
        <f t="shared" si="317"/>
        <v>0</v>
      </c>
      <c r="DA38" s="86">
        <f t="shared" si="317"/>
        <v>0</v>
      </c>
      <c r="DB38" s="86">
        <f t="shared" ref="DB38:EG38" si="318">+DB14-DB26</f>
        <v>0</v>
      </c>
      <c r="DC38" s="86">
        <f t="shared" si="318"/>
        <v>0</v>
      </c>
      <c r="DD38" s="86">
        <f t="shared" si="318"/>
        <v>0</v>
      </c>
      <c r="DE38" s="86">
        <f t="shared" si="318"/>
        <v>0</v>
      </c>
      <c r="DF38" s="86">
        <f t="shared" si="318"/>
        <v>0</v>
      </c>
      <c r="DG38" s="86">
        <f t="shared" si="318"/>
        <v>0</v>
      </c>
      <c r="DH38" s="86">
        <f t="shared" si="318"/>
        <v>0</v>
      </c>
      <c r="DI38" s="86">
        <f t="shared" si="318"/>
        <v>0</v>
      </c>
      <c r="DJ38" s="86">
        <f t="shared" si="318"/>
        <v>0</v>
      </c>
      <c r="DK38" s="86">
        <f t="shared" si="318"/>
        <v>0</v>
      </c>
      <c r="DL38" s="86">
        <f t="shared" si="318"/>
        <v>0</v>
      </c>
      <c r="DM38" s="86">
        <f t="shared" si="318"/>
        <v>0</v>
      </c>
      <c r="DN38" s="86">
        <f t="shared" si="318"/>
        <v>0</v>
      </c>
      <c r="DO38" s="86">
        <f t="shared" si="318"/>
        <v>0</v>
      </c>
      <c r="DP38" s="86">
        <f t="shared" si="318"/>
        <v>0</v>
      </c>
      <c r="DQ38" s="86">
        <f t="shared" si="318"/>
        <v>0</v>
      </c>
      <c r="DR38" s="86">
        <f t="shared" si="318"/>
        <v>0</v>
      </c>
      <c r="DS38" s="86">
        <f t="shared" si="318"/>
        <v>0</v>
      </c>
      <c r="DT38" s="86">
        <f t="shared" si="318"/>
        <v>0</v>
      </c>
      <c r="DU38" s="86">
        <f t="shared" si="318"/>
        <v>0</v>
      </c>
      <c r="DV38" s="86">
        <f t="shared" si="318"/>
        <v>0</v>
      </c>
      <c r="DW38" s="86">
        <f t="shared" si="318"/>
        <v>0</v>
      </c>
      <c r="DX38" s="86">
        <f t="shared" si="318"/>
        <v>0</v>
      </c>
      <c r="DY38" s="86">
        <f t="shared" si="318"/>
        <v>0</v>
      </c>
      <c r="DZ38" s="86">
        <f t="shared" si="318"/>
        <v>0</v>
      </c>
      <c r="EA38" s="86">
        <f t="shared" si="318"/>
        <v>0</v>
      </c>
      <c r="EB38" s="86">
        <f t="shared" si="318"/>
        <v>0</v>
      </c>
      <c r="EC38" s="86">
        <f t="shared" si="318"/>
        <v>0</v>
      </c>
      <c r="ED38" s="86">
        <f t="shared" si="318"/>
        <v>0</v>
      </c>
      <c r="EE38" s="86">
        <f t="shared" si="318"/>
        <v>0</v>
      </c>
      <c r="EF38" s="86">
        <f t="shared" si="318"/>
        <v>0</v>
      </c>
      <c r="EG38" s="86">
        <f t="shared" si="318"/>
        <v>0</v>
      </c>
      <c r="EH38" s="86">
        <f t="shared" ref="EH38:EQ38" si="319">+EH14-EH26</f>
        <v>0</v>
      </c>
      <c r="EI38" s="86">
        <f t="shared" si="319"/>
        <v>0</v>
      </c>
      <c r="EJ38" s="86">
        <f t="shared" si="319"/>
        <v>0</v>
      </c>
      <c r="EK38" s="86">
        <f t="shared" si="319"/>
        <v>0</v>
      </c>
      <c r="EL38" s="86">
        <f t="shared" si="319"/>
        <v>0</v>
      </c>
      <c r="EM38" s="86">
        <f t="shared" si="319"/>
        <v>0</v>
      </c>
      <c r="EN38" s="86">
        <f t="shared" si="319"/>
        <v>0</v>
      </c>
      <c r="EO38" s="86">
        <f t="shared" si="319"/>
        <v>0</v>
      </c>
      <c r="EP38" s="86">
        <f t="shared" si="319"/>
        <v>0</v>
      </c>
      <c r="EQ38" s="86">
        <f t="shared" si="319"/>
        <v>0</v>
      </c>
      <c r="ER38" s="86">
        <f t="shared" ref="ER38:FF38" si="320">+ER14-ER26</f>
        <v>0</v>
      </c>
      <c r="ES38" s="86">
        <f t="shared" si="320"/>
        <v>0</v>
      </c>
      <c r="ET38" s="86">
        <f t="shared" si="320"/>
        <v>0</v>
      </c>
      <c r="EU38" s="86">
        <f t="shared" si="320"/>
        <v>0</v>
      </c>
      <c r="EV38" s="86">
        <f t="shared" si="320"/>
        <v>0</v>
      </c>
      <c r="EW38" s="86">
        <f t="shared" si="320"/>
        <v>0</v>
      </c>
      <c r="EX38" s="86">
        <f t="shared" si="320"/>
        <v>0</v>
      </c>
      <c r="EY38" s="86">
        <f t="shared" si="320"/>
        <v>0</v>
      </c>
      <c r="EZ38" s="86">
        <f t="shared" si="320"/>
        <v>0</v>
      </c>
      <c r="FA38" s="86">
        <f t="shared" si="320"/>
        <v>0</v>
      </c>
      <c r="FB38" s="86">
        <f t="shared" si="320"/>
        <v>0</v>
      </c>
      <c r="FC38" s="86">
        <f t="shared" si="320"/>
        <v>0</v>
      </c>
      <c r="FD38" s="86">
        <f t="shared" si="320"/>
        <v>0</v>
      </c>
      <c r="FE38" s="86">
        <f t="shared" si="320"/>
        <v>0</v>
      </c>
      <c r="FF38" s="86">
        <f t="shared" si="320"/>
        <v>0</v>
      </c>
      <c r="FG38" s="86">
        <f t="shared" ref="FG38:FH38" si="321">+FG14-FG26</f>
        <v>0</v>
      </c>
      <c r="FH38" s="86">
        <f t="shared" si="321"/>
        <v>0</v>
      </c>
      <c r="FI38" s="86">
        <f t="shared" ref="FI38:FJ38" si="322">+FI14-FI26</f>
        <v>0</v>
      </c>
      <c r="FJ38" s="86">
        <f t="shared" si="322"/>
        <v>0</v>
      </c>
      <c r="FK38" s="86">
        <f t="shared" ref="FK38:FL38" si="323">+FK14-FK26</f>
        <v>0</v>
      </c>
      <c r="FL38" s="86">
        <f t="shared" si="323"/>
        <v>0</v>
      </c>
      <c r="FM38" s="86">
        <f t="shared" ref="FM38" si="324">+FM14-FM26</f>
        <v>0</v>
      </c>
      <c r="FN38" s="86">
        <f t="shared" ref="FN38:FO38" si="325">+FN14-FN26</f>
        <v>0</v>
      </c>
      <c r="FO38" s="86">
        <f t="shared" si="325"/>
        <v>0</v>
      </c>
      <c r="FP38" s="86">
        <f t="shared" ref="FP38:FQ38" si="326">+FP14-FP26</f>
        <v>0</v>
      </c>
      <c r="FQ38" s="86">
        <f t="shared" si="326"/>
        <v>0</v>
      </c>
      <c r="FR38" s="86">
        <f t="shared" ref="FR38:FT38" si="327">+FR14-FR26</f>
        <v>0</v>
      </c>
      <c r="FS38" s="86">
        <f t="shared" si="327"/>
        <v>0</v>
      </c>
      <c r="FT38" s="86">
        <f t="shared" si="327"/>
        <v>0</v>
      </c>
      <c r="FU38" s="86">
        <f t="shared" ref="FU38" si="328">+FU14-FU26</f>
        <v>0</v>
      </c>
    </row>
    <row r="39" spans="1:177" s="6" customFormat="1">
      <c r="A39" s="34" t="s">
        <v>121</v>
      </c>
      <c r="B39" s="270"/>
      <c r="C39" s="33">
        <f t="shared" si="164"/>
        <v>-696.9827154099396</v>
      </c>
      <c r="D39" s="33">
        <f t="shared" si="165"/>
        <v>328.03054393178695</v>
      </c>
      <c r="E39" s="33">
        <f t="shared" si="166"/>
        <v>-1430.0889150460346</v>
      </c>
      <c r="F39" s="33">
        <f t="shared" si="167"/>
        <v>-1581.4340803952407</v>
      </c>
      <c r="G39" s="33">
        <f t="shared" si="168"/>
        <v>510.32167034110557</v>
      </c>
      <c r="H39" s="33">
        <f t="shared" si="169"/>
        <v>916.53570186553884</v>
      </c>
      <c r="I39" s="33">
        <f t="shared" si="170"/>
        <v>542.63288057022601</v>
      </c>
      <c r="J39" s="33">
        <f t="shared" si="171"/>
        <v>65.983648235298602</v>
      </c>
      <c r="K39" s="33">
        <f t="shared" si="172"/>
        <v>962.94538711999962</v>
      </c>
      <c r="L39" s="33">
        <f t="shared" si="219"/>
        <v>-218.33894134814858</v>
      </c>
      <c r="M39" s="33">
        <f t="shared" si="173"/>
        <v>-75.00454216487276</v>
      </c>
      <c r="N39" s="33">
        <f t="shared" si="174"/>
        <v>-13.432226063344501</v>
      </c>
      <c r="O39" s="33">
        <f t="shared" si="175"/>
        <v>-70.314547994567704</v>
      </c>
      <c r="P39" s="33">
        <f t="shared" si="176"/>
        <v>-538.23139918715458</v>
      </c>
      <c r="Q39" s="33">
        <f t="shared" si="177"/>
        <v>98.834567143058052</v>
      </c>
      <c r="R39" s="33">
        <f t="shared" si="178"/>
        <v>254.1720087013274</v>
      </c>
      <c r="S39" s="33">
        <f t="shared" si="179"/>
        <v>303.63383562021943</v>
      </c>
      <c r="T39" s="33">
        <f t="shared" si="180"/>
        <v>-328.60986753281793</v>
      </c>
      <c r="U39" s="33">
        <f t="shared" si="181"/>
        <v>-326.68733767750854</v>
      </c>
      <c r="V39" s="33">
        <f t="shared" si="182"/>
        <v>-132.9441307541241</v>
      </c>
      <c r="W39" s="33">
        <f t="shared" si="183"/>
        <v>-176.53211491592003</v>
      </c>
      <c r="X39" s="33">
        <f t="shared" si="184"/>
        <v>-793.92533169848184</v>
      </c>
      <c r="Y39" s="33">
        <f t="shared" si="185"/>
        <v>-421.29810423652998</v>
      </c>
      <c r="Z39" s="33">
        <f t="shared" si="186"/>
        <v>-481.04415370018239</v>
      </c>
      <c r="AA39" s="33">
        <f t="shared" si="187"/>
        <v>-304.59725683712878</v>
      </c>
      <c r="AB39" s="33">
        <f t="shared" si="188"/>
        <v>-374.49456562139972</v>
      </c>
      <c r="AC39" s="145">
        <f t="shared" si="220"/>
        <v>245.23460900658336</v>
      </c>
      <c r="AD39" s="33">
        <f t="shared" si="189"/>
        <v>-28.230903624575546</v>
      </c>
      <c r="AE39" s="33">
        <f t="shared" si="190"/>
        <v>46.206848570624629</v>
      </c>
      <c r="AF39" s="33">
        <f t="shared" si="191"/>
        <v>247.11111638847314</v>
      </c>
      <c r="AG39" s="33">
        <f t="shared" si="192"/>
        <v>602.62804155005927</v>
      </c>
      <c r="AH39" s="33">
        <f t="shared" si="193"/>
        <v>256.36516390830502</v>
      </c>
      <c r="AI39" s="33">
        <f t="shared" si="194"/>
        <v>278.70608473543473</v>
      </c>
      <c r="AJ39" s="33">
        <f t="shared" si="195"/>
        <v>-221.16358832826029</v>
      </c>
      <c r="AK39" s="33">
        <f t="shared" si="196"/>
        <v>67.982050573694664</v>
      </c>
      <c r="AL39" s="33">
        <f t="shared" si="197"/>
        <v>69.581405668623006</v>
      </c>
      <c r="AM39" s="33">
        <f t="shared" si="198"/>
        <v>350.52339559659492</v>
      </c>
      <c r="AN39" s="33">
        <f t="shared" si="199"/>
        <v>54.54602873131347</v>
      </c>
      <c r="AO39" s="33">
        <f t="shared" si="200"/>
        <v>163.96555397653492</v>
      </c>
      <c r="AP39" s="33">
        <f t="shared" si="201"/>
        <v>-123.94458045652144</v>
      </c>
      <c r="AQ39" s="33">
        <f t="shared" si="202"/>
        <v>-107.95548584886291</v>
      </c>
      <c r="AR39" s="33">
        <f t="shared" si="221"/>
        <v>133.91816056414802</v>
      </c>
      <c r="AS39" s="33">
        <f t="shared" si="58"/>
        <v>96.659846599999923</v>
      </c>
      <c r="AT39" s="33">
        <f t="shared" si="222"/>
        <v>147.71986532999966</v>
      </c>
      <c r="AU39" s="33">
        <f t="shared" si="203"/>
        <v>608.58377336000137</v>
      </c>
      <c r="AV39" s="32">
        <f t="shared" ref="AV39:AY39" si="329">+AV15-AV27</f>
        <v>109.98190182999838</v>
      </c>
      <c r="AW39" s="32">
        <f t="shared" si="329"/>
        <v>115.62041590999991</v>
      </c>
      <c r="AX39" s="32">
        <f t="shared" si="329"/>
        <v>-16.029444070000181</v>
      </c>
      <c r="AY39" s="32">
        <f t="shared" si="329"/>
        <v>-12.538619872592562</v>
      </c>
      <c r="AZ39" s="32">
        <f t="shared" ref="AZ39:BA39" si="330">+AZ15-AZ27</f>
        <v>-305.39129331555523</v>
      </c>
      <c r="BA39" s="32">
        <f t="shared" si="330"/>
        <v>224.92540122472838</v>
      </c>
      <c r="BB39" s="32">
        <f t="shared" ref="BB39:CW39" si="331">+BB15-BB27</f>
        <v>42.915553570600309</v>
      </c>
      <c r="BC39" s="32">
        <f t="shared" si="331"/>
        <v>49.783302792881784</v>
      </c>
      <c r="BD39" s="32">
        <f t="shared" si="331"/>
        <v>-167.70339852835485</v>
      </c>
      <c r="BE39" s="32">
        <f t="shared" si="331"/>
        <v>-75.040887080327821</v>
      </c>
      <c r="BF39" s="32">
        <f t="shared" si="331"/>
        <v>70.960387205772918</v>
      </c>
      <c r="BG39" s="32">
        <f t="shared" si="331"/>
        <v>-9.3517261887895984</v>
      </c>
      <c r="BH39" s="32">
        <f t="shared" si="331"/>
        <v>33.524433473372596</v>
      </c>
      <c r="BI39" s="32">
        <f t="shared" si="331"/>
        <v>29.684915428292811</v>
      </c>
      <c r="BJ39" s="32">
        <f t="shared" si="331"/>
        <v>-133.52389689623311</v>
      </c>
      <c r="BK39" s="32">
        <f t="shared" si="331"/>
        <v>33.574299294598859</v>
      </c>
      <c r="BL39" s="32">
        <f t="shared" si="331"/>
        <v>-89.32553234690306</v>
      </c>
      <c r="BM39" s="32">
        <f t="shared" si="331"/>
        <v>-482.48016613485038</v>
      </c>
      <c r="BN39" s="32">
        <f t="shared" si="331"/>
        <v>174.32974770305543</v>
      </c>
      <c r="BO39" s="32">
        <f t="shared" si="331"/>
        <v>-105.68016077312313</v>
      </c>
      <c r="BP39" s="32">
        <f t="shared" si="331"/>
        <v>30.184980213125755</v>
      </c>
      <c r="BQ39" s="32">
        <f t="shared" si="331"/>
        <v>54.15984580545819</v>
      </c>
      <c r="BR39" s="32">
        <f t="shared" si="331"/>
        <v>-19.127389650189571</v>
      </c>
      <c r="BS39" s="32">
        <f t="shared" si="331"/>
        <v>219.13955254605878</v>
      </c>
      <c r="BT39" s="32">
        <f t="shared" si="331"/>
        <v>-94.780316113691697</v>
      </c>
      <c r="BU39" s="32">
        <f t="shared" si="331"/>
        <v>94.822097960979477</v>
      </c>
      <c r="BV39" s="32">
        <f t="shared" si="331"/>
        <v>303.59205377293165</v>
      </c>
      <c r="BW39" s="32">
        <f t="shared" si="331"/>
        <v>-186.51643576437732</v>
      </c>
      <c r="BX39" s="32">
        <f t="shared" si="331"/>
        <v>185.92005645135873</v>
      </c>
      <c r="BY39" s="32">
        <f t="shared" si="331"/>
        <v>-328.01348821979934</v>
      </c>
      <c r="BZ39" s="32">
        <f t="shared" si="331"/>
        <v>-177.26731387235549</v>
      </c>
      <c r="CA39" s="32">
        <f t="shared" si="331"/>
        <v>-138.66732101371201</v>
      </c>
      <c r="CB39" s="32">
        <f t="shared" si="331"/>
        <v>-10.752702791441038</v>
      </c>
      <c r="CC39" s="32">
        <f t="shared" si="331"/>
        <v>-119.11894918285634</v>
      </c>
      <c r="CD39" s="32">
        <f t="shared" si="331"/>
        <v>-55.847759393810179</v>
      </c>
      <c r="CE39" s="32">
        <f t="shared" si="331"/>
        <v>42.022577822542416</v>
      </c>
      <c r="CF39" s="32">
        <f t="shared" si="331"/>
        <v>112.76401710277833</v>
      </c>
      <c r="CG39" s="32">
        <f t="shared" si="331"/>
        <v>-139.46475735007357</v>
      </c>
      <c r="CH39" s="32">
        <f t="shared" si="331"/>
        <v>-149.83137466862479</v>
      </c>
      <c r="CI39" s="32">
        <f t="shared" si="331"/>
        <v>-149.02650858363478</v>
      </c>
      <c r="CJ39" s="32">
        <f t="shared" si="331"/>
        <v>-220.49752809946148</v>
      </c>
      <c r="CK39" s="32">
        <f t="shared" si="331"/>
        <v>-424.40129501538559</v>
      </c>
      <c r="CL39" s="32">
        <f t="shared" si="331"/>
        <v>-112.52381598254857</v>
      </c>
      <c r="CM39" s="32">
        <f t="shared" si="331"/>
        <v>-98.665329327589063</v>
      </c>
      <c r="CN39" s="32">
        <f t="shared" si="331"/>
        <v>-210.10895892639235</v>
      </c>
      <c r="CO39" s="32">
        <f t="shared" si="331"/>
        <v>-167.08672982522194</v>
      </c>
      <c r="CP39" s="32">
        <f t="shared" si="331"/>
        <v>-166.39947967605883</v>
      </c>
      <c r="CQ39" s="32">
        <f t="shared" si="331"/>
        <v>-147.55794419890162</v>
      </c>
      <c r="CR39" s="32">
        <f t="shared" si="331"/>
        <v>-176.06247482689025</v>
      </c>
      <c r="CS39" s="32">
        <f t="shared" si="331"/>
        <v>-24.808780031396111</v>
      </c>
      <c r="CT39" s="32">
        <f t="shared" si="331"/>
        <v>-103.72600197884242</v>
      </c>
      <c r="CU39" s="32">
        <f t="shared" si="331"/>
        <v>-145.84364478263683</v>
      </c>
      <c r="CV39" s="32">
        <f t="shared" si="331"/>
        <v>-73.999870605824526</v>
      </c>
      <c r="CW39" s="32">
        <f t="shared" si="331"/>
        <v>-154.65105023293836</v>
      </c>
      <c r="CX39" s="32">
        <f t="shared" ref="CX39:DA39" si="332">+CX15-CX27</f>
        <v>186.78179202869399</v>
      </c>
      <c r="CY39" s="31">
        <f t="shared" si="332"/>
        <v>-40.472614979865511</v>
      </c>
      <c r="CZ39" s="31">
        <f t="shared" si="332"/>
        <v>98.925431957754881</v>
      </c>
      <c r="DA39" s="31">
        <f t="shared" si="332"/>
        <v>-78.41015215842026</v>
      </c>
      <c r="DB39" s="31">
        <f t="shared" ref="DB39:EG39" si="333">+DB15-DB27</f>
        <v>-19.862033948879457</v>
      </c>
      <c r="DC39" s="31">
        <f t="shared" si="333"/>
        <v>70.041282482724171</v>
      </c>
      <c r="DD39" s="31">
        <f t="shared" si="333"/>
        <v>11.615259742289766</v>
      </c>
      <c r="DE39" s="31">
        <f t="shared" si="333"/>
        <v>-33.498680779502706</v>
      </c>
      <c r="DF39" s="31">
        <f t="shared" si="333"/>
        <v>68.09026960783757</v>
      </c>
      <c r="DG39" s="31">
        <f t="shared" si="333"/>
        <v>-57.075931573824676</v>
      </c>
      <c r="DH39" s="31">
        <f t="shared" si="333"/>
        <v>-36.647854435009094</v>
      </c>
      <c r="DI39" s="31">
        <f t="shared" si="333"/>
        <v>340.83490239730691</v>
      </c>
      <c r="DJ39" s="31">
        <f t="shared" si="333"/>
        <v>166.07515974034686</v>
      </c>
      <c r="DK39" s="31">
        <f t="shared" si="333"/>
        <v>46.922452432553257</v>
      </c>
      <c r="DL39" s="31">
        <f t="shared" si="333"/>
        <v>389.63042937715915</v>
      </c>
      <c r="DM39" s="31">
        <f t="shared" si="333"/>
        <v>85.275116343800789</v>
      </c>
      <c r="DN39" s="31">
        <f t="shared" si="333"/>
        <v>80.057040827874914</v>
      </c>
      <c r="DO39" s="31">
        <f t="shared" si="333"/>
        <v>91.033006736629318</v>
      </c>
      <c r="DP39" s="31">
        <f t="shared" si="333"/>
        <v>79.90748521284138</v>
      </c>
      <c r="DQ39" s="31">
        <f t="shared" si="333"/>
        <v>120.22944857494082</v>
      </c>
      <c r="DR39" s="31">
        <f t="shared" si="333"/>
        <v>78.569150947652531</v>
      </c>
      <c r="DS39" s="31">
        <f t="shared" si="333"/>
        <v>-77.490990264483003</v>
      </c>
      <c r="DT39" s="31">
        <f t="shared" si="333"/>
        <v>43.917948949927904</v>
      </c>
      <c r="DU39" s="31">
        <f t="shared" si="333"/>
        <v>-187.59054701370519</v>
      </c>
      <c r="DV39" s="31">
        <f t="shared" si="333"/>
        <v>-59.685413348965426</v>
      </c>
      <c r="DW39" s="31">
        <f t="shared" si="333"/>
        <v>36.204648972315226</v>
      </c>
      <c r="DX39" s="31">
        <f t="shared" si="333"/>
        <v>91.462814950344864</v>
      </c>
      <c r="DY39" s="31">
        <f t="shared" si="333"/>
        <v>-16.521651885123163</v>
      </c>
      <c r="DZ39" s="31">
        <f t="shared" si="333"/>
        <v>36.333425694043626</v>
      </c>
      <c r="EA39" s="31">
        <f t="shared" si="333"/>
        <v>49.769631859702542</v>
      </c>
      <c r="EB39" s="31">
        <f t="shared" si="333"/>
        <v>54.703072866502737</v>
      </c>
      <c r="EC39" s="31">
        <f t="shared" si="333"/>
        <v>196.58056464999981</v>
      </c>
      <c r="ED39" s="31">
        <f t="shared" si="333"/>
        <v>99.239758080092372</v>
      </c>
      <c r="EE39" s="31">
        <f t="shared" si="333"/>
        <v>-29.621219219999944</v>
      </c>
      <c r="EF39" s="31">
        <f t="shared" si="333"/>
        <v>98.256440288845852</v>
      </c>
      <c r="EG39" s="31">
        <f t="shared" si="333"/>
        <v>-14.089192337532438</v>
      </c>
      <c r="EH39" s="31">
        <f t="shared" ref="EH39:EQ39" si="334">+EH15-EH27</f>
        <v>54.096932435683982</v>
      </c>
      <c r="EI39" s="31">
        <f t="shared" si="334"/>
        <v>74.65127155921482</v>
      </c>
      <c r="EJ39" s="31">
        <f t="shared" si="334"/>
        <v>35.217349981636119</v>
      </c>
      <c r="EK39" s="31">
        <f t="shared" si="334"/>
        <v>88.366265320135398</v>
      </c>
      <c r="EL39" s="31">
        <f t="shared" si="334"/>
        <v>-50.839284725892924</v>
      </c>
      <c r="EM39" s="31">
        <f t="shared" si="334"/>
        <v>-161.47156105076391</v>
      </c>
      <c r="EN39" s="31">
        <f t="shared" si="334"/>
        <v>-139.14022364357936</v>
      </c>
      <c r="EO39" s="31">
        <f t="shared" si="334"/>
        <v>-8.287833618522825</v>
      </c>
      <c r="EP39" s="31">
        <f t="shared" si="334"/>
        <v>39.47257141323928</v>
      </c>
      <c r="EQ39" s="31">
        <f t="shared" si="334"/>
        <v>101.86469711509324</v>
      </c>
      <c r="ER39" s="31">
        <f t="shared" ref="ER39:FF39" si="335">+ER15-ER27</f>
        <v>44.546757155359046</v>
      </c>
      <c r="ES39" s="31">
        <f t="shared" si="335"/>
        <v>-12.493293706304257</v>
      </c>
      <c r="ET39" s="31">
        <f t="shared" si="335"/>
        <v>50.648977940000009</v>
      </c>
      <c r="EU39" s="31">
        <f t="shared" si="335"/>
        <v>76.046466129999999</v>
      </c>
      <c r="EV39" s="31">
        <f t="shared" si="335"/>
        <v>-30.035597470000084</v>
      </c>
      <c r="EW39" s="31">
        <f t="shared" si="335"/>
        <v>62.714621239999985</v>
      </c>
      <c r="EX39" s="31">
        <f t="shared" si="335"/>
        <v>100.43673724999974</v>
      </c>
      <c r="EY39" s="31">
        <f t="shared" si="335"/>
        <v>-15.431493160000059</v>
      </c>
      <c r="EZ39" s="31">
        <f t="shared" si="335"/>
        <v>36.434468370000388</v>
      </c>
      <c r="FA39" s="31">
        <f t="shared" si="335"/>
        <v>46.887380810000138</v>
      </c>
      <c r="FB39" s="31">
        <f t="shared" si="335"/>
        <v>525.26192418000085</v>
      </c>
      <c r="FC39" s="31">
        <f t="shared" si="335"/>
        <v>94.696188019999681</v>
      </c>
      <c r="FD39" s="31">
        <f t="shared" si="335"/>
        <v>62.655341009999404</v>
      </c>
      <c r="FE39" s="31">
        <f t="shared" si="335"/>
        <v>-47.36962720000048</v>
      </c>
      <c r="FF39" s="31">
        <f t="shared" si="335"/>
        <v>140.32884576999993</v>
      </c>
      <c r="FG39" s="31">
        <f t="shared" ref="FG39:FH39" si="336">+FG15-FG27</f>
        <v>-62.073071459999994</v>
      </c>
      <c r="FH39" s="31">
        <f t="shared" si="336"/>
        <v>37.364641600000027</v>
      </c>
      <c r="FI39" s="31">
        <f t="shared" ref="FI39:FJ39" si="337">+FI15-FI27</f>
        <v>-12.465704520000031</v>
      </c>
      <c r="FJ39" s="31">
        <f t="shared" si="337"/>
        <v>85.592804450000131</v>
      </c>
      <c r="FK39" s="31">
        <f t="shared" ref="FK39:FL39" si="338">+FK15-FK27</f>
        <v>-89.156544000000224</v>
      </c>
      <c r="FL39" s="31">
        <f t="shared" si="338"/>
        <v>-32.958000130000528</v>
      </c>
      <c r="FM39" s="31">
        <f t="shared" ref="FM39" si="339">+FM15-FM27</f>
        <v>-2.0018261762954239</v>
      </c>
      <c r="FN39" s="31">
        <f t="shared" ref="FN39:FO39" si="340">+FN15-FN27</f>
        <v>22.421206433703446</v>
      </c>
      <c r="FO39" s="31">
        <f t="shared" si="340"/>
        <v>-3.0914667762965564</v>
      </c>
      <c r="FP39" s="31">
        <f t="shared" ref="FP39:FQ39" si="341">+FP15-FP27</f>
        <v>6.0913802737036349</v>
      </c>
      <c r="FQ39" s="31">
        <f t="shared" si="341"/>
        <v>-308.39120681296299</v>
      </c>
      <c r="FR39" s="31">
        <f t="shared" ref="FR39:FT39" si="342">+FR15-FR27</f>
        <v>214.0394510759096</v>
      </c>
      <c r="FS39" s="31">
        <f t="shared" si="342"/>
        <v>-203.63152566509075</v>
      </c>
      <c r="FT39" s="31">
        <f t="shared" si="342"/>
        <v>214.51747581390941</v>
      </c>
      <c r="FU39" s="31">
        <f t="shared" ref="FU39" si="343">+FU15-FU27</f>
        <v>59.298628864909347</v>
      </c>
    </row>
    <row r="40" spans="1:177" s="87" customFormat="1">
      <c r="A40" s="90" t="s">
        <v>21</v>
      </c>
      <c r="B40" s="271"/>
      <c r="C40" s="91">
        <f t="shared" si="164"/>
        <v>0</v>
      </c>
      <c r="D40" s="91">
        <f t="shared" si="165"/>
        <v>0</v>
      </c>
      <c r="E40" s="91">
        <f t="shared" si="166"/>
        <v>0</v>
      </c>
      <c r="F40" s="91">
        <f t="shared" si="167"/>
        <v>0</v>
      </c>
      <c r="G40" s="91">
        <f t="shared" si="168"/>
        <v>0</v>
      </c>
      <c r="H40" s="91">
        <f t="shared" si="169"/>
        <v>0</v>
      </c>
      <c r="I40" s="91">
        <f t="shared" si="170"/>
        <v>0</v>
      </c>
      <c r="J40" s="91">
        <f t="shared" si="171"/>
        <v>0</v>
      </c>
      <c r="K40" s="91">
        <f t="shared" si="172"/>
        <v>0</v>
      </c>
      <c r="L40" s="91">
        <f t="shared" si="219"/>
        <v>0</v>
      </c>
      <c r="M40" s="86">
        <f t="shared" si="173"/>
        <v>0</v>
      </c>
      <c r="N40" s="86">
        <f t="shared" si="174"/>
        <v>0</v>
      </c>
      <c r="O40" s="86">
        <f t="shared" si="175"/>
        <v>0</v>
      </c>
      <c r="P40" s="86">
        <f t="shared" si="176"/>
        <v>0</v>
      </c>
      <c r="Q40" s="86">
        <f t="shared" si="177"/>
        <v>0</v>
      </c>
      <c r="R40" s="86">
        <f t="shared" si="178"/>
        <v>0</v>
      </c>
      <c r="S40" s="86">
        <f t="shared" si="179"/>
        <v>0</v>
      </c>
      <c r="T40" s="86">
        <f t="shared" si="180"/>
        <v>0</v>
      </c>
      <c r="U40" s="86">
        <f t="shared" si="181"/>
        <v>0</v>
      </c>
      <c r="V40" s="86">
        <f t="shared" si="182"/>
        <v>0</v>
      </c>
      <c r="W40" s="86">
        <f t="shared" si="183"/>
        <v>0</v>
      </c>
      <c r="X40" s="86">
        <f t="shared" si="184"/>
        <v>0</v>
      </c>
      <c r="Y40" s="86">
        <f t="shared" si="185"/>
        <v>0</v>
      </c>
      <c r="Z40" s="86">
        <f t="shared" si="186"/>
        <v>0</v>
      </c>
      <c r="AA40" s="86">
        <f t="shared" si="187"/>
        <v>0</v>
      </c>
      <c r="AB40" s="86">
        <f t="shared" si="188"/>
        <v>0</v>
      </c>
      <c r="AC40" s="178">
        <f t="shared" si="220"/>
        <v>0</v>
      </c>
      <c r="AD40" s="91">
        <f t="shared" si="189"/>
        <v>0</v>
      </c>
      <c r="AE40" s="91">
        <f t="shared" si="190"/>
        <v>0</v>
      </c>
      <c r="AF40" s="91">
        <f t="shared" si="191"/>
        <v>0</v>
      </c>
      <c r="AG40" s="91">
        <f t="shared" si="192"/>
        <v>0</v>
      </c>
      <c r="AH40" s="91">
        <f t="shared" si="193"/>
        <v>0</v>
      </c>
      <c r="AI40" s="91">
        <f t="shared" si="194"/>
        <v>0</v>
      </c>
      <c r="AJ40" s="91">
        <f t="shared" si="195"/>
        <v>0</v>
      </c>
      <c r="AK40" s="91">
        <f t="shared" si="196"/>
        <v>0</v>
      </c>
      <c r="AL40" s="91">
        <f t="shared" si="197"/>
        <v>0</v>
      </c>
      <c r="AM40" s="91">
        <f t="shared" si="198"/>
        <v>0</v>
      </c>
      <c r="AN40" s="91">
        <f t="shared" si="199"/>
        <v>0</v>
      </c>
      <c r="AO40" s="91">
        <f t="shared" si="200"/>
        <v>0</v>
      </c>
      <c r="AP40" s="91">
        <f t="shared" si="201"/>
        <v>0</v>
      </c>
      <c r="AQ40" s="91">
        <f t="shared" si="202"/>
        <v>0</v>
      </c>
      <c r="AR40" s="91">
        <f t="shared" si="221"/>
        <v>0</v>
      </c>
      <c r="AS40" s="91">
        <f t="shared" si="58"/>
        <v>0</v>
      </c>
      <c r="AT40" s="91">
        <f t="shared" si="222"/>
        <v>0</v>
      </c>
      <c r="AU40" s="91">
        <f t="shared" si="203"/>
        <v>0</v>
      </c>
      <c r="AV40" s="89">
        <f t="shared" ref="AV40:AY40" si="344">+AV16-AV28</f>
        <v>0</v>
      </c>
      <c r="AW40" s="89">
        <f t="shared" si="344"/>
        <v>0</v>
      </c>
      <c r="AX40" s="89">
        <f t="shared" si="344"/>
        <v>0</v>
      </c>
      <c r="AY40" s="89">
        <f t="shared" si="344"/>
        <v>0</v>
      </c>
      <c r="AZ40" s="89">
        <f t="shared" ref="AZ40:BA40" si="345">+AZ16-AZ28</f>
        <v>0</v>
      </c>
      <c r="BA40" s="89">
        <f t="shared" si="345"/>
        <v>0</v>
      </c>
      <c r="BB40" s="89">
        <f t="shared" ref="BB40:CW40" si="346">+BB16-BB28</f>
        <v>0</v>
      </c>
      <c r="BC40" s="89">
        <f t="shared" si="346"/>
        <v>0</v>
      </c>
      <c r="BD40" s="89">
        <f t="shared" si="346"/>
        <v>0</v>
      </c>
      <c r="BE40" s="89">
        <f t="shared" si="346"/>
        <v>0</v>
      </c>
      <c r="BF40" s="89">
        <f t="shared" si="346"/>
        <v>0</v>
      </c>
      <c r="BG40" s="89">
        <f t="shared" si="346"/>
        <v>0</v>
      </c>
      <c r="BH40" s="89">
        <f t="shared" si="346"/>
        <v>0</v>
      </c>
      <c r="BI40" s="89">
        <f t="shared" si="346"/>
        <v>0</v>
      </c>
      <c r="BJ40" s="89">
        <f t="shared" si="346"/>
        <v>0</v>
      </c>
      <c r="BK40" s="89">
        <f t="shared" si="346"/>
        <v>0</v>
      </c>
      <c r="BL40" s="89">
        <f t="shared" si="346"/>
        <v>0</v>
      </c>
      <c r="BM40" s="89">
        <f t="shared" si="346"/>
        <v>0</v>
      </c>
      <c r="BN40" s="89">
        <f t="shared" si="346"/>
        <v>0</v>
      </c>
      <c r="BO40" s="89">
        <f t="shared" si="346"/>
        <v>0</v>
      </c>
      <c r="BP40" s="89">
        <f t="shared" si="346"/>
        <v>0</v>
      </c>
      <c r="BQ40" s="89">
        <f t="shared" si="346"/>
        <v>0</v>
      </c>
      <c r="BR40" s="89">
        <f t="shared" si="346"/>
        <v>0</v>
      </c>
      <c r="BS40" s="89">
        <f t="shared" si="346"/>
        <v>0</v>
      </c>
      <c r="BT40" s="89">
        <f t="shared" si="346"/>
        <v>0</v>
      </c>
      <c r="BU40" s="89">
        <f t="shared" si="346"/>
        <v>0</v>
      </c>
      <c r="BV40" s="89">
        <f t="shared" si="346"/>
        <v>0</v>
      </c>
      <c r="BW40" s="89">
        <f t="shared" si="346"/>
        <v>0</v>
      </c>
      <c r="BX40" s="89">
        <f t="shared" si="346"/>
        <v>0</v>
      </c>
      <c r="BY40" s="89">
        <f t="shared" si="346"/>
        <v>0</v>
      </c>
      <c r="BZ40" s="89">
        <f t="shared" si="346"/>
        <v>0</v>
      </c>
      <c r="CA40" s="89">
        <f t="shared" si="346"/>
        <v>0</v>
      </c>
      <c r="CB40" s="89">
        <f t="shared" si="346"/>
        <v>0</v>
      </c>
      <c r="CC40" s="89">
        <f t="shared" si="346"/>
        <v>0</v>
      </c>
      <c r="CD40" s="89">
        <f t="shared" si="346"/>
        <v>0</v>
      </c>
      <c r="CE40" s="89">
        <f t="shared" si="346"/>
        <v>0</v>
      </c>
      <c r="CF40" s="89">
        <f t="shared" si="346"/>
        <v>0</v>
      </c>
      <c r="CG40" s="89">
        <f t="shared" si="346"/>
        <v>0</v>
      </c>
      <c r="CH40" s="89">
        <f t="shared" si="346"/>
        <v>0</v>
      </c>
      <c r="CI40" s="89">
        <f t="shared" si="346"/>
        <v>0</v>
      </c>
      <c r="CJ40" s="89">
        <f t="shared" si="346"/>
        <v>0</v>
      </c>
      <c r="CK40" s="89">
        <f t="shared" si="346"/>
        <v>0</v>
      </c>
      <c r="CL40" s="89">
        <f t="shared" si="346"/>
        <v>0</v>
      </c>
      <c r="CM40" s="89">
        <f t="shared" si="346"/>
        <v>0</v>
      </c>
      <c r="CN40" s="89">
        <f t="shared" si="346"/>
        <v>0</v>
      </c>
      <c r="CO40" s="89">
        <f t="shared" si="346"/>
        <v>0</v>
      </c>
      <c r="CP40" s="89">
        <f t="shared" si="346"/>
        <v>0</v>
      </c>
      <c r="CQ40" s="89">
        <f t="shared" si="346"/>
        <v>0</v>
      </c>
      <c r="CR40" s="89">
        <f t="shared" si="346"/>
        <v>0</v>
      </c>
      <c r="CS40" s="89">
        <f t="shared" si="346"/>
        <v>0</v>
      </c>
      <c r="CT40" s="89">
        <f t="shared" si="346"/>
        <v>0</v>
      </c>
      <c r="CU40" s="89">
        <f t="shared" si="346"/>
        <v>0</v>
      </c>
      <c r="CV40" s="89">
        <f t="shared" si="346"/>
        <v>0</v>
      </c>
      <c r="CW40" s="89">
        <f t="shared" si="346"/>
        <v>0</v>
      </c>
      <c r="CX40" s="89">
        <f t="shared" ref="CX40:DA40" si="347">+CX16-CX28</f>
        <v>0</v>
      </c>
      <c r="CY40" s="86">
        <f t="shared" si="347"/>
        <v>0</v>
      </c>
      <c r="CZ40" s="86">
        <f t="shared" si="347"/>
        <v>0</v>
      </c>
      <c r="DA40" s="86">
        <f t="shared" si="347"/>
        <v>0</v>
      </c>
      <c r="DB40" s="86">
        <f t="shared" ref="DB40:EG40" si="348">+DB16-DB28</f>
        <v>0</v>
      </c>
      <c r="DC40" s="86">
        <f t="shared" si="348"/>
        <v>0</v>
      </c>
      <c r="DD40" s="86">
        <f t="shared" si="348"/>
        <v>0</v>
      </c>
      <c r="DE40" s="86">
        <f t="shared" si="348"/>
        <v>0</v>
      </c>
      <c r="DF40" s="86">
        <f t="shared" si="348"/>
        <v>0</v>
      </c>
      <c r="DG40" s="86">
        <f t="shared" si="348"/>
        <v>0</v>
      </c>
      <c r="DH40" s="86">
        <f t="shared" si="348"/>
        <v>0</v>
      </c>
      <c r="DI40" s="86">
        <f t="shared" si="348"/>
        <v>0</v>
      </c>
      <c r="DJ40" s="86">
        <f t="shared" si="348"/>
        <v>0</v>
      </c>
      <c r="DK40" s="86">
        <f t="shared" si="348"/>
        <v>0</v>
      </c>
      <c r="DL40" s="86">
        <f t="shared" si="348"/>
        <v>0</v>
      </c>
      <c r="DM40" s="86">
        <f t="shared" si="348"/>
        <v>0</v>
      </c>
      <c r="DN40" s="86">
        <f t="shared" si="348"/>
        <v>0</v>
      </c>
      <c r="DO40" s="86">
        <f t="shared" si="348"/>
        <v>0</v>
      </c>
      <c r="DP40" s="86">
        <f t="shared" si="348"/>
        <v>0</v>
      </c>
      <c r="DQ40" s="86">
        <f t="shared" si="348"/>
        <v>0</v>
      </c>
      <c r="DR40" s="86">
        <f t="shared" si="348"/>
        <v>0</v>
      </c>
      <c r="DS40" s="86">
        <f t="shared" si="348"/>
        <v>0</v>
      </c>
      <c r="DT40" s="86">
        <f t="shared" si="348"/>
        <v>0</v>
      </c>
      <c r="DU40" s="86">
        <f t="shared" si="348"/>
        <v>0</v>
      </c>
      <c r="DV40" s="86">
        <f t="shared" si="348"/>
        <v>0</v>
      </c>
      <c r="DW40" s="86">
        <f t="shared" si="348"/>
        <v>0</v>
      </c>
      <c r="DX40" s="86">
        <f t="shared" si="348"/>
        <v>0</v>
      </c>
      <c r="DY40" s="86">
        <f t="shared" si="348"/>
        <v>0</v>
      </c>
      <c r="DZ40" s="86">
        <f t="shared" si="348"/>
        <v>0</v>
      </c>
      <c r="EA40" s="86">
        <f t="shared" si="348"/>
        <v>0</v>
      </c>
      <c r="EB40" s="86">
        <f t="shared" si="348"/>
        <v>0</v>
      </c>
      <c r="EC40" s="86">
        <f t="shared" si="348"/>
        <v>0</v>
      </c>
      <c r="ED40" s="86">
        <f t="shared" si="348"/>
        <v>0</v>
      </c>
      <c r="EE40" s="86">
        <f t="shared" si="348"/>
        <v>0</v>
      </c>
      <c r="EF40" s="86">
        <f t="shared" si="348"/>
        <v>0</v>
      </c>
      <c r="EG40" s="86">
        <f t="shared" si="348"/>
        <v>0</v>
      </c>
      <c r="EH40" s="86">
        <f t="shared" ref="EH40:EQ40" si="349">+EH16-EH28</f>
        <v>0</v>
      </c>
      <c r="EI40" s="86">
        <f t="shared" si="349"/>
        <v>0</v>
      </c>
      <c r="EJ40" s="86">
        <f t="shared" si="349"/>
        <v>0</v>
      </c>
      <c r="EK40" s="86">
        <f t="shared" si="349"/>
        <v>0</v>
      </c>
      <c r="EL40" s="86">
        <f t="shared" si="349"/>
        <v>0</v>
      </c>
      <c r="EM40" s="86">
        <f t="shared" si="349"/>
        <v>0</v>
      </c>
      <c r="EN40" s="86">
        <f t="shared" si="349"/>
        <v>0</v>
      </c>
      <c r="EO40" s="86">
        <f t="shared" si="349"/>
        <v>0</v>
      </c>
      <c r="EP40" s="86">
        <f t="shared" si="349"/>
        <v>0</v>
      </c>
      <c r="EQ40" s="86">
        <f t="shared" si="349"/>
        <v>0</v>
      </c>
      <c r="ER40" s="86">
        <f t="shared" ref="ER40:FF40" si="350">+ER16-ER28</f>
        <v>0</v>
      </c>
      <c r="ES40" s="86">
        <f t="shared" si="350"/>
        <v>0</v>
      </c>
      <c r="ET40" s="86">
        <f t="shared" si="350"/>
        <v>0</v>
      </c>
      <c r="EU40" s="86">
        <f t="shared" si="350"/>
        <v>0</v>
      </c>
      <c r="EV40" s="86">
        <f t="shared" si="350"/>
        <v>0</v>
      </c>
      <c r="EW40" s="86">
        <f t="shared" si="350"/>
        <v>0</v>
      </c>
      <c r="EX40" s="86">
        <f t="shared" si="350"/>
        <v>0</v>
      </c>
      <c r="EY40" s="86">
        <f t="shared" si="350"/>
        <v>0</v>
      </c>
      <c r="EZ40" s="86">
        <f t="shared" si="350"/>
        <v>0</v>
      </c>
      <c r="FA40" s="86">
        <f t="shared" si="350"/>
        <v>0</v>
      </c>
      <c r="FB40" s="86">
        <f t="shared" si="350"/>
        <v>0</v>
      </c>
      <c r="FC40" s="86">
        <f t="shared" si="350"/>
        <v>0</v>
      </c>
      <c r="FD40" s="86">
        <f t="shared" si="350"/>
        <v>0</v>
      </c>
      <c r="FE40" s="86">
        <f t="shared" si="350"/>
        <v>0</v>
      </c>
      <c r="FF40" s="86">
        <f t="shared" si="350"/>
        <v>0</v>
      </c>
      <c r="FG40" s="86">
        <f t="shared" ref="FG40:FH40" si="351">+FG16-FG28</f>
        <v>0</v>
      </c>
      <c r="FH40" s="86">
        <f t="shared" si="351"/>
        <v>0</v>
      </c>
      <c r="FI40" s="86">
        <f t="shared" ref="FI40:FJ40" si="352">+FI16-FI28</f>
        <v>0</v>
      </c>
      <c r="FJ40" s="86">
        <f t="shared" si="352"/>
        <v>0</v>
      </c>
      <c r="FK40" s="86">
        <f t="shared" ref="FK40:FL40" si="353">+FK16-FK28</f>
        <v>0</v>
      </c>
      <c r="FL40" s="86">
        <f t="shared" si="353"/>
        <v>0</v>
      </c>
      <c r="FM40" s="86">
        <f t="shared" ref="FM40" si="354">+FM16-FM28</f>
        <v>0</v>
      </c>
      <c r="FN40" s="86">
        <f t="shared" ref="FN40:FO40" si="355">+FN16-FN28</f>
        <v>0</v>
      </c>
      <c r="FO40" s="86">
        <f t="shared" si="355"/>
        <v>0</v>
      </c>
      <c r="FP40" s="86">
        <f t="shared" ref="FP40:FQ40" si="356">+FP16-FP28</f>
        <v>0</v>
      </c>
      <c r="FQ40" s="86">
        <f t="shared" si="356"/>
        <v>0</v>
      </c>
      <c r="FR40" s="86">
        <f t="shared" ref="FR40:FT40" si="357">+FR16-FR28</f>
        <v>0</v>
      </c>
      <c r="FS40" s="86">
        <f t="shared" si="357"/>
        <v>0</v>
      </c>
      <c r="FT40" s="86">
        <f t="shared" si="357"/>
        <v>0</v>
      </c>
      <c r="FU40" s="86">
        <f t="shared" ref="FU40" si="358">+FU16-FU28</f>
        <v>0</v>
      </c>
    </row>
    <row r="41" spans="1:177" s="6" customFormat="1">
      <c r="A41" s="35"/>
      <c r="B41" s="20"/>
      <c r="C41" s="20"/>
      <c r="D41" s="20"/>
      <c r="E41" s="20"/>
      <c r="F41" s="20"/>
      <c r="G41" s="1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</row>
    <row r="42" spans="1:177" s="6" customFormat="1">
      <c r="A42" s="35"/>
      <c r="B42" s="20"/>
      <c r="C42" s="20"/>
      <c r="D42" s="20"/>
      <c r="E42" s="20"/>
      <c r="F42" s="20"/>
      <c r="G42" s="1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</row>
    <row r="43" spans="1:177" s="6" customFormat="1" ht="18.75">
      <c r="A43" s="42" t="s">
        <v>38</v>
      </c>
      <c r="B43" s="76"/>
      <c r="C43" s="76"/>
      <c r="D43" s="76"/>
      <c r="E43" s="76"/>
      <c r="F43" s="76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</row>
    <row r="44" spans="1:177" s="6" customFormat="1">
      <c r="A44" s="38" t="s">
        <v>17</v>
      </c>
      <c r="B44" s="104" t="s">
        <v>22</v>
      </c>
      <c r="C44" s="150">
        <f t="shared" ref="C44:F44" si="359">(+C33+C39-C32)*1000000</f>
        <v>-9.0949470177292824E-7</v>
      </c>
      <c r="D44" s="150">
        <f t="shared" si="359"/>
        <v>0</v>
      </c>
      <c r="E44" s="150">
        <f t="shared" si="359"/>
        <v>9.0949470177292824E-7</v>
      </c>
      <c r="F44" s="150">
        <f t="shared" si="359"/>
        <v>1.8189894035458565E-6</v>
      </c>
      <c r="G44" s="150">
        <f t="shared" ref="G44:J44" si="360">(+G33+G39-G32)*1000000</f>
        <v>-1.8189894035458565E-6</v>
      </c>
      <c r="H44" s="150">
        <f t="shared" si="360"/>
        <v>9.0949470177292824E-7</v>
      </c>
      <c r="I44" s="150">
        <f t="shared" si="360"/>
        <v>-2.7284841053187847E-6</v>
      </c>
      <c r="J44" s="150">
        <f t="shared" si="360"/>
        <v>2.7284841053187847E-6</v>
      </c>
      <c r="K44" s="150">
        <f t="shared" ref="K44:L44" si="361">(+K33+K39-K32)*1000000</f>
        <v>-6.8212102632969618E-7</v>
      </c>
      <c r="L44" s="150">
        <f t="shared" si="361"/>
        <v>5.6843418860808015E-8</v>
      </c>
      <c r="M44" s="169">
        <f t="shared" ref="M44:AA44" si="362">(+M8-M20-M32)*1000000</f>
        <v>9.0949470177292824E-7</v>
      </c>
      <c r="N44" s="169">
        <f t="shared" si="362"/>
        <v>4.5474735088646412E-7</v>
      </c>
      <c r="O44" s="169">
        <f t="shared" si="362"/>
        <v>1.8189894035458565E-6</v>
      </c>
      <c r="P44" s="169">
        <f t="shared" si="362"/>
        <v>1.8189894035458565E-6</v>
      </c>
      <c r="Q44" s="169">
        <f t="shared" si="362"/>
        <v>9.0949470177292824E-7</v>
      </c>
      <c r="R44" s="169">
        <f t="shared" si="362"/>
        <v>-2.2737367544323206E-6</v>
      </c>
      <c r="S44" s="169">
        <f t="shared" si="362"/>
        <v>4.5474735088646412E-7</v>
      </c>
      <c r="T44" s="169">
        <f t="shared" si="362"/>
        <v>-9.0949470177292824E-7</v>
      </c>
      <c r="U44" s="169">
        <f t="shared" si="362"/>
        <v>-9.0949470177292824E-7</v>
      </c>
      <c r="V44" s="169">
        <f t="shared" si="362"/>
        <v>-4.5474735088646412E-7</v>
      </c>
      <c r="W44" s="169">
        <f t="shared" si="362"/>
        <v>1.8189894035458565E-6</v>
      </c>
      <c r="X44" s="169">
        <f t="shared" si="362"/>
        <v>-9.0949470177292824E-7</v>
      </c>
      <c r="Y44" s="169">
        <f t="shared" si="362"/>
        <v>4.5474735088646412E-7</v>
      </c>
      <c r="Z44" s="169">
        <f t="shared" si="362"/>
        <v>-9.0949470177292824E-7</v>
      </c>
      <c r="AA44" s="169">
        <f t="shared" si="362"/>
        <v>-4.5474735088646412E-7</v>
      </c>
      <c r="AB44" s="169">
        <f>(+AB8-AB20-AB32)*1000000</f>
        <v>0</v>
      </c>
      <c r="AC44" s="169">
        <f t="shared" ref="AC44:AR44" si="363">(+AC8-AC20-AC32)*1000000</f>
        <v>-1.3642420526593924E-6</v>
      </c>
      <c r="AD44" s="150">
        <f t="shared" si="363"/>
        <v>1.8189894035458565E-6</v>
      </c>
      <c r="AE44" s="150">
        <f t="shared" si="363"/>
        <v>-4.5474735088646412E-7</v>
      </c>
      <c r="AF44" s="150">
        <f t="shared" si="363"/>
        <v>-1.3642420526593924E-6</v>
      </c>
      <c r="AG44" s="150">
        <f t="shared" si="363"/>
        <v>-1.8189894035458565E-6</v>
      </c>
      <c r="AH44" s="150">
        <f t="shared" si="363"/>
        <v>4.5474735088646412E-7</v>
      </c>
      <c r="AI44" s="150">
        <f t="shared" si="363"/>
        <v>-9.0949470177292824E-7</v>
      </c>
      <c r="AJ44" s="150">
        <f t="shared" si="363"/>
        <v>4.5474735088646412E-7</v>
      </c>
      <c r="AK44" s="150">
        <f t="shared" si="363"/>
        <v>-4.5474735088646412E-7</v>
      </c>
      <c r="AL44" s="150">
        <f t="shared" si="363"/>
        <v>0</v>
      </c>
      <c r="AM44" s="150">
        <f t="shared" si="363"/>
        <v>9.0949470177292824E-7</v>
      </c>
      <c r="AN44" s="150">
        <f t="shared" si="363"/>
        <v>-4.5474735088646412E-7</v>
      </c>
      <c r="AO44" s="150">
        <f t="shared" si="363"/>
        <v>-4.5474735088646412E-7</v>
      </c>
      <c r="AP44" s="150">
        <f t="shared" si="363"/>
        <v>9.0949470177292824E-7</v>
      </c>
      <c r="AQ44" s="150">
        <f t="shared" si="363"/>
        <v>4.5474735088646412E-7</v>
      </c>
      <c r="AR44" s="150">
        <f t="shared" si="363"/>
        <v>0</v>
      </c>
      <c r="AS44" s="150">
        <f t="shared" ref="AS44" si="364">(+AS8-AS20-AS32)*1000000</f>
        <v>4.5474735088646412E-7</v>
      </c>
      <c r="AT44" s="150">
        <f t="shared" ref="AT44:AV44" si="365">(+AT8-AT20-AT32)*1000000</f>
        <v>9.0949470177292824E-7</v>
      </c>
      <c r="AU44" s="150">
        <f t="shared" si="365"/>
        <v>4.5474735088646412E-7</v>
      </c>
      <c r="AV44" s="150">
        <f t="shared" si="365"/>
        <v>0</v>
      </c>
      <c r="AW44" s="150">
        <f t="shared" ref="AW44:AX44" si="366">(+AW8-AW20-AW32)*1000000</f>
        <v>0</v>
      </c>
      <c r="AX44" s="150">
        <f t="shared" si="366"/>
        <v>0</v>
      </c>
      <c r="AY44" s="150">
        <f t="shared" ref="AY44:BB44" si="367">(+AY8-AY20-AY32)*1000000</f>
        <v>0</v>
      </c>
      <c r="AZ44" s="150">
        <f t="shared" ref="AZ44:BA44" si="368">(+AZ8-AZ20-AZ32)*1000000</f>
        <v>0</v>
      </c>
      <c r="BA44" s="150">
        <f t="shared" si="368"/>
        <v>0</v>
      </c>
      <c r="BB44" s="150">
        <f t="shared" si="367"/>
        <v>0</v>
      </c>
      <c r="BC44" s="169">
        <f t="shared" ref="BC44:CW44" si="369">(+BC33+BC39-BC32)*1000000</f>
        <v>-4.5474735088646412E-7</v>
      </c>
      <c r="BD44" s="169">
        <f t="shared" si="369"/>
        <v>-2.2737367544323206E-7</v>
      </c>
      <c r="BE44" s="169">
        <f t="shared" si="369"/>
        <v>-6.8212102632969618E-7</v>
      </c>
      <c r="BF44" s="169">
        <f t="shared" si="369"/>
        <v>1.1368683772161603E-7</v>
      </c>
      <c r="BG44" s="169">
        <f t="shared" si="369"/>
        <v>4.5474735088646412E-7</v>
      </c>
      <c r="BH44" s="169">
        <f t="shared" si="369"/>
        <v>1.1368683772161603E-7</v>
      </c>
      <c r="BI44" s="169">
        <f t="shared" si="369"/>
        <v>1.1368683772161603E-7</v>
      </c>
      <c r="BJ44" s="169">
        <f t="shared" si="369"/>
        <v>0</v>
      </c>
      <c r="BK44" s="169">
        <f t="shared" si="369"/>
        <v>4.5474735088646412E-7</v>
      </c>
      <c r="BL44" s="169">
        <f t="shared" si="369"/>
        <v>-4.5474735088646412E-7</v>
      </c>
      <c r="BM44" s="169">
        <f t="shared" si="369"/>
        <v>0</v>
      </c>
      <c r="BN44" s="169">
        <f t="shared" si="369"/>
        <v>-5.6843418860808015E-7</v>
      </c>
      <c r="BO44" s="169">
        <f t="shared" si="369"/>
        <v>9.0949470177292824E-7</v>
      </c>
      <c r="BP44" s="169">
        <f t="shared" si="369"/>
        <v>2.2737367544323206E-7</v>
      </c>
      <c r="BQ44" s="169">
        <f t="shared" si="369"/>
        <v>-4.5474735088646412E-7</v>
      </c>
      <c r="BR44" s="169">
        <f t="shared" si="369"/>
        <v>2.2737367544323206E-7</v>
      </c>
      <c r="BS44" s="169">
        <f t="shared" si="369"/>
        <v>-1.0231815394945443E-6</v>
      </c>
      <c r="BT44" s="169">
        <f t="shared" si="369"/>
        <v>0</v>
      </c>
      <c r="BU44" s="169">
        <f t="shared" si="369"/>
        <v>3.4106051316484809E-7</v>
      </c>
      <c r="BV44" s="169">
        <f t="shared" si="369"/>
        <v>0</v>
      </c>
      <c r="BW44" s="169">
        <f t="shared" si="369"/>
        <v>-2.2737367544323206E-7</v>
      </c>
      <c r="BX44" s="169">
        <f t="shared" si="369"/>
        <v>2.2737367544323206E-7</v>
      </c>
      <c r="BY44" s="169">
        <f t="shared" si="369"/>
        <v>0</v>
      </c>
      <c r="BZ44" s="169">
        <f t="shared" si="369"/>
        <v>2.2737367544323206E-7</v>
      </c>
      <c r="CA44" s="169">
        <f t="shared" si="369"/>
        <v>-5.6843418860808015E-7</v>
      </c>
      <c r="CB44" s="169">
        <f t="shared" si="369"/>
        <v>-3.4106051316484809E-7</v>
      </c>
      <c r="CC44" s="169">
        <f t="shared" si="369"/>
        <v>0</v>
      </c>
      <c r="CD44" s="169">
        <f t="shared" si="369"/>
        <v>3.4106051316484809E-7</v>
      </c>
      <c r="CE44" s="169">
        <f t="shared" si="369"/>
        <v>2.2737367544323206E-7</v>
      </c>
      <c r="CF44" s="169">
        <f t="shared" si="369"/>
        <v>-9.0949470177292824E-7</v>
      </c>
      <c r="CG44" s="169">
        <f t="shared" si="369"/>
        <v>-6.8212102632969618E-7</v>
      </c>
      <c r="CH44" s="169">
        <f t="shared" si="369"/>
        <v>1.0231815394945443E-6</v>
      </c>
      <c r="CI44" s="169">
        <f t="shared" si="369"/>
        <v>-2.2737367544323206E-7</v>
      </c>
      <c r="CJ44" s="169">
        <f t="shared" si="369"/>
        <v>2.2737367544323206E-7</v>
      </c>
      <c r="CK44" s="169">
        <f t="shared" si="369"/>
        <v>4.5474735088646412E-7</v>
      </c>
      <c r="CL44" s="169">
        <f t="shared" si="369"/>
        <v>-5.1159076974727213E-7</v>
      </c>
      <c r="CM44" s="169">
        <f t="shared" si="369"/>
        <v>4.5474735088646412E-7</v>
      </c>
      <c r="CN44" s="169">
        <f t="shared" si="369"/>
        <v>0</v>
      </c>
      <c r="CO44" s="169">
        <f t="shared" si="369"/>
        <v>4.5474735088646412E-7</v>
      </c>
      <c r="CP44" s="169">
        <f t="shared" si="369"/>
        <v>1.1368683772161603E-7</v>
      </c>
      <c r="CQ44" s="169">
        <f t="shared" si="369"/>
        <v>0</v>
      </c>
      <c r="CR44" s="169">
        <f t="shared" si="369"/>
        <v>7.9580786405131221E-7</v>
      </c>
      <c r="CS44" s="169">
        <f t="shared" si="369"/>
        <v>4.5474735088646412E-7</v>
      </c>
      <c r="CT44" s="169">
        <f t="shared" si="369"/>
        <v>-5.6843418860808015E-7</v>
      </c>
      <c r="CU44" s="169">
        <f t="shared" si="369"/>
        <v>2.2737367544323206E-7</v>
      </c>
      <c r="CV44" s="169">
        <f t="shared" si="369"/>
        <v>0</v>
      </c>
      <c r="CW44" s="169">
        <f t="shared" si="369"/>
        <v>-9.0949470177292824E-7</v>
      </c>
      <c r="CX44" s="169">
        <f t="shared" ref="CX44:DA44" si="370">(+CX33+CX39-CX32)*1000000</f>
        <v>1.1368683772161603E-7</v>
      </c>
      <c r="CY44" s="150">
        <f t="shared" si="370"/>
        <v>-2.2737367544323206E-7</v>
      </c>
      <c r="CZ44" s="150">
        <f t="shared" si="370"/>
        <v>-9.0949470177292824E-7</v>
      </c>
      <c r="DA44" s="150">
        <f t="shared" si="370"/>
        <v>0</v>
      </c>
      <c r="DB44" s="150">
        <f t="shared" ref="DB44:EG44" si="371">(+DB33+DB39-DB32)*1000000</f>
        <v>-5.6843418860808015E-7</v>
      </c>
      <c r="DC44" s="150">
        <f t="shared" si="371"/>
        <v>6.8212102632969618E-7</v>
      </c>
      <c r="DD44" s="150">
        <f t="shared" si="371"/>
        <v>5.1159076974727213E-7</v>
      </c>
      <c r="DE44" s="150">
        <f t="shared" si="371"/>
        <v>-5.6843418860808015E-7</v>
      </c>
      <c r="DF44" s="150">
        <f t="shared" si="371"/>
        <v>1.7053025658242404E-7</v>
      </c>
      <c r="DG44" s="150">
        <f t="shared" si="371"/>
        <v>3.979039320256561E-7</v>
      </c>
      <c r="DH44" s="150">
        <f t="shared" si="371"/>
        <v>-6.8212102632969618E-7</v>
      </c>
      <c r="DI44" s="150">
        <f t="shared" si="371"/>
        <v>0</v>
      </c>
      <c r="DJ44" s="150">
        <f t="shared" si="371"/>
        <v>4.5474735088646412E-7</v>
      </c>
      <c r="DK44" s="150">
        <f t="shared" si="371"/>
        <v>5.6843418860808015E-8</v>
      </c>
      <c r="DL44" s="150">
        <f t="shared" si="371"/>
        <v>-3.979039320256561E-7</v>
      </c>
      <c r="DM44" s="150">
        <f t="shared" si="371"/>
        <v>-2.8421709430404007E-7</v>
      </c>
      <c r="DN44" s="150">
        <f t="shared" si="371"/>
        <v>-5.6843418860808015E-8</v>
      </c>
      <c r="DO44" s="150">
        <f t="shared" si="371"/>
        <v>-1.1368683772161603E-7</v>
      </c>
      <c r="DP44" s="150">
        <f t="shared" si="371"/>
        <v>-5.6843418860808015E-7</v>
      </c>
      <c r="DQ44" s="150">
        <f t="shared" si="371"/>
        <v>-3.979039320256561E-7</v>
      </c>
      <c r="DR44" s="150">
        <f t="shared" si="371"/>
        <v>-2.8421709430404007E-7</v>
      </c>
      <c r="DS44" s="150">
        <f t="shared" si="371"/>
        <v>1.9326762412674725E-6</v>
      </c>
      <c r="DT44" s="150">
        <f t="shared" si="371"/>
        <v>4.5474735088646412E-7</v>
      </c>
      <c r="DU44" s="150">
        <f t="shared" si="371"/>
        <v>0</v>
      </c>
      <c r="DV44" s="150">
        <f t="shared" si="371"/>
        <v>-3.4106051316484809E-7</v>
      </c>
      <c r="DW44" s="150">
        <f t="shared" si="371"/>
        <v>0</v>
      </c>
      <c r="DX44" s="150">
        <f t="shared" si="371"/>
        <v>-6.8212102632969618E-7</v>
      </c>
      <c r="DY44" s="150">
        <f t="shared" si="371"/>
        <v>-1.0800249583553523E-6</v>
      </c>
      <c r="DZ44" s="150">
        <f t="shared" si="371"/>
        <v>-2.2737367544323206E-7</v>
      </c>
      <c r="EA44" s="150">
        <f t="shared" si="371"/>
        <v>-1.7053025658242404E-7</v>
      </c>
      <c r="EB44" s="150">
        <f t="shared" si="371"/>
        <v>4.5474735088646412E-7</v>
      </c>
      <c r="EC44" s="150">
        <f t="shared" si="371"/>
        <v>4.5474735088646412E-7</v>
      </c>
      <c r="ED44" s="150">
        <f t="shared" si="371"/>
        <v>-1.7053025658242404E-7</v>
      </c>
      <c r="EE44" s="150">
        <f t="shared" si="371"/>
        <v>-3.4106051316484809E-7</v>
      </c>
      <c r="EF44" s="150">
        <f t="shared" si="371"/>
        <v>-2.2737367544323206E-7</v>
      </c>
      <c r="EG44" s="150">
        <f t="shared" si="371"/>
        <v>-9.0949470177292824E-7</v>
      </c>
      <c r="EH44" s="150">
        <f t="shared" ref="EH44:ES44" si="372">(+EH33+EH39-EH32)*1000000</f>
        <v>6.2527760746888816E-7</v>
      </c>
      <c r="EI44" s="150">
        <f t="shared" si="372"/>
        <v>-4.5474735088646412E-7</v>
      </c>
      <c r="EJ44" s="150">
        <f t="shared" si="372"/>
        <v>2.8421709430404007E-7</v>
      </c>
      <c r="EK44" s="150">
        <f t="shared" si="372"/>
        <v>0</v>
      </c>
      <c r="EL44" s="150">
        <f t="shared" si="372"/>
        <v>4.5474735088646412E-7</v>
      </c>
      <c r="EM44" s="150">
        <f t="shared" si="372"/>
        <v>2.2737367544323206E-7</v>
      </c>
      <c r="EN44" s="150">
        <f t="shared" si="372"/>
        <v>1.1368683772161603E-7</v>
      </c>
      <c r="EO44" s="150">
        <f t="shared" si="372"/>
        <v>-2.2737367544323206E-7</v>
      </c>
      <c r="EP44" s="150">
        <f t="shared" si="372"/>
        <v>1.1368683772161603E-7</v>
      </c>
      <c r="EQ44" s="150">
        <f t="shared" si="372"/>
        <v>-1.1368683772161603E-7</v>
      </c>
      <c r="ER44" s="150">
        <f t="shared" si="372"/>
        <v>4.5474735088646412E-7</v>
      </c>
      <c r="ES44" s="150">
        <f t="shared" si="372"/>
        <v>9.0949470177292824E-7</v>
      </c>
      <c r="ET44" s="150">
        <f t="shared" ref="ET44:FF44" si="373">(+ET33+ET39-ET32)*1000000</f>
        <v>-3.4106051316484809E-7</v>
      </c>
      <c r="EU44" s="150">
        <f t="shared" si="373"/>
        <v>-6.8212102632969618E-7</v>
      </c>
      <c r="EV44" s="150">
        <f t="shared" si="373"/>
        <v>4.5474735088646412E-7</v>
      </c>
      <c r="EW44" s="150">
        <f t="shared" si="373"/>
        <v>6.2527760746888816E-7</v>
      </c>
      <c r="EX44" s="150">
        <f t="shared" si="373"/>
        <v>-3.4106051316484809E-7</v>
      </c>
      <c r="EY44" s="150">
        <f t="shared" si="373"/>
        <v>-3.4106051316484809E-7</v>
      </c>
      <c r="EZ44" s="150">
        <f t="shared" si="373"/>
        <v>7.3896444519050419E-7</v>
      </c>
      <c r="FA44" s="150">
        <f t="shared" si="373"/>
        <v>-5.6843418860808015E-8</v>
      </c>
      <c r="FB44" s="150">
        <f t="shared" si="373"/>
        <v>5.6843418860808015E-7</v>
      </c>
      <c r="FC44" s="150">
        <f t="shared" si="373"/>
        <v>0</v>
      </c>
      <c r="FD44" s="150">
        <f t="shared" si="373"/>
        <v>-1.7053025658242404E-7</v>
      </c>
      <c r="FE44" s="150">
        <f t="shared" si="373"/>
        <v>-1.3642420526593924E-6</v>
      </c>
      <c r="FF44" s="150">
        <f t="shared" si="373"/>
        <v>-1.1368683772161603E-7</v>
      </c>
      <c r="FG44" s="150">
        <f t="shared" ref="FG44:FH44" si="374">(+FG33+FG39-FG32)*1000000</f>
        <v>-5.6843418860808015E-8</v>
      </c>
      <c r="FH44" s="150">
        <f t="shared" si="374"/>
        <v>3.4106051316484809E-7</v>
      </c>
      <c r="FI44" s="150">
        <f t="shared" ref="FI44:FJ44" si="375">(+FI33+FI39-FI32)*1000000</f>
        <v>1.1368683772161603E-7</v>
      </c>
      <c r="FJ44" s="150">
        <f t="shared" si="375"/>
        <v>9.0949470177292824E-7</v>
      </c>
      <c r="FK44" s="150">
        <f t="shared" ref="FK44:FL44" si="376">(+FK33+FK39-FK32)*1000000</f>
        <v>-7.3896444519050419E-7</v>
      </c>
      <c r="FL44" s="150">
        <f t="shared" si="376"/>
        <v>0</v>
      </c>
      <c r="FM44" s="150">
        <f t="shared" ref="FM44" si="377">(+FM33+FM39-FM32)*1000000</f>
        <v>-1.7053025658242404E-7</v>
      </c>
      <c r="FN44" s="150">
        <f t="shared" ref="FN44:FO44" si="378">(+FN33+FN39-FN32)*1000000</f>
        <v>-4.5474735088646412E-7</v>
      </c>
      <c r="FO44" s="150">
        <f t="shared" si="378"/>
        <v>-6.8212102632969618E-7</v>
      </c>
      <c r="FP44" s="150">
        <f t="shared" ref="FP44:FQ44" si="379">(+FP33+FP39-FP32)*1000000</f>
        <v>4.5474735088646412E-7</v>
      </c>
      <c r="FQ44" s="150">
        <f t="shared" si="379"/>
        <v>4.5474735088646412E-7</v>
      </c>
      <c r="FR44" s="150">
        <f t="shared" ref="FR44:FT44" si="380">(+FR33+FR39-FR32)*1000000</f>
        <v>-1.1368683772161603E-7</v>
      </c>
      <c r="FS44" s="150">
        <f t="shared" si="380"/>
        <v>-2.2737367544323206E-7</v>
      </c>
      <c r="FT44" s="150">
        <f t="shared" si="380"/>
        <v>2.2737367544323206E-7</v>
      </c>
      <c r="FU44" s="150">
        <f t="shared" ref="FU44" si="381">(+FU33+FU39-FU32)*1000000</f>
        <v>0</v>
      </c>
    </row>
    <row r="45" spans="1:177" s="6" customFormat="1">
      <c r="A45" s="39" t="s">
        <v>23</v>
      </c>
      <c r="B45" s="104" t="s">
        <v>22</v>
      </c>
      <c r="C45" s="151">
        <f>(+C33-(C34+C36+C37+EQ451))*1000000</f>
        <v>0</v>
      </c>
      <c r="D45" s="151">
        <f>(+D33-(D34+D36+D37+ER451))*1000000</f>
        <v>0</v>
      </c>
      <c r="E45" s="151">
        <f>(+E33-(E34+E36+E37+ES451))*1000000</f>
        <v>-9.0949470177292824E-7</v>
      </c>
      <c r="F45" s="151">
        <f>(+F33-(F34+F36+F37+ET451))*1000000</f>
        <v>1.8189894035458565E-6</v>
      </c>
      <c r="G45" s="151">
        <f>(+G33-(G34+G36+G37+EU451))*1000000</f>
        <v>3.637978807091713E-6</v>
      </c>
      <c r="H45" s="151">
        <f>(+H33-(H34+H36+H37+EV451))*1000000</f>
        <v>9.0949470177292824E-7</v>
      </c>
      <c r="I45" s="151">
        <f>(+I33-(I34+I36+I37+EW451))*1000000</f>
        <v>0</v>
      </c>
      <c r="J45" s="151">
        <f>(+J33-(J34+J36+J37+EX451))*1000000</f>
        <v>3.637978807091713E-6</v>
      </c>
      <c r="K45" s="151">
        <f>(+K33-(K34+K36+K37+EY451))*1000000</f>
        <v>-1.3642420526593924E-6</v>
      </c>
      <c r="L45" s="151">
        <f>(+L33-(L34+L36+L37+EZ451))*1000000</f>
        <v>2.2737367544323206E-6</v>
      </c>
      <c r="M45" s="170">
        <f t="shared" ref="M45:AB45" si="382">(+M9-M21-M33)*1000000</f>
        <v>9.0949470177292824E-7</v>
      </c>
      <c r="N45" s="170">
        <f t="shared" si="382"/>
        <v>1.3642420526593924E-6</v>
      </c>
      <c r="O45" s="170">
        <f t="shared" si="382"/>
        <v>0</v>
      </c>
      <c r="P45" s="170">
        <f t="shared" si="382"/>
        <v>0</v>
      </c>
      <c r="Q45" s="170">
        <f t="shared" si="382"/>
        <v>-1.3642420526593924E-6</v>
      </c>
      <c r="R45" s="170">
        <f t="shared" si="382"/>
        <v>-9.0949470177292824E-7</v>
      </c>
      <c r="S45" s="170">
        <f t="shared" si="382"/>
        <v>0</v>
      </c>
      <c r="T45" s="170">
        <f t="shared" si="382"/>
        <v>-1.8189894035458565E-6</v>
      </c>
      <c r="U45" s="170">
        <f t="shared" si="382"/>
        <v>-4.5474735088646412E-7</v>
      </c>
      <c r="V45" s="170">
        <f t="shared" si="382"/>
        <v>4.5474735088646412E-7</v>
      </c>
      <c r="W45" s="170">
        <f t="shared" si="382"/>
        <v>-4.5474735088646412E-7</v>
      </c>
      <c r="X45" s="170">
        <f t="shared" si="382"/>
        <v>0</v>
      </c>
      <c r="Y45" s="170">
        <f t="shared" si="382"/>
        <v>-4.5474735088646412E-7</v>
      </c>
      <c r="Z45" s="170">
        <f t="shared" si="382"/>
        <v>4.5474735088646412E-7</v>
      </c>
      <c r="AA45" s="170">
        <f t="shared" si="382"/>
        <v>-9.0949470177292824E-7</v>
      </c>
      <c r="AB45" s="170">
        <f t="shared" si="382"/>
        <v>-9.0949470177292824E-7</v>
      </c>
      <c r="AC45" s="170">
        <f t="shared" ref="AC45:AR45" si="383">(+AC9-AC21-AC33)*1000000</f>
        <v>0</v>
      </c>
      <c r="AD45" s="151">
        <f t="shared" si="383"/>
        <v>1.3642420526593924E-6</v>
      </c>
      <c r="AE45" s="151">
        <f t="shared" si="383"/>
        <v>0</v>
      </c>
      <c r="AF45" s="151">
        <f t="shared" si="383"/>
        <v>0</v>
      </c>
      <c r="AG45" s="151">
        <f t="shared" si="383"/>
        <v>-4.5474735088646412E-7</v>
      </c>
      <c r="AH45" s="151">
        <f t="shared" si="383"/>
        <v>4.5474735088646412E-7</v>
      </c>
      <c r="AI45" s="151">
        <f t="shared" si="383"/>
        <v>0</v>
      </c>
      <c r="AJ45" s="151">
        <f t="shared" si="383"/>
        <v>-4.5474735088646412E-7</v>
      </c>
      <c r="AK45" s="151">
        <f t="shared" si="383"/>
        <v>0</v>
      </c>
      <c r="AL45" s="151">
        <f t="shared" si="383"/>
        <v>-4.5474735088646412E-7</v>
      </c>
      <c r="AM45" s="151">
        <f t="shared" si="383"/>
        <v>-9.0949470177292824E-7</v>
      </c>
      <c r="AN45" s="151">
        <f t="shared" si="383"/>
        <v>-9.0949470177292824E-7</v>
      </c>
      <c r="AO45" s="151">
        <f t="shared" si="383"/>
        <v>4.5474735088646412E-7</v>
      </c>
      <c r="AP45" s="151">
        <f t="shared" si="383"/>
        <v>9.0949470177292824E-7</v>
      </c>
      <c r="AQ45" s="151">
        <f t="shared" si="383"/>
        <v>-6.8212102632969618E-7</v>
      </c>
      <c r="AR45" s="151">
        <f t="shared" si="383"/>
        <v>-9.0949470177292824E-7</v>
      </c>
      <c r="AS45" s="151">
        <f t="shared" ref="AS45" si="384">(+AS9-AS21-AS33)*1000000</f>
        <v>-4.5474735088646412E-7</v>
      </c>
      <c r="AT45" s="151">
        <f t="shared" ref="AT45:AV45" si="385">(+AT9-AT21-AT33)*1000000</f>
        <v>-1.3642420526593924E-6</v>
      </c>
      <c r="AU45" s="151">
        <f t="shared" si="385"/>
        <v>4.5474735088646412E-7</v>
      </c>
      <c r="AV45" s="151">
        <f t="shared" si="385"/>
        <v>0</v>
      </c>
      <c r="AW45" s="151">
        <f t="shared" ref="AW45:AX45" si="386">(+AW9-AW21-AW33)*1000000</f>
        <v>0</v>
      </c>
      <c r="AX45" s="151">
        <f t="shared" si="386"/>
        <v>0</v>
      </c>
      <c r="AY45" s="151">
        <f t="shared" ref="AY45:BB45" si="387">(+AY9-AY21-AY33)*1000000</f>
        <v>0</v>
      </c>
      <c r="AZ45" s="151">
        <f t="shared" ref="AZ45:BA45" si="388">(+AZ9-AZ21-AZ33)*1000000</f>
        <v>0</v>
      </c>
      <c r="BA45" s="151">
        <f t="shared" si="388"/>
        <v>0</v>
      </c>
      <c r="BB45" s="151">
        <f t="shared" si="387"/>
        <v>0</v>
      </c>
      <c r="BC45" s="170">
        <f>(+BC33-(BC34+BC36+BC37+BC451))*1000000</f>
        <v>-2.2737367544323206E-7</v>
      </c>
      <c r="BD45" s="170">
        <f>(+BD33-(BD34+BD36+BD37+BD451))*1000000</f>
        <v>-3.4106051316484809E-7</v>
      </c>
      <c r="BE45" s="170">
        <f>(+BE33-(BE34+BE36+BE37+BE451))*1000000</f>
        <v>-7.3896444519050419E-7</v>
      </c>
      <c r="BF45" s="170">
        <f>(+BF33-(BF34+BF36+BF37+BF451))*1000000</f>
        <v>5.1159076974727213E-7</v>
      </c>
      <c r="BG45" s="170">
        <f>(+BG33-(BG34+BG36+BG37+BG451))*1000000</f>
        <v>-3.4106051316484809E-7</v>
      </c>
      <c r="BH45" s="170">
        <f>(+BH33-(BH34+BH36+BH37+BH451))*1000000</f>
        <v>2.8421709430404007E-7</v>
      </c>
      <c r="BI45" s="170">
        <f>(+BI33-(BI34+BI36+BI37+BI451))*1000000</f>
        <v>-2.2737367544323206E-7</v>
      </c>
      <c r="BJ45" s="170">
        <f>(+BJ33-(BJ34+BJ36+BJ37+BJ451))*1000000</f>
        <v>1.1368683772161603E-7</v>
      </c>
      <c r="BK45" s="170">
        <f>(+BK33-(BK34+BK36+BK37+BK451))*1000000</f>
        <v>0</v>
      </c>
      <c r="BL45" s="170">
        <f>(+BL33-(BL34+BL36+BL37+BL451))*1000000</f>
        <v>2.2737367544323206E-7</v>
      </c>
      <c r="BM45" s="170">
        <f>(+BM33-(BM34+BM36+BM37+BM451))*1000000</f>
        <v>0</v>
      </c>
      <c r="BN45" s="170">
        <f>(+BN33-(BN34+BN36+BN37+BN451))*1000000</f>
        <v>-4.5474735088646412E-7</v>
      </c>
      <c r="BO45" s="170">
        <f>(+BO33-(BO34+BO36+BO37+BO451))*1000000</f>
        <v>1.1368683772161603E-7</v>
      </c>
      <c r="BP45" s="170">
        <f>(+BP33-(BP34+BP36+BP37+BP451))*1000000</f>
        <v>2.8421709430404007E-7</v>
      </c>
      <c r="BQ45" s="170">
        <f>(+BQ33-(BQ34+BQ36+BQ37+BQ451))*1000000</f>
        <v>-3.4106051316484809E-7</v>
      </c>
      <c r="BR45" s="170">
        <f>(+BR33-(BR34+BR36+BR37+BR451))*1000000</f>
        <v>-2.8421709430404007E-7</v>
      </c>
      <c r="BS45" s="170">
        <f>(+BS33-(BS34+BS36+BS37+BS451))*1000000</f>
        <v>-1.1368683772161603E-7</v>
      </c>
      <c r="BT45" s="170">
        <f>(+BT33-(BT34+BT36+BT37+BT451))*1000000</f>
        <v>4.5474735088646412E-7</v>
      </c>
      <c r="BU45" s="170">
        <f>(+BU33-(BU34+BU36+BU37+BU451))*1000000</f>
        <v>2.2737367544323206E-7</v>
      </c>
      <c r="BV45" s="170">
        <f>(+BV33-(BV34+BV36+BV37+BV451))*1000000</f>
        <v>-2.2737367544323206E-7</v>
      </c>
      <c r="BW45" s="170">
        <f>(+BW33-(BW34+BW36+BW37+BW451))*1000000</f>
        <v>5.6843418860808015E-7</v>
      </c>
      <c r="BX45" s="170">
        <f>(+BX33-(BX34+BX36+BX37+BX451))*1000000</f>
        <v>-4.5474735088646412E-7</v>
      </c>
      <c r="BY45" s="170">
        <f>(+BY33-(BY34+BY36+BY37+BY451))*1000000</f>
        <v>4.5474735088646412E-7</v>
      </c>
      <c r="BZ45" s="170">
        <f>(+BZ33-(BZ34+BZ36+BZ37+BZ451))*1000000</f>
        <v>-4.5474735088646412E-7</v>
      </c>
      <c r="CA45" s="170">
        <f>(+CA33-(CA34+CA36+CA37+CA451))*1000000</f>
        <v>2.8421709430404007E-7</v>
      </c>
      <c r="CB45" s="170">
        <f>(+CB33-(CB34+CB36+CB37+CB451))*1000000</f>
        <v>-5.6843418860808015E-7</v>
      </c>
      <c r="CC45" s="170">
        <f>(+CC33-(CC34+CC36+CC37+CC451))*1000000</f>
        <v>-3.4106051316484809E-7</v>
      </c>
      <c r="CD45" s="170">
        <f>(+CD33-(CD34+CD36+CD37+CD451))*1000000</f>
        <v>1.1368683772161603E-7</v>
      </c>
      <c r="CE45" s="170">
        <f>(+CE33-(CE34+CE36+CE37+CE451))*1000000</f>
        <v>-2.2737367544323206E-7</v>
      </c>
      <c r="CF45" s="170">
        <f>(+CF33-(CF34+CF36+CF37+CF451))*1000000</f>
        <v>-3.4106051316484809E-7</v>
      </c>
      <c r="CG45" s="170">
        <f>(+CG33-(CG34+CG36+CG37+CG451))*1000000</f>
        <v>-9.0949470177292824E-7</v>
      </c>
      <c r="CH45" s="170">
        <f>(+CH33-(CH34+CH36+CH37+CH451))*1000000</f>
        <v>5.6843418860808015E-8</v>
      </c>
      <c r="CI45" s="170">
        <f>(+CI33-(CI34+CI36+CI37+CI451))*1000000</f>
        <v>-2.2737367544323206E-7</v>
      </c>
      <c r="CJ45" s="170">
        <f>(+CJ33-(CJ34+CJ36+CJ37+CJ451))*1000000</f>
        <v>0</v>
      </c>
      <c r="CK45" s="170">
        <f>(+CK33-(CK34+CK36+CK37+CK451))*1000000</f>
        <v>1.3642420526593924E-6</v>
      </c>
      <c r="CL45" s="170">
        <f>(+CL33-(CL34+CL36+CL37+CL451))*1000000</f>
        <v>5.6843418860808015E-7</v>
      </c>
      <c r="CM45" s="170">
        <f>(+CM33-(CM34+CM36+CM37+CM451))*1000000</f>
        <v>0</v>
      </c>
      <c r="CN45" s="170">
        <f>(+CN33-(CN34+CN36+CN37+CN451))*1000000</f>
        <v>2.2737367544323206E-7</v>
      </c>
      <c r="CO45" s="170">
        <f>(+CO33-(CO34+CO36+CO37+CO451))*1000000</f>
        <v>5.6843418860808015E-8</v>
      </c>
      <c r="CP45" s="170">
        <f>(+CP33-(CP34+CP36+CP37+CP451))*1000000</f>
        <v>1.1368683772161603E-7</v>
      </c>
      <c r="CQ45" s="170">
        <f>(+CQ33-(CQ34+CQ36+CQ37+CQ451))*1000000</f>
        <v>-4.5474735088646412E-7</v>
      </c>
      <c r="CR45" s="170">
        <f>(+CR33-(CR34+CR36+CR37+CR451))*1000000</f>
        <v>6.2527760746888816E-7</v>
      </c>
      <c r="CS45" s="170">
        <f>(+CS33-(CS34+CS36+CS37+CS451))*1000000</f>
        <v>3.4106051316484809E-7</v>
      </c>
      <c r="CT45" s="170">
        <f>(+CT33-(CT34+CT36+CT37+CT451))*1000000</f>
        <v>1.1368683772161603E-7</v>
      </c>
      <c r="CU45" s="170">
        <f>(+CU33-(CU34+CU36+CU37+CU451))*1000000</f>
        <v>0</v>
      </c>
      <c r="CV45" s="170">
        <f>(+CV33-(CV34+CV36+CV37+CV451))*1000000</f>
        <v>4.5474735088646412E-7</v>
      </c>
      <c r="CW45" s="170">
        <f>(+CW33-(CW34+CW36+CW37+CW451))*1000000</f>
        <v>4.5474735088646412E-7</v>
      </c>
      <c r="CX45" s="170">
        <f>(+CX33-(CX34+CX36+CX37+CX451))*1000000</f>
        <v>3.4106051316484809E-7</v>
      </c>
      <c r="CY45" s="151">
        <f>(+CY33-(CY34+CY36+CY37+CY451))*1000000</f>
        <v>2.2737367544323206E-7</v>
      </c>
      <c r="CZ45" s="151">
        <f>(+CZ33-(CZ34+CZ36+CZ37+CZ451))*1000000</f>
        <v>-2.2737367544323206E-7</v>
      </c>
      <c r="DA45" s="151">
        <f>(+DA33-(DA34+DA36+DA37+DA451))*1000000</f>
        <v>9.0949470177292824E-7</v>
      </c>
      <c r="DB45" s="151">
        <f>(+DB33-(DB34+DB36+DB37+DB451))*1000000</f>
        <v>-2.2737367544323206E-7</v>
      </c>
      <c r="DC45" s="151">
        <f>(+DC33-(DC34+DC36+DC37+DC451))*1000000</f>
        <v>3.4106051316484809E-7</v>
      </c>
      <c r="DD45" s="151">
        <f>(+DD33-(DD34+DD36+DD37+DD451))*1000000</f>
        <v>7.9580786405131221E-7</v>
      </c>
      <c r="DE45" s="151">
        <f>(+DE33-(DE34+DE36+DE37+DE451))*1000000</f>
        <v>0</v>
      </c>
      <c r="DF45" s="151">
        <f>(+DF33-(DF34+DF36+DF37+DF451))*1000000</f>
        <v>1.1368683772161603E-7</v>
      </c>
      <c r="DG45" s="151">
        <f>(+DG33-(DG34+DG36+DG37+DG451))*1000000</f>
        <v>2.2737367544323206E-7</v>
      </c>
      <c r="DH45" s="151">
        <f>(+DH33-(DH34+DH36+DH37+DH451))*1000000</f>
        <v>-5.6843418860808015E-7</v>
      </c>
      <c r="DI45" s="151">
        <f>(+DI33-(DI34+DI36+DI37+DI451))*1000000</f>
        <v>1.3642420526593924E-6</v>
      </c>
      <c r="DJ45" s="151">
        <f>(+DJ33-(DJ34+DJ36+DJ37+DJ451))*1000000</f>
        <v>2.2737367544323206E-7</v>
      </c>
      <c r="DK45" s="151">
        <f>(+DK33-(DK34+DK36+DK37+DK451))*1000000</f>
        <v>-1.7053025658242404E-7</v>
      </c>
      <c r="DL45" s="151">
        <f>(+DL33-(DL34+DL36+DL37+DL451))*1000000</f>
        <v>3.4106051316484809E-7</v>
      </c>
      <c r="DM45" s="151">
        <f>(+DM33-(DM34+DM36+DM37+DM451))*1000000</f>
        <v>-9.0949470177292824E-7</v>
      </c>
      <c r="DN45" s="151">
        <f>(+DN33-(DN34+DN36+DN37+DN451))*1000000</f>
        <v>2.2737367544323206E-7</v>
      </c>
      <c r="DO45" s="151">
        <f>(+DO33-(DO34+DO36+DO37+DO451))*1000000</f>
        <v>-5.6843418860808015E-7</v>
      </c>
      <c r="DP45" s="151">
        <f>(+DP33-(DP34+DP36+DP37+DP451))*1000000</f>
        <v>-1.7053025658242404E-7</v>
      </c>
      <c r="DQ45" s="151">
        <f>(+DQ33-(DQ34+DQ36+DQ37+DQ451))*1000000</f>
        <v>7.3896444519050419E-7</v>
      </c>
      <c r="DR45" s="151">
        <f>(+DR33-(DR34+DR36+DR37+DR451))*1000000</f>
        <v>3.4106051316484809E-7</v>
      </c>
      <c r="DS45" s="151">
        <f>(+DS33-(DS34+DS36+DS37+DS451))*1000000</f>
        <v>5.1159076974727213E-7</v>
      </c>
      <c r="DT45" s="151">
        <f>(+DT33-(DT34+DT36+DT37+DT451))*1000000</f>
        <v>1.1368683772161603E-7</v>
      </c>
      <c r="DU45" s="151">
        <f>(+DU33-(DU34+DU36+DU37+DU451))*1000000</f>
        <v>4.5474735088646412E-7</v>
      </c>
      <c r="DV45" s="151">
        <f>(+DV33-(DV34+DV36+DV37+DV451))*1000000</f>
        <v>1.1368683772161603E-7</v>
      </c>
      <c r="DW45" s="151">
        <f>(+DW33-(DW34+DW36+DW37+DW451))*1000000</f>
        <v>-3.4106051316484809E-7</v>
      </c>
      <c r="DX45" s="151">
        <f>(+DX33-(DX34+DX36+DX37+DX451))*1000000</f>
        <v>-5.6843418860808015E-7</v>
      </c>
      <c r="DY45" s="151">
        <f>(+DY33-(DY34+DY36+DY37+DY451))*1000000</f>
        <v>-4.5474735088646412E-7</v>
      </c>
      <c r="DZ45" s="151">
        <f>(+DZ33-(DZ34+DZ36+DZ37+DZ451))*1000000</f>
        <v>0</v>
      </c>
      <c r="EA45" s="151">
        <f>(+EA33-(EA34+EA36+EA37+EA451))*1000000</f>
        <v>-1.1368683772161603E-7</v>
      </c>
      <c r="EB45" s="151">
        <f>(+EB33-(EB34+EB36+EB37+EB451))*1000000</f>
        <v>2.2737367544323206E-7</v>
      </c>
      <c r="EC45" s="151">
        <f>(+EC33-(EC34+EC36+EC37+EC451))*1000000</f>
        <v>-2.8421709430404007E-7</v>
      </c>
      <c r="ED45" s="151">
        <f>(+ED33-(ED34+ED36+ED37+ED451))*1000000</f>
        <v>9.0949470177292824E-7</v>
      </c>
      <c r="EE45" s="151">
        <f>(+EE33-(EE34+EE36+EE37+EE451))*1000000</f>
        <v>-5.1159076974727213E-7</v>
      </c>
      <c r="EF45" s="151">
        <f>(+EF33-(EF34+EF36+EF37+EF451))*1000000</f>
        <v>0</v>
      </c>
      <c r="EG45" s="151">
        <f>(+EG33-(EG34+EG36+EG37+EG451))*1000000</f>
        <v>0</v>
      </c>
      <c r="EH45" s="151">
        <f>(+EH33-(EH34+EH36+EH37+EH451))*1000000</f>
        <v>7.9580786405131221E-7</v>
      </c>
      <c r="EI45" s="151">
        <f>(+EI33-(EI34+EI36+EI37+EI451))*1000000</f>
        <v>3.4106051316484809E-7</v>
      </c>
      <c r="EJ45" s="151">
        <f>(+EJ33-(EJ34+EJ36+EJ37+EJ451))*1000000</f>
        <v>1.7053025658242404E-7</v>
      </c>
      <c r="EK45" s="151">
        <f>(+EK33-(EK34+EK36+EK37+EK451))*1000000</f>
        <v>-1.1368683772161603E-7</v>
      </c>
      <c r="EL45" s="151">
        <f>(+EL33-(EL34+EL36+EL37+EL451))*1000000</f>
        <v>2.2737367544323206E-7</v>
      </c>
      <c r="EM45" s="151">
        <f>(+EM33-(EM34+EM36+EM37+EM451))*1000000</f>
        <v>1.1368683772161603E-7</v>
      </c>
      <c r="EN45" s="151">
        <f>(+EN33-(EN34+EN36+EN37+EN451))*1000000</f>
        <v>-3.4106051316484809E-7</v>
      </c>
      <c r="EO45" s="151">
        <f>(+EO33-(EO34+EO36+EO37+EO451))*1000000</f>
        <v>-1.1368683772161603E-7</v>
      </c>
      <c r="EP45" s="151">
        <f>(+EP33-(EP34+EP36+EP37+EP451))*1000000</f>
        <v>1.1368683772161603E-7</v>
      </c>
      <c r="EQ45" s="151">
        <f>(+EQ33-(EQ34+EQ36+EQ37+EQ451))*1000000</f>
        <v>-1.1368683772161603E-7</v>
      </c>
      <c r="ER45" s="151">
        <f>(+ER33-(ER34+ER36+ER37+ER451))*1000000</f>
        <v>-6.8212102632969618E-7</v>
      </c>
      <c r="ES45" s="151">
        <f>(+ES33-(ES34+ES36+ES37+ES451))*1000000</f>
        <v>9.0949470177292824E-7</v>
      </c>
      <c r="ET45" s="151">
        <f>(+ET33-(ET34+ET36+ET37+ET451))*1000000</f>
        <v>2.2737367544323206E-7</v>
      </c>
      <c r="EU45" s="151">
        <f>(+EU33-(EU34+EU36+EU37+EU451))*1000000</f>
        <v>1.1368683772161603E-7</v>
      </c>
      <c r="EV45" s="151">
        <f>(+EV33-(EV34+EV36+EV37+EV451))*1000000</f>
        <v>-7.3896444519050419E-7</v>
      </c>
      <c r="EW45" s="151">
        <f>(+EW33-(EW34+EW36+EW37+EW451))*1000000</f>
        <v>-4.5474735088646412E-7</v>
      </c>
      <c r="EX45" s="151">
        <f>(+EX33-(EX34+EX36+EX37+EX451))*1000000</f>
        <v>1.1368683772161603E-7</v>
      </c>
      <c r="EY45" s="151">
        <f>(+EY33-(EY34+EY36+EY37+EY451))*1000000</f>
        <v>2.8421709430404007E-7</v>
      </c>
      <c r="EZ45" s="151">
        <f>(+EZ33-(EZ34+EZ36+EZ37+EZ451))*1000000</f>
        <v>3.4106051316484809E-7</v>
      </c>
      <c r="FA45" s="151">
        <f>(+FA33-(FA34+FA36+FA37+FA451))*1000000</f>
        <v>1.1368683772161603E-7</v>
      </c>
      <c r="FB45" s="151">
        <f>(+FB33-(FB34+FB36+FB37+FB451))*1000000</f>
        <v>-1.7053025658242404E-7</v>
      </c>
      <c r="FC45" s="151">
        <f>(+FC33-(FC34+FC36+FC37+FC451))*1000000</f>
        <v>-5.6843418860808015E-8</v>
      </c>
      <c r="FD45" s="151">
        <f>(+FD33-(FD34+FD36+FD37+FD451))*1000000</f>
        <v>-4.5474735088646412E-7</v>
      </c>
      <c r="FE45" s="151">
        <f>(+FE33-(FE34+FE36+FE37+FE451))*1000000</f>
        <v>4.5474735088646412E-7</v>
      </c>
      <c r="FF45" s="151">
        <f>(+FF33-(FF34+FF36+FF37+FF451))*1000000</f>
        <v>-2.2737367544323206E-7</v>
      </c>
      <c r="FG45" s="151">
        <f>(+FG33-(FG34+FG36+FG37+FG451))*1000000</f>
        <v>3.4106051316484809E-7</v>
      </c>
      <c r="FH45" s="151">
        <f>(+FH33-(FH34+FH36+FH37+FH451))*1000000</f>
        <v>7.3896444519050419E-7</v>
      </c>
      <c r="FI45" s="151">
        <f>(+FI33-(FI34+FI36+FI37+FI451))*1000000</f>
        <v>1.1368683772161603E-6</v>
      </c>
      <c r="FJ45" s="151">
        <f>(+FJ33-(FJ34+FJ36+FJ37+FJ451))*1000000</f>
        <v>3.4106051316484809E-7</v>
      </c>
      <c r="FK45" s="151">
        <f>(+FK33-(FK34+FK36+FK37+FK451))*1000000</f>
        <v>-2.8421709430404007E-7</v>
      </c>
      <c r="FL45" s="151">
        <f>(+FL33-(FL34+FL36+FL37+FL451))*1000000</f>
        <v>1.1368683772161603E-7</v>
      </c>
      <c r="FM45" s="151">
        <f>(+FM33-(FM34+FM36+FM37+FM451))*1000000</f>
        <v>-5.6843418860808015E-8</v>
      </c>
      <c r="FN45" s="151">
        <f>(+FN33-(FN34+FN36+FN37+FN451))*1000000</f>
        <v>-5.6843418860808015E-8</v>
      </c>
      <c r="FO45" s="151">
        <f>(+FO33-(FO34+FO36+FO37+FO451))*1000000</f>
        <v>-3.979039320256561E-7</v>
      </c>
      <c r="FP45" s="151">
        <f>(+FP33-(FP34+FP36+FP37+FP451))*1000000</f>
        <v>9.0949470177292824E-7</v>
      </c>
      <c r="FQ45" s="151">
        <f>(+FQ33-(FQ34+FQ36+FQ37+FQ451))*1000000</f>
        <v>-2.2737367544323206E-7</v>
      </c>
      <c r="FR45" s="151">
        <f>(+FR33-(FR34+FR36+FR37+FR451))*1000000</f>
        <v>-2.2737367544323206E-7</v>
      </c>
      <c r="FS45" s="151">
        <f>(+FS33-(FS34+FS36+FS37+FS451))*1000000</f>
        <v>-4.5474735088646412E-7</v>
      </c>
      <c r="FT45" s="151">
        <f>(+FT33-(FT34+FT36+FT37+FT451))*1000000</f>
        <v>-9.6633812063373625E-7</v>
      </c>
      <c r="FU45" s="151">
        <f>(+FU33-(FU34+FU36+FU37+FU451))*1000000</f>
        <v>-6.8212102632969618E-7</v>
      </c>
    </row>
    <row r="46" spans="1:177" s="6" customFormat="1">
      <c r="A46" s="40" t="s">
        <v>24</v>
      </c>
      <c r="B46" s="105" t="s">
        <v>22</v>
      </c>
      <c r="C46" s="152">
        <f t="shared" ref="C46:F46" si="389">(+C32-(C33+C39+C40))*1000000</f>
        <v>9.0949470177292824E-7</v>
      </c>
      <c r="D46" s="152">
        <f t="shared" si="389"/>
        <v>0</v>
      </c>
      <c r="E46" s="152">
        <f t="shared" si="389"/>
        <v>-9.0949470177292824E-7</v>
      </c>
      <c r="F46" s="152">
        <f t="shared" si="389"/>
        <v>-1.8189894035458565E-6</v>
      </c>
      <c r="G46" s="152">
        <f t="shared" ref="G46:J46" si="390">(+G32-(G33+G39+G40))*1000000</f>
        <v>1.8189894035458565E-6</v>
      </c>
      <c r="H46" s="152">
        <f t="shared" si="390"/>
        <v>-9.0949470177292824E-7</v>
      </c>
      <c r="I46" s="152">
        <f t="shared" si="390"/>
        <v>2.7284841053187847E-6</v>
      </c>
      <c r="J46" s="152">
        <f t="shared" si="390"/>
        <v>-2.7284841053187847E-6</v>
      </c>
      <c r="K46" s="152">
        <f t="shared" ref="K46:L46" si="391">(+K32-(K33+K39+K40))*1000000</f>
        <v>6.8212102632969618E-7</v>
      </c>
      <c r="L46" s="152">
        <f t="shared" si="391"/>
        <v>-5.6843418860808015E-8</v>
      </c>
      <c r="M46" s="174">
        <f t="shared" ref="M46:AB46" si="392">(+M10-M22-M34)*1000000</f>
        <v>4.5474735088646412E-7</v>
      </c>
      <c r="N46" s="174">
        <f t="shared" si="392"/>
        <v>-2.2737367544323206E-7</v>
      </c>
      <c r="O46" s="174">
        <f t="shared" si="392"/>
        <v>0</v>
      </c>
      <c r="P46" s="174">
        <f t="shared" si="392"/>
        <v>0</v>
      </c>
      <c r="Q46" s="174">
        <f t="shared" si="392"/>
        <v>0</v>
      </c>
      <c r="R46" s="174">
        <f t="shared" si="392"/>
        <v>-6.8212102632969618E-7</v>
      </c>
      <c r="S46" s="174">
        <f t="shared" si="392"/>
        <v>-9.0949470177292824E-7</v>
      </c>
      <c r="T46" s="174">
        <f t="shared" si="392"/>
        <v>0</v>
      </c>
      <c r="U46" s="174">
        <f t="shared" si="392"/>
        <v>-2.2737367544323206E-7</v>
      </c>
      <c r="V46" s="174">
        <f t="shared" si="392"/>
        <v>-4.5474735088646412E-7</v>
      </c>
      <c r="W46" s="174">
        <f t="shared" si="392"/>
        <v>0</v>
      </c>
      <c r="X46" s="174">
        <f t="shared" si="392"/>
        <v>4.5474735088646412E-7</v>
      </c>
      <c r="Y46" s="174">
        <f t="shared" si="392"/>
        <v>-4.5474735088646412E-7</v>
      </c>
      <c r="Z46" s="174">
        <f t="shared" si="392"/>
        <v>0</v>
      </c>
      <c r="AA46" s="174">
        <f t="shared" si="392"/>
        <v>-4.5474735088646412E-7</v>
      </c>
      <c r="AB46" s="174">
        <f t="shared" si="392"/>
        <v>-9.0949470177292824E-7</v>
      </c>
      <c r="AC46" s="174">
        <f t="shared" ref="AC46:AR46" si="393">(+AC10-AC22-AC34)*1000000</f>
        <v>0</v>
      </c>
      <c r="AD46" s="152">
        <f t="shared" si="393"/>
        <v>-4.5474735088646412E-7</v>
      </c>
      <c r="AE46" s="152">
        <f t="shared" si="393"/>
        <v>-6.8212102632969618E-7</v>
      </c>
      <c r="AF46" s="152">
        <f t="shared" si="393"/>
        <v>0</v>
      </c>
      <c r="AG46" s="152">
        <f t="shared" si="393"/>
        <v>0</v>
      </c>
      <c r="AH46" s="152">
        <f t="shared" si="393"/>
        <v>4.5474735088646412E-7</v>
      </c>
      <c r="AI46" s="152">
        <f t="shared" si="393"/>
        <v>0</v>
      </c>
      <c r="AJ46" s="152">
        <f t="shared" si="393"/>
        <v>-1.3642420526593924E-6</v>
      </c>
      <c r="AK46" s="152">
        <f t="shared" si="393"/>
        <v>-4.5474735088646412E-7</v>
      </c>
      <c r="AL46" s="152">
        <f t="shared" si="393"/>
        <v>0</v>
      </c>
      <c r="AM46" s="152">
        <f t="shared" si="393"/>
        <v>-6.8212102632969618E-7</v>
      </c>
      <c r="AN46" s="152">
        <f t="shared" si="393"/>
        <v>4.5474735088646412E-7</v>
      </c>
      <c r="AO46" s="152">
        <f t="shared" si="393"/>
        <v>-2.2737367544323206E-7</v>
      </c>
      <c r="AP46" s="152">
        <f t="shared" si="393"/>
        <v>0</v>
      </c>
      <c r="AQ46" s="152">
        <f t="shared" si="393"/>
        <v>0</v>
      </c>
      <c r="AR46" s="152">
        <f t="shared" si="393"/>
        <v>-4.5474735088646412E-7</v>
      </c>
      <c r="AS46" s="152">
        <f t="shared" ref="AS46" si="394">(+AS10-AS22-AS34)*1000000</f>
        <v>0</v>
      </c>
      <c r="AT46" s="152">
        <f t="shared" ref="AT46:AV46" si="395">(+AT10-AT22-AT34)*1000000</f>
        <v>-2.2737367544323206E-7</v>
      </c>
      <c r="AU46" s="152">
        <f t="shared" si="395"/>
        <v>2.2737367544323206E-7</v>
      </c>
      <c r="AV46" s="152">
        <f t="shared" si="395"/>
        <v>0</v>
      </c>
      <c r="AW46" s="152">
        <f t="shared" ref="AW46:AX46" si="396">(+AW10-AW22-AW34)*1000000</f>
        <v>0</v>
      </c>
      <c r="AX46" s="152">
        <f t="shared" si="396"/>
        <v>0</v>
      </c>
      <c r="AY46" s="152">
        <f t="shared" ref="AY46:BB46" si="397">(+AY10-AY22-AY34)*1000000</f>
        <v>0</v>
      </c>
      <c r="AZ46" s="152">
        <f t="shared" ref="AZ46:BA46" si="398">(+AZ10-AZ22-AZ34)*1000000</f>
        <v>0</v>
      </c>
      <c r="BA46" s="152">
        <f t="shared" si="398"/>
        <v>0</v>
      </c>
      <c r="BB46" s="152">
        <f t="shared" si="397"/>
        <v>0</v>
      </c>
      <c r="BC46" s="170">
        <f t="shared" ref="BC46:CW46" si="399">(+BC32-(BC33+BC39+BC40))*1000000</f>
        <v>4.5474735088646412E-7</v>
      </c>
      <c r="BD46" s="170">
        <f t="shared" si="399"/>
        <v>2.2737367544323206E-7</v>
      </c>
      <c r="BE46" s="170">
        <f t="shared" si="399"/>
        <v>6.8212102632969618E-7</v>
      </c>
      <c r="BF46" s="170">
        <f t="shared" si="399"/>
        <v>-1.1368683772161603E-7</v>
      </c>
      <c r="BG46" s="170">
        <f t="shared" si="399"/>
        <v>-4.5474735088646412E-7</v>
      </c>
      <c r="BH46" s="170">
        <f t="shared" si="399"/>
        <v>-1.1368683772161603E-7</v>
      </c>
      <c r="BI46" s="170">
        <f t="shared" si="399"/>
        <v>-1.1368683772161603E-7</v>
      </c>
      <c r="BJ46" s="170">
        <f t="shared" si="399"/>
        <v>0</v>
      </c>
      <c r="BK46" s="170">
        <f t="shared" si="399"/>
        <v>-4.5474735088646412E-7</v>
      </c>
      <c r="BL46" s="170">
        <f t="shared" si="399"/>
        <v>4.5474735088646412E-7</v>
      </c>
      <c r="BM46" s="170">
        <f t="shared" si="399"/>
        <v>0</v>
      </c>
      <c r="BN46" s="170">
        <f t="shared" si="399"/>
        <v>5.6843418860808015E-7</v>
      </c>
      <c r="BO46" s="170">
        <f t="shared" si="399"/>
        <v>-9.0949470177292824E-7</v>
      </c>
      <c r="BP46" s="170">
        <f t="shared" si="399"/>
        <v>-2.2737367544323206E-7</v>
      </c>
      <c r="BQ46" s="170">
        <f t="shared" si="399"/>
        <v>4.5474735088646412E-7</v>
      </c>
      <c r="BR46" s="170">
        <f t="shared" si="399"/>
        <v>-2.2737367544323206E-7</v>
      </c>
      <c r="BS46" s="170">
        <f t="shared" si="399"/>
        <v>1.0231815394945443E-6</v>
      </c>
      <c r="BT46" s="170">
        <f t="shared" si="399"/>
        <v>0</v>
      </c>
      <c r="BU46" s="170">
        <f t="shared" si="399"/>
        <v>-3.4106051316484809E-7</v>
      </c>
      <c r="BV46" s="170">
        <f t="shared" si="399"/>
        <v>0</v>
      </c>
      <c r="BW46" s="170">
        <f t="shared" si="399"/>
        <v>2.2737367544323206E-7</v>
      </c>
      <c r="BX46" s="170">
        <f t="shared" si="399"/>
        <v>-2.2737367544323206E-7</v>
      </c>
      <c r="BY46" s="170">
        <f t="shared" si="399"/>
        <v>0</v>
      </c>
      <c r="BZ46" s="170">
        <f t="shared" si="399"/>
        <v>-2.2737367544323206E-7</v>
      </c>
      <c r="CA46" s="170">
        <f t="shared" si="399"/>
        <v>5.6843418860808015E-7</v>
      </c>
      <c r="CB46" s="170">
        <f t="shared" si="399"/>
        <v>3.4106051316484809E-7</v>
      </c>
      <c r="CC46" s="170">
        <f t="shared" si="399"/>
        <v>0</v>
      </c>
      <c r="CD46" s="170">
        <f t="shared" si="399"/>
        <v>-3.4106051316484809E-7</v>
      </c>
      <c r="CE46" s="170">
        <f t="shared" si="399"/>
        <v>-2.2737367544323206E-7</v>
      </c>
      <c r="CF46" s="170">
        <f t="shared" si="399"/>
        <v>9.0949470177292824E-7</v>
      </c>
      <c r="CG46" s="170">
        <f t="shared" si="399"/>
        <v>6.8212102632969618E-7</v>
      </c>
      <c r="CH46" s="170">
        <f t="shared" si="399"/>
        <v>-1.0231815394945443E-6</v>
      </c>
      <c r="CI46" s="170">
        <f t="shared" si="399"/>
        <v>2.2737367544323206E-7</v>
      </c>
      <c r="CJ46" s="170">
        <f t="shared" si="399"/>
        <v>-2.2737367544323206E-7</v>
      </c>
      <c r="CK46" s="170">
        <f t="shared" si="399"/>
        <v>-4.5474735088646412E-7</v>
      </c>
      <c r="CL46" s="170">
        <f t="shared" si="399"/>
        <v>5.1159076974727213E-7</v>
      </c>
      <c r="CM46" s="170">
        <f t="shared" si="399"/>
        <v>-4.5474735088646412E-7</v>
      </c>
      <c r="CN46" s="170">
        <f t="shared" si="399"/>
        <v>0</v>
      </c>
      <c r="CO46" s="170">
        <f t="shared" si="399"/>
        <v>-4.5474735088646412E-7</v>
      </c>
      <c r="CP46" s="170">
        <f t="shared" si="399"/>
        <v>-1.1368683772161603E-7</v>
      </c>
      <c r="CQ46" s="170">
        <f t="shared" si="399"/>
        <v>0</v>
      </c>
      <c r="CR46" s="170">
        <f t="shared" si="399"/>
        <v>-7.9580786405131221E-7</v>
      </c>
      <c r="CS46" s="170">
        <f t="shared" si="399"/>
        <v>-4.5474735088646412E-7</v>
      </c>
      <c r="CT46" s="170">
        <f t="shared" si="399"/>
        <v>5.6843418860808015E-7</v>
      </c>
      <c r="CU46" s="170">
        <f t="shared" si="399"/>
        <v>-2.2737367544323206E-7</v>
      </c>
      <c r="CV46" s="170">
        <f t="shared" si="399"/>
        <v>0</v>
      </c>
      <c r="CW46" s="170">
        <f t="shared" si="399"/>
        <v>9.0949470177292824E-7</v>
      </c>
      <c r="CX46" s="170">
        <f t="shared" ref="CX46:DA46" si="400">(+CX32-(CX33+CX39+CX40))*1000000</f>
        <v>-1.1368683772161603E-7</v>
      </c>
      <c r="CY46" s="151">
        <f t="shared" si="400"/>
        <v>2.2737367544323206E-7</v>
      </c>
      <c r="CZ46" s="151">
        <f t="shared" si="400"/>
        <v>9.0949470177292824E-7</v>
      </c>
      <c r="DA46" s="151">
        <f t="shared" si="400"/>
        <v>0</v>
      </c>
      <c r="DB46" s="151">
        <f t="shared" ref="DB46:EG46" si="401">(+DB32-(DB33+DB39+DB40))*1000000</f>
        <v>5.6843418860808015E-7</v>
      </c>
      <c r="DC46" s="151">
        <f t="shared" si="401"/>
        <v>-6.8212102632969618E-7</v>
      </c>
      <c r="DD46" s="151">
        <f t="shared" si="401"/>
        <v>-5.1159076974727213E-7</v>
      </c>
      <c r="DE46" s="151">
        <f t="shared" si="401"/>
        <v>5.6843418860808015E-7</v>
      </c>
      <c r="DF46" s="151">
        <f t="shared" si="401"/>
        <v>-1.7053025658242404E-7</v>
      </c>
      <c r="DG46" s="151">
        <f t="shared" si="401"/>
        <v>-3.979039320256561E-7</v>
      </c>
      <c r="DH46" s="151">
        <f t="shared" si="401"/>
        <v>6.8212102632969618E-7</v>
      </c>
      <c r="DI46" s="151">
        <f t="shared" si="401"/>
        <v>0</v>
      </c>
      <c r="DJ46" s="151">
        <f t="shared" si="401"/>
        <v>-4.5474735088646412E-7</v>
      </c>
      <c r="DK46" s="151">
        <f t="shared" si="401"/>
        <v>-5.6843418860808015E-8</v>
      </c>
      <c r="DL46" s="151">
        <f t="shared" si="401"/>
        <v>3.979039320256561E-7</v>
      </c>
      <c r="DM46" s="151">
        <f t="shared" si="401"/>
        <v>2.8421709430404007E-7</v>
      </c>
      <c r="DN46" s="151">
        <f t="shared" si="401"/>
        <v>5.6843418860808015E-8</v>
      </c>
      <c r="DO46" s="151">
        <f t="shared" si="401"/>
        <v>1.1368683772161603E-7</v>
      </c>
      <c r="DP46" s="151">
        <f t="shared" si="401"/>
        <v>5.6843418860808015E-7</v>
      </c>
      <c r="DQ46" s="151">
        <f t="shared" si="401"/>
        <v>3.979039320256561E-7</v>
      </c>
      <c r="DR46" s="151">
        <f t="shared" si="401"/>
        <v>2.8421709430404007E-7</v>
      </c>
      <c r="DS46" s="151">
        <f t="shared" si="401"/>
        <v>-1.9326762412674725E-6</v>
      </c>
      <c r="DT46" s="151">
        <f t="shared" si="401"/>
        <v>-4.5474735088646412E-7</v>
      </c>
      <c r="DU46" s="151">
        <f t="shared" si="401"/>
        <v>0</v>
      </c>
      <c r="DV46" s="151">
        <f t="shared" si="401"/>
        <v>3.4106051316484809E-7</v>
      </c>
      <c r="DW46" s="151">
        <f t="shared" si="401"/>
        <v>0</v>
      </c>
      <c r="DX46" s="151">
        <f t="shared" si="401"/>
        <v>6.8212102632969618E-7</v>
      </c>
      <c r="DY46" s="151">
        <f t="shared" si="401"/>
        <v>1.0800249583553523E-6</v>
      </c>
      <c r="DZ46" s="151">
        <f t="shared" si="401"/>
        <v>2.2737367544323206E-7</v>
      </c>
      <c r="EA46" s="151">
        <f t="shared" si="401"/>
        <v>1.7053025658242404E-7</v>
      </c>
      <c r="EB46" s="151">
        <f t="shared" si="401"/>
        <v>-4.5474735088646412E-7</v>
      </c>
      <c r="EC46" s="151">
        <f t="shared" si="401"/>
        <v>-4.5474735088646412E-7</v>
      </c>
      <c r="ED46" s="151">
        <f t="shared" si="401"/>
        <v>1.7053025658242404E-7</v>
      </c>
      <c r="EE46" s="151">
        <f t="shared" si="401"/>
        <v>3.4106051316484809E-7</v>
      </c>
      <c r="EF46" s="151">
        <f t="shared" si="401"/>
        <v>2.2737367544323206E-7</v>
      </c>
      <c r="EG46" s="151">
        <f t="shared" si="401"/>
        <v>9.0949470177292824E-7</v>
      </c>
      <c r="EH46" s="151">
        <f t="shared" ref="EH46:ES46" si="402">(+EH32-(EH33+EH39+EH40))*1000000</f>
        <v>-6.2527760746888816E-7</v>
      </c>
      <c r="EI46" s="151">
        <f t="shared" si="402"/>
        <v>4.5474735088646412E-7</v>
      </c>
      <c r="EJ46" s="151">
        <f t="shared" si="402"/>
        <v>-2.8421709430404007E-7</v>
      </c>
      <c r="EK46" s="151">
        <f t="shared" si="402"/>
        <v>0</v>
      </c>
      <c r="EL46" s="151">
        <f t="shared" si="402"/>
        <v>-4.5474735088646412E-7</v>
      </c>
      <c r="EM46" s="151">
        <f t="shared" si="402"/>
        <v>-2.2737367544323206E-7</v>
      </c>
      <c r="EN46" s="151">
        <f t="shared" si="402"/>
        <v>-1.1368683772161603E-7</v>
      </c>
      <c r="EO46" s="151">
        <f t="shared" si="402"/>
        <v>2.2737367544323206E-7</v>
      </c>
      <c r="EP46" s="151">
        <f t="shared" si="402"/>
        <v>-1.1368683772161603E-7</v>
      </c>
      <c r="EQ46" s="151">
        <f t="shared" si="402"/>
        <v>1.1368683772161603E-7</v>
      </c>
      <c r="ER46" s="151">
        <f t="shared" si="402"/>
        <v>-4.5474735088646412E-7</v>
      </c>
      <c r="ES46" s="151">
        <f t="shared" si="402"/>
        <v>-9.0949470177292824E-7</v>
      </c>
      <c r="ET46" s="151">
        <f t="shared" ref="ET46:FF46" si="403">(+ET32-(ET33+ET39+ET40))*1000000</f>
        <v>3.4106051316484809E-7</v>
      </c>
      <c r="EU46" s="151">
        <f t="shared" si="403"/>
        <v>6.8212102632969618E-7</v>
      </c>
      <c r="EV46" s="151">
        <f t="shared" si="403"/>
        <v>-4.5474735088646412E-7</v>
      </c>
      <c r="EW46" s="151">
        <f t="shared" si="403"/>
        <v>-6.2527760746888816E-7</v>
      </c>
      <c r="EX46" s="151">
        <f t="shared" si="403"/>
        <v>3.4106051316484809E-7</v>
      </c>
      <c r="EY46" s="151">
        <f t="shared" si="403"/>
        <v>3.4106051316484809E-7</v>
      </c>
      <c r="EZ46" s="151">
        <f t="shared" si="403"/>
        <v>-7.3896444519050419E-7</v>
      </c>
      <c r="FA46" s="151">
        <f t="shared" si="403"/>
        <v>5.6843418860808015E-8</v>
      </c>
      <c r="FB46" s="151">
        <f t="shared" si="403"/>
        <v>-5.6843418860808015E-7</v>
      </c>
      <c r="FC46" s="151">
        <f t="shared" si="403"/>
        <v>0</v>
      </c>
      <c r="FD46" s="151">
        <f t="shared" si="403"/>
        <v>1.7053025658242404E-7</v>
      </c>
      <c r="FE46" s="151">
        <f t="shared" si="403"/>
        <v>1.3642420526593924E-6</v>
      </c>
      <c r="FF46" s="151">
        <f t="shared" si="403"/>
        <v>1.1368683772161603E-7</v>
      </c>
      <c r="FG46" s="151">
        <f t="shared" ref="FG46:FH46" si="404">(+FG32-(FG33+FG39+FG40))*1000000</f>
        <v>5.6843418860808015E-8</v>
      </c>
      <c r="FH46" s="151">
        <f t="shared" si="404"/>
        <v>-3.4106051316484809E-7</v>
      </c>
      <c r="FI46" s="151">
        <f t="shared" ref="FI46:FJ46" si="405">(+FI32-(FI33+FI39+FI40))*1000000</f>
        <v>-1.1368683772161603E-7</v>
      </c>
      <c r="FJ46" s="151">
        <f t="shared" si="405"/>
        <v>-9.0949470177292824E-7</v>
      </c>
      <c r="FK46" s="151">
        <f t="shared" ref="FK46:FL46" si="406">(+FK32-(FK33+FK39+FK40))*1000000</f>
        <v>7.3896444519050419E-7</v>
      </c>
      <c r="FL46" s="151">
        <f t="shared" si="406"/>
        <v>0</v>
      </c>
      <c r="FM46" s="151">
        <f t="shared" ref="FM46" si="407">(+FM32-(FM33+FM39+FM40))*1000000</f>
        <v>1.7053025658242404E-7</v>
      </c>
      <c r="FN46" s="151">
        <f t="shared" ref="FN46:FO46" si="408">(+FN32-(FN33+FN39+FN40))*1000000</f>
        <v>4.5474735088646412E-7</v>
      </c>
      <c r="FO46" s="151">
        <f t="shared" si="408"/>
        <v>6.8212102632969618E-7</v>
      </c>
      <c r="FP46" s="151">
        <f t="shared" ref="FP46:FQ46" si="409">(+FP32-(FP33+FP39+FP40))*1000000</f>
        <v>-4.5474735088646412E-7</v>
      </c>
      <c r="FQ46" s="151">
        <f t="shared" si="409"/>
        <v>-4.5474735088646412E-7</v>
      </c>
      <c r="FR46" s="151">
        <f t="shared" ref="FR46:FT46" si="410">(+FR32-(FR33+FR39+FR40))*1000000</f>
        <v>1.1368683772161603E-7</v>
      </c>
      <c r="FS46" s="151">
        <f t="shared" si="410"/>
        <v>2.2737367544323206E-7</v>
      </c>
      <c r="FT46" s="151">
        <f t="shared" si="410"/>
        <v>-2.2737367544323206E-7</v>
      </c>
      <c r="FU46" s="151">
        <f t="shared" ref="FU46" si="411">(+FU32-(FU33+FU39+FU40))*1000000</f>
        <v>0</v>
      </c>
    </row>
    <row r="47" spans="1:177" s="6" customFormat="1">
      <c r="B47" s="100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72"/>
      <c r="AW47" s="172"/>
      <c r="AX47" s="172"/>
      <c r="AY47" s="172"/>
      <c r="AZ47" s="172"/>
      <c r="BA47" s="172"/>
      <c r="BB47" s="172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</row>
    <row r="48" spans="1:177" ht="18.75">
      <c r="A48" s="41" t="s">
        <v>39</v>
      </c>
      <c r="B48" s="3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172"/>
      <c r="AW48" s="172"/>
      <c r="AX48" s="172"/>
      <c r="AY48" s="172"/>
      <c r="AZ48" s="172"/>
      <c r="BA48" s="172"/>
      <c r="BB48" s="172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</row>
    <row r="49" spans="1:177" s="6" customFormat="1">
      <c r="A49" s="16" t="s">
        <v>17</v>
      </c>
      <c r="B49" s="104" t="s">
        <v>22</v>
      </c>
      <c r="C49" s="156">
        <f t="shared" ref="C49:C51" si="412">(+SUM(DE49:DP49))*1000000</f>
        <v>0</v>
      </c>
      <c r="D49" s="156">
        <f t="shared" ref="D49:D51" si="413">(+SUM(DF49:DQ49))*1000000</f>
        <v>0</v>
      </c>
      <c r="E49" s="156">
        <f t="shared" ref="E49:E51" si="414">(+SUM(DG49:DR49))*1000000</f>
        <v>0</v>
      </c>
      <c r="F49" s="156">
        <f t="shared" ref="F49:F51" si="415">(+SUM(DH49:DS49))*1000000</f>
        <v>0</v>
      </c>
      <c r="G49" s="156">
        <f t="shared" ref="G49:H51" si="416">(+SUM(DI49:DT49))*1000000</f>
        <v>0</v>
      </c>
      <c r="H49" s="156">
        <f t="shared" si="416"/>
        <v>0</v>
      </c>
      <c r="I49" s="156">
        <f>(+SUM(DV49:EG49))*1000000</f>
        <v>0</v>
      </c>
      <c r="J49" s="156">
        <f t="shared" ref="J49:L51" si="417">(+SUM(EH49:ES49))*1000000</f>
        <v>0</v>
      </c>
      <c r="K49" s="156">
        <f t="shared" si="417"/>
        <v>0</v>
      </c>
      <c r="L49" s="156">
        <f t="shared" si="417"/>
        <v>0</v>
      </c>
      <c r="M49" s="179">
        <f t="shared" ref="M49:AB49" si="418">(+M8-M20-M32)*1000000</f>
        <v>9.0949470177292824E-7</v>
      </c>
      <c r="N49" s="179">
        <f t="shared" si="418"/>
        <v>4.5474735088646412E-7</v>
      </c>
      <c r="O49" s="179">
        <f t="shared" si="418"/>
        <v>1.8189894035458565E-6</v>
      </c>
      <c r="P49" s="179">
        <f t="shared" si="418"/>
        <v>1.8189894035458565E-6</v>
      </c>
      <c r="Q49" s="179">
        <f t="shared" si="418"/>
        <v>9.0949470177292824E-7</v>
      </c>
      <c r="R49" s="179">
        <f t="shared" si="418"/>
        <v>-2.2737367544323206E-6</v>
      </c>
      <c r="S49" s="179">
        <f t="shared" si="418"/>
        <v>4.5474735088646412E-7</v>
      </c>
      <c r="T49" s="179">
        <f t="shared" si="418"/>
        <v>-9.0949470177292824E-7</v>
      </c>
      <c r="U49" s="179">
        <f t="shared" si="418"/>
        <v>-9.0949470177292824E-7</v>
      </c>
      <c r="V49" s="179">
        <f t="shared" si="418"/>
        <v>-4.5474735088646412E-7</v>
      </c>
      <c r="W49" s="179">
        <f t="shared" si="418"/>
        <v>1.8189894035458565E-6</v>
      </c>
      <c r="X49" s="179">
        <f t="shared" si="418"/>
        <v>-9.0949470177292824E-7</v>
      </c>
      <c r="Y49" s="179">
        <f t="shared" si="418"/>
        <v>4.5474735088646412E-7</v>
      </c>
      <c r="Z49" s="179">
        <f t="shared" si="418"/>
        <v>-9.0949470177292824E-7</v>
      </c>
      <c r="AA49" s="179">
        <f t="shared" si="418"/>
        <v>-4.5474735088646412E-7</v>
      </c>
      <c r="AB49" s="179">
        <f t="shared" si="418"/>
        <v>0</v>
      </c>
      <c r="AC49" s="179">
        <f t="shared" ref="AC49:AR49" si="419">(+AC8-AC20-AC32)*1000000</f>
        <v>-1.3642420526593924E-6</v>
      </c>
      <c r="AD49" s="156">
        <f t="shared" si="419"/>
        <v>1.8189894035458565E-6</v>
      </c>
      <c r="AE49" s="156">
        <f t="shared" si="419"/>
        <v>-4.5474735088646412E-7</v>
      </c>
      <c r="AF49" s="156">
        <f t="shared" si="419"/>
        <v>-1.3642420526593924E-6</v>
      </c>
      <c r="AG49" s="156">
        <f t="shared" si="419"/>
        <v>-1.8189894035458565E-6</v>
      </c>
      <c r="AH49" s="156">
        <f t="shared" si="419"/>
        <v>4.5474735088646412E-7</v>
      </c>
      <c r="AI49" s="156">
        <f t="shared" si="419"/>
        <v>-9.0949470177292824E-7</v>
      </c>
      <c r="AJ49" s="156">
        <f t="shared" si="419"/>
        <v>4.5474735088646412E-7</v>
      </c>
      <c r="AK49" s="156">
        <f t="shared" si="419"/>
        <v>-4.5474735088646412E-7</v>
      </c>
      <c r="AL49" s="156">
        <f t="shared" si="419"/>
        <v>0</v>
      </c>
      <c r="AM49" s="156">
        <f t="shared" si="419"/>
        <v>9.0949470177292824E-7</v>
      </c>
      <c r="AN49" s="156">
        <f t="shared" si="419"/>
        <v>-4.5474735088646412E-7</v>
      </c>
      <c r="AO49" s="156">
        <f t="shared" si="419"/>
        <v>-4.5474735088646412E-7</v>
      </c>
      <c r="AP49" s="156">
        <f t="shared" si="419"/>
        <v>9.0949470177292824E-7</v>
      </c>
      <c r="AQ49" s="156">
        <f t="shared" si="419"/>
        <v>4.5474735088646412E-7</v>
      </c>
      <c r="AR49" s="156">
        <f t="shared" si="419"/>
        <v>0</v>
      </c>
      <c r="AS49" s="156">
        <f t="shared" ref="AS49" si="420">(+AS8-AS20-AS32)*1000000</f>
        <v>4.5474735088646412E-7</v>
      </c>
      <c r="AT49" s="156">
        <f t="shared" ref="AT49:AV49" si="421">(+AT8-AT20-AT32)*1000000</f>
        <v>9.0949470177292824E-7</v>
      </c>
      <c r="AU49" s="156">
        <f t="shared" si="421"/>
        <v>4.5474735088646412E-7</v>
      </c>
      <c r="AV49" s="156">
        <f t="shared" si="421"/>
        <v>0</v>
      </c>
      <c r="AW49" s="156">
        <f>(+AW8-AW20-AW32)*1000000</f>
        <v>0</v>
      </c>
      <c r="AX49" s="156">
        <f>(+AX8-AX20-AX32)*1000000</f>
        <v>0</v>
      </c>
      <c r="AY49" s="156">
        <f t="shared" ref="AY49:BB49" si="422">(+AY8-AY20-AY32)*1000000</f>
        <v>0</v>
      </c>
      <c r="AZ49" s="156">
        <f t="shared" ref="AZ49:BA49" si="423">(+AZ8-AZ20-AZ32)*1000000</f>
        <v>0</v>
      </c>
      <c r="BA49" s="156">
        <f t="shared" si="423"/>
        <v>0</v>
      </c>
      <c r="BB49" s="156">
        <f t="shared" si="422"/>
        <v>0</v>
      </c>
      <c r="BC49" s="171">
        <f>(+BC32-SPNF!BC55)*1000000</f>
        <v>0</v>
      </c>
      <c r="BD49" s="171">
        <f>(+BD32-SPNF!BD55)*1000000</f>
        <v>0</v>
      </c>
      <c r="BE49" s="171">
        <f>(+BE32-SPNF!BE55)*1000000</f>
        <v>0</v>
      </c>
      <c r="BF49" s="171">
        <f>(+BF32-SPNF!BF55)*1000000</f>
        <v>0</v>
      </c>
      <c r="BG49" s="171">
        <f>(+BG32-SPNF!BG55)*1000000</f>
        <v>0</v>
      </c>
      <c r="BH49" s="171">
        <f>(+BH32-SPNF!BH55)*1000000</f>
        <v>0</v>
      </c>
      <c r="BI49" s="171">
        <f>(+BI32-SPNF!BI55)*1000000</f>
        <v>0</v>
      </c>
      <c r="BJ49" s="171">
        <f>(+BJ32-SPNF!BJ55)*1000000</f>
        <v>0</v>
      </c>
      <c r="BK49" s="171">
        <f>(+BK32-SPNF!BK55)*1000000</f>
        <v>0</v>
      </c>
      <c r="BL49" s="171">
        <f>(+BL32-SPNF!BL55)*1000000</f>
        <v>0</v>
      </c>
      <c r="BM49" s="171">
        <f>(+BM32-SPNF!BM55)*1000000</f>
        <v>0</v>
      </c>
      <c r="BN49" s="171">
        <f>(+BN32-SPNF!BN55)*1000000</f>
        <v>0</v>
      </c>
      <c r="BO49" s="171">
        <f>(+BO32-SPNF!BO55)*1000000</f>
        <v>0</v>
      </c>
      <c r="BP49" s="171">
        <f>(+BP32-SPNF!BP55)*1000000</f>
        <v>0</v>
      </c>
      <c r="BQ49" s="171">
        <f>(+BQ32-SPNF!BQ55)*1000000</f>
        <v>0</v>
      </c>
      <c r="BR49" s="171">
        <f>(+BR32-SPNF!BR55)*1000000</f>
        <v>0</v>
      </c>
      <c r="BS49" s="171">
        <f>(+BS32-SPNF!BS55)*1000000</f>
        <v>0</v>
      </c>
      <c r="BT49" s="171">
        <f>(+BT32-SPNF!BT55)*1000000</f>
        <v>0</v>
      </c>
      <c r="BU49" s="171">
        <f>(+BU32-SPNF!BU55)*1000000</f>
        <v>0</v>
      </c>
      <c r="BV49" s="171">
        <f>(+BV32-SPNF!BV55)*1000000</f>
        <v>0</v>
      </c>
      <c r="BW49" s="171">
        <f>(+BW32-SPNF!BW55)*1000000</f>
        <v>0</v>
      </c>
      <c r="BX49" s="171">
        <f>(+BX32-SPNF!BX55)*1000000</f>
        <v>0</v>
      </c>
      <c r="BY49" s="171">
        <f>(+BY32-SPNF!BY55)*1000000</f>
        <v>0</v>
      </c>
      <c r="BZ49" s="171">
        <f>(+BZ32-SPNF!BZ55)*1000000</f>
        <v>0</v>
      </c>
      <c r="CA49" s="171">
        <f>(+CA32-SPNF!CA55)*1000000</f>
        <v>0</v>
      </c>
      <c r="CB49" s="171">
        <f>(+CB32-SPNF!CB55)*1000000</f>
        <v>0</v>
      </c>
      <c r="CC49" s="171">
        <f>(+CC32-SPNF!CC55)*1000000</f>
        <v>0</v>
      </c>
      <c r="CD49" s="171">
        <f>(+CD32-SPNF!CD55)*1000000</f>
        <v>0</v>
      </c>
      <c r="CE49" s="171">
        <f>(+CE32-SPNF!CE55)*1000000</f>
        <v>0</v>
      </c>
      <c r="CF49" s="171">
        <f>(+CF32-SPNF!CF55)*1000000</f>
        <v>0</v>
      </c>
      <c r="CG49" s="171">
        <f>(+CG32-SPNF!CG55)*1000000</f>
        <v>0</v>
      </c>
      <c r="CH49" s="171">
        <f>(+CH32-SPNF!CH55)*1000000</f>
        <v>0</v>
      </c>
      <c r="CI49" s="171">
        <f>(+CI32-SPNF!CI55)*1000000</f>
        <v>0</v>
      </c>
      <c r="CJ49" s="171">
        <f>(+CJ32-SPNF!CJ55)*1000000</f>
        <v>0</v>
      </c>
      <c r="CK49" s="171">
        <f>(+CK32-SPNF!CK55)*1000000</f>
        <v>0</v>
      </c>
      <c r="CL49" s="171">
        <f>(+CL32-SPNF!CL55)*1000000</f>
        <v>0</v>
      </c>
      <c r="CM49" s="171">
        <f>(+CM32-SPNF!CM55)*1000000</f>
        <v>0</v>
      </c>
      <c r="CN49" s="171">
        <f>(+CN32-SPNF!CN55)*1000000</f>
        <v>0</v>
      </c>
      <c r="CO49" s="171">
        <f>(+CO32-SPNF!CO55)*1000000</f>
        <v>0</v>
      </c>
      <c r="CP49" s="171">
        <f>(+CP32-SPNF!CP55)*1000000</f>
        <v>0</v>
      </c>
      <c r="CQ49" s="171">
        <f>(+CQ32-SPNF!CQ55)*1000000</f>
        <v>0</v>
      </c>
      <c r="CR49" s="171">
        <f>(+CR32-SPNF!CR55)*1000000</f>
        <v>0</v>
      </c>
      <c r="CS49" s="171">
        <f>(+CS32-SPNF!CS55)*1000000</f>
        <v>0</v>
      </c>
      <c r="CT49" s="171">
        <f>(+CT32-SPNF!CT55)*1000000</f>
        <v>0</v>
      </c>
      <c r="CU49" s="171">
        <f>(+CU32-SPNF!CU55)*1000000</f>
        <v>0</v>
      </c>
      <c r="CV49" s="171">
        <f>(+CV32-SPNF!CV55)*1000000</f>
        <v>0</v>
      </c>
      <c r="CW49" s="171">
        <f>(+CW32-SPNF!CW55)*1000000</f>
        <v>0</v>
      </c>
      <c r="CX49" s="171">
        <f>(+CX32-SPNF!CX55)*1000000</f>
        <v>0</v>
      </c>
      <c r="CY49" s="157">
        <f>(+CY32-SPNF!CY55)*1000000</f>
        <v>0</v>
      </c>
      <c r="CZ49" s="157">
        <f>(+CZ32-SPNF!CZ55)*1000000</f>
        <v>0</v>
      </c>
      <c r="DA49" s="157">
        <f>(+DA32-SPNF!DA55)*1000000</f>
        <v>0</v>
      </c>
      <c r="DB49" s="157">
        <f>(+DB32-SPNF!DB55)*1000000</f>
        <v>0</v>
      </c>
      <c r="DC49" s="157">
        <f>(+DC32-SPNF!DC55)*1000000</f>
        <v>0</v>
      </c>
      <c r="DD49" s="157">
        <f>(+DD32-SPNF!DD55)*1000000</f>
        <v>0</v>
      </c>
      <c r="DE49" s="157">
        <f>(+DE32-SPNF!DE55)*1000000</f>
        <v>0</v>
      </c>
      <c r="DF49" s="157">
        <f>(+DF32-SPNF!DF55)*1000000</f>
        <v>0</v>
      </c>
      <c r="DG49" s="157">
        <f>(+DG32-SPNF!DG55)*1000000</f>
        <v>0</v>
      </c>
      <c r="DH49" s="157">
        <f>(+DH32-SPNF!DH55)*1000000</f>
        <v>0</v>
      </c>
      <c r="DI49" s="157">
        <f>(+DI32-SPNF!DI55)*1000000</f>
        <v>0</v>
      </c>
      <c r="DJ49" s="157">
        <f>(+DJ32-SPNF!DJ55)*1000000</f>
        <v>0</v>
      </c>
      <c r="DK49" s="157">
        <f>(+DK32-SPNF!DK55)*1000000</f>
        <v>0</v>
      </c>
      <c r="DL49" s="157">
        <f>(+DL32-SPNF!DL55)*1000000</f>
        <v>0</v>
      </c>
      <c r="DM49" s="157">
        <f>(+DM32-SPNF!DM55)*1000000</f>
        <v>0</v>
      </c>
      <c r="DN49" s="157">
        <f>(+DN32-SPNF!DN55)*1000000</f>
        <v>0</v>
      </c>
      <c r="DO49" s="157">
        <f>(+DO32-SPNF!DO55)*1000000</f>
        <v>0</v>
      </c>
      <c r="DP49" s="157">
        <f>(+DP32-SPNF!DP55)*1000000</f>
        <v>0</v>
      </c>
      <c r="DQ49" s="157">
        <f>(+DQ32-SPNF!DQ55)*1000000</f>
        <v>0</v>
      </c>
      <c r="DR49" s="157">
        <f>(+DR32-SPNF!DR55)*1000000</f>
        <v>0</v>
      </c>
      <c r="DS49" s="157">
        <f>(+DS32-SPNF!DS55)*1000000</f>
        <v>0</v>
      </c>
      <c r="DT49" s="157">
        <f>(+DT32-SPNF!DT55)*1000000</f>
        <v>0</v>
      </c>
      <c r="DU49" s="157">
        <f>(+DU32-SPNF!DU55)*1000000</f>
        <v>0</v>
      </c>
      <c r="DV49" s="157">
        <f>(+DV32-SPNF!DV55)*1000000</f>
        <v>0</v>
      </c>
      <c r="DW49" s="157">
        <f>(+DW32-SPNF!DW55)*1000000</f>
        <v>0</v>
      </c>
      <c r="DX49" s="157">
        <f>(+DX32-SPNF!DX55)*1000000</f>
        <v>0</v>
      </c>
      <c r="DY49" s="157">
        <f>(+DY32-SPNF!DY55)*1000000</f>
        <v>0</v>
      </c>
      <c r="DZ49" s="157">
        <f>(+DZ32-SPNF!DZ55)*1000000</f>
        <v>0</v>
      </c>
      <c r="EA49" s="157">
        <f>(+EA32-SPNF!EA55)*1000000</f>
        <v>0</v>
      </c>
      <c r="EB49" s="157">
        <f>(+EB32-SPNF!EB55)*1000000</f>
        <v>0</v>
      </c>
      <c r="EC49" s="157">
        <f>(+EC32-SPNF!EC55)*1000000</f>
        <v>0</v>
      </c>
      <c r="ED49" s="157">
        <f>(+ED32-SPNF!ED55)*1000000</f>
        <v>0</v>
      </c>
      <c r="EE49" s="157">
        <f>(+EE32-SPNF!EE55)*1000000</f>
        <v>0</v>
      </c>
      <c r="EF49" s="157">
        <f>(+EF32-SPNF!EF55)*1000000</f>
        <v>0</v>
      </c>
      <c r="EG49" s="157">
        <f>(+EG32-SPNF!EG55)*1000000</f>
        <v>0</v>
      </c>
      <c r="EH49" s="157">
        <f>(+EH32-SPNF!EH55)*1000000</f>
        <v>0</v>
      </c>
      <c r="EI49" s="157">
        <f>(+EI32-SPNF!EI55)*1000000</f>
        <v>0</v>
      </c>
      <c r="EJ49" s="157">
        <f>(+EJ32-SPNF!EJ55)*1000000</f>
        <v>0</v>
      </c>
      <c r="EK49" s="157">
        <f>(+EK32-SPNF!EK55)*1000000</f>
        <v>0</v>
      </c>
      <c r="EL49" s="157">
        <f>(+EL32-SPNF!EL55)*1000000</f>
        <v>0</v>
      </c>
      <c r="EM49" s="157">
        <f>(+EM32-SPNF!EM55)*1000000</f>
        <v>0</v>
      </c>
      <c r="EN49" s="157">
        <f>(+EN32-SPNF!EN55)*1000000</f>
        <v>0</v>
      </c>
      <c r="EO49" s="157">
        <f>(+EO32-SPNF!EO55)*1000000</f>
        <v>0</v>
      </c>
      <c r="EP49" s="157">
        <f>(+EP32-SPNF!EP55)*1000000</f>
        <v>0</v>
      </c>
      <c r="EQ49" s="157">
        <f>(+EQ32-SPNF!EQ55)*1000000</f>
        <v>0</v>
      </c>
      <c r="ER49" s="157">
        <f>(+ER32-SPNF!ER55)*1000000</f>
        <v>0</v>
      </c>
      <c r="ES49" s="157">
        <f>(+ES32-SPNF!ES55)*1000000</f>
        <v>0</v>
      </c>
      <c r="ET49" s="157">
        <f>(+ET32-SPNF!ET55)*1000000</f>
        <v>0</v>
      </c>
      <c r="EU49" s="157">
        <f>(+EU32-SPNF!EU55)*1000000</f>
        <v>0</v>
      </c>
      <c r="EV49" s="157">
        <f>(+EV32-SPNF!EV55)*1000000</f>
        <v>0</v>
      </c>
      <c r="EW49" s="157">
        <f>(+EW32-SPNF!EW55)*1000000</f>
        <v>0</v>
      </c>
      <c r="EX49" s="157">
        <f>(+EX32-SPNF!EX55)*1000000</f>
        <v>0</v>
      </c>
      <c r="EY49" s="157">
        <f>(+EY32-SPNF!EY55)*1000000</f>
        <v>0</v>
      </c>
      <c r="EZ49" s="157">
        <f>(+EZ32-SPNF!EZ55)*1000000</f>
        <v>0</v>
      </c>
      <c r="FA49" s="157">
        <f>(+FA32-SPNF!FA55)*1000000</f>
        <v>0</v>
      </c>
      <c r="FB49" s="157">
        <f>(+FB32-SPNF!FB55)*1000000</f>
        <v>0</v>
      </c>
      <c r="FC49" s="157">
        <f>(+FC32-SPNF!FC55)*1000000</f>
        <v>0</v>
      </c>
      <c r="FD49" s="157">
        <f>(+FD32-SPNF!FD55)*1000000</f>
        <v>0</v>
      </c>
      <c r="FE49" s="157">
        <f>(+FE32-SPNF!FE55)*1000000</f>
        <v>0</v>
      </c>
      <c r="FF49" s="157">
        <f>(+FF32-SPNF!FF55)*1000000</f>
        <v>0</v>
      </c>
      <c r="FG49" s="157">
        <f>(+FG32-SPNF!FG55)*1000000</f>
        <v>0</v>
      </c>
      <c r="FH49" s="157">
        <f>(+FH32-SPNF!FH55)*1000000</f>
        <v>0</v>
      </c>
      <c r="FI49" s="157">
        <f>(+FI32-SPNF!FI55)*1000000</f>
        <v>0</v>
      </c>
      <c r="FJ49" s="157">
        <f>(+FJ32-SPNF!FJ55)*1000000</f>
        <v>0</v>
      </c>
      <c r="FK49" s="157">
        <f>(+FK32-SPNF!FK55)*1000000</f>
        <v>0</v>
      </c>
      <c r="FL49" s="157">
        <f>(+FL32-SPNF!FL55)*1000000</f>
        <v>0</v>
      </c>
      <c r="FM49" s="157">
        <f>(+FM32-SPNF!FM55)*1000000</f>
        <v>0</v>
      </c>
      <c r="FN49" s="157">
        <f>(+FN32-SPNF!FN55)*1000000</f>
        <v>0</v>
      </c>
      <c r="FO49" s="157">
        <f>(+FO32-SPNF!FO55)*1000000</f>
        <v>0</v>
      </c>
      <c r="FP49" s="157">
        <f>(+FP32-SPNF!FP55)*1000000</f>
        <v>0</v>
      </c>
      <c r="FQ49" s="157">
        <f>(+FQ32-SPNF!FQ55)*1000000</f>
        <v>0</v>
      </c>
      <c r="FR49" s="157">
        <f>(+FR32-SPNF!FR55)*1000000</f>
        <v>0</v>
      </c>
      <c r="FS49" s="157">
        <f>(+FS32-SPNF!FS55)*1000000</f>
        <v>0</v>
      </c>
      <c r="FT49" s="157">
        <f>(+FT32-SPNF!FT55)*1000000</f>
        <v>0</v>
      </c>
      <c r="FU49" s="157">
        <f>(+FU32-SPNF!FU55)*1000000</f>
        <v>0</v>
      </c>
    </row>
    <row r="50" spans="1:177" s="6" customFormat="1">
      <c r="A50" s="19" t="s">
        <v>23</v>
      </c>
      <c r="B50" s="104" t="s">
        <v>22</v>
      </c>
      <c r="C50" s="158">
        <f t="shared" si="412"/>
        <v>0</v>
      </c>
      <c r="D50" s="158">
        <f t="shared" si="413"/>
        <v>0</v>
      </c>
      <c r="E50" s="158">
        <f t="shared" si="414"/>
        <v>0</v>
      </c>
      <c r="F50" s="158">
        <f t="shared" si="415"/>
        <v>0</v>
      </c>
      <c r="G50" s="158">
        <f t="shared" si="416"/>
        <v>0</v>
      </c>
      <c r="H50" s="158">
        <f t="shared" si="416"/>
        <v>0</v>
      </c>
      <c r="I50" s="158">
        <f>(+SUM(DV50:EG50))*1000000</f>
        <v>0</v>
      </c>
      <c r="J50" s="158">
        <f t="shared" si="417"/>
        <v>0</v>
      </c>
      <c r="K50" s="158">
        <f t="shared" si="417"/>
        <v>0</v>
      </c>
      <c r="L50" s="158">
        <f t="shared" si="417"/>
        <v>0</v>
      </c>
      <c r="M50" s="180">
        <f t="shared" ref="M50:AB50" si="424">(+M9-M21-M33)*1000000</f>
        <v>9.0949470177292824E-7</v>
      </c>
      <c r="N50" s="180">
        <f t="shared" si="424"/>
        <v>1.3642420526593924E-6</v>
      </c>
      <c r="O50" s="180">
        <f t="shared" si="424"/>
        <v>0</v>
      </c>
      <c r="P50" s="180">
        <f t="shared" si="424"/>
        <v>0</v>
      </c>
      <c r="Q50" s="180">
        <f t="shared" si="424"/>
        <v>-1.3642420526593924E-6</v>
      </c>
      <c r="R50" s="180">
        <f t="shared" si="424"/>
        <v>-9.0949470177292824E-7</v>
      </c>
      <c r="S50" s="180">
        <f t="shared" si="424"/>
        <v>0</v>
      </c>
      <c r="T50" s="180">
        <f t="shared" si="424"/>
        <v>-1.8189894035458565E-6</v>
      </c>
      <c r="U50" s="180">
        <f t="shared" si="424"/>
        <v>-4.5474735088646412E-7</v>
      </c>
      <c r="V50" s="180">
        <f t="shared" si="424"/>
        <v>4.5474735088646412E-7</v>
      </c>
      <c r="W50" s="180">
        <f t="shared" si="424"/>
        <v>-4.5474735088646412E-7</v>
      </c>
      <c r="X50" s="180">
        <f t="shared" si="424"/>
        <v>0</v>
      </c>
      <c r="Y50" s="180">
        <f t="shared" si="424"/>
        <v>-4.5474735088646412E-7</v>
      </c>
      <c r="Z50" s="180">
        <f t="shared" si="424"/>
        <v>4.5474735088646412E-7</v>
      </c>
      <c r="AA50" s="180">
        <f t="shared" si="424"/>
        <v>-9.0949470177292824E-7</v>
      </c>
      <c r="AB50" s="180">
        <f t="shared" si="424"/>
        <v>-9.0949470177292824E-7</v>
      </c>
      <c r="AC50" s="180">
        <f t="shared" ref="AC50:AR50" si="425">(+AC9-AC21-AC33)*1000000</f>
        <v>0</v>
      </c>
      <c r="AD50" s="158">
        <f t="shared" si="425"/>
        <v>1.3642420526593924E-6</v>
      </c>
      <c r="AE50" s="158">
        <f t="shared" si="425"/>
        <v>0</v>
      </c>
      <c r="AF50" s="158">
        <f t="shared" si="425"/>
        <v>0</v>
      </c>
      <c r="AG50" s="158">
        <f t="shared" si="425"/>
        <v>-4.5474735088646412E-7</v>
      </c>
      <c r="AH50" s="158">
        <f t="shared" si="425"/>
        <v>4.5474735088646412E-7</v>
      </c>
      <c r="AI50" s="158">
        <f t="shared" si="425"/>
        <v>0</v>
      </c>
      <c r="AJ50" s="158">
        <f t="shared" si="425"/>
        <v>-4.5474735088646412E-7</v>
      </c>
      <c r="AK50" s="158">
        <f t="shared" si="425"/>
        <v>0</v>
      </c>
      <c r="AL50" s="158">
        <f t="shared" si="425"/>
        <v>-4.5474735088646412E-7</v>
      </c>
      <c r="AM50" s="158">
        <f t="shared" si="425"/>
        <v>-9.0949470177292824E-7</v>
      </c>
      <c r="AN50" s="158">
        <f t="shared" si="425"/>
        <v>-9.0949470177292824E-7</v>
      </c>
      <c r="AO50" s="158">
        <f t="shared" si="425"/>
        <v>4.5474735088646412E-7</v>
      </c>
      <c r="AP50" s="158">
        <f t="shared" si="425"/>
        <v>9.0949470177292824E-7</v>
      </c>
      <c r="AQ50" s="158">
        <f t="shared" si="425"/>
        <v>-6.8212102632969618E-7</v>
      </c>
      <c r="AR50" s="158">
        <f t="shared" si="425"/>
        <v>-9.0949470177292824E-7</v>
      </c>
      <c r="AS50" s="158">
        <f t="shared" ref="AS50" si="426">(+AS9-AS21-AS33)*1000000</f>
        <v>-4.5474735088646412E-7</v>
      </c>
      <c r="AT50" s="158">
        <f t="shared" ref="AT50:AW50" si="427">(+AT9-AT21-AT33)*1000000</f>
        <v>-1.3642420526593924E-6</v>
      </c>
      <c r="AU50" s="158">
        <f t="shared" si="427"/>
        <v>4.5474735088646412E-7</v>
      </c>
      <c r="AV50" s="158">
        <f t="shared" si="427"/>
        <v>0</v>
      </c>
      <c r="AW50" s="158">
        <f t="shared" si="427"/>
        <v>0</v>
      </c>
      <c r="AX50" s="158">
        <f t="shared" ref="AX50:BB50" si="428">(+AX9-AX21-AX33)*1000000</f>
        <v>0</v>
      </c>
      <c r="AY50" s="158">
        <f t="shared" si="428"/>
        <v>0</v>
      </c>
      <c r="AZ50" s="158">
        <f t="shared" ref="AZ50:BA50" si="429">(+AZ9-AZ21-AZ33)*1000000</f>
        <v>0</v>
      </c>
      <c r="BA50" s="158">
        <f t="shared" si="429"/>
        <v>0</v>
      </c>
      <c r="BB50" s="158">
        <f t="shared" si="428"/>
        <v>0</v>
      </c>
      <c r="BC50" s="172">
        <f>(+BC33-GG!BC55)*1000000</f>
        <v>0</v>
      </c>
      <c r="BD50" s="172">
        <f>(+BD33-GG!BD55)*1000000</f>
        <v>0</v>
      </c>
      <c r="BE50" s="172">
        <f>(+BE33-GG!BE55)*1000000</f>
        <v>0</v>
      </c>
      <c r="BF50" s="172">
        <f>(+BF33-GG!BF55)*1000000</f>
        <v>0</v>
      </c>
      <c r="BG50" s="172">
        <f>(+BG33-GG!BG55)*1000000</f>
        <v>0</v>
      </c>
      <c r="BH50" s="172">
        <f>(+BH33-GG!BH55)*1000000</f>
        <v>0</v>
      </c>
      <c r="BI50" s="172">
        <f>(+BI33-GG!BI55)*1000000</f>
        <v>0</v>
      </c>
      <c r="BJ50" s="172">
        <f>(+BJ33-GG!BJ55)*1000000</f>
        <v>0</v>
      </c>
      <c r="BK50" s="172">
        <f>(+BK33-GG!BK55)*1000000</f>
        <v>0</v>
      </c>
      <c r="BL50" s="172">
        <f>(+BL33-GG!BL55)*1000000</f>
        <v>0</v>
      </c>
      <c r="BM50" s="172">
        <f>(+BM33-GG!BM55)*1000000</f>
        <v>0</v>
      </c>
      <c r="BN50" s="172">
        <f>(+BN33-GG!BN55)*1000000</f>
        <v>0</v>
      </c>
      <c r="BO50" s="172">
        <f>(+BO33-GG!BO55)*1000000</f>
        <v>0</v>
      </c>
      <c r="BP50" s="172">
        <f>(+BP33-GG!BP55)*1000000</f>
        <v>0</v>
      </c>
      <c r="BQ50" s="172">
        <f>(+BQ33-GG!BQ55)*1000000</f>
        <v>0</v>
      </c>
      <c r="BR50" s="172">
        <f>(+BR33-GG!BR55)*1000000</f>
        <v>0</v>
      </c>
      <c r="BS50" s="172">
        <f>(+BS33-GG!BS55)*1000000</f>
        <v>0</v>
      </c>
      <c r="BT50" s="172">
        <f>(+BT33-GG!BT55)*1000000</f>
        <v>0</v>
      </c>
      <c r="BU50" s="172">
        <f>(+BU33-GG!BU55)*1000000</f>
        <v>0</v>
      </c>
      <c r="BV50" s="172">
        <f>(+BV33-GG!BV55)*1000000</f>
        <v>0</v>
      </c>
      <c r="BW50" s="172">
        <f>(+BW33-GG!BW55)*1000000</f>
        <v>0</v>
      </c>
      <c r="BX50" s="172">
        <f>(+BX33-GG!BX55)*1000000</f>
        <v>0</v>
      </c>
      <c r="BY50" s="172">
        <f>(+BY33-GG!BY55)*1000000</f>
        <v>0</v>
      </c>
      <c r="BZ50" s="172">
        <f>(+BZ33-GG!BZ55)*1000000</f>
        <v>0</v>
      </c>
      <c r="CA50" s="172">
        <f>(+CA33-GG!CA55)*1000000</f>
        <v>0</v>
      </c>
      <c r="CB50" s="172">
        <f>(+CB33-GG!CB55)*1000000</f>
        <v>0</v>
      </c>
      <c r="CC50" s="172">
        <f>(+CC33-GG!CC55)*1000000</f>
        <v>0</v>
      </c>
      <c r="CD50" s="172">
        <f>(+CD33-GG!CD55)*1000000</f>
        <v>0</v>
      </c>
      <c r="CE50" s="172">
        <f>(+CE33-GG!CE55)*1000000</f>
        <v>0</v>
      </c>
      <c r="CF50" s="172">
        <f>(+CF33-GG!CF55)*1000000</f>
        <v>0</v>
      </c>
      <c r="CG50" s="172">
        <f>(+CG33-GG!CG55)*1000000</f>
        <v>0</v>
      </c>
      <c r="CH50" s="172">
        <f>(+CH33-GG!CH55)*1000000</f>
        <v>0</v>
      </c>
      <c r="CI50" s="172">
        <f>(+CI33-GG!CI55)*1000000</f>
        <v>0</v>
      </c>
      <c r="CJ50" s="172">
        <f>(+CJ33-GG!CJ55)*1000000</f>
        <v>0</v>
      </c>
      <c r="CK50" s="172">
        <f>(+CK33-GG!CK55)*1000000</f>
        <v>0</v>
      </c>
      <c r="CL50" s="172">
        <f>(+CL33-GG!CL55)*1000000</f>
        <v>0</v>
      </c>
      <c r="CM50" s="172">
        <f>(+CM33-GG!CM55)*1000000</f>
        <v>0</v>
      </c>
      <c r="CN50" s="172">
        <f>(+CN33-GG!CN55)*1000000</f>
        <v>0</v>
      </c>
      <c r="CO50" s="172">
        <f>(+CO33-GG!CO55)*1000000</f>
        <v>0</v>
      </c>
      <c r="CP50" s="172">
        <f>(+CP33-GG!CP55)*1000000</f>
        <v>0</v>
      </c>
      <c r="CQ50" s="172">
        <f>(+CQ33-GG!CQ55)*1000000</f>
        <v>0</v>
      </c>
      <c r="CR50" s="172">
        <f>(+CR33-GG!CR55)*1000000</f>
        <v>0</v>
      </c>
      <c r="CS50" s="172">
        <f>(+CS33-GG!CS55)*1000000</f>
        <v>0</v>
      </c>
      <c r="CT50" s="172">
        <f>(+CT33-GG!CT55)*1000000</f>
        <v>0</v>
      </c>
      <c r="CU50" s="172">
        <f>(+CU33-GG!CU55)*1000000</f>
        <v>0</v>
      </c>
      <c r="CV50" s="172">
        <f>(+CV33-GG!CV55)*1000000</f>
        <v>0</v>
      </c>
      <c r="CW50" s="172">
        <f>(+CW33-GG!CW55)*1000000</f>
        <v>0</v>
      </c>
      <c r="CX50" s="172">
        <f>(+CX33-GG!CX55)*1000000</f>
        <v>0</v>
      </c>
      <c r="CY50" s="159">
        <f>(+CY33-GG!CY55)*1000000</f>
        <v>0</v>
      </c>
      <c r="CZ50" s="159">
        <f>(+CZ33-GG!CZ55)*1000000</f>
        <v>0</v>
      </c>
      <c r="DA50" s="159">
        <f>(+DA33-GG!DA55)*1000000</f>
        <v>0</v>
      </c>
      <c r="DB50" s="159">
        <f>(+DB33-GG!DB55)*1000000</f>
        <v>0</v>
      </c>
      <c r="DC50" s="159">
        <f>(+DC33-GG!DC55)*1000000</f>
        <v>0</v>
      </c>
      <c r="DD50" s="159">
        <f>(+DD33-GG!DD55)*1000000</f>
        <v>0</v>
      </c>
      <c r="DE50" s="159">
        <f>(+DE33-GG!DE55)*1000000</f>
        <v>0</v>
      </c>
      <c r="DF50" s="159">
        <f>(+DF33-GG!DF55)*1000000</f>
        <v>0</v>
      </c>
      <c r="DG50" s="159">
        <f>(+DG33-GG!DG55)*1000000</f>
        <v>0</v>
      </c>
      <c r="DH50" s="159">
        <f>(+DH33-GG!DH55)*1000000</f>
        <v>0</v>
      </c>
      <c r="DI50" s="159">
        <f>(+DI33-GG!DI55)*1000000</f>
        <v>0</v>
      </c>
      <c r="DJ50" s="159">
        <f>(+DJ33-GG!DJ55)*1000000</f>
        <v>0</v>
      </c>
      <c r="DK50" s="159">
        <f>(+DK33-GG!DK55)*1000000</f>
        <v>0</v>
      </c>
      <c r="DL50" s="159">
        <f>(+DL33-GG!DL55)*1000000</f>
        <v>0</v>
      </c>
      <c r="DM50" s="159">
        <f>(+DM33-GG!DM55)*1000000</f>
        <v>0</v>
      </c>
      <c r="DN50" s="159">
        <f>(+DN33-GG!DN55)*1000000</f>
        <v>0</v>
      </c>
      <c r="DO50" s="159">
        <f>(+DO33-GG!DO55)*1000000</f>
        <v>0</v>
      </c>
      <c r="DP50" s="159">
        <f>(+DP33-GG!DP55)*1000000</f>
        <v>0</v>
      </c>
      <c r="DQ50" s="159">
        <f>(+DQ33-GG!DQ55)*1000000</f>
        <v>0</v>
      </c>
      <c r="DR50" s="159">
        <f>(+DR33-GG!DR55)*1000000</f>
        <v>0</v>
      </c>
      <c r="DS50" s="159">
        <f>(+DS33-GG!DS55)*1000000</f>
        <v>0</v>
      </c>
      <c r="DT50" s="159">
        <f>(+DT33-GG!DT55)*1000000</f>
        <v>0</v>
      </c>
      <c r="DU50" s="159">
        <f>(+DU33-GG!DU55)*1000000</f>
        <v>0</v>
      </c>
      <c r="DV50" s="159">
        <f>(+DV33-GG!DV55)*1000000</f>
        <v>0</v>
      </c>
      <c r="DW50" s="159">
        <f>(+DW33-GG!DW55)*1000000</f>
        <v>0</v>
      </c>
      <c r="DX50" s="159">
        <f>(+DX33-GG!DX55)*1000000</f>
        <v>0</v>
      </c>
      <c r="DY50" s="159">
        <f>(+DY33-GG!DY55)*1000000</f>
        <v>0</v>
      </c>
      <c r="DZ50" s="159">
        <f>(+DZ33-GG!DZ55)*1000000</f>
        <v>0</v>
      </c>
      <c r="EA50" s="159">
        <f>(+EA33-GG!EA55)*1000000</f>
        <v>0</v>
      </c>
      <c r="EB50" s="159">
        <f>(+EB33-GG!EB55)*1000000</f>
        <v>0</v>
      </c>
      <c r="EC50" s="159">
        <f>(+EC33-GG!EC55)*1000000</f>
        <v>0</v>
      </c>
      <c r="ED50" s="159">
        <f>(+ED33-GG!ED55)*1000000</f>
        <v>0</v>
      </c>
      <c r="EE50" s="159">
        <f>(+EE33-GG!EE55)*1000000</f>
        <v>0</v>
      </c>
      <c r="EF50" s="159">
        <f>(+EF33-GG!EF55)*1000000</f>
        <v>0</v>
      </c>
      <c r="EG50" s="159">
        <f>(+EG33-GG!EG55)*1000000</f>
        <v>0</v>
      </c>
      <c r="EH50" s="159">
        <f>(+EH33-GG!EH55)*1000000</f>
        <v>0</v>
      </c>
      <c r="EI50" s="159">
        <f>(+EI33-GG!EI55)*1000000</f>
        <v>0</v>
      </c>
      <c r="EJ50" s="159">
        <f>(+EJ33-GG!EJ55)*1000000</f>
        <v>0</v>
      </c>
      <c r="EK50" s="159">
        <f>(+EK33-GG!EK55)*1000000</f>
        <v>0</v>
      </c>
      <c r="EL50" s="159">
        <f>(+EL33-GG!EL55)*1000000</f>
        <v>0</v>
      </c>
      <c r="EM50" s="159">
        <f>(+EM33-GG!EM55)*1000000</f>
        <v>0</v>
      </c>
      <c r="EN50" s="159">
        <f>(+EN33-GG!EN55)*1000000</f>
        <v>0</v>
      </c>
      <c r="EO50" s="159">
        <f>(+EO33-GG!EO55)*1000000</f>
        <v>0</v>
      </c>
      <c r="EP50" s="159">
        <f>(+EP33-GG!EP55)*1000000</f>
        <v>0</v>
      </c>
      <c r="EQ50" s="159">
        <f>(+EQ33-GG!EQ55)*1000000</f>
        <v>0</v>
      </c>
      <c r="ER50" s="159">
        <f>(+ER33-GG!ER55)*1000000</f>
        <v>0</v>
      </c>
      <c r="ES50" s="159">
        <f>(+ES33-GG!ES55)*1000000</f>
        <v>0</v>
      </c>
      <c r="ET50" s="159">
        <f>(+ET33-GG!ET55)*1000000</f>
        <v>0</v>
      </c>
      <c r="EU50" s="159">
        <f>(+EU33-GG!EU55)*1000000</f>
        <v>0</v>
      </c>
      <c r="EV50" s="159">
        <f>(+EV33-GG!EV55)*1000000</f>
        <v>0</v>
      </c>
      <c r="EW50" s="159">
        <f>(+EW33-GG!EW55)*1000000</f>
        <v>0</v>
      </c>
      <c r="EX50" s="159">
        <f>(+EX33-GG!EX55)*1000000</f>
        <v>0</v>
      </c>
      <c r="EY50" s="159">
        <f>(+EY33-GG!EY55)*1000000</f>
        <v>0</v>
      </c>
      <c r="EZ50" s="159">
        <f>(+EZ33-GG!EZ55)*1000000</f>
        <v>0</v>
      </c>
      <c r="FA50" s="159">
        <f>(+FA33-GG!FA55)*1000000</f>
        <v>0</v>
      </c>
      <c r="FB50" s="159">
        <f>(+FB33-GG!FB55)*1000000</f>
        <v>0</v>
      </c>
      <c r="FC50" s="159">
        <f>(+FC33-GG!FC55)*1000000</f>
        <v>0</v>
      </c>
      <c r="FD50" s="159">
        <f>(+FD33-GG!FD55)*1000000</f>
        <v>0</v>
      </c>
      <c r="FE50" s="159">
        <f>(+FE33-GG!FE55)*1000000</f>
        <v>0</v>
      </c>
      <c r="FF50" s="159">
        <f>(+FF33-GG!FF55)*1000000</f>
        <v>0</v>
      </c>
      <c r="FG50" s="159">
        <f>(+FG33-GG!FG55)*1000000</f>
        <v>0</v>
      </c>
      <c r="FH50" s="159">
        <f>(+FH33-GG!FH55)*1000000</f>
        <v>0</v>
      </c>
      <c r="FI50" s="159">
        <f>(+FI33-GG!FI55)*1000000</f>
        <v>0</v>
      </c>
      <c r="FJ50" s="159">
        <f>(+FJ33-GG!FJ55)*1000000</f>
        <v>0</v>
      </c>
      <c r="FK50" s="159">
        <f>(+FK33-GG!FK55)*1000000</f>
        <v>0</v>
      </c>
      <c r="FL50" s="159">
        <f>(+FL33-GG!FL55)*1000000</f>
        <v>0</v>
      </c>
      <c r="FM50" s="159">
        <f>(+FM33-GG!FM55)*1000000</f>
        <v>0</v>
      </c>
      <c r="FN50" s="159">
        <f>(+FN33-GG!FN55)*1000000</f>
        <v>0</v>
      </c>
      <c r="FO50" s="159">
        <f>(+FO33-GG!FO55)*1000000</f>
        <v>0</v>
      </c>
      <c r="FP50" s="159">
        <f>(+FP33-GG!FP55)*1000000</f>
        <v>0</v>
      </c>
      <c r="FQ50" s="159">
        <f>(+FQ33-GG!FQ55)*1000000</f>
        <v>0</v>
      </c>
      <c r="FR50" s="159">
        <f>(+FR33-GG!FR55)*1000000</f>
        <v>0</v>
      </c>
      <c r="FS50" s="159">
        <f>(+FS33-GG!FS55)*1000000</f>
        <v>0</v>
      </c>
      <c r="FT50" s="159">
        <f>(+FT33-GG!FT55)*1000000</f>
        <v>0</v>
      </c>
      <c r="FU50" s="159">
        <f>(+FU33-GG!FU55)*1000000</f>
        <v>0</v>
      </c>
    </row>
    <row r="51" spans="1:177" s="6" customFormat="1">
      <c r="A51" s="23" t="s">
        <v>24</v>
      </c>
      <c r="B51" s="104" t="s">
        <v>22</v>
      </c>
      <c r="C51" s="156">
        <f t="shared" si="412"/>
        <v>0</v>
      </c>
      <c r="D51" s="156">
        <f t="shared" si="413"/>
        <v>0</v>
      </c>
      <c r="E51" s="156">
        <f t="shared" si="414"/>
        <v>0</v>
      </c>
      <c r="F51" s="156">
        <f t="shared" si="415"/>
        <v>0</v>
      </c>
      <c r="G51" s="156">
        <f t="shared" si="416"/>
        <v>0</v>
      </c>
      <c r="H51" s="156">
        <f t="shared" si="416"/>
        <v>0</v>
      </c>
      <c r="I51" s="156">
        <f>(+SUM(DV51:EG51))*1000000</f>
        <v>0</v>
      </c>
      <c r="J51" s="156">
        <f t="shared" si="417"/>
        <v>0</v>
      </c>
      <c r="K51" s="156">
        <f t="shared" si="417"/>
        <v>0</v>
      </c>
      <c r="L51" s="156">
        <f t="shared" si="417"/>
        <v>0</v>
      </c>
      <c r="M51" s="179">
        <f t="shared" ref="M51:AB51" si="430">(+M10-M22-M34)*1000000</f>
        <v>4.5474735088646412E-7</v>
      </c>
      <c r="N51" s="179">
        <f t="shared" si="430"/>
        <v>-2.2737367544323206E-7</v>
      </c>
      <c r="O51" s="179">
        <f t="shared" si="430"/>
        <v>0</v>
      </c>
      <c r="P51" s="179">
        <f t="shared" si="430"/>
        <v>0</v>
      </c>
      <c r="Q51" s="179">
        <f t="shared" si="430"/>
        <v>0</v>
      </c>
      <c r="R51" s="179">
        <f t="shared" si="430"/>
        <v>-6.8212102632969618E-7</v>
      </c>
      <c r="S51" s="179">
        <f t="shared" si="430"/>
        <v>-9.0949470177292824E-7</v>
      </c>
      <c r="T51" s="179">
        <f t="shared" si="430"/>
        <v>0</v>
      </c>
      <c r="U51" s="179">
        <f t="shared" si="430"/>
        <v>-2.2737367544323206E-7</v>
      </c>
      <c r="V51" s="179">
        <f t="shared" si="430"/>
        <v>-4.5474735088646412E-7</v>
      </c>
      <c r="W51" s="179">
        <f t="shared" si="430"/>
        <v>0</v>
      </c>
      <c r="X51" s="179">
        <f t="shared" si="430"/>
        <v>4.5474735088646412E-7</v>
      </c>
      <c r="Y51" s="179">
        <f t="shared" si="430"/>
        <v>-4.5474735088646412E-7</v>
      </c>
      <c r="Z51" s="179">
        <f t="shared" si="430"/>
        <v>0</v>
      </c>
      <c r="AA51" s="179">
        <f t="shared" si="430"/>
        <v>-4.5474735088646412E-7</v>
      </c>
      <c r="AB51" s="179">
        <f t="shared" si="430"/>
        <v>-9.0949470177292824E-7</v>
      </c>
      <c r="AC51" s="179">
        <f t="shared" ref="AC51:AR51" si="431">(+AC10-AC22-AC34)*1000000</f>
        <v>0</v>
      </c>
      <c r="AD51" s="156">
        <f t="shared" si="431"/>
        <v>-4.5474735088646412E-7</v>
      </c>
      <c r="AE51" s="156">
        <f t="shared" si="431"/>
        <v>-6.8212102632969618E-7</v>
      </c>
      <c r="AF51" s="156">
        <f t="shared" si="431"/>
        <v>0</v>
      </c>
      <c r="AG51" s="156">
        <f t="shared" si="431"/>
        <v>0</v>
      </c>
      <c r="AH51" s="156">
        <f t="shared" si="431"/>
        <v>4.5474735088646412E-7</v>
      </c>
      <c r="AI51" s="156">
        <f t="shared" si="431"/>
        <v>0</v>
      </c>
      <c r="AJ51" s="156">
        <f t="shared" si="431"/>
        <v>-1.3642420526593924E-6</v>
      </c>
      <c r="AK51" s="156">
        <f t="shared" si="431"/>
        <v>-4.5474735088646412E-7</v>
      </c>
      <c r="AL51" s="156">
        <f t="shared" si="431"/>
        <v>0</v>
      </c>
      <c r="AM51" s="156">
        <f t="shared" si="431"/>
        <v>-6.8212102632969618E-7</v>
      </c>
      <c r="AN51" s="156">
        <f t="shared" si="431"/>
        <v>4.5474735088646412E-7</v>
      </c>
      <c r="AO51" s="156">
        <f t="shared" si="431"/>
        <v>-2.2737367544323206E-7</v>
      </c>
      <c r="AP51" s="156">
        <f t="shared" si="431"/>
        <v>0</v>
      </c>
      <c r="AQ51" s="156">
        <f t="shared" si="431"/>
        <v>0</v>
      </c>
      <c r="AR51" s="156">
        <f t="shared" si="431"/>
        <v>-4.5474735088646412E-7</v>
      </c>
      <c r="AS51" s="156">
        <f t="shared" ref="AS51" si="432">(+AS10-AS22-AS34)*1000000</f>
        <v>0</v>
      </c>
      <c r="AT51" s="156">
        <f t="shared" ref="AT51:AW51" si="433">(+AT10-AT22-AT34)*1000000</f>
        <v>-2.2737367544323206E-7</v>
      </c>
      <c r="AU51" s="156">
        <f t="shared" si="433"/>
        <v>2.2737367544323206E-7</v>
      </c>
      <c r="AV51" s="156">
        <f t="shared" si="433"/>
        <v>0</v>
      </c>
      <c r="AW51" s="156">
        <f t="shared" si="433"/>
        <v>0</v>
      </c>
      <c r="AX51" s="156">
        <f t="shared" ref="AX51:BB51" si="434">(+AX10-AX22-AX34)*1000000</f>
        <v>0</v>
      </c>
      <c r="AY51" s="156">
        <f t="shared" si="434"/>
        <v>0</v>
      </c>
      <c r="AZ51" s="156">
        <f t="shared" ref="AZ51:BA51" si="435">(+AZ10-AZ22-AZ34)*1000000</f>
        <v>0</v>
      </c>
      <c r="BA51" s="156">
        <f t="shared" si="435"/>
        <v>0</v>
      </c>
      <c r="BB51" s="156">
        <f t="shared" si="434"/>
        <v>0</v>
      </c>
      <c r="BC51" s="169">
        <f>(+BC34-GC!BC44)*1000000</f>
        <v>0</v>
      </c>
      <c r="BD51" s="169">
        <f>(+BD34-GC!BD44)*1000000</f>
        <v>0</v>
      </c>
      <c r="BE51" s="169">
        <f>(+BE34-GC!BE44)*1000000</f>
        <v>0</v>
      </c>
      <c r="BF51" s="169">
        <f>(+BF34-GC!BF44)*1000000</f>
        <v>0</v>
      </c>
      <c r="BG51" s="169">
        <f>(+BG34-GC!BG44)*1000000</f>
        <v>0</v>
      </c>
      <c r="BH51" s="169">
        <f>(+BH34-GC!BH44)*1000000</f>
        <v>0</v>
      </c>
      <c r="BI51" s="169">
        <f>(+BI34-GC!BI44)*1000000</f>
        <v>0</v>
      </c>
      <c r="BJ51" s="169">
        <f>(+BJ34-GC!BJ44)*1000000</f>
        <v>0</v>
      </c>
      <c r="BK51" s="169">
        <f>(+BK34-GC!BK44)*1000000</f>
        <v>0</v>
      </c>
      <c r="BL51" s="169">
        <f>(+BL34-GC!BL44)*1000000</f>
        <v>0</v>
      </c>
      <c r="BM51" s="169">
        <f>(+BM34-GC!BM44)*1000000</f>
        <v>0</v>
      </c>
      <c r="BN51" s="169">
        <f>(+BN34-GC!BN44)*1000000</f>
        <v>0</v>
      </c>
      <c r="BO51" s="169">
        <f>(+BO34-GC!BO44)*1000000</f>
        <v>0</v>
      </c>
      <c r="BP51" s="169">
        <f>(+BP34-GC!BP44)*1000000</f>
        <v>0</v>
      </c>
      <c r="BQ51" s="169">
        <f>(+BQ34-GC!BQ44)*1000000</f>
        <v>0</v>
      </c>
      <c r="BR51" s="169">
        <f>(+BR34-GC!BR44)*1000000</f>
        <v>0</v>
      </c>
      <c r="BS51" s="169">
        <f>(+BS34-GC!BS44)*1000000</f>
        <v>0</v>
      </c>
      <c r="BT51" s="169">
        <f>(+BT34-GC!BT44)*1000000</f>
        <v>0</v>
      </c>
      <c r="BU51" s="169">
        <f>(+BU34-GC!BU44)*1000000</f>
        <v>0</v>
      </c>
      <c r="BV51" s="169">
        <f>(+BV34-GC!BV44)*1000000</f>
        <v>0</v>
      </c>
      <c r="BW51" s="169">
        <f>(+BW34-GC!BW44)*1000000</f>
        <v>0</v>
      </c>
      <c r="BX51" s="169">
        <f>(+BX34-GC!BX44)*1000000</f>
        <v>0</v>
      </c>
      <c r="BY51" s="169">
        <f>(+BY34-GC!BY44)*1000000</f>
        <v>0</v>
      </c>
      <c r="BZ51" s="169">
        <f>(+BZ34-GC!BZ44)*1000000</f>
        <v>0</v>
      </c>
      <c r="CA51" s="169">
        <f>(+CA34-GC!CA44)*1000000</f>
        <v>0</v>
      </c>
      <c r="CB51" s="169">
        <f>(+CB34-GC!CB44)*1000000</f>
        <v>0</v>
      </c>
      <c r="CC51" s="169">
        <f>(+CC34-GC!CC44)*1000000</f>
        <v>0</v>
      </c>
      <c r="CD51" s="169">
        <f>(+CD34-GC!CD44)*1000000</f>
        <v>0</v>
      </c>
      <c r="CE51" s="169">
        <f>(+CE34-GC!CE44)*1000000</f>
        <v>0</v>
      </c>
      <c r="CF51" s="169">
        <f>(+CF34-GC!CF44)*1000000</f>
        <v>0</v>
      </c>
      <c r="CG51" s="169">
        <f>(+CG34-GC!CG44)*1000000</f>
        <v>0</v>
      </c>
      <c r="CH51" s="169">
        <f>(+CH34-GC!CH44)*1000000</f>
        <v>0</v>
      </c>
      <c r="CI51" s="169">
        <f>(+CI34-GC!CI44)*1000000</f>
        <v>0</v>
      </c>
      <c r="CJ51" s="169">
        <f>(+CJ34-GC!CJ44)*1000000</f>
        <v>0</v>
      </c>
      <c r="CK51" s="169">
        <f>(+CK34-GC!CK44)*1000000</f>
        <v>0</v>
      </c>
      <c r="CL51" s="169">
        <f>(+CL34-GC!CL44)*1000000</f>
        <v>0</v>
      </c>
      <c r="CM51" s="169">
        <f>(+CM34-GC!CM44)*1000000</f>
        <v>0</v>
      </c>
      <c r="CN51" s="169">
        <f>(+CN34-GC!CN44)*1000000</f>
        <v>0</v>
      </c>
      <c r="CO51" s="169">
        <f>(+CO34-GC!CO44)*1000000</f>
        <v>0</v>
      </c>
      <c r="CP51" s="169">
        <f>(+CP34-GC!CP44)*1000000</f>
        <v>0</v>
      </c>
      <c r="CQ51" s="169">
        <f>(+CQ34-GC!CQ44)*1000000</f>
        <v>0</v>
      </c>
      <c r="CR51" s="169">
        <f>(+CR34-GC!CR44)*1000000</f>
        <v>0</v>
      </c>
      <c r="CS51" s="169">
        <f>(+CS34-GC!CS44)*1000000</f>
        <v>0</v>
      </c>
      <c r="CT51" s="169">
        <f>(+CT34-GC!CT44)*1000000</f>
        <v>0</v>
      </c>
      <c r="CU51" s="169">
        <f>(+CU34-GC!CU44)*1000000</f>
        <v>0</v>
      </c>
      <c r="CV51" s="169">
        <f>(+CV34-GC!CV44)*1000000</f>
        <v>0</v>
      </c>
      <c r="CW51" s="169">
        <f>(+CW34-GC!CW44)*1000000</f>
        <v>0</v>
      </c>
      <c r="CX51" s="169">
        <f>(+CX34-GC!CX44)*1000000</f>
        <v>0</v>
      </c>
      <c r="CY51" s="150">
        <f>(+CY34-GC!CY44)*1000000</f>
        <v>0</v>
      </c>
      <c r="CZ51" s="150">
        <f>(+CZ34-GC!CZ44)*1000000</f>
        <v>0</v>
      </c>
      <c r="DA51" s="150">
        <f>(+DA34-GC!DA44)*1000000</f>
        <v>0</v>
      </c>
      <c r="DB51" s="150">
        <f>(+DB34-GC!DB44)*1000000</f>
        <v>0</v>
      </c>
      <c r="DC51" s="150">
        <f>(+DC34-GC!DC44)*1000000</f>
        <v>0</v>
      </c>
      <c r="DD51" s="150">
        <f>(+DD34-GC!DD44)*1000000</f>
        <v>0</v>
      </c>
      <c r="DE51" s="150">
        <f>(+DE34-GC!DE44)*1000000</f>
        <v>0</v>
      </c>
      <c r="DF51" s="150">
        <f>(+DF34-GC!DF44)*1000000</f>
        <v>0</v>
      </c>
      <c r="DG51" s="150">
        <f>(+DG34-GC!DG44)*1000000</f>
        <v>0</v>
      </c>
      <c r="DH51" s="150">
        <f>(+DH34-GC!DH44)*1000000</f>
        <v>0</v>
      </c>
      <c r="DI51" s="150">
        <f>(+DI34-GC!DI44)*1000000</f>
        <v>0</v>
      </c>
      <c r="DJ51" s="150">
        <f>(+DJ34-GC!DJ44)*1000000</f>
        <v>0</v>
      </c>
      <c r="DK51" s="150">
        <f>(+DK34-GC!DK44)*1000000</f>
        <v>0</v>
      </c>
      <c r="DL51" s="150">
        <f>(+DL34-GC!DL44)*1000000</f>
        <v>0</v>
      </c>
      <c r="DM51" s="150">
        <f>(+DM34-GC!DM44)*1000000</f>
        <v>0</v>
      </c>
      <c r="DN51" s="150">
        <f>(+DN34-GC!DN44)*1000000</f>
        <v>0</v>
      </c>
      <c r="DO51" s="150">
        <f>(+DO34-GC!DO44)*1000000</f>
        <v>0</v>
      </c>
      <c r="DP51" s="150">
        <f>(+DP34-GC!DP44)*1000000</f>
        <v>0</v>
      </c>
      <c r="DQ51" s="150">
        <f>(+DQ34-GC!DQ44)*1000000</f>
        <v>0</v>
      </c>
      <c r="DR51" s="150">
        <f>(+DR34-GC!DR44)*1000000</f>
        <v>0</v>
      </c>
      <c r="DS51" s="150">
        <f>(+DS34-GC!DS44)*1000000</f>
        <v>0</v>
      </c>
      <c r="DT51" s="150">
        <f>(+DT34-GC!DT44)*1000000</f>
        <v>0</v>
      </c>
      <c r="DU51" s="150">
        <f>(+DU34-GC!DU44)*1000000</f>
        <v>0</v>
      </c>
      <c r="DV51" s="150">
        <f>(+DV34-GC!DV44)*1000000</f>
        <v>0</v>
      </c>
      <c r="DW51" s="150">
        <f>(+DW34-GC!DW44)*1000000</f>
        <v>0</v>
      </c>
      <c r="DX51" s="150">
        <f>(+DX34-GC!DX44)*1000000</f>
        <v>0</v>
      </c>
      <c r="DY51" s="150">
        <f>(+DY34-GC!DY44)*1000000</f>
        <v>0</v>
      </c>
      <c r="DZ51" s="150">
        <f>(+DZ34-GC!DZ44)*1000000</f>
        <v>0</v>
      </c>
      <c r="EA51" s="150">
        <f>(+EA34-GC!EA44)*1000000</f>
        <v>0</v>
      </c>
      <c r="EB51" s="150">
        <f>(+EB34-GC!EB44)*1000000</f>
        <v>0</v>
      </c>
      <c r="EC51" s="150">
        <f>(+EC34-GC!EC44)*1000000</f>
        <v>0</v>
      </c>
      <c r="ED51" s="150">
        <f>(+ED34-GC!ED44)*1000000</f>
        <v>0</v>
      </c>
      <c r="EE51" s="150">
        <f>(+EE34-GC!EE44)*1000000</f>
        <v>0</v>
      </c>
      <c r="EF51" s="150">
        <f>(+EF34-GC!EF44)*1000000</f>
        <v>0</v>
      </c>
      <c r="EG51" s="150">
        <f>(+EG34-GC!EG44)*1000000</f>
        <v>0</v>
      </c>
      <c r="EH51" s="150">
        <f>(+EH34-GC!EH44)*1000000</f>
        <v>0</v>
      </c>
      <c r="EI51" s="150">
        <f>(+EI34-GC!EI44)*1000000</f>
        <v>0</v>
      </c>
      <c r="EJ51" s="150">
        <f>(+EJ34-GC!EJ44)*1000000</f>
        <v>0</v>
      </c>
      <c r="EK51" s="150">
        <f>(+EK34-GC!EK44)*1000000</f>
        <v>0</v>
      </c>
      <c r="EL51" s="150">
        <f>(+EL34-GC!EL44)*1000000</f>
        <v>0</v>
      </c>
      <c r="EM51" s="150">
        <f>(+EM34-GC!EM44)*1000000</f>
        <v>0</v>
      </c>
      <c r="EN51" s="150">
        <f>(+EN34-GC!EN44)*1000000</f>
        <v>0</v>
      </c>
      <c r="EO51" s="150">
        <f>(+EO34-GC!EO44)*1000000</f>
        <v>0</v>
      </c>
      <c r="EP51" s="150">
        <f>(+EP34-GC!EP44)*1000000</f>
        <v>0</v>
      </c>
      <c r="EQ51" s="150">
        <f>(+EQ34-GC!EQ44)*1000000</f>
        <v>0</v>
      </c>
      <c r="ER51" s="150">
        <f>(+ER34-GC!ER44)*1000000</f>
        <v>0</v>
      </c>
      <c r="ES51" s="150">
        <f>(+ES34-GC!ES44)*1000000</f>
        <v>0</v>
      </c>
      <c r="ET51" s="150">
        <f>(+ET34-GC!ET44)*1000000</f>
        <v>0</v>
      </c>
      <c r="EU51" s="150">
        <f>(+EU34-GC!EU44)*1000000</f>
        <v>0</v>
      </c>
      <c r="EV51" s="150">
        <f>(+EV34-GC!EV44)*1000000</f>
        <v>0</v>
      </c>
      <c r="EW51" s="150">
        <f>(+EW34-GC!EW44)*1000000</f>
        <v>0</v>
      </c>
      <c r="EX51" s="150">
        <f>(+EX34-GC!EX44)*1000000</f>
        <v>0</v>
      </c>
      <c r="EY51" s="150">
        <f>(+EY34-GC!EY44)*1000000</f>
        <v>0</v>
      </c>
      <c r="EZ51" s="150">
        <f>(+EZ34-GC!EZ44)*1000000</f>
        <v>0</v>
      </c>
      <c r="FA51" s="150">
        <f>(+FA34-GC!FA44)*1000000</f>
        <v>0</v>
      </c>
      <c r="FB51" s="150">
        <f>(+FB34-GC!FB44)*1000000</f>
        <v>0</v>
      </c>
      <c r="FC51" s="150">
        <f>(+FC34-GC!FC44)*1000000</f>
        <v>0</v>
      </c>
      <c r="FD51" s="150">
        <f>(+FD34-GC!FD44)*1000000</f>
        <v>0</v>
      </c>
      <c r="FE51" s="150">
        <f>(+FE34-GC!FE44)*1000000</f>
        <v>0</v>
      </c>
      <c r="FF51" s="150">
        <f>(+FF34-GC!FF44)*1000000</f>
        <v>0</v>
      </c>
      <c r="FG51" s="150">
        <f>(+FG34-GC!FG44)*1000000</f>
        <v>0</v>
      </c>
      <c r="FH51" s="150">
        <f>(+FH34-GC!FH44)*1000000</f>
        <v>0</v>
      </c>
      <c r="FI51" s="150">
        <f>(+FI34-GC!FI44)*1000000</f>
        <v>0</v>
      </c>
      <c r="FJ51" s="150">
        <f>(+FJ34-GC!FJ44)*1000000</f>
        <v>0</v>
      </c>
      <c r="FK51" s="150">
        <f>(+FK34-GC!FK44)*1000000</f>
        <v>0</v>
      </c>
      <c r="FL51" s="150">
        <f>(+FL34-GC!FL44)*1000000</f>
        <v>0</v>
      </c>
      <c r="FM51" s="150">
        <f>(+FM34-GC!FM44)*1000000</f>
        <v>0</v>
      </c>
      <c r="FN51" s="150">
        <f>(+FN34-GC!FN44)*1000000</f>
        <v>0</v>
      </c>
      <c r="FO51" s="150">
        <f>(+FO34-GC!FO44)*1000000</f>
        <v>0</v>
      </c>
      <c r="FP51" s="150">
        <f>(+FP34-GC!FP44)*1000000</f>
        <v>0</v>
      </c>
      <c r="FQ51" s="150">
        <f>(+FQ34-GC!FQ44)*1000000</f>
        <v>0</v>
      </c>
      <c r="FR51" s="150">
        <f>(+FR34-GC!FR44)*1000000</f>
        <v>0</v>
      </c>
      <c r="FS51" s="150">
        <f>(+FS34-GC!FS44)*1000000</f>
        <v>0</v>
      </c>
      <c r="FT51" s="150">
        <f>(+FT34-GC!FT44)*1000000</f>
        <v>0</v>
      </c>
      <c r="FU51" s="150">
        <f>(+FU34-GC!FU44)*1000000</f>
        <v>0</v>
      </c>
    </row>
    <row r="52" spans="1:177" s="6" customFormat="1">
      <c r="A52" s="115" t="s">
        <v>127</v>
      </c>
      <c r="B52" s="104" t="s">
        <v>22</v>
      </c>
      <c r="C52" s="160">
        <f>(+C35-PGE!C52)*1000000</f>
        <v>1.8189894035458565E-6</v>
      </c>
      <c r="D52" s="160">
        <f>(+D35-PGE!D52)*1000000</f>
        <v>-3.637978807091713E-6</v>
      </c>
      <c r="E52" s="160">
        <f>(+E35-PGE!E52)*1000000</f>
        <v>-1.8189894035458565E-6</v>
      </c>
      <c r="F52" s="160">
        <f>(+F35-PGE!F52)*1000000</f>
        <v>-1.8189894035458565E-6</v>
      </c>
      <c r="G52" s="160">
        <f>(+G35-PGE!G52)*1000000</f>
        <v>3.637978807091713E-6</v>
      </c>
      <c r="H52" s="160">
        <f>(+H35-PGE!H52)*1000000</f>
        <v>7.2759576141834259E-6</v>
      </c>
      <c r="I52" s="160">
        <f>(+I35-PGE!I52)*1000000</f>
        <v>-1.8189894035458565E-6</v>
      </c>
      <c r="J52" s="160">
        <f>(+J35-PGE!J52)*1000000</f>
        <v>2.7284841053187847E-6</v>
      </c>
      <c r="K52" s="160">
        <f>(+K35-PGE!K52)*1000000</f>
        <v>-7.2759576141834259E-6</v>
      </c>
      <c r="L52" s="160">
        <f>(+L35-PGE!L52)*1000000</f>
        <v>9.0949470177292824E-7</v>
      </c>
      <c r="M52" s="173">
        <f>(+M35-PGE!M52)*1000000</f>
        <v>0</v>
      </c>
      <c r="N52" s="173">
        <f>(+N35-PGE!N52)*1000000</f>
        <v>-4.5474735088646412E-7</v>
      </c>
      <c r="O52" s="173">
        <f>(+O35-PGE!O52)*1000000</f>
        <v>-4.5474735088646412E-7</v>
      </c>
      <c r="P52" s="173">
        <f>(+P35-PGE!P52)*1000000</f>
        <v>0</v>
      </c>
      <c r="Q52" s="173">
        <f>(+Q35-PGE!Q52)*1000000</f>
        <v>-1.5916157281026244E-6</v>
      </c>
      <c r="R52" s="173">
        <f>(+R35-PGE!R52)*1000000</f>
        <v>2.2737367544323206E-7</v>
      </c>
      <c r="S52" s="173">
        <f>(+S35-PGE!S52)*1000000</f>
        <v>0</v>
      </c>
      <c r="T52" s="173">
        <f>(+T35-PGE!T52)*1000000</f>
        <v>-9.0949470177292824E-7</v>
      </c>
      <c r="U52" s="173">
        <f>(+U35-PGE!U52)*1000000</f>
        <v>-9.0949470177292824E-7</v>
      </c>
      <c r="V52" s="173">
        <f>(+V35-PGE!V52)*1000000</f>
        <v>1.3642420526593924E-6</v>
      </c>
      <c r="W52" s="173">
        <f>(+W35-PGE!W52)*1000000</f>
        <v>-6.8212102632969618E-7</v>
      </c>
      <c r="X52" s="173">
        <f>(+X35-PGE!X52)*1000000</f>
        <v>-9.0949470177292824E-7</v>
      </c>
      <c r="Y52" s="173">
        <f>(+Y35-PGE!Y52)*1000000</f>
        <v>6.8212102632969618E-7</v>
      </c>
      <c r="Z52" s="173">
        <f>(+Z35-PGE!Z52)*1000000</f>
        <v>2.2737367544323206E-7</v>
      </c>
      <c r="AA52" s="173">
        <f>(+AA35-PGE!AA52)*1000000</f>
        <v>-2.2737367544323206E-7</v>
      </c>
      <c r="AB52" s="173">
        <f>(+AB35-PGE!AB52)*1000000</f>
        <v>1.3642420526593924E-6</v>
      </c>
      <c r="AC52" s="173">
        <f>(+AC35-PGE!AC52)*1000000</f>
        <v>1.3642420526593924E-6</v>
      </c>
      <c r="AD52" s="160">
        <f>(+AD35-PGE!AD52)*1000000</f>
        <v>9.0949470177292824E-7</v>
      </c>
      <c r="AE52" s="160">
        <f>(+AE35-PGE!AE52)*1000000</f>
        <v>-1.3642420526593924E-6</v>
      </c>
      <c r="AF52" s="160">
        <f>(+AF35-PGE!AF52)*1000000</f>
        <v>1.3642420526593924E-6</v>
      </c>
      <c r="AG52" s="160">
        <f>(+AG35-PGE!AG52)*1000000</f>
        <v>-4.5474735088646412E-7</v>
      </c>
      <c r="AH52" s="160">
        <f>(+AH35-PGE!AH52)*1000000</f>
        <v>0</v>
      </c>
      <c r="AI52" s="160">
        <f>(+AI35-PGE!AI52)*1000000</f>
        <v>0</v>
      </c>
      <c r="AJ52" s="160">
        <f>(+AJ35-PGE!AJ52)*1000000</f>
        <v>0</v>
      </c>
      <c r="AK52" s="160">
        <f>(+AK35-PGE!AK52)*1000000</f>
        <v>4.5474735088646412E-7</v>
      </c>
      <c r="AL52" s="160">
        <f>(+AL35-PGE!AL52)*1000000</f>
        <v>-2.2737367544323206E-7</v>
      </c>
      <c r="AM52" s="160">
        <f>(+AM35-PGE!AM52)*1000000</f>
        <v>1.1368683772161603E-6</v>
      </c>
      <c r="AN52" s="160">
        <f>(+AN35-PGE!AN52)*1000000</f>
        <v>9.0949470177292824E-7</v>
      </c>
      <c r="AO52" s="160">
        <f>(+AO35-PGE!AO52)*1000000</f>
        <v>-1.5916157281026244E-6</v>
      </c>
      <c r="AP52" s="160">
        <f>(+AP35-PGE!AP52)*1000000</f>
        <v>1.3642420526593924E-6</v>
      </c>
      <c r="AQ52" s="160">
        <f>(+AQ35-PGE!AQ52)*1000000</f>
        <v>6.8212102632969618E-7</v>
      </c>
      <c r="AR52" s="160">
        <f>(+AR35-PGE!AR52)*1000000</f>
        <v>9.0949470177292824E-7</v>
      </c>
      <c r="AS52" s="160">
        <f>(+AS35-PGE!AS52)*1000000</f>
        <v>0</v>
      </c>
      <c r="AT52" s="160">
        <f>(+AT35-PGE!AT52)*1000000</f>
        <v>-6.8212102632969618E-7</v>
      </c>
      <c r="AU52" s="160">
        <f>(+AU35-PGE!AU52)*1000000</f>
        <v>-2.2737367544323206E-6</v>
      </c>
      <c r="AV52" s="160">
        <f>(+AV35-PGE!AV52)*1000000</f>
        <v>1.8189894035458565E-6</v>
      </c>
      <c r="AW52" s="160">
        <f>(+AW35-PGE!AW52)*1000000</f>
        <v>0</v>
      </c>
      <c r="AX52" s="160">
        <f>(+AX35-PGE!AX52)*1000000</f>
        <v>0</v>
      </c>
      <c r="AY52" s="160">
        <f>(+AY35-PGE!AY52)*1000000</f>
        <v>-9.0949470177292824E-7</v>
      </c>
      <c r="AZ52" s="160">
        <f>(+AZ35-PGE!AZ52)*1000000</f>
        <v>0</v>
      </c>
      <c r="BA52" s="160">
        <f>(+BA35-PGE!BA52)*1000000</f>
        <v>0</v>
      </c>
      <c r="BB52" s="160">
        <f>(+BB35-PGE!BB52)*1000000</f>
        <v>0</v>
      </c>
      <c r="BC52" s="173">
        <f>(+BC35-PGE!BC52)*1000000</f>
        <v>0</v>
      </c>
      <c r="BD52" s="173">
        <f>(+BD35-PGE!BD52)*1000000</f>
        <v>0</v>
      </c>
      <c r="BE52" s="173">
        <f>(+BE35-PGE!BE52)*1000000</f>
        <v>0</v>
      </c>
      <c r="BF52" s="173">
        <f>(+BF35-PGE!BF52)*1000000</f>
        <v>0</v>
      </c>
      <c r="BG52" s="173">
        <f>(+BG35-PGE!BG52)*1000000</f>
        <v>0</v>
      </c>
      <c r="BH52" s="173">
        <f>(+BH35-PGE!BH52)*1000000</f>
        <v>0</v>
      </c>
      <c r="BI52" s="173">
        <f>(+BI35-PGE!BI52)*1000000</f>
        <v>0</v>
      </c>
      <c r="BJ52" s="173">
        <f>(+BJ35-PGE!BJ52)*1000000</f>
        <v>0</v>
      </c>
      <c r="BK52" s="173">
        <f>(+BK35-PGE!BK52)*1000000</f>
        <v>0</v>
      </c>
      <c r="BL52" s="173">
        <f>(+BL35-PGE!BL52)*1000000</f>
        <v>0</v>
      </c>
      <c r="BM52" s="173">
        <f>(+BM35-PGE!BM52)*1000000</f>
        <v>0</v>
      </c>
      <c r="BN52" s="173">
        <f>(+BN35-PGE!BN52)*1000000</f>
        <v>0</v>
      </c>
      <c r="BO52" s="173">
        <f>(+BO35-PGE!BO52)*1000000</f>
        <v>0</v>
      </c>
      <c r="BP52" s="173">
        <f>(+BP35-PGE!BP52)*1000000</f>
        <v>0</v>
      </c>
      <c r="BQ52" s="173">
        <f>(+BQ35-PGE!BQ52)*1000000</f>
        <v>0</v>
      </c>
      <c r="BR52" s="173">
        <f>(+BR35-PGE!BR52)*1000000</f>
        <v>0</v>
      </c>
      <c r="BS52" s="173">
        <f>(+BS35-PGE!BS52)*1000000</f>
        <v>0</v>
      </c>
      <c r="BT52" s="173">
        <f>(+BT35-PGE!BT52)*1000000</f>
        <v>0</v>
      </c>
      <c r="BU52" s="173">
        <f>(+BU35-PGE!BU52)*1000000</f>
        <v>0</v>
      </c>
      <c r="BV52" s="173">
        <f>(+BV35-PGE!BV52)*1000000</f>
        <v>0</v>
      </c>
      <c r="BW52" s="173">
        <f>(+BW35-PGE!BW52)*1000000</f>
        <v>0</v>
      </c>
      <c r="BX52" s="173">
        <f>(+BX35-PGE!BX52)*1000000</f>
        <v>0</v>
      </c>
      <c r="BY52" s="173">
        <f>(+BY35-PGE!BY52)*1000000</f>
        <v>0</v>
      </c>
      <c r="BZ52" s="173">
        <f>(+BZ35-PGE!BZ52)*1000000</f>
        <v>0</v>
      </c>
      <c r="CA52" s="173">
        <f>(+CA35-PGE!CA52)*1000000</f>
        <v>0</v>
      </c>
      <c r="CB52" s="173">
        <f>(+CB35-PGE!CB52)*1000000</f>
        <v>0</v>
      </c>
      <c r="CC52" s="173">
        <f>(+CC35-PGE!CC52)*1000000</f>
        <v>0</v>
      </c>
      <c r="CD52" s="173">
        <f>(+CD35-PGE!CD52)*1000000</f>
        <v>0</v>
      </c>
      <c r="CE52" s="173">
        <f>(+CE35-PGE!CE52)*1000000</f>
        <v>0</v>
      </c>
      <c r="CF52" s="173">
        <f>(+CF35-PGE!CF52)*1000000</f>
        <v>0</v>
      </c>
      <c r="CG52" s="173">
        <f>(+CG35-PGE!CG52)*1000000</f>
        <v>0</v>
      </c>
      <c r="CH52" s="173">
        <f>(+CH35-PGE!CH52)*1000000</f>
        <v>0</v>
      </c>
      <c r="CI52" s="173">
        <f>(+CI35-PGE!CI52)*1000000</f>
        <v>0</v>
      </c>
      <c r="CJ52" s="173">
        <f>(+CJ35-PGE!CJ52)*1000000</f>
        <v>0</v>
      </c>
      <c r="CK52" s="173">
        <f>(+CK35-PGE!CK52)*1000000</f>
        <v>0</v>
      </c>
      <c r="CL52" s="173">
        <f>(+CL35-PGE!CL52)*1000000</f>
        <v>0</v>
      </c>
      <c r="CM52" s="173">
        <f>(+CM35-PGE!CM52)*1000000</f>
        <v>0</v>
      </c>
      <c r="CN52" s="173">
        <f>(+CN35-PGE!CN52)*1000000</f>
        <v>0</v>
      </c>
      <c r="CO52" s="173">
        <f>(+CO35-PGE!CO52)*1000000</f>
        <v>0</v>
      </c>
      <c r="CP52" s="173">
        <f>(+CP35-PGE!CP52)*1000000</f>
        <v>0</v>
      </c>
      <c r="CQ52" s="173">
        <f>(+CQ35-PGE!CQ52)*1000000</f>
        <v>0</v>
      </c>
      <c r="CR52" s="173">
        <f>(+CR35-PGE!CR52)*1000000</f>
        <v>0</v>
      </c>
      <c r="CS52" s="173">
        <f>(+CS35-PGE!CS52)*1000000</f>
        <v>0</v>
      </c>
      <c r="CT52" s="173">
        <f>(+CT35-PGE!CT52)*1000000</f>
        <v>0</v>
      </c>
      <c r="CU52" s="173">
        <f>(+CU35-PGE!CU52)*1000000</f>
        <v>0</v>
      </c>
      <c r="CV52" s="173">
        <f>(+CV35-PGE!CV52)*1000000</f>
        <v>0</v>
      </c>
      <c r="CW52" s="173">
        <f>(+CW35-PGE!CW52)*1000000</f>
        <v>0</v>
      </c>
      <c r="CX52" s="173">
        <f>(+CX35-PGE!CX52)*1000000</f>
        <v>0</v>
      </c>
      <c r="CY52" s="160">
        <f>(+CY35-PGE!CY52)*1000000</f>
        <v>0</v>
      </c>
      <c r="CZ52" s="160">
        <f>(+CZ35-PGE!CZ52)*1000000</f>
        <v>0</v>
      </c>
      <c r="DA52" s="160">
        <f>(+DA35-PGE!DA52)*1000000</f>
        <v>0</v>
      </c>
      <c r="DB52" s="160">
        <f>(+DB35-PGE!DB52)*1000000</f>
        <v>0</v>
      </c>
      <c r="DC52" s="160">
        <f>(+DC35-PGE!DC52)*1000000</f>
        <v>0</v>
      </c>
      <c r="DD52" s="160">
        <f>(+DD35-PGE!DD52)*1000000</f>
        <v>0</v>
      </c>
      <c r="DE52" s="160">
        <f>(+DE35-PGE!DE52)*1000000</f>
        <v>0</v>
      </c>
      <c r="DF52" s="160">
        <f>(+DF35-PGE!DF52)*1000000</f>
        <v>0</v>
      </c>
      <c r="DG52" s="160">
        <f>(+DG35-PGE!DG52)*1000000</f>
        <v>0</v>
      </c>
      <c r="DH52" s="160">
        <f>(+DH35-PGE!DH52)*1000000</f>
        <v>0</v>
      </c>
      <c r="DI52" s="160">
        <f>(+DI35-PGE!DI52)*1000000</f>
        <v>0</v>
      </c>
      <c r="DJ52" s="160">
        <f>(+DJ35-PGE!DJ52)*1000000</f>
        <v>0</v>
      </c>
      <c r="DK52" s="160">
        <f>(+DK35-PGE!DK52)*1000000</f>
        <v>0</v>
      </c>
      <c r="DL52" s="160">
        <f>(+DL35-PGE!DL52)*1000000</f>
        <v>0</v>
      </c>
      <c r="DM52" s="160">
        <f>(+DM35-PGE!DM52)*1000000</f>
        <v>0</v>
      </c>
      <c r="DN52" s="160">
        <f>(+DN35-PGE!DN52)*1000000</f>
        <v>0</v>
      </c>
      <c r="DO52" s="160">
        <f>(+DO35-PGE!DO52)*1000000</f>
        <v>0</v>
      </c>
      <c r="DP52" s="160">
        <f>(+DP35-PGE!DP52)*1000000</f>
        <v>0</v>
      </c>
      <c r="DQ52" s="160">
        <f>(+DQ35-PGE!DQ52)*1000000</f>
        <v>0</v>
      </c>
      <c r="DR52" s="160">
        <f>(+DR35-PGE!DR52)*1000000</f>
        <v>0</v>
      </c>
      <c r="DS52" s="160">
        <f>(+DS35-PGE!DS52)*1000000</f>
        <v>0</v>
      </c>
      <c r="DT52" s="160">
        <f>(+DT35-PGE!DT52)*1000000</f>
        <v>0</v>
      </c>
      <c r="DU52" s="160">
        <f>(+DU35-PGE!DU52)*1000000</f>
        <v>0</v>
      </c>
      <c r="DV52" s="160">
        <f>(+DV35-PGE!DV52)*1000000</f>
        <v>0</v>
      </c>
      <c r="DW52" s="160">
        <f>(+DW35-PGE!DW52)*1000000</f>
        <v>0</v>
      </c>
      <c r="DX52" s="160">
        <f>(+DX35-PGE!DX52)*1000000</f>
        <v>0</v>
      </c>
      <c r="DY52" s="160">
        <f>(+DY35-PGE!DY52)*1000000</f>
        <v>0</v>
      </c>
      <c r="DZ52" s="160">
        <f>(+DZ35-PGE!DZ52)*1000000</f>
        <v>0</v>
      </c>
      <c r="EA52" s="160">
        <f>(+EA35-PGE!EA52)*1000000</f>
        <v>0</v>
      </c>
      <c r="EB52" s="160">
        <f>(+EB35-PGE!EB52)*1000000</f>
        <v>0</v>
      </c>
      <c r="EC52" s="160">
        <f>(+EC35-PGE!EC52)*1000000</f>
        <v>0</v>
      </c>
      <c r="ED52" s="160">
        <f>(+ED35-PGE!ED52)*1000000</f>
        <v>0</v>
      </c>
      <c r="EE52" s="160">
        <f>(+EE35-PGE!EE52)*1000000</f>
        <v>0</v>
      </c>
      <c r="EF52" s="160">
        <f>(+EF35-PGE!EF52)*1000000</f>
        <v>0</v>
      </c>
      <c r="EG52" s="160">
        <f>(+EG35-PGE!EG52)*1000000</f>
        <v>0</v>
      </c>
      <c r="EH52" s="160">
        <f>(+EH35-PGE!EH52)*1000000</f>
        <v>0</v>
      </c>
      <c r="EI52" s="160">
        <f>(+EI35-PGE!EI52)*1000000</f>
        <v>0</v>
      </c>
      <c r="EJ52" s="160">
        <f>(+EJ35-PGE!EJ52)*1000000</f>
        <v>0</v>
      </c>
      <c r="EK52" s="160">
        <f>(+EK35-PGE!EK52)*1000000</f>
        <v>0</v>
      </c>
      <c r="EL52" s="160">
        <f>(+EL35-PGE!EL52)*1000000</f>
        <v>0</v>
      </c>
      <c r="EM52" s="160">
        <f>(+EM35-PGE!EM52)*1000000</f>
        <v>0</v>
      </c>
      <c r="EN52" s="160">
        <f>(+EN35-PGE!EN52)*1000000</f>
        <v>0</v>
      </c>
      <c r="EO52" s="160">
        <f>(+EO35-PGE!EO52)*1000000</f>
        <v>0</v>
      </c>
      <c r="EP52" s="160">
        <f>(+EP35-PGE!EP52)*1000000</f>
        <v>0</v>
      </c>
      <c r="EQ52" s="160">
        <f>(+EQ35-PGE!EQ52)*1000000</f>
        <v>0</v>
      </c>
      <c r="ER52" s="160">
        <f>(+ER35-PGE!ER52)*1000000</f>
        <v>0</v>
      </c>
      <c r="ES52" s="160">
        <f>(+ES35-PGE!ES52)*1000000</f>
        <v>0</v>
      </c>
      <c r="ET52" s="160">
        <f>(+ET35-PGE!ET52)*1000000</f>
        <v>0</v>
      </c>
      <c r="EU52" s="160">
        <f>(+EU35-PGE!EU52)*1000000</f>
        <v>0</v>
      </c>
      <c r="EV52" s="160">
        <f>(+EV35-PGE!EV52)*1000000</f>
        <v>0</v>
      </c>
      <c r="EW52" s="160">
        <f>(+EW35-PGE!EW52)*1000000</f>
        <v>0</v>
      </c>
      <c r="EX52" s="160">
        <f>(+EX35-PGE!EX52)*1000000</f>
        <v>0</v>
      </c>
      <c r="EY52" s="160">
        <f>(+EY35-PGE!EY52)*1000000</f>
        <v>0</v>
      </c>
      <c r="EZ52" s="160">
        <f>(+EZ35-PGE!EZ52)*1000000</f>
        <v>0</v>
      </c>
      <c r="FA52" s="160">
        <f>(+FA35-PGE!FA52)*1000000</f>
        <v>0</v>
      </c>
      <c r="FB52" s="160">
        <f>(+FB35-PGE!FB52)*1000000</f>
        <v>0</v>
      </c>
      <c r="FC52" s="160">
        <f>(+FC35-PGE!FC52)*1000000</f>
        <v>0</v>
      </c>
      <c r="FD52" s="160">
        <f>(+FD35-PGE!FD52)*1000000</f>
        <v>0</v>
      </c>
      <c r="FE52" s="160">
        <f>(+FE35-PGE!FE52)*1000000</f>
        <v>0</v>
      </c>
      <c r="FF52" s="160">
        <f>(+FF35-PGE!FF52)*1000000</f>
        <v>0</v>
      </c>
      <c r="FG52" s="160">
        <f>(+FG35-PGE!FG52)*1000000</f>
        <v>0</v>
      </c>
      <c r="FH52" s="160">
        <f>(+FH35-PGE!FH52)*1000000</f>
        <v>0</v>
      </c>
      <c r="FI52" s="160">
        <f>(+FI35-PGE!FI52)*1000000</f>
        <v>0</v>
      </c>
      <c r="FJ52" s="160">
        <f>(+FJ35-PGE!FJ52)*1000000</f>
        <v>0</v>
      </c>
      <c r="FK52" s="160">
        <f>(+FK35-PGE!FK52)*1000000</f>
        <v>0</v>
      </c>
      <c r="FL52" s="160">
        <f>(+FL35-PGE!FL52)*1000000</f>
        <v>0</v>
      </c>
      <c r="FM52" s="160">
        <f>(+FM35-PGE!FM52)*1000000</f>
        <v>0</v>
      </c>
      <c r="FN52" s="160">
        <f>(+FN35-PGE!FN52)*1000000</f>
        <v>0</v>
      </c>
      <c r="FO52" s="160">
        <f>(+FO35-PGE!FO52)*1000000</f>
        <v>0</v>
      </c>
      <c r="FP52" s="160">
        <f>(+FP35-PGE!FP52)*1000000</f>
        <v>0</v>
      </c>
      <c r="FQ52" s="160">
        <f>(+FQ35-PGE!FQ52)*1000000</f>
        <v>0</v>
      </c>
      <c r="FR52" s="160">
        <f>(+FR35-PGE!FR52)*1000000</f>
        <v>0</v>
      </c>
      <c r="FS52" s="160">
        <f>(+FS35-PGE!FS52)*1000000</f>
        <v>0</v>
      </c>
      <c r="FT52" s="160">
        <f>(+FT35-PGE!FT52)*1000000</f>
        <v>0</v>
      </c>
      <c r="FU52" s="160">
        <f>(+FU35-PGE!FU52)*1000000</f>
        <v>0</v>
      </c>
    </row>
    <row r="53" spans="1:177" s="6" customFormat="1">
      <c r="A53" s="30" t="s">
        <v>18</v>
      </c>
      <c r="B53" s="104" t="s">
        <v>22</v>
      </c>
      <c r="C53" s="158">
        <f t="shared" ref="C53:C57" si="436">(+SUM(DE53:DP53))*1000000</f>
        <v>0</v>
      </c>
      <c r="D53" s="158">
        <f t="shared" ref="D53:D57" si="437">(+SUM(DF53:DQ53))*1000000</f>
        <v>0</v>
      </c>
      <c r="E53" s="158">
        <f t="shared" ref="E53:E57" si="438">(+SUM(DG53:DR53))*1000000</f>
        <v>0</v>
      </c>
      <c r="F53" s="158">
        <f t="shared" ref="F53:F57" si="439">(+SUM(DH53:DS53))*1000000</f>
        <v>0</v>
      </c>
      <c r="G53" s="158">
        <f t="shared" ref="G53:H57" si="440">(+SUM(DI53:DT53))*1000000</f>
        <v>0</v>
      </c>
      <c r="H53" s="158">
        <f t="shared" si="440"/>
        <v>0</v>
      </c>
      <c r="I53" s="158">
        <f>(+SUM(DV53:EG53))*1000000</f>
        <v>0</v>
      </c>
      <c r="J53" s="158">
        <f t="shared" ref="J53:L57" si="441">(+SUM(EH53:ES53))*1000000</f>
        <v>0</v>
      </c>
      <c r="K53" s="158">
        <f t="shared" si="441"/>
        <v>0</v>
      </c>
      <c r="L53" s="158">
        <f t="shared" si="441"/>
        <v>0</v>
      </c>
      <c r="M53" s="180">
        <f t="shared" ref="M53:AB53" si="442">(+M12-M24-M36)*1000000</f>
        <v>0</v>
      </c>
      <c r="N53" s="180">
        <f t="shared" si="442"/>
        <v>-5.6843418860808015E-8</v>
      </c>
      <c r="O53" s="180">
        <f t="shared" si="442"/>
        <v>-1.7053025658242404E-7</v>
      </c>
      <c r="P53" s="180">
        <f t="shared" si="442"/>
        <v>-1.1368683772161603E-7</v>
      </c>
      <c r="Q53" s="180">
        <f t="shared" si="442"/>
        <v>8.5265128291212022E-8</v>
      </c>
      <c r="R53" s="180">
        <f t="shared" si="442"/>
        <v>0</v>
      </c>
      <c r="S53" s="180">
        <f t="shared" si="442"/>
        <v>5.6843418860808015E-8</v>
      </c>
      <c r="T53" s="180">
        <f t="shared" si="442"/>
        <v>0</v>
      </c>
      <c r="U53" s="180">
        <f t="shared" si="442"/>
        <v>1.1368683772161603E-7</v>
      </c>
      <c r="V53" s="180">
        <f t="shared" si="442"/>
        <v>1.7053025658242404E-7</v>
      </c>
      <c r="W53" s="180">
        <f t="shared" si="442"/>
        <v>-1.1368683772161603E-7</v>
      </c>
      <c r="X53" s="180">
        <f t="shared" si="442"/>
        <v>-1.1368683772161603E-7</v>
      </c>
      <c r="Y53" s="180">
        <f t="shared" si="442"/>
        <v>8.5265128291212022E-8</v>
      </c>
      <c r="Z53" s="180">
        <f t="shared" si="442"/>
        <v>2.2737367544323206E-7</v>
      </c>
      <c r="AA53" s="180">
        <f t="shared" si="442"/>
        <v>0</v>
      </c>
      <c r="AB53" s="180">
        <f t="shared" si="442"/>
        <v>1.7053025658242404E-7</v>
      </c>
      <c r="AC53" s="180">
        <f t="shared" ref="AC53:AR53" si="443">(+AC12-AC24-AC36)*1000000</f>
        <v>-1.1368683772161603E-7</v>
      </c>
      <c r="AD53" s="158">
        <f t="shared" si="443"/>
        <v>-1.1368683772161603E-7</v>
      </c>
      <c r="AE53" s="158">
        <f t="shared" si="443"/>
        <v>2.8421709430404007E-8</v>
      </c>
      <c r="AF53" s="158">
        <f t="shared" si="443"/>
        <v>-2.2737367544323206E-7</v>
      </c>
      <c r="AG53" s="158">
        <f t="shared" si="443"/>
        <v>5.6843418860808015E-8</v>
      </c>
      <c r="AH53" s="158">
        <f t="shared" si="443"/>
        <v>0</v>
      </c>
      <c r="AI53" s="158">
        <f t="shared" si="443"/>
        <v>1.1368683772161603E-7</v>
      </c>
      <c r="AJ53" s="158">
        <f t="shared" si="443"/>
        <v>5.6843418860808015E-8</v>
      </c>
      <c r="AK53" s="158">
        <f t="shared" si="443"/>
        <v>-2.8421709430404007E-8</v>
      </c>
      <c r="AL53" s="158">
        <f t="shared" si="443"/>
        <v>-1.1368683772161603E-7</v>
      </c>
      <c r="AM53" s="158">
        <f t="shared" si="443"/>
        <v>-1.7053025658242404E-7</v>
      </c>
      <c r="AN53" s="158">
        <f t="shared" si="443"/>
        <v>1.7053025658242404E-7</v>
      </c>
      <c r="AO53" s="158">
        <f t="shared" si="443"/>
        <v>8.5265128291212022E-8</v>
      </c>
      <c r="AP53" s="158">
        <f t="shared" si="443"/>
        <v>2.2737367544323206E-7</v>
      </c>
      <c r="AQ53" s="158">
        <f t="shared" si="443"/>
        <v>0</v>
      </c>
      <c r="AR53" s="158">
        <f t="shared" si="443"/>
        <v>5.6843418860808015E-8</v>
      </c>
      <c r="AS53" s="158">
        <f t="shared" ref="AS53" si="444">(+AS12-AS24-AS36)*1000000</f>
        <v>-5.6843418860808015E-8</v>
      </c>
      <c r="AT53" s="158">
        <f t="shared" ref="AT53:AW53" si="445">(+AT12-AT24-AT36)*1000000</f>
        <v>5.6843418860808015E-8</v>
      </c>
      <c r="AU53" s="158">
        <f t="shared" si="445"/>
        <v>-5.6843418860808015E-8</v>
      </c>
      <c r="AV53" s="158">
        <f t="shared" si="445"/>
        <v>0</v>
      </c>
      <c r="AW53" s="158">
        <f t="shared" si="445"/>
        <v>0</v>
      </c>
      <c r="AX53" s="158">
        <f t="shared" ref="AX53:BB53" si="446">(+AX12-AX24-AX36)*1000000</f>
        <v>0</v>
      </c>
      <c r="AY53" s="158">
        <f t="shared" si="446"/>
        <v>0</v>
      </c>
      <c r="AZ53" s="158">
        <f t="shared" ref="AZ53:BA53" si="447">(+AZ12-AZ24-AZ36)*1000000</f>
        <v>0</v>
      </c>
      <c r="BA53" s="158">
        <f t="shared" si="447"/>
        <v>0</v>
      </c>
      <c r="BB53" s="158">
        <f t="shared" si="446"/>
        <v>0</v>
      </c>
      <c r="BC53" s="170">
        <f>(+BC36-GADS!BC37)*1000000</f>
        <v>0</v>
      </c>
      <c r="BD53" s="170">
        <f>(+BD36-GADS!BD37)*1000000</f>
        <v>0</v>
      </c>
      <c r="BE53" s="170">
        <f>(+BE36-GADS!BE37)*1000000</f>
        <v>0</v>
      </c>
      <c r="BF53" s="170">
        <f>(+BF36-GADS!BF37)*1000000</f>
        <v>0</v>
      </c>
      <c r="BG53" s="170">
        <f>(+BG36-GADS!BG37)*1000000</f>
        <v>0</v>
      </c>
      <c r="BH53" s="170">
        <f>(+BH36-GADS!BH37)*1000000</f>
        <v>0</v>
      </c>
      <c r="BI53" s="170">
        <f>(+BI36-GADS!BI37)*1000000</f>
        <v>0</v>
      </c>
      <c r="BJ53" s="170">
        <f>(+BJ36-GADS!BJ37)*1000000</f>
        <v>0</v>
      </c>
      <c r="BK53" s="170">
        <f>(+BK36-GADS!BK37)*1000000</f>
        <v>0</v>
      </c>
      <c r="BL53" s="170">
        <f>(+BL36-GADS!BL37)*1000000</f>
        <v>0</v>
      </c>
      <c r="BM53" s="170">
        <f>(+BM36-GADS!BM37)*1000000</f>
        <v>0</v>
      </c>
      <c r="BN53" s="170">
        <f>(+BN36-GADS!BN37)*1000000</f>
        <v>0</v>
      </c>
      <c r="BO53" s="170">
        <f>(+BO36-GADS!BO37)*1000000</f>
        <v>0</v>
      </c>
      <c r="BP53" s="170">
        <f>(+BP36-GADS!BP37)*1000000</f>
        <v>0</v>
      </c>
      <c r="BQ53" s="170">
        <f>(+BQ36-GADS!BQ37)*1000000</f>
        <v>0</v>
      </c>
      <c r="BR53" s="170">
        <f>(+BR36-GADS!BR37)*1000000</f>
        <v>0</v>
      </c>
      <c r="BS53" s="170">
        <f>(+BS36-GADS!BS37)*1000000</f>
        <v>0</v>
      </c>
      <c r="BT53" s="170">
        <f>(+BT36-GADS!BT37)*1000000</f>
        <v>0</v>
      </c>
      <c r="BU53" s="170">
        <f>(+BU36-GADS!BU37)*1000000</f>
        <v>0</v>
      </c>
      <c r="BV53" s="170">
        <f>(+BV36-GADS!BV37)*1000000</f>
        <v>0</v>
      </c>
      <c r="BW53" s="170">
        <f>(+BW36-GADS!BW37)*1000000</f>
        <v>0</v>
      </c>
      <c r="BX53" s="170">
        <f>(+BX36-GADS!BX37)*1000000</f>
        <v>0</v>
      </c>
      <c r="BY53" s="170">
        <f>(+BY36-GADS!BY37)*1000000</f>
        <v>0</v>
      </c>
      <c r="BZ53" s="170">
        <f>(+BZ36-GADS!BZ37)*1000000</f>
        <v>0</v>
      </c>
      <c r="CA53" s="170">
        <f>(+CA36-GADS!CA37)*1000000</f>
        <v>0</v>
      </c>
      <c r="CB53" s="170">
        <f>(+CB36-GADS!CB37)*1000000</f>
        <v>0</v>
      </c>
      <c r="CC53" s="170">
        <f>(+CC36-GADS!CC37)*1000000</f>
        <v>0</v>
      </c>
      <c r="CD53" s="170">
        <f>(+CD36-GADS!CD37)*1000000</f>
        <v>0</v>
      </c>
      <c r="CE53" s="170">
        <f>(+CE36-GADS!CE37)*1000000</f>
        <v>0</v>
      </c>
      <c r="CF53" s="170">
        <f>(+CF36-GADS!CF37)*1000000</f>
        <v>0</v>
      </c>
      <c r="CG53" s="170">
        <f>(+CG36-GADS!CG37)*1000000</f>
        <v>0</v>
      </c>
      <c r="CH53" s="170">
        <f>(+CH36-GADS!CH37)*1000000</f>
        <v>0</v>
      </c>
      <c r="CI53" s="170">
        <f>(+CI36-GADS!CI37)*1000000</f>
        <v>0</v>
      </c>
      <c r="CJ53" s="170">
        <f>(+CJ36-GADS!CJ37)*1000000</f>
        <v>0</v>
      </c>
      <c r="CK53" s="170">
        <f>(+CK36-GADS!CK37)*1000000</f>
        <v>0</v>
      </c>
      <c r="CL53" s="170">
        <f>(+CL36-GADS!CL37)*1000000</f>
        <v>0</v>
      </c>
      <c r="CM53" s="170">
        <f>(+CM36-GADS!CM37)*1000000</f>
        <v>0</v>
      </c>
      <c r="CN53" s="170">
        <f>(+CN36-GADS!CN37)*1000000</f>
        <v>0</v>
      </c>
      <c r="CO53" s="170">
        <f>(+CO36-GADS!CO37)*1000000</f>
        <v>0</v>
      </c>
      <c r="CP53" s="170">
        <f>(+CP36-GADS!CP37)*1000000</f>
        <v>0</v>
      </c>
      <c r="CQ53" s="170">
        <f>(+CQ36-GADS!CQ37)*1000000</f>
        <v>0</v>
      </c>
      <c r="CR53" s="170">
        <f>(+CR36-GADS!CR37)*1000000</f>
        <v>0</v>
      </c>
      <c r="CS53" s="170">
        <f>(+CS36-GADS!CS37)*1000000</f>
        <v>0</v>
      </c>
      <c r="CT53" s="170">
        <f>(+CT36-GADS!CT37)*1000000</f>
        <v>0</v>
      </c>
      <c r="CU53" s="170">
        <f>(+CU36-GADS!CU37)*1000000</f>
        <v>0</v>
      </c>
      <c r="CV53" s="170">
        <f>(+CV36-GADS!CV37)*1000000</f>
        <v>0</v>
      </c>
      <c r="CW53" s="170">
        <f>(+CW36-GADS!CW37)*1000000</f>
        <v>0</v>
      </c>
      <c r="CX53" s="170">
        <f>(+CX36-GADS!CX37)*1000000</f>
        <v>0</v>
      </c>
      <c r="CY53" s="151">
        <f>(+CY36-GADS!CY37)*1000000</f>
        <v>0</v>
      </c>
      <c r="CZ53" s="151">
        <f>(+CZ36-GADS!CZ37)*1000000</f>
        <v>0</v>
      </c>
      <c r="DA53" s="151">
        <f>(+DA36-GADS!DA37)*1000000</f>
        <v>0</v>
      </c>
      <c r="DB53" s="151">
        <f>(+DB36-GADS!DB37)*1000000</f>
        <v>0</v>
      </c>
      <c r="DC53" s="151">
        <f>(+DC36-GADS!DC37)*1000000</f>
        <v>0</v>
      </c>
      <c r="DD53" s="151">
        <f>(+DD36-GADS!DD37)*1000000</f>
        <v>0</v>
      </c>
      <c r="DE53" s="151">
        <f>(+DE36-GADS!DE37)*1000000</f>
        <v>0</v>
      </c>
      <c r="DF53" s="151">
        <f>(+DF36-GADS!DF37)*1000000</f>
        <v>0</v>
      </c>
      <c r="DG53" s="151">
        <f>(+DG36-GADS!DG37)*1000000</f>
        <v>0</v>
      </c>
      <c r="DH53" s="151">
        <f>(+DH36-GADS!DH37)*1000000</f>
        <v>0</v>
      </c>
      <c r="DI53" s="151">
        <f>(+DI36-GADS!DI37)*1000000</f>
        <v>0</v>
      </c>
      <c r="DJ53" s="151">
        <f>(+DJ36-GADS!DJ37)*1000000</f>
        <v>0</v>
      </c>
      <c r="DK53" s="151">
        <f>(+DK36-GADS!DK37)*1000000</f>
        <v>0</v>
      </c>
      <c r="DL53" s="151">
        <f>(+DL36-GADS!DL37)*1000000</f>
        <v>0</v>
      </c>
      <c r="DM53" s="151">
        <f>(+DM36-GADS!DM37)*1000000</f>
        <v>0</v>
      </c>
      <c r="DN53" s="151">
        <f>(+DN36-GADS!DN37)*1000000</f>
        <v>0</v>
      </c>
      <c r="DO53" s="151">
        <f>(+DO36-GADS!DO37)*1000000</f>
        <v>0</v>
      </c>
      <c r="DP53" s="151">
        <f>(+DP36-GADS!DP37)*1000000</f>
        <v>0</v>
      </c>
      <c r="DQ53" s="151">
        <f>(+DQ36-GADS!DQ37)*1000000</f>
        <v>0</v>
      </c>
      <c r="DR53" s="151">
        <f>(+DR36-GADS!DR37)*1000000</f>
        <v>0</v>
      </c>
      <c r="DS53" s="151">
        <f>(+DS36-GADS!DS37)*1000000</f>
        <v>0</v>
      </c>
      <c r="DT53" s="151">
        <f>(+DT36-GADS!DT37)*1000000</f>
        <v>0</v>
      </c>
      <c r="DU53" s="151">
        <f>(+DU36-GADS!DU37)*1000000</f>
        <v>0</v>
      </c>
      <c r="DV53" s="151">
        <f>(+DV36-GADS!DV37)*1000000</f>
        <v>0</v>
      </c>
      <c r="DW53" s="151">
        <f>(+DW36-GADS!DW37)*1000000</f>
        <v>0</v>
      </c>
      <c r="DX53" s="151">
        <f>(+DX36-GADS!DX37)*1000000</f>
        <v>0</v>
      </c>
      <c r="DY53" s="151">
        <f>(+DY36-GADS!DY37)*1000000</f>
        <v>0</v>
      </c>
      <c r="DZ53" s="151">
        <f>(+DZ36-GADS!DZ37)*1000000</f>
        <v>0</v>
      </c>
      <c r="EA53" s="151">
        <f>(+EA36-GADS!EA37)*1000000</f>
        <v>0</v>
      </c>
      <c r="EB53" s="151">
        <f>(+EB36-GADS!EB37)*1000000</f>
        <v>0</v>
      </c>
      <c r="EC53" s="151">
        <f>(+EC36-GADS!EC37)*1000000</f>
        <v>0</v>
      </c>
      <c r="ED53" s="151">
        <f>(+ED36-GADS!ED37)*1000000</f>
        <v>0</v>
      </c>
      <c r="EE53" s="151">
        <f>(+EE36-GADS!EE37)*1000000</f>
        <v>0</v>
      </c>
      <c r="EF53" s="151">
        <f>(+EF36-GADS!EF37)*1000000</f>
        <v>0</v>
      </c>
      <c r="EG53" s="151">
        <f>(+EG36-GADS!EG37)*1000000</f>
        <v>0</v>
      </c>
      <c r="EH53" s="151">
        <f>(+EH36-GADS!EH37)*1000000</f>
        <v>0</v>
      </c>
      <c r="EI53" s="151">
        <f>(+EI36-GADS!EI37)*1000000</f>
        <v>0</v>
      </c>
      <c r="EJ53" s="151">
        <f>(+EJ36-GADS!EJ37)*1000000</f>
        <v>0</v>
      </c>
      <c r="EK53" s="151">
        <f>(+EK36-GADS!EK37)*1000000</f>
        <v>0</v>
      </c>
      <c r="EL53" s="151">
        <f>(+EL36-GADS!EL37)*1000000</f>
        <v>0</v>
      </c>
      <c r="EM53" s="151">
        <f>(+EM36-GADS!EM37)*1000000</f>
        <v>0</v>
      </c>
      <c r="EN53" s="151">
        <f>(+EN36-GADS!EN37)*1000000</f>
        <v>0</v>
      </c>
      <c r="EO53" s="151">
        <f>(+EO36-GADS!EO37)*1000000</f>
        <v>0</v>
      </c>
      <c r="EP53" s="151">
        <f>(+EP36-GADS!EP37)*1000000</f>
        <v>0</v>
      </c>
      <c r="EQ53" s="151">
        <f>(+EQ36-GADS!EQ37)*1000000</f>
        <v>0</v>
      </c>
      <c r="ER53" s="151">
        <f>(+ER36-GADS!ER37)*1000000</f>
        <v>0</v>
      </c>
      <c r="ES53" s="151">
        <f>(+ES36-GADS!ES37)*1000000</f>
        <v>0</v>
      </c>
      <c r="ET53" s="151">
        <f>(+ET36-GADS!ET37)*1000000</f>
        <v>0</v>
      </c>
      <c r="EU53" s="151">
        <f>(+EU36-GADS!EU37)*1000000</f>
        <v>0</v>
      </c>
      <c r="EV53" s="151">
        <f>(+EV36-GADS!EV37)*1000000</f>
        <v>0</v>
      </c>
      <c r="EW53" s="151">
        <f>(+EW36-GADS!EW37)*1000000</f>
        <v>0</v>
      </c>
      <c r="EX53" s="151">
        <f>(+EX36-GADS!EX37)*1000000</f>
        <v>0</v>
      </c>
      <c r="EY53" s="151">
        <f>(+EY36-GADS!EY37)*1000000</f>
        <v>0</v>
      </c>
      <c r="EZ53" s="151">
        <f>(+EZ36-GADS!EZ37)*1000000</f>
        <v>0</v>
      </c>
      <c r="FA53" s="151">
        <f>(+FA36-GADS!FA37)*1000000</f>
        <v>0</v>
      </c>
      <c r="FB53" s="151">
        <f>(+FB36-GADS!FB37)*1000000</f>
        <v>0</v>
      </c>
      <c r="FC53" s="151">
        <f>(+FC36-GADS!FC37)*1000000</f>
        <v>0</v>
      </c>
      <c r="FD53" s="151">
        <f>(+FD36-GADS!FD37)*1000000</f>
        <v>0</v>
      </c>
      <c r="FE53" s="151">
        <f>(+FE36-GADS!FE37)*1000000</f>
        <v>0</v>
      </c>
      <c r="FF53" s="151">
        <f>(+FF36-GADS!FF37)*1000000</f>
        <v>0</v>
      </c>
      <c r="FG53" s="151">
        <f>(+FG36-GADS!FG37)*1000000</f>
        <v>0</v>
      </c>
      <c r="FH53" s="151">
        <f>(+FH36-GADS!FH37)*1000000</f>
        <v>0</v>
      </c>
      <c r="FI53" s="151">
        <f>(+FI36-GADS!FI37)*1000000</f>
        <v>0</v>
      </c>
      <c r="FJ53" s="151">
        <f>(+FJ36-GADS!FJ37)*1000000</f>
        <v>0</v>
      </c>
      <c r="FK53" s="151">
        <f>(+FK36-GADS!FK37)*1000000</f>
        <v>0</v>
      </c>
      <c r="FL53" s="151">
        <f>(+FL36-GADS!FL37)*1000000</f>
        <v>0</v>
      </c>
      <c r="FM53" s="151">
        <f>(+FM36-GADS!FM37)*1000000</f>
        <v>0</v>
      </c>
      <c r="FN53" s="151">
        <f>(+FN36-GADS!FN37)*1000000</f>
        <v>0</v>
      </c>
      <c r="FO53" s="151">
        <f>(+FO36-GADS!FO37)*1000000</f>
        <v>0</v>
      </c>
      <c r="FP53" s="151">
        <f>(+FP36-GADS!FP37)*1000000</f>
        <v>0</v>
      </c>
      <c r="FQ53" s="151">
        <f>(+FQ36-GADS!FQ37)*1000000</f>
        <v>0</v>
      </c>
      <c r="FR53" s="151">
        <f>(+FR36-GADS!FR37)*1000000</f>
        <v>0</v>
      </c>
      <c r="FS53" s="151">
        <f>(+FS36-GADS!FS37)*1000000</f>
        <v>0</v>
      </c>
      <c r="FT53" s="151">
        <f>(+FT36-GADS!FT37)*1000000</f>
        <v>0</v>
      </c>
      <c r="FU53" s="151">
        <f>(+FU36-GADS!FU37)*1000000</f>
        <v>0</v>
      </c>
    </row>
    <row r="54" spans="1:177" s="6" customFormat="1">
      <c r="A54" s="30" t="s">
        <v>19</v>
      </c>
      <c r="B54" s="104" t="s">
        <v>22</v>
      </c>
      <c r="C54" s="158">
        <f t="shared" si="436"/>
        <v>0</v>
      </c>
      <c r="D54" s="158">
        <f t="shared" si="437"/>
        <v>0</v>
      </c>
      <c r="E54" s="158">
        <f t="shared" si="438"/>
        <v>0</v>
      </c>
      <c r="F54" s="158">
        <f t="shared" si="439"/>
        <v>0</v>
      </c>
      <c r="G54" s="158">
        <f t="shared" si="440"/>
        <v>0</v>
      </c>
      <c r="H54" s="158">
        <f t="shared" si="440"/>
        <v>0</v>
      </c>
      <c r="I54" s="158">
        <f>(+SUM(DV54:EG54))*1000000</f>
        <v>0</v>
      </c>
      <c r="J54" s="158">
        <f t="shared" si="441"/>
        <v>0</v>
      </c>
      <c r="K54" s="158">
        <f t="shared" si="441"/>
        <v>0</v>
      </c>
      <c r="L54" s="158">
        <f t="shared" si="441"/>
        <v>0</v>
      </c>
      <c r="M54" s="180">
        <f t="shared" ref="M54:AB54" si="448">(+M13-M25-M37)*1000000</f>
        <v>-1.1368683772161603E-7</v>
      </c>
      <c r="N54" s="180">
        <f t="shared" si="448"/>
        <v>0</v>
      </c>
      <c r="O54" s="180">
        <f t="shared" si="448"/>
        <v>0</v>
      </c>
      <c r="P54" s="180">
        <f t="shared" si="448"/>
        <v>1.1368683772161603E-7</v>
      </c>
      <c r="Q54" s="180">
        <f t="shared" si="448"/>
        <v>0</v>
      </c>
      <c r="R54" s="180">
        <f t="shared" si="448"/>
        <v>0</v>
      </c>
      <c r="S54" s="180">
        <f t="shared" si="448"/>
        <v>1.1368683772161603E-7</v>
      </c>
      <c r="T54" s="180">
        <f t="shared" si="448"/>
        <v>2.2737367544323206E-7</v>
      </c>
      <c r="U54" s="180">
        <f t="shared" si="448"/>
        <v>-2.2737367544323206E-7</v>
      </c>
      <c r="V54" s="180">
        <f t="shared" si="448"/>
        <v>-1.1368683772161603E-7</v>
      </c>
      <c r="W54" s="180">
        <f t="shared" si="448"/>
        <v>5.6843418860808015E-8</v>
      </c>
      <c r="X54" s="180">
        <f t="shared" si="448"/>
        <v>1.1368683772161603E-7</v>
      </c>
      <c r="Y54" s="180">
        <f t="shared" si="448"/>
        <v>1.7053025658242404E-7</v>
      </c>
      <c r="Z54" s="180">
        <f t="shared" si="448"/>
        <v>1.1368683772161603E-7</v>
      </c>
      <c r="AA54" s="180">
        <f t="shared" si="448"/>
        <v>-1.1368683772161603E-7</v>
      </c>
      <c r="AB54" s="180">
        <f t="shared" si="448"/>
        <v>0</v>
      </c>
      <c r="AC54" s="180">
        <f t="shared" ref="AC54:AR54" si="449">(+AC13-AC25-AC37)*1000000</f>
        <v>0</v>
      </c>
      <c r="AD54" s="158">
        <f t="shared" si="449"/>
        <v>0</v>
      </c>
      <c r="AE54" s="158">
        <f t="shared" si="449"/>
        <v>1.7053025658242404E-7</v>
      </c>
      <c r="AF54" s="158">
        <f t="shared" si="449"/>
        <v>3.4106051316484809E-7</v>
      </c>
      <c r="AG54" s="158">
        <f t="shared" si="449"/>
        <v>-2.2737367544323206E-7</v>
      </c>
      <c r="AH54" s="158">
        <f t="shared" si="449"/>
        <v>-1.1368683772161603E-7</v>
      </c>
      <c r="AI54" s="158">
        <f t="shared" si="449"/>
        <v>-1.1368683772161603E-7</v>
      </c>
      <c r="AJ54" s="158">
        <f t="shared" si="449"/>
        <v>-1.1368683772161603E-7</v>
      </c>
      <c r="AK54" s="158">
        <f t="shared" si="449"/>
        <v>-3.4106051316484809E-7</v>
      </c>
      <c r="AL54" s="158">
        <f t="shared" si="449"/>
        <v>0</v>
      </c>
      <c r="AM54" s="158">
        <f t="shared" si="449"/>
        <v>-1.1368683772161603E-7</v>
      </c>
      <c r="AN54" s="158">
        <f t="shared" si="449"/>
        <v>-5.6843418860808015E-8</v>
      </c>
      <c r="AO54" s="158">
        <f t="shared" si="449"/>
        <v>-2.2737367544323206E-7</v>
      </c>
      <c r="AP54" s="158">
        <f t="shared" si="449"/>
        <v>1.1368683772161603E-7</v>
      </c>
      <c r="AQ54" s="158">
        <f t="shared" si="449"/>
        <v>3.4106051316484809E-7</v>
      </c>
      <c r="AR54" s="158">
        <f t="shared" si="449"/>
        <v>-4.5474735088646412E-7</v>
      </c>
      <c r="AS54" s="158">
        <f t="shared" ref="AS54" si="450">(+AS13-AS25-AS37)*1000000</f>
        <v>0</v>
      </c>
      <c r="AT54" s="158">
        <f t="shared" ref="AT54:AW54" si="451">(+AT13-AT25-AT37)*1000000</f>
        <v>3.4106051316484809E-7</v>
      </c>
      <c r="AU54" s="158">
        <f t="shared" si="451"/>
        <v>-1.1368683772161603E-7</v>
      </c>
      <c r="AV54" s="158">
        <f t="shared" si="451"/>
        <v>0</v>
      </c>
      <c r="AW54" s="158">
        <f t="shared" si="451"/>
        <v>0</v>
      </c>
      <c r="AX54" s="158">
        <f t="shared" ref="AX54:BB54" si="452">(+AX13-AX25-AX37)*1000000</f>
        <v>0</v>
      </c>
      <c r="AY54" s="158">
        <f t="shared" si="452"/>
        <v>0</v>
      </c>
      <c r="AZ54" s="158">
        <f t="shared" ref="AZ54:BA54" si="453">(+AZ13-AZ25-AZ37)*1000000</f>
        <v>0</v>
      </c>
      <c r="BA54" s="158">
        <f t="shared" si="453"/>
        <v>0</v>
      </c>
      <c r="BB54" s="158">
        <f t="shared" si="452"/>
        <v>0</v>
      </c>
      <c r="BC54" s="170">
        <f>(+BC37-FSS!BC48)*1000000</f>
        <v>0</v>
      </c>
      <c r="BD54" s="170">
        <f>(+BD37-FSS!BD48)*1000000</f>
        <v>0</v>
      </c>
      <c r="BE54" s="170">
        <f>(+BE37-FSS!BE48)*1000000</f>
        <v>0</v>
      </c>
      <c r="BF54" s="170">
        <f>(+BF37-FSS!BF48)*1000000</f>
        <v>0</v>
      </c>
      <c r="BG54" s="170">
        <f>(+BG37-FSS!BG48)*1000000</f>
        <v>0</v>
      </c>
      <c r="BH54" s="170">
        <f>(+BH37-FSS!BH48)*1000000</f>
        <v>0</v>
      </c>
      <c r="BI54" s="170">
        <f>(+BI37-FSS!BI48)*1000000</f>
        <v>0</v>
      </c>
      <c r="BJ54" s="170">
        <f>(+BJ37-FSS!BJ48)*1000000</f>
        <v>0</v>
      </c>
      <c r="BK54" s="170">
        <f>(+BK37-FSS!BK48)*1000000</f>
        <v>0</v>
      </c>
      <c r="BL54" s="170">
        <f>(+BL37-FSS!BL48)*1000000</f>
        <v>0</v>
      </c>
      <c r="BM54" s="170">
        <f>(+BM37-FSS!BM48)*1000000</f>
        <v>0</v>
      </c>
      <c r="BN54" s="170">
        <f>(+BN37-FSS!BN48)*1000000</f>
        <v>0</v>
      </c>
      <c r="BO54" s="170">
        <f>(+BO37-FSS!BO48)*1000000</f>
        <v>0</v>
      </c>
      <c r="BP54" s="170">
        <f>(+BP37-FSS!BP48)*1000000</f>
        <v>0</v>
      </c>
      <c r="BQ54" s="170">
        <f>(+BQ37-FSS!BQ48)*1000000</f>
        <v>0</v>
      </c>
      <c r="BR54" s="170">
        <f>(+BR37-FSS!BR48)*1000000</f>
        <v>0</v>
      </c>
      <c r="BS54" s="170">
        <f>(+BS37-FSS!BS48)*1000000</f>
        <v>0</v>
      </c>
      <c r="BT54" s="170">
        <f>(+BT37-FSS!BT48)*1000000</f>
        <v>0</v>
      </c>
      <c r="BU54" s="170">
        <f>(+BU37-FSS!BU48)*1000000</f>
        <v>0</v>
      </c>
      <c r="BV54" s="170">
        <f>(+BV37-FSS!BV48)*1000000</f>
        <v>0</v>
      </c>
      <c r="BW54" s="170">
        <f>(+BW37-FSS!BW48)*1000000</f>
        <v>0</v>
      </c>
      <c r="BX54" s="170">
        <f>(+BX37-FSS!BX48)*1000000</f>
        <v>0</v>
      </c>
      <c r="BY54" s="170">
        <f>(+BY37-FSS!BY48)*1000000</f>
        <v>0</v>
      </c>
      <c r="BZ54" s="170">
        <f>(+BZ37-FSS!BZ48)*1000000</f>
        <v>0</v>
      </c>
      <c r="CA54" s="170">
        <f>(+CA37-FSS!CA48)*1000000</f>
        <v>0</v>
      </c>
      <c r="CB54" s="170">
        <f>(+CB37-FSS!CB48)*1000000</f>
        <v>0</v>
      </c>
      <c r="CC54" s="170">
        <f>(+CC37-FSS!CC48)*1000000</f>
        <v>0</v>
      </c>
      <c r="CD54" s="170">
        <f>(+CD37-FSS!CD48)*1000000</f>
        <v>0</v>
      </c>
      <c r="CE54" s="170">
        <f>(+CE37-FSS!CE48)*1000000</f>
        <v>0</v>
      </c>
      <c r="CF54" s="170">
        <f>(+CF37-FSS!CF48)*1000000</f>
        <v>0</v>
      </c>
      <c r="CG54" s="170">
        <f>(+CG37-FSS!CG48)*1000000</f>
        <v>0</v>
      </c>
      <c r="CH54" s="170">
        <f>(+CH37-FSS!CH48)*1000000</f>
        <v>0</v>
      </c>
      <c r="CI54" s="170">
        <f>(+CI37-FSS!CI48)*1000000</f>
        <v>0</v>
      </c>
      <c r="CJ54" s="170">
        <f>(+CJ37-FSS!CJ48)*1000000</f>
        <v>0</v>
      </c>
      <c r="CK54" s="170">
        <f>(+CK37-FSS!CK48)*1000000</f>
        <v>0</v>
      </c>
      <c r="CL54" s="170">
        <f>(+CL37-FSS!CL48)*1000000</f>
        <v>0</v>
      </c>
      <c r="CM54" s="170">
        <f>(+CM37-FSS!CM48)*1000000</f>
        <v>0</v>
      </c>
      <c r="CN54" s="170">
        <f>(+CN37-FSS!CN48)*1000000</f>
        <v>0</v>
      </c>
      <c r="CO54" s="170">
        <f>(+CO37-FSS!CO48)*1000000</f>
        <v>0</v>
      </c>
      <c r="CP54" s="170">
        <f>(+CP37-FSS!CP48)*1000000</f>
        <v>0</v>
      </c>
      <c r="CQ54" s="170">
        <f>(+CQ37-FSS!CQ48)*1000000</f>
        <v>0</v>
      </c>
      <c r="CR54" s="170">
        <f>(+CR37-FSS!CR48)*1000000</f>
        <v>0</v>
      </c>
      <c r="CS54" s="170">
        <f>(+CS37-FSS!CS48)*1000000</f>
        <v>0</v>
      </c>
      <c r="CT54" s="170">
        <f>(+CT37-FSS!CT48)*1000000</f>
        <v>0</v>
      </c>
      <c r="CU54" s="170">
        <f>(+CU37-FSS!CU48)*1000000</f>
        <v>0</v>
      </c>
      <c r="CV54" s="170">
        <f>(+CV37-FSS!CV48)*1000000</f>
        <v>0</v>
      </c>
      <c r="CW54" s="170">
        <f>(+CW37-FSS!CW48)*1000000</f>
        <v>0</v>
      </c>
      <c r="CX54" s="170">
        <f>(+CX37-FSS!CX48)*1000000</f>
        <v>0</v>
      </c>
      <c r="CY54" s="151">
        <f>(+CY37-FSS!CY48)*1000000</f>
        <v>0</v>
      </c>
      <c r="CZ54" s="151">
        <f>(+CZ37-FSS!CZ48)*1000000</f>
        <v>0</v>
      </c>
      <c r="DA54" s="151">
        <f>(+DA37-FSS!DA48)*1000000</f>
        <v>0</v>
      </c>
      <c r="DB54" s="151">
        <f>(+DB37-FSS!DB48)*1000000</f>
        <v>0</v>
      </c>
      <c r="DC54" s="151">
        <f>(+DC37-FSS!DC48)*1000000</f>
        <v>0</v>
      </c>
      <c r="DD54" s="151">
        <f>(+DD37-FSS!DD48)*1000000</f>
        <v>0</v>
      </c>
      <c r="DE54" s="151">
        <f>(+DE37-FSS!DE48)*1000000</f>
        <v>0</v>
      </c>
      <c r="DF54" s="151">
        <f>(+DF37-FSS!DF48)*1000000</f>
        <v>0</v>
      </c>
      <c r="DG54" s="151">
        <f>(+DG37-FSS!DG48)*1000000</f>
        <v>0</v>
      </c>
      <c r="DH54" s="151">
        <f>(+DH37-FSS!DH48)*1000000</f>
        <v>0</v>
      </c>
      <c r="DI54" s="151">
        <f>(+DI37-FSS!DI48)*1000000</f>
        <v>0</v>
      </c>
      <c r="DJ54" s="151">
        <f>(+DJ37-FSS!DJ48)*1000000</f>
        <v>0</v>
      </c>
      <c r="DK54" s="151">
        <f>(+DK37-FSS!DK48)*1000000</f>
        <v>0</v>
      </c>
      <c r="DL54" s="151">
        <f>(+DL37-FSS!DL48)*1000000</f>
        <v>0</v>
      </c>
      <c r="DM54" s="151">
        <f>(+DM37-FSS!DM48)*1000000</f>
        <v>0</v>
      </c>
      <c r="DN54" s="151">
        <f>(+DN37-FSS!DN48)*1000000</f>
        <v>0</v>
      </c>
      <c r="DO54" s="151">
        <f>(+DO37-FSS!DO48)*1000000</f>
        <v>0</v>
      </c>
      <c r="DP54" s="151">
        <f>(+DP37-FSS!DP48)*1000000</f>
        <v>0</v>
      </c>
      <c r="DQ54" s="151">
        <f>(+DQ37-FSS!DQ48)*1000000</f>
        <v>0</v>
      </c>
      <c r="DR54" s="151">
        <f>(+DR37-FSS!DR48)*1000000</f>
        <v>0</v>
      </c>
      <c r="DS54" s="151">
        <f>(+DS37-FSS!DS48)*1000000</f>
        <v>0</v>
      </c>
      <c r="DT54" s="151">
        <f>(+DT37-FSS!DT48)*1000000</f>
        <v>0</v>
      </c>
      <c r="DU54" s="151">
        <f>(+DU37-FSS!DU48)*1000000</f>
        <v>0</v>
      </c>
      <c r="DV54" s="151">
        <f>(+DV37-FSS!DV48)*1000000</f>
        <v>0</v>
      </c>
      <c r="DW54" s="151">
        <f>(+DW37-FSS!DW48)*1000000</f>
        <v>0</v>
      </c>
      <c r="DX54" s="151">
        <f>(+DX37-FSS!DX48)*1000000</f>
        <v>0</v>
      </c>
      <c r="DY54" s="151">
        <f>(+DY37-FSS!DY48)*1000000</f>
        <v>0</v>
      </c>
      <c r="DZ54" s="151">
        <f>(+DZ37-FSS!DZ48)*1000000</f>
        <v>0</v>
      </c>
      <c r="EA54" s="151">
        <f>(+EA37-FSS!EA48)*1000000</f>
        <v>0</v>
      </c>
      <c r="EB54" s="151">
        <f>(+EB37-FSS!EB48)*1000000</f>
        <v>0</v>
      </c>
      <c r="EC54" s="151">
        <f>(+EC37-FSS!EC48)*1000000</f>
        <v>0</v>
      </c>
      <c r="ED54" s="151">
        <f>(+ED37-FSS!ED48)*1000000</f>
        <v>0</v>
      </c>
      <c r="EE54" s="151">
        <f>(+EE37-FSS!EE48)*1000000</f>
        <v>0</v>
      </c>
      <c r="EF54" s="151">
        <f>(+EF37-FSS!EF48)*1000000</f>
        <v>0</v>
      </c>
      <c r="EG54" s="151">
        <f>(+EG37-FSS!EG48)*1000000</f>
        <v>0</v>
      </c>
      <c r="EH54" s="151">
        <f>(+EH37-FSS!EH48)*1000000</f>
        <v>0</v>
      </c>
      <c r="EI54" s="151">
        <f>(+EI37-FSS!EI48)*1000000</f>
        <v>0</v>
      </c>
      <c r="EJ54" s="151">
        <f>(+EJ37-FSS!EJ48)*1000000</f>
        <v>0</v>
      </c>
      <c r="EK54" s="151">
        <f>(+EK37-FSS!EK48)*1000000</f>
        <v>0</v>
      </c>
      <c r="EL54" s="151">
        <f>(+EL37-FSS!EL48)*1000000</f>
        <v>0</v>
      </c>
      <c r="EM54" s="151">
        <f>(+EM37-FSS!EM48)*1000000</f>
        <v>0</v>
      </c>
      <c r="EN54" s="151">
        <f>(+EN37-FSS!EN48)*1000000</f>
        <v>0</v>
      </c>
      <c r="EO54" s="151">
        <f>(+EO37-FSS!EO48)*1000000</f>
        <v>0</v>
      </c>
      <c r="EP54" s="151">
        <f>(+EP37-FSS!EP48)*1000000</f>
        <v>0</v>
      </c>
      <c r="EQ54" s="151">
        <f>(+EQ37-FSS!EQ48)*1000000</f>
        <v>0</v>
      </c>
      <c r="ER54" s="151">
        <f>(+ER37-FSS!ER48)*1000000</f>
        <v>0</v>
      </c>
      <c r="ES54" s="151">
        <f>(+ES37-FSS!ES48)*1000000</f>
        <v>0</v>
      </c>
      <c r="ET54" s="151">
        <f>(+ET37-FSS!ET48)*1000000</f>
        <v>0</v>
      </c>
      <c r="EU54" s="151">
        <f>(+EU37-FSS!EU48)*1000000</f>
        <v>0</v>
      </c>
      <c r="EV54" s="151">
        <f>(+EV37-FSS!EV48)*1000000</f>
        <v>0</v>
      </c>
      <c r="EW54" s="151">
        <f>(+EW37-FSS!EW48)*1000000</f>
        <v>0</v>
      </c>
      <c r="EX54" s="151">
        <f>(+EX37-FSS!EX48)*1000000</f>
        <v>0</v>
      </c>
      <c r="EY54" s="151">
        <f>(+EY37-FSS!EY48)*1000000</f>
        <v>0</v>
      </c>
      <c r="EZ54" s="151">
        <f>(+EZ37-FSS!EZ48)*1000000</f>
        <v>0</v>
      </c>
      <c r="FA54" s="151">
        <f>(+FA37-FSS!FA48)*1000000</f>
        <v>0</v>
      </c>
      <c r="FB54" s="151">
        <f>(+FB37-FSS!FB48)*1000000</f>
        <v>0</v>
      </c>
      <c r="FC54" s="151">
        <f>(+FC37-FSS!FC48)*1000000</f>
        <v>0</v>
      </c>
      <c r="FD54" s="151">
        <f>(+FD37-FSS!FD48)*1000000</f>
        <v>0</v>
      </c>
      <c r="FE54" s="151">
        <f>(+FE37-FSS!FE48)*1000000</f>
        <v>0</v>
      </c>
      <c r="FF54" s="151">
        <f>(+FF37-FSS!FF48)*1000000</f>
        <v>0</v>
      </c>
      <c r="FG54" s="151">
        <f>(+FG37-FSS!FG48)*1000000</f>
        <v>0</v>
      </c>
      <c r="FH54" s="151">
        <f>(+FH37-FSS!FH48)*1000000</f>
        <v>0</v>
      </c>
      <c r="FI54" s="151">
        <f>(+FI37-FSS!FI48)*1000000</f>
        <v>0</v>
      </c>
      <c r="FJ54" s="151">
        <f>(+FJ37-FSS!FJ48)*1000000</f>
        <v>0</v>
      </c>
      <c r="FK54" s="151">
        <f>(+FK37-FSS!FK48)*1000000</f>
        <v>0</v>
      </c>
      <c r="FL54" s="151">
        <f>(+FL37-FSS!FL48)*1000000</f>
        <v>0</v>
      </c>
      <c r="FM54" s="151">
        <f>(+FM37-FSS!FM48)*1000000</f>
        <v>0</v>
      </c>
      <c r="FN54" s="151">
        <f>(+FN37-FSS!FN48)*1000000</f>
        <v>0</v>
      </c>
      <c r="FO54" s="151">
        <f>(+FO37-FSS!FO48)*1000000</f>
        <v>0</v>
      </c>
      <c r="FP54" s="151">
        <f>(+FP37-FSS!FP48)*1000000</f>
        <v>0</v>
      </c>
      <c r="FQ54" s="151">
        <f>(+FQ37-FSS!FQ48)*1000000</f>
        <v>0</v>
      </c>
      <c r="FR54" s="151">
        <f>(+FR37-FSS!FR48)*1000000</f>
        <v>0</v>
      </c>
      <c r="FS54" s="151">
        <f>(+FS37-FSS!FS48)*1000000</f>
        <v>0</v>
      </c>
      <c r="FT54" s="151">
        <f>(+FT37-FSS!FT48)*1000000</f>
        <v>0</v>
      </c>
      <c r="FU54" s="151">
        <f>(+FU37-FSS!FU48)*1000000</f>
        <v>0</v>
      </c>
    </row>
    <row r="55" spans="1:177" s="6" customFormat="1">
      <c r="A55" s="36" t="s">
        <v>20</v>
      </c>
      <c r="B55" s="104" t="s">
        <v>22</v>
      </c>
      <c r="C55" s="161">
        <f t="shared" si="436"/>
        <v>0</v>
      </c>
      <c r="D55" s="161">
        <f t="shared" si="437"/>
        <v>0</v>
      </c>
      <c r="E55" s="161">
        <f t="shared" si="438"/>
        <v>0</v>
      </c>
      <c r="F55" s="161">
        <f t="shared" si="439"/>
        <v>0</v>
      </c>
      <c r="G55" s="161">
        <f t="shared" si="440"/>
        <v>0</v>
      </c>
      <c r="H55" s="161">
        <f t="shared" si="440"/>
        <v>0</v>
      </c>
      <c r="I55" s="161">
        <f>(+SUM(DV55:EG55))*1000000</f>
        <v>0</v>
      </c>
      <c r="J55" s="161">
        <f t="shared" si="441"/>
        <v>0</v>
      </c>
      <c r="K55" s="161">
        <f t="shared" si="441"/>
        <v>0</v>
      </c>
      <c r="L55" s="161">
        <f t="shared" si="441"/>
        <v>0</v>
      </c>
      <c r="M55" s="181">
        <f t="shared" ref="M55:AB55" si="454">(+M14-M26-M38)*1000000</f>
        <v>0</v>
      </c>
      <c r="N55" s="181">
        <f t="shared" si="454"/>
        <v>0</v>
      </c>
      <c r="O55" s="181">
        <f t="shared" si="454"/>
        <v>0</v>
      </c>
      <c r="P55" s="181">
        <f t="shared" si="454"/>
        <v>0</v>
      </c>
      <c r="Q55" s="181">
        <f t="shared" si="454"/>
        <v>0</v>
      </c>
      <c r="R55" s="181">
        <f t="shared" si="454"/>
        <v>0</v>
      </c>
      <c r="S55" s="181">
        <f t="shared" si="454"/>
        <v>0</v>
      </c>
      <c r="T55" s="181">
        <f t="shared" si="454"/>
        <v>0</v>
      </c>
      <c r="U55" s="181">
        <f t="shared" si="454"/>
        <v>0</v>
      </c>
      <c r="V55" s="181">
        <f t="shared" si="454"/>
        <v>0</v>
      </c>
      <c r="W55" s="181">
        <f t="shared" si="454"/>
        <v>0</v>
      </c>
      <c r="X55" s="181">
        <f t="shared" si="454"/>
        <v>-2.2737367544323206E-7</v>
      </c>
      <c r="Y55" s="181">
        <f t="shared" si="454"/>
        <v>0</v>
      </c>
      <c r="Z55" s="181">
        <f t="shared" si="454"/>
        <v>0</v>
      </c>
      <c r="AA55" s="181">
        <f t="shared" si="454"/>
        <v>0</v>
      </c>
      <c r="AB55" s="181">
        <f t="shared" si="454"/>
        <v>0</v>
      </c>
      <c r="AC55" s="181">
        <f t="shared" ref="AC55:AR55" si="455">(+AC14-AC26-AC38)*1000000</f>
        <v>-2.2737367544323206E-7</v>
      </c>
      <c r="AD55" s="161">
        <f t="shared" si="455"/>
        <v>0</v>
      </c>
      <c r="AE55" s="161">
        <f t="shared" si="455"/>
        <v>0</v>
      </c>
      <c r="AF55" s="161">
        <f t="shared" si="455"/>
        <v>2.2737367544323206E-7</v>
      </c>
      <c r="AG55" s="161">
        <f t="shared" si="455"/>
        <v>2.2737367544323206E-7</v>
      </c>
      <c r="AH55" s="161">
        <f t="shared" si="455"/>
        <v>0</v>
      </c>
      <c r="AI55" s="161">
        <f t="shared" si="455"/>
        <v>0</v>
      </c>
      <c r="AJ55" s="161">
        <f t="shared" si="455"/>
        <v>0</v>
      </c>
      <c r="AK55" s="161">
        <f t="shared" si="455"/>
        <v>0</v>
      </c>
      <c r="AL55" s="161">
        <f t="shared" si="455"/>
        <v>-2.2737367544323206E-7</v>
      </c>
      <c r="AM55" s="161">
        <f t="shared" si="455"/>
        <v>-2.2737367544323206E-7</v>
      </c>
      <c r="AN55" s="161">
        <f t="shared" si="455"/>
        <v>0</v>
      </c>
      <c r="AO55" s="161">
        <f t="shared" si="455"/>
        <v>0</v>
      </c>
      <c r="AP55" s="161">
        <f t="shared" si="455"/>
        <v>0</v>
      </c>
      <c r="AQ55" s="161">
        <f t="shared" si="455"/>
        <v>0</v>
      </c>
      <c r="AR55" s="161">
        <f t="shared" si="455"/>
        <v>0</v>
      </c>
      <c r="AS55" s="161">
        <f t="shared" ref="AS55" si="456">(+AS14-AS26-AS38)*1000000</f>
        <v>-2.2737367544323206E-7</v>
      </c>
      <c r="AT55" s="161">
        <f t="shared" ref="AT55:AW55" si="457">(+AT14-AT26-AT38)*1000000</f>
        <v>0</v>
      </c>
      <c r="AU55" s="161">
        <f t="shared" si="457"/>
        <v>0</v>
      </c>
      <c r="AV55" s="161">
        <f t="shared" si="457"/>
        <v>0</v>
      </c>
      <c r="AW55" s="161">
        <f t="shared" si="457"/>
        <v>0</v>
      </c>
      <c r="AX55" s="161">
        <f t="shared" ref="AX55:BB55" si="458">(+AX14-AX26-AX38)*1000000</f>
        <v>0</v>
      </c>
      <c r="AY55" s="161">
        <f t="shared" si="458"/>
        <v>0</v>
      </c>
      <c r="AZ55" s="161">
        <f t="shared" ref="AZ55:BA55" si="459">(+AZ14-AZ26-AZ38)*1000000</f>
        <v>0</v>
      </c>
      <c r="BA55" s="161">
        <f t="shared" si="459"/>
        <v>2.2737367544323206E-7</v>
      </c>
      <c r="BB55" s="161">
        <f t="shared" si="458"/>
        <v>0</v>
      </c>
      <c r="BC55" s="174">
        <v>0</v>
      </c>
      <c r="BD55" s="174">
        <v>0</v>
      </c>
      <c r="BE55" s="174">
        <v>0</v>
      </c>
      <c r="BF55" s="174">
        <v>0</v>
      </c>
      <c r="BG55" s="174">
        <v>0</v>
      </c>
      <c r="BH55" s="174">
        <v>0</v>
      </c>
      <c r="BI55" s="174">
        <v>0</v>
      </c>
      <c r="BJ55" s="174">
        <v>0</v>
      </c>
      <c r="BK55" s="174">
        <v>0</v>
      </c>
      <c r="BL55" s="174">
        <v>0</v>
      </c>
      <c r="BM55" s="174">
        <v>0</v>
      </c>
      <c r="BN55" s="174">
        <v>0</v>
      </c>
      <c r="BO55" s="174">
        <v>0</v>
      </c>
      <c r="BP55" s="174">
        <v>0</v>
      </c>
      <c r="BQ55" s="174">
        <v>0</v>
      </c>
      <c r="BR55" s="174">
        <v>0</v>
      </c>
      <c r="BS55" s="174">
        <v>0</v>
      </c>
      <c r="BT55" s="174">
        <v>0</v>
      </c>
      <c r="BU55" s="174">
        <v>0</v>
      </c>
      <c r="BV55" s="174">
        <v>0</v>
      </c>
      <c r="BW55" s="174">
        <v>0</v>
      </c>
      <c r="BX55" s="174">
        <v>0</v>
      </c>
      <c r="BY55" s="174">
        <v>0</v>
      </c>
      <c r="BZ55" s="174">
        <v>0</v>
      </c>
      <c r="CA55" s="174">
        <v>0</v>
      </c>
      <c r="CB55" s="174">
        <v>0</v>
      </c>
      <c r="CC55" s="174">
        <v>0</v>
      </c>
      <c r="CD55" s="174">
        <v>0</v>
      </c>
      <c r="CE55" s="174">
        <v>0</v>
      </c>
      <c r="CF55" s="174">
        <v>0</v>
      </c>
      <c r="CG55" s="174">
        <v>0</v>
      </c>
      <c r="CH55" s="174">
        <v>0</v>
      </c>
      <c r="CI55" s="174">
        <v>0</v>
      </c>
      <c r="CJ55" s="174">
        <v>0</v>
      </c>
      <c r="CK55" s="174">
        <v>0</v>
      </c>
      <c r="CL55" s="174">
        <v>0</v>
      </c>
      <c r="CM55" s="174">
        <v>0</v>
      </c>
      <c r="CN55" s="174">
        <v>0</v>
      </c>
      <c r="CO55" s="174">
        <v>0</v>
      </c>
      <c r="CP55" s="174">
        <v>0</v>
      </c>
      <c r="CQ55" s="174">
        <v>0</v>
      </c>
      <c r="CR55" s="174">
        <v>0</v>
      </c>
      <c r="CS55" s="174">
        <v>0</v>
      </c>
      <c r="CT55" s="174">
        <v>0</v>
      </c>
      <c r="CU55" s="174">
        <v>0</v>
      </c>
      <c r="CV55" s="174">
        <v>0</v>
      </c>
      <c r="CW55" s="174">
        <v>0</v>
      </c>
      <c r="CX55" s="174">
        <v>0</v>
      </c>
      <c r="CY55" s="152">
        <v>0</v>
      </c>
      <c r="CZ55" s="152">
        <v>0</v>
      </c>
      <c r="DA55" s="152">
        <v>0</v>
      </c>
      <c r="DB55" s="152">
        <v>0</v>
      </c>
      <c r="DC55" s="152">
        <v>0</v>
      </c>
      <c r="DD55" s="152">
        <v>0</v>
      </c>
      <c r="DE55" s="152">
        <v>0</v>
      </c>
      <c r="DF55" s="152">
        <v>0</v>
      </c>
      <c r="DG55" s="152">
        <v>0</v>
      </c>
      <c r="DH55" s="152">
        <v>0</v>
      </c>
      <c r="DI55" s="152">
        <v>0</v>
      </c>
      <c r="DJ55" s="152">
        <v>0</v>
      </c>
      <c r="DK55" s="152">
        <v>0</v>
      </c>
      <c r="DL55" s="152">
        <v>0</v>
      </c>
      <c r="DM55" s="152">
        <v>0</v>
      </c>
      <c r="DN55" s="152">
        <v>0</v>
      </c>
      <c r="DO55" s="152">
        <v>0</v>
      </c>
      <c r="DP55" s="152">
        <v>0</v>
      </c>
      <c r="DQ55" s="152">
        <v>0</v>
      </c>
      <c r="DR55" s="152">
        <v>0</v>
      </c>
      <c r="DS55" s="152">
        <v>0</v>
      </c>
      <c r="DT55" s="152">
        <v>0</v>
      </c>
      <c r="DU55" s="152">
        <v>0</v>
      </c>
      <c r="DV55" s="152">
        <v>0</v>
      </c>
      <c r="DW55" s="152">
        <v>0</v>
      </c>
      <c r="DX55" s="152">
        <v>0</v>
      </c>
      <c r="DY55" s="152">
        <v>0</v>
      </c>
      <c r="DZ55" s="152">
        <v>0</v>
      </c>
      <c r="EA55" s="152">
        <v>0</v>
      </c>
      <c r="EB55" s="152">
        <v>0</v>
      </c>
      <c r="EC55" s="152">
        <v>0</v>
      </c>
      <c r="ED55" s="152">
        <v>0</v>
      </c>
      <c r="EE55" s="152">
        <v>0</v>
      </c>
      <c r="EF55" s="152">
        <v>0</v>
      </c>
      <c r="EG55" s="152">
        <v>0</v>
      </c>
      <c r="EH55" s="152">
        <v>0</v>
      </c>
      <c r="EI55" s="152">
        <v>0</v>
      </c>
      <c r="EJ55" s="152">
        <v>0</v>
      </c>
      <c r="EK55" s="152">
        <v>0</v>
      </c>
      <c r="EL55" s="152">
        <v>0</v>
      </c>
      <c r="EM55" s="152">
        <v>0</v>
      </c>
      <c r="EN55" s="152">
        <v>0</v>
      </c>
      <c r="EO55" s="152">
        <v>0</v>
      </c>
      <c r="EP55" s="152">
        <v>0</v>
      </c>
      <c r="EQ55" s="152">
        <v>0</v>
      </c>
      <c r="ER55" s="152">
        <v>0</v>
      </c>
      <c r="ES55" s="152">
        <v>0</v>
      </c>
      <c r="ET55" s="152">
        <v>0</v>
      </c>
      <c r="EU55" s="152">
        <v>0</v>
      </c>
      <c r="EV55" s="152">
        <v>0</v>
      </c>
      <c r="EW55" s="152">
        <v>0</v>
      </c>
      <c r="EX55" s="152">
        <v>0</v>
      </c>
      <c r="EY55" s="152">
        <v>0</v>
      </c>
      <c r="EZ55" s="152">
        <v>0</v>
      </c>
      <c r="FA55" s="152">
        <v>0</v>
      </c>
      <c r="FB55" s="152">
        <v>0</v>
      </c>
      <c r="FC55" s="152">
        <v>0</v>
      </c>
      <c r="FD55" s="152">
        <v>0</v>
      </c>
      <c r="FE55" s="152">
        <v>0</v>
      </c>
      <c r="FF55" s="152">
        <v>0</v>
      </c>
      <c r="FG55" s="152">
        <v>0</v>
      </c>
      <c r="FH55" s="152">
        <v>0</v>
      </c>
      <c r="FI55" s="152">
        <v>0</v>
      </c>
      <c r="FJ55" s="152">
        <v>0</v>
      </c>
      <c r="FK55" s="152">
        <v>0</v>
      </c>
      <c r="FL55" s="152">
        <v>0</v>
      </c>
      <c r="FM55" s="152">
        <v>0</v>
      </c>
      <c r="FN55" s="152">
        <v>0</v>
      </c>
      <c r="FO55" s="152">
        <v>0</v>
      </c>
      <c r="FP55" s="152">
        <v>0</v>
      </c>
      <c r="FQ55" s="152">
        <v>0</v>
      </c>
      <c r="FR55" s="152">
        <v>0</v>
      </c>
      <c r="FS55" s="152">
        <v>0</v>
      </c>
      <c r="FT55" s="152">
        <v>0</v>
      </c>
      <c r="FU55" s="152">
        <v>0</v>
      </c>
    </row>
    <row r="56" spans="1:177" s="6" customFormat="1">
      <c r="A56" s="34" t="s">
        <v>121</v>
      </c>
      <c r="B56" s="104" t="s">
        <v>22</v>
      </c>
      <c r="C56" s="158">
        <f t="shared" si="436"/>
        <v>0</v>
      </c>
      <c r="D56" s="158">
        <f t="shared" si="437"/>
        <v>0</v>
      </c>
      <c r="E56" s="158">
        <f t="shared" si="438"/>
        <v>0</v>
      </c>
      <c r="F56" s="158">
        <f t="shared" si="439"/>
        <v>0</v>
      </c>
      <c r="G56" s="158">
        <f t="shared" si="440"/>
        <v>0</v>
      </c>
      <c r="H56" s="158">
        <f t="shared" si="440"/>
        <v>0</v>
      </c>
      <c r="I56" s="158">
        <f>(+SUM(DV56:EG56))*1000000</f>
        <v>0</v>
      </c>
      <c r="J56" s="158">
        <f t="shared" si="441"/>
        <v>0</v>
      </c>
      <c r="K56" s="158">
        <f t="shared" si="441"/>
        <v>0</v>
      </c>
      <c r="L56" s="158">
        <f t="shared" si="441"/>
        <v>0</v>
      </c>
      <c r="M56" s="180">
        <f t="shared" ref="M56:AB56" si="460">(+M15-M27-M39)*1000000</f>
        <v>-1.1368683772161603E-7</v>
      </c>
      <c r="N56" s="180">
        <f t="shared" si="460"/>
        <v>1.1368683772161603E-7</v>
      </c>
      <c r="O56" s="180">
        <f t="shared" si="460"/>
        <v>5.6843418860808015E-8</v>
      </c>
      <c r="P56" s="180">
        <f t="shared" si="460"/>
        <v>-1.1368683772161603E-7</v>
      </c>
      <c r="Q56" s="180">
        <f t="shared" si="460"/>
        <v>-1.1368683772161603E-7</v>
      </c>
      <c r="R56" s="180">
        <f t="shared" si="460"/>
        <v>3.4106051316484809E-7</v>
      </c>
      <c r="S56" s="180">
        <f t="shared" si="460"/>
        <v>-3.4106051316484809E-7</v>
      </c>
      <c r="T56" s="180">
        <f t="shared" si="460"/>
        <v>-1.1368683772161603E-7</v>
      </c>
      <c r="U56" s="180">
        <f t="shared" si="460"/>
        <v>-5.6843418860808015E-8</v>
      </c>
      <c r="V56" s="180">
        <f t="shared" si="460"/>
        <v>-1.1368683772161603E-7</v>
      </c>
      <c r="W56" s="180">
        <f t="shared" si="460"/>
        <v>-1.1368683772161603E-7</v>
      </c>
      <c r="X56" s="180">
        <f t="shared" si="460"/>
        <v>0</v>
      </c>
      <c r="Y56" s="180">
        <f t="shared" si="460"/>
        <v>1.1368683772161603E-7</v>
      </c>
      <c r="Z56" s="180">
        <f t="shared" si="460"/>
        <v>-1.1368683772161603E-7</v>
      </c>
      <c r="AA56" s="180">
        <f t="shared" si="460"/>
        <v>-1.7053025658242404E-7</v>
      </c>
      <c r="AB56" s="180">
        <f t="shared" si="460"/>
        <v>0</v>
      </c>
      <c r="AC56" s="180">
        <f t="shared" ref="AC56:AR56" si="461">(+AC15-AC27-AC39)*1000000</f>
        <v>1.1368683772161603E-7</v>
      </c>
      <c r="AD56" s="158">
        <f t="shared" si="461"/>
        <v>-5.6843418860808015E-8</v>
      </c>
      <c r="AE56" s="158">
        <f t="shared" si="461"/>
        <v>-1.1368683772161603E-7</v>
      </c>
      <c r="AF56" s="158">
        <f t="shared" si="461"/>
        <v>5.6843418860808015E-8</v>
      </c>
      <c r="AG56" s="158">
        <f t="shared" si="461"/>
        <v>1.1368683772161603E-7</v>
      </c>
      <c r="AH56" s="158">
        <f t="shared" si="461"/>
        <v>-2.2737367544323206E-7</v>
      </c>
      <c r="AI56" s="158">
        <f t="shared" si="461"/>
        <v>-1.1368683772161603E-7</v>
      </c>
      <c r="AJ56" s="158">
        <f t="shared" si="461"/>
        <v>-1.1368683772161603E-7</v>
      </c>
      <c r="AK56" s="158">
        <f t="shared" si="461"/>
        <v>-1.1368683772161603E-7</v>
      </c>
      <c r="AL56" s="158">
        <f t="shared" si="461"/>
        <v>-1.1368683772161603E-7</v>
      </c>
      <c r="AM56" s="158">
        <f t="shared" si="461"/>
        <v>-1.1368683772161603E-7</v>
      </c>
      <c r="AN56" s="158">
        <f t="shared" si="461"/>
        <v>5.6843418860808015E-8</v>
      </c>
      <c r="AO56" s="158">
        <f t="shared" si="461"/>
        <v>-2.2737367544323206E-7</v>
      </c>
      <c r="AP56" s="158">
        <f t="shared" si="461"/>
        <v>2.8421709430404007E-8</v>
      </c>
      <c r="AQ56" s="158">
        <f t="shared" si="461"/>
        <v>-5.6843418860808015E-8</v>
      </c>
      <c r="AR56" s="158">
        <f t="shared" si="461"/>
        <v>1.1368683772161603E-7</v>
      </c>
      <c r="AS56" s="158">
        <f t="shared" ref="AS56" si="462">(+AS15-AS27-AS39)*1000000</f>
        <v>1.1368683772161603E-7</v>
      </c>
      <c r="AT56" s="158">
        <f t="shared" ref="AT56:AW56" si="463">(+AT15-AT27-AT39)*1000000</f>
        <v>5.6843418860808015E-8</v>
      </c>
      <c r="AU56" s="158">
        <f t="shared" si="463"/>
        <v>-1.1368683772161603E-7</v>
      </c>
      <c r="AV56" s="158">
        <f t="shared" si="463"/>
        <v>0</v>
      </c>
      <c r="AW56" s="158">
        <f t="shared" si="463"/>
        <v>0</v>
      </c>
      <c r="AX56" s="158">
        <f t="shared" ref="AX56:BB56" si="464">(+AX15-AX27-AX39)*1000000</f>
        <v>0</v>
      </c>
      <c r="AY56" s="158">
        <f t="shared" si="464"/>
        <v>0</v>
      </c>
      <c r="AZ56" s="158">
        <f t="shared" ref="AZ56:BA56" si="465">(+AZ15-AZ27-AZ39)*1000000</f>
        <v>0</v>
      </c>
      <c r="BA56" s="158">
        <f t="shared" si="465"/>
        <v>0</v>
      </c>
      <c r="BB56" s="158">
        <f t="shared" si="464"/>
        <v>0</v>
      </c>
      <c r="BC56" s="170">
        <f>(+BC39-EPNF!BC60)*1000000</f>
        <v>0</v>
      </c>
      <c r="BD56" s="170">
        <f>(+BD39-EPNF!BD60)*1000000</f>
        <v>0</v>
      </c>
      <c r="BE56" s="170">
        <f>(+BE39-EPNF!BE60)*1000000</f>
        <v>0</v>
      </c>
      <c r="BF56" s="170">
        <f>(+BF39-EPNF!BF60)*1000000</f>
        <v>0</v>
      </c>
      <c r="BG56" s="170">
        <f>(+BG39-EPNF!BG60)*1000000</f>
        <v>0</v>
      </c>
      <c r="BH56" s="170">
        <f>(+BH39-EPNF!BH60)*1000000</f>
        <v>0</v>
      </c>
      <c r="BI56" s="170">
        <f>(+BI39-EPNF!BI60)*1000000</f>
        <v>0</v>
      </c>
      <c r="BJ56" s="170">
        <f>(+BJ39-EPNF!BJ60)*1000000</f>
        <v>0</v>
      </c>
      <c r="BK56" s="170">
        <f>(+BK39-EPNF!BK60)*1000000</f>
        <v>0</v>
      </c>
      <c r="BL56" s="170">
        <f>(+BL39-EPNF!BL60)*1000000</f>
        <v>0</v>
      </c>
      <c r="BM56" s="170">
        <f>(+BM39-EPNF!BM60)*1000000</f>
        <v>0</v>
      </c>
      <c r="BN56" s="170">
        <f>(+BN39-EPNF!BN60)*1000000</f>
        <v>0</v>
      </c>
      <c r="BO56" s="170">
        <f>(+BO39-EPNF!BO60)*1000000</f>
        <v>0</v>
      </c>
      <c r="BP56" s="170">
        <f>(+BP39-EPNF!BP60)*1000000</f>
        <v>0</v>
      </c>
      <c r="BQ56" s="170">
        <f>(+BQ39-EPNF!BQ60)*1000000</f>
        <v>0</v>
      </c>
      <c r="BR56" s="170">
        <f>(+BR39-EPNF!BR60)*1000000</f>
        <v>0</v>
      </c>
      <c r="BS56" s="170">
        <f>(+BS39-EPNF!BS60)*1000000</f>
        <v>0</v>
      </c>
      <c r="BT56" s="170">
        <f>(+BT39-EPNF!BT60)*1000000</f>
        <v>0</v>
      </c>
      <c r="BU56" s="170">
        <f>(+BU39-EPNF!BU60)*1000000</f>
        <v>0</v>
      </c>
      <c r="BV56" s="170">
        <f>(+BV39-EPNF!BV60)*1000000</f>
        <v>0</v>
      </c>
      <c r="BW56" s="170">
        <f>(+BW39-EPNF!BW60)*1000000</f>
        <v>0</v>
      </c>
      <c r="BX56" s="170">
        <f>(+BX39-EPNF!BX60)*1000000</f>
        <v>0</v>
      </c>
      <c r="BY56" s="170">
        <f>(+BY39-EPNF!BY60)*1000000</f>
        <v>0</v>
      </c>
      <c r="BZ56" s="170">
        <f>(+BZ39-EPNF!BZ60)*1000000</f>
        <v>0</v>
      </c>
      <c r="CA56" s="170">
        <f>(+CA39-EPNF!CA60)*1000000</f>
        <v>0</v>
      </c>
      <c r="CB56" s="170">
        <f>(+CB39-EPNF!CB60)*1000000</f>
        <v>0</v>
      </c>
      <c r="CC56" s="170">
        <f>(+CC39-EPNF!CC60)*1000000</f>
        <v>0</v>
      </c>
      <c r="CD56" s="170">
        <f>(+CD39-EPNF!CD60)*1000000</f>
        <v>0</v>
      </c>
      <c r="CE56" s="170">
        <f>(+CE39-EPNF!CE60)*1000000</f>
        <v>0</v>
      </c>
      <c r="CF56" s="170">
        <f>(+CF39-EPNF!CF60)*1000000</f>
        <v>0</v>
      </c>
      <c r="CG56" s="170">
        <f>(+CG39-EPNF!CG60)*1000000</f>
        <v>0</v>
      </c>
      <c r="CH56" s="170">
        <f>(+CH39-EPNF!CH60)*1000000</f>
        <v>0</v>
      </c>
      <c r="CI56" s="170">
        <f>(+CI39-EPNF!CI60)*1000000</f>
        <v>0</v>
      </c>
      <c r="CJ56" s="170">
        <f>(+CJ39-EPNF!CJ60)*1000000</f>
        <v>0</v>
      </c>
      <c r="CK56" s="170">
        <f>(+CK39-EPNF!CK60)*1000000</f>
        <v>0</v>
      </c>
      <c r="CL56" s="170">
        <f>(+CL39-EPNF!CL60)*1000000</f>
        <v>0</v>
      </c>
      <c r="CM56" s="170">
        <f>(+CM39-EPNF!CM60)*1000000</f>
        <v>0</v>
      </c>
      <c r="CN56" s="170">
        <f>(+CN39-EPNF!CN60)*1000000</f>
        <v>0</v>
      </c>
      <c r="CO56" s="170">
        <f>(+CO39-EPNF!CO60)*1000000</f>
        <v>0</v>
      </c>
      <c r="CP56" s="170">
        <f>(+CP39-EPNF!CP60)*1000000</f>
        <v>0</v>
      </c>
      <c r="CQ56" s="170">
        <f>(+CQ39-EPNF!CQ60)*1000000</f>
        <v>0</v>
      </c>
      <c r="CR56" s="170">
        <f>(+CR39-EPNF!CR60)*1000000</f>
        <v>0</v>
      </c>
      <c r="CS56" s="170">
        <f>(+CS39-EPNF!CS60)*1000000</f>
        <v>0</v>
      </c>
      <c r="CT56" s="170">
        <f>(+CT39-EPNF!CT60)*1000000</f>
        <v>0</v>
      </c>
      <c r="CU56" s="170">
        <f>(+CU39-EPNF!CU60)*1000000</f>
        <v>0</v>
      </c>
      <c r="CV56" s="170">
        <f>(+CV39-EPNF!CV60)*1000000</f>
        <v>0</v>
      </c>
      <c r="CW56" s="170">
        <f>(+CW39-EPNF!CW60)*1000000</f>
        <v>0</v>
      </c>
      <c r="CX56" s="170">
        <f>(+CX39-EPNF!CX60)*1000000</f>
        <v>0</v>
      </c>
      <c r="CY56" s="151">
        <f>(+CY39-EPNF!CY60)*1000000</f>
        <v>0</v>
      </c>
      <c r="CZ56" s="151">
        <f>(+CZ39-EPNF!CZ60)*1000000</f>
        <v>0</v>
      </c>
      <c r="DA56" s="151">
        <f>(+DA39-EPNF!DA60)*1000000</f>
        <v>0</v>
      </c>
      <c r="DB56" s="151">
        <f>(+DB39-EPNF!DB60)*1000000</f>
        <v>0</v>
      </c>
      <c r="DC56" s="151">
        <f>(+DC39-EPNF!DC60)*1000000</f>
        <v>0</v>
      </c>
      <c r="DD56" s="151">
        <f>(+DD39-EPNF!DD60)*1000000</f>
        <v>0</v>
      </c>
      <c r="DE56" s="151">
        <f>(+DE39-EPNF!DE60)*1000000</f>
        <v>0</v>
      </c>
      <c r="DF56" s="151">
        <f>(+DF39-EPNF!DF60)*1000000</f>
        <v>0</v>
      </c>
      <c r="DG56" s="151">
        <f>(+DG39-EPNF!DG60)*1000000</f>
        <v>0</v>
      </c>
      <c r="DH56" s="151">
        <f>(+DH39-EPNF!DH60)*1000000</f>
        <v>0</v>
      </c>
      <c r="DI56" s="151">
        <f>(+DI39-EPNF!DI60)*1000000</f>
        <v>0</v>
      </c>
      <c r="DJ56" s="151">
        <f>(+DJ39-EPNF!DJ60)*1000000</f>
        <v>0</v>
      </c>
      <c r="DK56" s="151">
        <f>(+DK39-EPNF!DK60)*1000000</f>
        <v>0</v>
      </c>
      <c r="DL56" s="151">
        <f>(+DL39-EPNF!DL60)*1000000</f>
        <v>0</v>
      </c>
      <c r="DM56" s="151">
        <f>(+DM39-EPNF!DM60)*1000000</f>
        <v>0</v>
      </c>
      <c r="DN56" s="151">
        <f>(+DN39-EPNF!DN60)*1000000</f>
        <v>0</v>
      </c>
      <c r="DO56" s="151">
        <f>(+DO39-EPNF!DO60)*1000000</f>
        <v>0</v>
      </c>
      <c r="DP56" s="151">
        <f>(+DP39-EPNF!DP60)*1000000</f>
        <v>0</v>
      </c>
      <c r="DQ56" s="151">
        <f>(+DQ39-EPNF!DQ60)*1000000</f>
        <v>0</v>
      </c>
      <c r="DR56" s="151">
        <f>(+DR39-EPNF!DR60)*1000000</f>
        <v>0</v>
      </c>
      <c r="DS56" s="151">
        <f>(+DS39-EPNF!DS60)*1000000</f>
        <v>0</v>
      </c>
      <c r="DT56" s="151">
        <f>(+DT39-EPNF!DT60)*1000000</f>
        <v>0</v>
      </c>
      <c r="DU56" s="151">
        <f>(+DU39-EPNF!DU60)*1000000</f>
        <v>0</v>
      </c>
      <c r="DV56" s="151">
        <f>(+DV39-EPNF!DV60)*1000000</f>
        <v>0</v>
      </c>
      <c r="DW56" s="151">
        <f>(+DW39-EPNF!DW60)*1000000</f>
        <v>0</v>
      </c>
      <c r="DX56" s="151">
        <f>(+DX39-EPNF!DX60)*1000000</f>
        <v>0</v>
      </c>
      <c r="DY56" s="151">
        <f>(+DY39-EPNF!DY60)*1000000</f>
        <v>0</v>
      </c>
      <c r="DZ56" s="151">
        <f>(+DZ39-EPNF!DZ60)*1000000</f>
        <v>0</v>
      </c>
      <c r="EA56" s="151">
        <f>(+EA39-EPNF!EA60)*1000000</f>
        <v>0</v>
      </c>
      <c r="EB56" s="151">
        <f>(+EB39-EPNF!EB60)*1000000</f>
        <v>0</v>
      </c>
      <c r="EC56" s="151">
        <f>(+EC39-EPNF!EC60)*1000000</f>
        <v>0</v>
      </c>
      <c r="ED56" s="151">
        <f>(+ED39-EPNF!ED60)*1000000</f>
        <v>0</v>
      </c>
      <c r="EE56" s="151">
        <f>(+EE39-EPNF!EE60)*1000000</f>
        <v>0</v>
      </c>
      <c r="EF56" s="151">
        <f>(+EF39-EPNF!EF60)*1000000</f>
        <v>0</v>
      </c>
      <c r="EG56" s="151">
        <f>(+EG39-EPNF!EG60)*1000000</f>
        <v>0</v>
      </c>
      <c r="EH56" s="151">
        <f>(+EH39-EPNF!EH60)*1000000</f>
        <v>0</v>
      </c>
      <c r="EI56" s="151">
        <f>(+EI39-EPNF!EI60)*1000000</f>
        <v>0</v>
      </c>
      <c r="EJ56" s="151">
        <f>(+EJ39-EPNF!EJ60)*1000000</f>
        <v>0</v>
      </c>
      <c r="EK56" s="151">
        <f>(+EK39-EPNF!EK60)*1000000</f>
        <v>0</v>
      </c>
      <c r="EL56" s="151">
        <f>(+EL39-EPNF!EL60)*1000000</f>
        <v>0</v>
      </c>
      <c r="EM56" s="151">
        <f>(+EM39-EPNF!EM60)*1000000</f>
        <v>0</v>
      </c>
      <c r="EN56" s="151">
        <f>(+EN39-EPNF!EN60)*1000000</f>
        <v>0</v>
      </c>
      <c r="EO56" s="151">
        <f>(+EO39-EPNF!EO60)*1000000</f>
        <v>0</v>
      </c>
      <c r="EP56" s="151">
        <f>(+EP39-EPNF!EP60)*1000000</f>
        <v>0</v>
      </c>
      <c r="EQ56" s="151">
        <f>(+EQ39-EPNF!EQ60)*1000000</f>
        <v>0</v>
      </c>
      <c r="ER56" s="151">
        <f>(+ER39-EPNF!ER60)*1000000</f>
        <v>0</v>
      </c>
      <c r="ES56" s="151">
        <f>(+ES39-EPNF!ES60)*1000000</f>
        <v>0</v>
      </c>
      <c r="ET56" s="151">
        <f>(+ET39-EPNF!ET60)*1000000</f>
        <v>0</v>
      </c>
      <c r="EU56" s="151">
        <f>(+EU39-EPNF!EU60)*1000000</f>
        <v>0</v>
      </c>
      <c r="EV56" s="151">
        <f>(+EV39-EPNF!EV60)*1000000</f>
        <v>0</v>
      </c>
      <c r="EW56" s="151">
        <f>(+EW39-EPNF!EW60)*1000000</f>
        <v>0</v>
      </c>
      <c r="EX56" s="151">
        <f>(+EX39-EPNF!EX60)*1000000</f>
        <v>0</v>
      </c>
      <c r="EY56" s="151">
        <f>(+EY39-EPNF!EY60)*1000000</f>
        <v>0</v>
      </c>
      <c r="EZ56" s="151">
        <f>(+EZ39-EPNF!EZ60)*1000000</f>
        <v>0</v>
      </c>
      <c r="FA56" s="151">
        <f>(+FA39-EPNF!FA60)*1000000</f>
        <v>0</v>
      </c>
      <c r="FB56" s="151">
        <f>(+FB39-EPNF!FB60)*1000000</f>
        <v>0</v>
      </c>
      <c r="FC56" s="151">
        <f>(+FC39-EPNF!FC60)*1000000</f>
        <v>0</v>
      </c>
      <c r="FD56" s="151">
        <f>(+FD39-EPNF!FD60)*1000000</f>
        <v>0</v>
      </c>
      <c r="FE56" s="151">
        <f>(+FE39-EPNF!FE60)*1000000</f>
        <v>0</v>
      </c>
      <c r="FF56" s="151">
        <f>(+FF39-EPNF!FF60)*1000000</f>
        <v>0</v>
      </c>
      <c r="FG56" s="151">
        <f>(+FG39-EPNF!FG60)*1000000</f>
        <v>0</v>
      </c>
      <c r="FH56" s="151">
        <f>(+FH39-EPNF!FH60)*1000000</f>
        <v>0</v>
      </c>
      <c r="FI56" s="151">
        <f>(+FI39-EPNF!FI60)*1000000</f>
        <v>0</v>
      </c>
      <c r="FJ56" s="151">
        <f>(+FJ39-EPNF!FJ60)*1000000</f>
        <v>0</v>
      </c>
      <c r="FK56" s="151">
        <f>(+FK39-EPNF!FK60)*1000000</f>
        <v>0</v>
      </c>
      <c r="FL56" s="151">
        <f>(+FL39-EPNF!FL60)*1000000</f>
        <v>0</v>
      </c>
      <c r="FM56" s="151">
        <f>(+FM39-EPNF!FM60)*1000000</f>
        <v>0</v>
      </c>
      <c r="FN56" s="151">
        <f>(+FN39-EPNF!FN60)*1000000</f>
        <v>0</v>
      </c>
      <c r="FO56" s="151">
        <f>(+FO39-EPNF!FO60)*1000000</f>
        <v>0</v>
      </c>
      <c r="FP56" s="151">
        <f>(+FP39-EPNF!FP60)*1000000</f>
        <v>0</v>
      </c>
      <c r="FQ56" s="151">
        <f>(+FQ39-EPNF!FQ60)*1000000</f>
        <v>0</v>
      </c>
      <c r="FR56" s="151">
        <f>(+FR39-EPNF!FR60)*1000000</f>
        <v>0</v>
      </c>
      <c r="FS56" s="151">
        <f>(+FS39-EPNF!FS60)*1000000</f>
        <v>0</v>
      </c>
      <c r="FT56" s="151">
        <f>(+FT39-EPNF!FT60)*1000000</f>
        <v>0</v>
      </c>
      <c r="FU56" s="151">
        <f>(+FU39-EPNF!FU60)*1000000</f>
        <v>0</v>
      </c>
    </row>
    <row r="57" spans="1:177" s="6" customFormat="1">
      <c r="A57" s="107" t="s">
        <v>21</v>
      </c>
      <c r="B57" s="105" t="s">
        <v>22</v>
      </c>
      <c r="C57" s="161">
        <f t="shared" si="436"/>
        <v>0</v>
      </c>
      <c r="D57" s="161">
        <f t="shared" si="437"/>
        <v>0</v>
      </c>
      <c r="E57" s="161">
        <f t="shared" si="438"/>
        <v>0</v>
      </c>
      <c r="F57" s="161">
        <f t="shared" si="439"/>
        <v>0</v>
      </c>
      <c r="G57" s="161">
        <f t="shared" si="440"/>
        <v>0</v>
      </c>
      <c r="H57" s="161">
        <f t="shared" si="440"/>
        <v>0</v>
      </c>
      <c r="I57" s="161">
        <f>(+SUM(DV57:EG57))*1000000</f>
        <v>0</v>
      </c>
      <c r="J57" s="161">
        <f t="shared" si="441"/>
        <v>0</v>
      </c>
      <c r="K57" s="161">
        <f t="shared" si="441"/>
        <v>0</v>
      </c>
      <c r="L57" s="161">
        <f t="shared" si="441"/>
        <v>0</v>
      </c>
      <c r="M57" s="181">
        <f t="shared" ref="M57:AB57" si="466">(+M16-M28-M40)*1000000</f>
        <v>7.1054273576010019E-9</v>
      </c>
      <c r="N57" s="181">
        <f t="shared" si="466"/>
        <v>0</v>
      </c>
      <c r="O57" s="181">
        <f t="shared" si="466"/>
        <v>0</v>
      </c>
      <c r="P57" s="181">
        <f t="shared" si="466"/>
        <v>0</v>
      </c>
      <c r="Q57" s="181">
        <f t="shared" si="466"/>
        <v>0</v>
      </c>
      <c r="R57" s="181">
        <f t="shared" si="466"/>
        <v>0</v>
      </c>
      <c r="S57" s="181">
        <f t="shared" si="466"/>
        <v>0</v>
      </c>
      <c r="T57" s="181">
        <f t="shared" si="466"/>
        <v>-3.5527136788005009E-9</v>
      </c>
      <c r="U57" s="181">
        <f t="shared" si="466"/>
        <v>0</v>
      </c>
      <c r="V57" s="181">
        <f t="shared" si="466"/>
        <v>0</v>
      </c>
      <c r="W57" s="181">
        <f t="shared" si="466"/>
        <v>0</v>
      </c>
      <c r="X57" s="181">
        <f t="shared" si="466"/>
        <v>0</v>
      </c>
      <c r="Y57" s="181">
        <f t="shared" si="466"/>
        <v>0</v>
      </c>
      <c r="Z57" s="181">
        <f t="shared" si="466"/>
        <v>0</v>
      </c>
      <c r="AA57" s="181">
        <f t="shared" si="466"/>
        <v>0</v>
      </c>
      <c r="AB57" s="181">
        <f t="shared" si="466"/>
        <v>0</v>
      </c>
      <c r="AC57" s="181">
        <f t="shared" ref="AC57:AR57" si="467">(+AC16-AC28-AC40)*1000000</f>
        <v>0</v>
      </c>
      <c r="AD57" s="161">
        <f t="shared" si="467"/>
        <v>-1.4210854715202004E-8</v>
      </c>
      <c r="AE57" s="161">
        <f t="shared" si="467"/>
        <v>0</v>
      </c>
      <c r="AF57" s="161">
        <f t="shared" si="467"/>
        <v>-1.4210854715202004E-8</v>
      </c>
      <c r="AG57" s="161">
        <f t="shared" si="467"/>
        <v>0</v>
      </c>
      <c r="AH57" s="161">
        <f t="shared" si="467"/>
        <v>7.1054273576010019E-9</v>
      </c>
      <c r="AI57" s="161">
        <f t="shared" si="467"/>
        <v>0</v>
      </c>
      <c r="AJ57" s="161">
        <f t="shared" si="467"/>
        <v>0</v>
      </c>
      <c r="AK57" s="161">
        <f t="shared" si="467"/>
        <v>0</v>
      </c>
      <c r="AL57" s="161">
        <f t="shared" si="467"/>
        <v>0</v>
      </c>
      <c r="AM57" s="161">
        <f t="shared" si="467"/>
        <v>0</v>
      </c>
      <c r="AN57" s="161">
        <f t="shared" si="467"/>
        <v>0</v>
      </c>
      <c r="AO57" s="161">
        <f t="shared" si="467"/>
        <v>0</v>
      </c>
      <c r="AP57" s="161">
        <f t="shared" si="467"/>
        <v>0</v>
      </c>
      <c r="AQ57" s="161">
        <f t="shared" si="467"/>
        <v>0</v>
      </c>
      <c r="AR57" s="161">
        <f t="shared" si="467"/>
        <v>0</v>
      </c>
      <c r="AS57" s="161">
        <f t="shared" ref="AS57" si="468">(+AS16-AS28-AS40)*1000000</f>
        <v>0</v>
      </c>
      <c r="AT57" s="161">
        <f t="shared" ref="AT57:AW57" si="469">(+AT16-AT28-AT40)*1000000</f>
        <v>0</v>
      </c>
      <c r="AU57" s="161">
        <f t="shared" si="469"/>
        <v>0</v>
      </c>
      <c r="AV57" s="161">
        <f t="shared" si="469"/>
        <v>0</v>
      </c>
      <c r="AW57" s="161">
        <f t="shared" si="469"/>
        <v>0</v>
      </c>
      <c r="AX57" s="161">
        <f t="shared" ref="AX57:BB57" si="470">(+AX16-AX28-AX40)*1000000</f>
        <v>0</v>
      </c>
      <c r="AY57" s="161">
        <f t="shared" si="470"/>
        <v>0</v>
      </c>
      <c r="AZ57" s="161">
        <f t="shared" ref="AZ57:BA57" si="471">(+AZ16-AZ28-AZ40)*1000000</f>
        <v>0</v>
      </c>
      <c r="BA57" s="161">
        <f t="shared" si="471"/>
        <v>0</v>
      </c>
      <c r="BB57" s="161">
        <f t="shared" si="470"/>
        <v>0</v>
      </c>
      <c r="BC57" s="174">
        <v>0</v>
      </c>
      <c r="BD57" s="174">
        <v>0</v>
      </c>
      <c r="BE57" s="174">
        <v>0</v>
      </c>
      <c r="BF57" s="174">
        <v>0</v>
      </c>
      <c r="BG57" s="174">
        <v>0</v>
      </c>
      <c r="BH57" s="174">
        <v>0</v>
      </c>
      <c r="BI57" s="174">
        <v>0</v>
      </c>
      <c r="BJ57" s="174">
        <v>0</v>
      </c>
      <c r="BK57" s="174">
        <v>0</v>
      </c>
      <c r="BL57" s="174">
        <v>0</v>
      </c>
      <c r="BM57" s="174">
        <v>0</v>
      </c>
      <c r="BN57" s="174">
        <v>0</v>
      </c>
      <c r="BO57" s="174">
        <v>0</v>
      </c>
      <c r="BP57" s="174">
        <v>0</v>
      </c>
      <c r="BQ57" s="174">
        <v>0</v>
      </c>
      <c r="BR57" s="174">
        <v>0</v>
      </c>
      <c r="BS57" s="174">
        <v>0</v>
      </c>
      <c r="BT57" s="174">
        <v>0</v>
      </c>
      <c r="BU57" s="174">
        <v>0</v>
      </c>
      <c r="BV57" s="174">
        <v>0</v>
      </c>
      <c r="BW57" s="174">
        <v>0</v>
      </c>
      <c r="BX57" s="174">
        <v>0</v>
      </c>
      <c r="BY57" s="174">
        <v>0</v>
      </c>
      <c r="BZ57" s="174">
        <v>0</v>
      </c>
      <c r="CA57" s="174">
        <v>0</v>
      </c>
      <c r="CB57" s="174">
        <v>0</v>
      </c>
      <c r="CC57" s="174">
        <v>0</v>
      </c>
      <c r="CD57" s="174">
        <v>0</v>
      </c>
      <c r="CE57" s="174">
        <v>0</v>
      </c>
      <c r="CF57" s="174">
        <v>0</v>
      </c>
      <c r="CG57" s="174">
        <v>0</v>
      </c>
      <c r="CH57" s="174">
        <v>0</v>
      </c>
      <c r="CI57" s="174">
        <v>0</v>
      </c>
      <c r="CJ57" s="174">
        <v>0</v>
      </c>
      <c r="CK57" s="174">
        <v>0</v>
      </c>
      <c r="CL57" s="174">
        <v>0</v>
      </c>
      <c r="CM57" s="174">
        <v>0</v>
      </c>
      <c r="CN57" s="174">
        <v>0</v>
      </c>
      <c r="CO57" s="174">
        <v>0</v>
      </c>
      <c r="CP57" s="174">
        <v>0</v>
      </c>
      <c r="CQ57" s="174">
        <v>0</v>
      </c>
      <c r="CR57" s="174">
        <v>0</v>
      </c>
      <c r="CS57" s="174">
        <v>0</v>
      </c>
      <c r="CT57" s="174">
        <v>0</v>
      </c>
      <c r="CU57" s="174">
        <v>0</v>
      </c>
      <c r="CV57" s="174">
        <v>0</v>
      </c>
      <c r="CW57" s="174">
        <v>0</v>
      </c>
      <c r="CX57" s="174">
        <v>0</v>
      </c>
      <c r="CY57" s="152">
        <v>0</v>
      </c>
      <c r="CZ57" s="152">
        <v>0</v>
      </c>
      <c r="DA57" s="152">
        <v>0</v>
      </c>
      <c r="DB57" s="152">
        <v>0</v>
      </c>
      <c r="DC57" s="152">
        <v>0</v>
      </c>
      <c r="DD57" s="152">
        <v>0</v>
      </c>
      <c r="DE57" s="152">
        <v>0</v>
      </c>
      <c r="DF57" s="152">
        <v>0</v>
      </c>
      <c r="DG57" s="152">
        <v>0</v>
      </c>
      <c r="DH57" s="152">
        <v>0</v>
      </c>
      <c r="DI57" s="152">
        <v>0</v>
      </c>
      <c r="DJ57" s="152">
        <v>0</v>
      </c>
      <c r="DK57" s="152">
        <v>0</v>
      </c>
      <c r="DL57" s="152">
        <v>0</v>
      </c>
      <c r="DM57" s="152">
        <v>0</v>
      </c>
      <c r="DN57" s="152">
        <v>0</v>
      </c>
      <c r="DO57" s="152">
        <v>0</v>
      </c>
      <c r="DP57" s="152">
        <v>0</v>
      </c>
      <c r="DQ57" s="152">
        <v>0</v>
      </c>
      <c r="DR57" s="152">
        <v>0</v>
      </c>
      <c r="DS57" s="152">
        <v>0</v>
      </c>
      <c r="DT57" s="152">
        <v>0</v>
      </c>
      <c r="DU57" s="152">
        <v>0</v>
      </c>
      <c r="DV57" s="152">
        <v>0</v>
      </c>
      <c r="DW57" s="152">
        <v>0</v>
      </c>
      <c r="DX57" s="152">
        <v>0</v>
      </c>
      <c r="DY57" s="152">
        <v>0</v>
      </c>
      <c r="DZ57" s="152">
        <v>0</v>
      </c>
      <c r="EA57" s="152">
        <v>0</v>
      </c>
      <c r="EB57" s="152">
        <v>0</v>
      </c>
      <c r="EC57" s="152">
        <v>0</v>
      </c>
      <c r="ED57" s="152">
        <v>0</v>
      </c>
      <c r="EE57" s="152">
        <v>0</v>
      </c>
      <c r="EF57" s="152">
        <v>0</v>
      </c>
      <c r="EG57" s="152">
        <v>0</v>
      </c>
      <c r="EH57" s="152">
        <v>0</v>
      </c>
      <c r="EI57" s="152">
        <v>0</v>
      </c>
      <c r="EJ57" s="152">
        <v>0</v>
      </c>
      <c r="EK57" s="152">
        <v>0</v>
      </c>
      <c r="EL57" s="152">
        <v>0</v>
      </c>
      <c r="EM57" s="152">
        <v>0</v>
      </c>
      <c r="EN57" s="152">
        <v>0</v>
      </c>
      <c r="EO57" s="152">
        <v>0</v>
      </c>
      <c r="EP57" s="152">
        <v>0</v>
      </c>
      <c r="EQ57" s="152">
        <v>0</v>
      </c>
      <c r="ER57" s="152">
        <v>0</v>
      </c>
      <c r="ES57" s="152">
        <v>0</v>
      </c>
      <c r="ET57" s="152">
        <v>0</v>
      </c>
      <c r="EU57" s="152">
        <v>0</v>
      </c>
      <c r="EV57" s="152">
        <v>0</v>
      </c>
      <c r="EW57" s="152">
        <v>0</v>
      </c>
      <c r="EX57" s="152">
        <v>0</v>
      </c>
      <c r="EY57" s="152">
        <v>0</v>
      </c>
      <c r="EZ57" s="152">
        <v>0</v>
      </c>
      <c r="FA57" s="152">
        <v>0</v>
      </c>
      <c r="FB57" s="152">
        <v>0</v>
      </c>
      <c r="FC57" s="152">
        <v>0</v>
      </c>
      <c r="FD57" s="152">
        <v>0</v>
      </c>
      <c r="FE57" s="152">
        <v>0</v>
      </c>
      <c r="FF57" s="152">
        <v>0</v>
      </c>
      <c r="FG57" s="152">
        <v>0</v>
      </c>
      <c r="FH57" s="152">
        <v>0</v>
      </c>
      <c r="FI57" s="152">
        <v>0</v>
      </c>
      <c r="FJ57" s="152">
        <v>0</v>
      </c>
      <c r="FK57" s="152">
        <v>0</v>
      </c>
      <c r="FL57" s="152">
        <v>0</v>
      </c>
      <c r="FM57" s="152">
        <v>0</v>
      </c>
      <c r="FN57" s="152">
        <v>0</v>
      </c>
      <c r="FO57" s="152">
        <v>0</v>
      </c>
      <c r="FP57" s="152">
        <v>0</v>
      </c>
      <c r="FQ57" s="152">
        <v>0</v>
      </c>
      <c r="FR57" s="152">
        <v>0</v>
      </c>
      <c r="FS57" s="152">
        <v>0</v>
      </c>
      <c r="FT57" s="152">
        <v>0</v>
      </c>
      <c r="FU57" s="152">
        <v>0</v>
      </c>
    </row>
    <row r="58" spans="1:177"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</row>
    <row r="59" spans="1:177"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EV59" s="11"/>
    </row>
    <row r="60" spans="1:177"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</row>
    <row r="61" spans="1:177"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</row>
    <row r="62" spans="1:177"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</row>
    <row r="63" spans="1:177"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</row>
    <row r="64" spans="1:177"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  <c r="BZ64" s="97"/>
      <c r="CA64" s="97"/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</row>
    <row r="65" spans="29:41"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</row>
    <row r="66" spans="29:41"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</row>
    <row r="67" spans="29:41"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</row>
    <row r="68" spans="29:41"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</row>
    <row r="69" spans="29:41"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</row>
    <row r="70" spans="29:41"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</row>
    <row r="71" spans="29:41"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</row>
    <row r="72" spans="29:41"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</row>
    <row r="74" spans="29:41"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</row>
    <row r="75" spans="29:41"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</row>
  </sheetData>
  <mergeCells count="10">
    <mergeCell ref="B20:B28"/>
    <mergeCell ref="B32:B40"/>
    <mergeCell ref="A2:B2"/>
    <mergeCell ref="A1:B1"/>
    <mergeCell ref="ET4:EX4"/>
    <mergeCell ref="A3:B4"/>
    <mergeCell ref="B8:B16"/>
    <mergeCell ref="C5:L5"/>
    <mergeCell ref="M5:BA5"/>
    <mergeCell ref="BB5:FU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2"/>
  <sheetViews>
    <sheetView zoomScale="90" zoomScaleNormal="90" workbookViewId="0">
      <pane ySplit="6" topLeftCell="A7" activePane="bottomLeft" state="frozen"/>
      <selection pane="bottomLeft" activeCell="K13" sqref="K13:L13"/>
    </sheetView>
  </sheetViews>
  <sheetFormatPr baseColWidth="10" defaultRowHeight="15.75"/>
  <cols>
    <col min="1" max="1" width="7.140625" style="45" customWidth="1"/>
    <col min="2" max="2" width="16.5703125" style="45" customWidth="1"/>
    <col min="3" max="3" width="8.7109375" style="45" customWidth="1"/>
    <col min="4" max="4" width="9.42578125" style="45" customWidth="1"/>
    <col min="5" max="5" width="39.42578125" style="45" customWidth="1"/>
    <col min="6" max="8" width="11.42578125" style="45" customWidth="1"/>
    <col min="9" max="9" width="32" style="45" customWidth="1"/>
    <col min="10" max="10" width="16.85546875" style="45" customWidth="1"/>
    <col min="11" max="12" width="8.28515625" style="45" customWidth="1"/>
    <col min="13" max="13" width="13.7109375" style="45" customWidth="1"/>
    <col min="14" max="14" width="14" style="45" customWidth="1"/>
    <col min="15" max="15" width="15.28515625" style="45" customWidth="1"/>
    <col min="16" max="16" width="15.140625" style="45" customWidth="1"/>
    <col min="17" max="16384" width="11.42578125" style="45"/>
  </cols>
  <sheetData>
    <row r="2" spans="2:24" ht="25.5">
      <c r="D2" s="243" t="s">
        <v>53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55"/>
      <c r="R2" s="55"/>
      <c r="S2" s="55"/>
      <c r="T2" s="55"/>
      <c r="U2" s="55"/>
      <c r="V2" s="55"/>
      <c r="W2" s="55"/>
    </row>
    <row r="3" spans="2:24" ht="27.75">
      <c r="B3" s="56"/>
      <c r="C3" s="56"/>
      <c r="D3" s="244" t="s">
        <v>54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74"/>
      <c r="R3" s="74"/>
      <c r="S3" s="74"/>
      <c r="T3" s="74"/>
      <c r="V3" s="56"/>
      <c r="W3" s="56"/>
      <c r="X3" s="56"/>
    </row>
    <row r="4" spans="2:24" ht="20.25">
      <c r="D4" s="245" t="s">
        <v>56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75"/>
      <c r="R4" s="75"/>
      <c r="S4" s="75"/>
      <c r="T4" s="75"/>
      <c r="U4" s="75"/>
      <c r="V4" s="57"/>
      <c r="W4" s="57"/>
    </row>
    <row r="5" spans="2:24" ht="15" customHeight="1">
      <c r="C5" s="46"/>
      <c r="D5" s="46"/>
      <c r="E5" s="246" t="s">
        <v>200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68"/>
      <c r="Q5" s="68"/>
      <c r="R5" s="68"/>
      <c r="S5" s="68"/>
      <c r="T5" s="68"/>
      <c r="U5" s="68"/>
      <c r="V5" s="46"/>
      <c r="W5" s="46"/>
    </row>
    <row r="6" spans="2:24">
      <c r="C6" s="46"/>
      <c r="D6" s="46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46"/>
      <c r="W6" s="46"/>
    </row>
    <row r="8" spans="2:24">
      <c r="B8" s="47" t="s">
        <v>89</v>
      </c>
    </row>
    <row r="9" spans="2:24" ht="16.5" thickBot="1"/>
    <row r="10" spans="2:24" ht="36.75" customHeight="1" thickBot="1">
      <c r="B10" s="253" t="s">
        <v>81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5"/>
    </row>
    <row r="11" spans="2:24" ht="39.75" customHeight="1" thickBot="1">
      <c r="B11" s="256" t="s">
        <v>82</v>
      </c>
      <c r="C11" s="257"/>
      <c r="D11" s="257"/>
      <c r="E11" s="257"/>
      <c r="F11" s="257"/>
      <c r="G11" s="257"/>
      <c r="H11" s="257"/>
      <c r="I11" s="258"/>
      <c r="J11" s="259" t="s">
        <v>40</v>
      </c>
      <c r="K11" s="260"/>
      <c r="L11" s="260"/>
      <c r="M11" s="260"/>
      <c r="N11" s="260"/>
      <c r="O11" s="260"/>
      <c r="P11" s="261"/>
    </row>
    <row r="12" spans="2:24" ht="44.25" customHeight="1">
      <c r="B12" s="247" t="s">
        <v>83</v>
      </c>
      <c r="C12" s="248"/>
      <c r="D12" s="248"/>
      <c r="E12" s="249"/>
      <c r="F12" s="250" t="s">
        <v>41</v>
      </c>
      <c r="G12" s="251"/>
      <c r="H12" s="252"/>
      <c r="I12" s="196" t="s">
        <v>201</v>
      </c>
      <c r="J12" s="235" t="s">
        <v>202</v>
      </c>
      <c r="K12" s="236"/>
      <c r="L12" s="237"/>
      <c r="M12" s="229" t="s">
        <v>88</v>
      </c>
      <c r="N12" s="229" t="s">
        <v>80</v>
      </c>
      <c r="O12" s="231" t="s">
        <v>162</v>
      </c>
      <c r="P12" s="233" t="s">
        <v>203</v>
      </c>
    </row>
    <row r="13" spans="2:24" ht="67.5" customHeight="1" thickBot="1">
      <c r="B13" s="238" t="s">
        <v>87</v>
      </c>
      <c r="C13" s="239"/>
      <c r="D13" s="240"/>
      <c r="E13" s="208" t="s">
        <v>242</v>
      </c>
      <c r="F13" s="148" t="s">
        <v>42</v>
      </c>
      <c r="G13" s="120" t="s">
        <v>37</v>
      </c>
      <c r="H13" s="149" t="s">
        <v>36</v>
      </c>
      <c r="I13" s="197" t="s">
        <v>163</v>
      </c>
      <c r="J13" s="198" t="s">
        <v>195</v>
      </c>
      <c r="K13" s="241" t="s">
        <v>196</v>
      </c>
      <c r="L13" s="242"/>
      <c r="M13" s="230"/>
      <c r="N13" s="230"/>
      <c r="O13" s="232"/>
      <c r="P13" s="234"/>
    </row>
    <row r="14" spans="2:24" ht="102.75" customHeight="1">
      <c r="B14" s="224" t="s">
        <v>204</v>
      </c>
      <c r="C14" s="224"/>
      <c r="D14" s="224"/>
      <c r="E14" s="224"/>
      <c r="F14" s="224"/>
      <c r="G14" s="224"/>
      <c r="H14" s="224"/>
      <c r="I14" s="225"/>
      <c r="J14" s="225"/>
      <c r="K14" s="225"/>
      <c r="L14" s="225"/>
      <c r="M14" s="225"/>
      <c r="N14" s="225"/>
      <c r="O14" s="225"/>
      <c r="P14" s="225"/>
    </row>
    <row r="15" spans="2:24">
      <c r="G15" s="116"/>
    </row>
    <row r="16" spans="2:24">
      <c r="B16" s="47" t="s">
        <v>90</v>
      </c>
    </row>
    <row r="17" spans="2:15" ht="17.25" customHeight="1">
      <c r="B17" s="226" t="s">
        <v>161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</row>
    <row r="18" spans="2:15" ht="22.5" customHeight="1" thickBot="1"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</row>
    <row r="19" spans="2:15" ht="15.75" customHeight="1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3"/>
      <c r="M19" s="51"/>
      <c r="N19" s="51"/>
      <c r="O19" s="51"/>
    </row>
    <row r="20" spans="2:15">
      <c r="B20" s="209">
        <v>1</v>
      </c>
      <c r="C20" s="210" t="s">
        <v>140</v>
      </c>
      <c r="D20" s="211"/>
      <c r="E20" s="211"/>
      <c r="F20" s="211"/>
      <c r="G20" s="212">
        <v>2</v>
      </c>
      <c r="H20" s="210" t="s">
        <v>137</v>
      </c>
      <c r="I20" s="211"/>
      <c r="J20" s="54"/>
      <c r="K20" s="54"/>
      <c r="L20" s="119"/>
      <c r="M20" s="53"/>
      <c r="N20" s="54"/>
      <c r="O20" s="51"/>
    </row>
    <row r="21" spans="2:15">
      <c r="B21" s="125">
        <v>11</v>
      </c>
      <c r="C21" s="126" t="s">
        <v>1</v>
      </c>
      <c r="D21" s="50"/>
      <c r="E21" s="51"/>
      <c r="F21" s="51"/>
      <c r="G21" s="127">
        <v>21</v>
      </c>
      <c r="H21" s="126" t="s">
        <v>138</v>
      </c>
      <c r="I21" s="50"/>
      <c r="J21" s="50"/>
      <c r="K21" s="50"/>
      <c r="L21" s="119"/>
      <c r="M21" s="48"/>
      <c r="N21" s="50"/>
      <c r="O21" s="51"/>
    </row>
    <row r="22" spans="2:15">
      <c r="B22" s="125">
        <v>12</v>
      </c>
      <c r="C22" s="126" t="s">
        <v>45</v>
      </c>
      <c r="D22" s="50"/>
      <c r="E22" s="51"/>
      <c r="F22" s="51"/>
      <c r="G22" s="128">
        <v>211</v>
      </c>
      <c r="H22" s="129" t="s">
        <v>48</v>
      </c>
      <c r="I22" s="51"/>
      <c r="J22" s="51"/>
      <c r="K22" s="51"/>
      <c r="L22" s="119"/>
      <c r="M22" s="49"/>
      <c r="N22" s="51"/>
      <c r="O22" s="51"/>
    </row>
    <row r="23" spans="2:15">
      <c r="B23" s="130">
        <v>121</v>
      </c>
      <c r="C23" s="129" t="s">
        <v>46</v>
      </c>
      <c r="D23" s="51"/>
      <c r="E23" s="51"/>
      <c r="F23" s="51"/>
      <c r="G23" s="128">
        <v>212</v>
      </c>
      <c r="H23" s="129" t="s">
        <v>49</v>
      </c>
      <c r="I23" s="51"/>
      <c r="J23" s="51"/>
      <c r="K23" s="51"/>
      <c r="L23" s="119"/>
      <c r="M23" s="49"/>
      <c r="N23" s="51"/>
      <c r="O23" s="51"/>
    </row>
    <row r="24" spans="2:15">
      <c r="B24" s="130">
        <v>122</v>
      </c>
      <c r="C24" s="129" t="s">
        <v>47</v>
      </c>
      <c r="D24" s="51"/>
      <c r="E24" s="51"/>
      <c r="F24" s="51"/>
      <c r="G24" s="128">
        <v>213</v>
      </c>
      <c r="H24" s="129" t="s">
        <v>31</v>
      </c>
      <c r="I24" s="51"/>
      <c r="J24" s="51"/>
      <c r="K24" s="51"/>
      <c r="L24" s="119"/>
      <c r="M24" s="49"/>
      <c r="N24" s="51"/>
      <c r="O24" s="51"/>
    </row>
    <row r="25" spans="2:15">
      <c r="B25" s="131">
        <v>123</v>
      </c>
      <c r="C25" s="132" t="s">
        <v>26</v>
      </c>
      <c r="D25" s="51"/>
      <c r="E25" s="51"/>
      <c r="F25" s="51"/>
      <c r="G25" s="128">
        <v>214</v>
      </c>
      <c r="H25" s="129" t="s">
        <v>26</v>
      </c>
      <c r="I25" s="51"/>
      <c r="J25" s="51"/>
      <c r="K25" s="51"/>
      <c r="L25" s="119"/>
      <c r="M25" s="49"/>
      <c r="N25" s="51"/>
      <c r="O25" s="51"/>
    </row>
    <row r="26" spans="2:15">
      <c r="B26" s="131">
        <v>124</v>
      </c>
      <c r="C26" s="132" t="s">
        <v>55</v>
      </c>
      <c r="D26" s="51"/>
      <c r="E26" s="51"/>
      <c r="F26" s="51"/>
      <c r="G26" s="128">
        <v>215</v>
      </c>
      <c r="H26" s="129" t="s">
        <v>50</v>
      </c>
      <c r="I26" s="51"/>
      <c r="J26" s="51"/>
      <c r="K26" s="51"/>
      <c r="L26" s="119"/>
      <c r="M26" s="49"/>
      <c r="N26" s="51"/>
      <c r="O26" s="51"/>
    </row>
    <row r="27" spans="2:15">
      <c r="B27" s="131">
        <v>125</v>
      </c>
      <c r="C27" s="132" t="s">
        <v>43</v>
      </c>
      <c r="D27" s="51"/>
      <c r="E27" s="51"/>
      <c r="F27" s="51"/>
      <c r="G27" s="128">
        <v>216</v>
      </c>
      <c r="H27" s="129" t="s">
        <v>51</v>
      </c>
      <c r="I27" s="51"/>
      <c r="J27" s="51"/>
      <c r="K27" s="51"/>
      <c r="L27" s="119"/>
      <c r="M27" s="49"/>
      <c r="N27" s="51"/>
      <c r="O27" s="51"/>
    </row>
    <row r="28" spans="2:15">
      <c r="B28" s="133"/>
      <c r="C28" s="51"/>
      <c r="D28" s="51"/>
      <c r="E28" s="51"/>
      <c r="F28" s="51"/>
      <c r="G28" s="127">
        <v>22</v>
      </c>
      <c r="H28" s="126" t="s">
        <v>139</v>
      </c>
      <c r="I28" s="50"/>
      <c r="J28" s="50"/>
      <c r="K28" s="50"/>
      <c r="L28" s="119"/>
      <c r="M28" s="48"/>
      <c r="N28" s="50"/>
      <c r="O28" s="50"/>
    </row>
    <row r="29" spans="2:15">
      <c r="B29" s="133"/>
      <c r="C29" s="51"/>
      <c r="D29" s="51"/>
      <c r="E29" s="51"/>
      <c r="F29" s="51"/>
      <c r="G29" s="128">
        <v>221</v>
      </c>
      <c r="H29" s="129" t="s">
        <v>169</v>
      </c>
      <c r="I29" s="51"/>
      <c r="J29" s="51"/>
      <c r="K29" s="51"/>
      <c r="L29" s="119"/>
      <c r="M29" s="49"/>
      <c r="N29" s="51"/>
      <c r="O29" s="51"/>
    </row>
    <row r="30" spans="2:15">
      <c r="B30" s="133"/>
      <c r="C30" s="51"/>
      <c r="D30" s="51"/>
      <c r="E30" s="51"/>
      <c r="F30" s="51"/>
      <c r="G30" s="128">
        <v>222</v>
      </c>
      <c r="H30" s="129" t="s">
        <v>26</v>
      </c>
      <c r="I30" s="51"/>
      <c r="J30" s="51"/>
      <c r="K30" s="51"/>
      <c r="L30" s="119"/>
      <c r="M30" s="49"/>
      <c r="N30" s="51"/>
      <c r="O30" s="51"/>
    </row>
    <row r="31" spans="2:15">
      <c r="B31" s="133"/>
      <c r="C31" s="51"/>
      <c r="D31" s="51"/>
      <c r="E31" s="51"/>
      <c r="F31" s="51"/>
      <c r="G31" s="128">
        <v>223</v>
      </c>
      <c r="H31" s="129" t="s">
        <v>52</v>
      </c>
      <c r="I31" s="51"/>
      <c r="J31" s="51"/>
      <c r="K31" s="51"/>
      <c r="L31" s="119"/>
      <c r="M31" s="51"/>
      <c r="N31" s="51"/>
      <c r="O31" s="51"/>
    </row>
    <row r="32" spans="2:15" ht="18.75">
      <c r="B32" s="215" t="s">
        <v>166</v>
      </c>
      <c r="C32" s="213" t="s">
        <v>164</v>
      </c>
      <c r="D32" s="134"/>
      <c r="E32" s="134"/>
      <c r="F32" s="134"/>
      <c r="G32" s="51"/>
      <c r="H32" s="51"/>
      <c r="I32" s="51"/>
      <c r="J32" s="51"/>
      <c r="K32" s="51"/>
      <c r="L32" s="119"/>
      <c r="M32" s="51"/>
      <c r="N32" s="51"/>
      <c r="O32" s="51"/>
    </row>
    <row r="33" spans="2:19" ht="18.75">
      <c r="B33" s="216" t="s">
        <v>217</v>
      </c>
      <c r="C33" s="206" t="s">
        <v>216</v>
      </c>
      <c r="D33" s="214"/>
      <c r="E33" s="51"/>
      <c r="F33" s="51"/>
      <c r="G33" s="51"/>
      <c r="H33" s="51"/>
      <c r="I33" s="51"/>
      <c r="J33" s="51"/>
      <c r="K33" s="51"/>
      <c r="L33" s="119"/>
      <c r="M33" s="51"/>
      <c r="N33" s="51"/>
      <c r="O33" s="51"/>
    </row>
    <row r="34" spans="2:19">
      <c r="B34" s="135">
        <v>4</v>
      </c>
      <c r="C34" s="136" t="s">
        <v>167</v>
      </c>
      <c r="D34" s="51"/>
      <c r="E34" s="51"/>
      <c r="F34" s="51"/>
      <c r="G34" s="51"/>
      <c r="H34" s="51"/>
      <c r="I34" s="51"/>
      <c r="J34" s="51"/>
      <c r="K34" s="51"/>
      <c r="L34" s="119"/>
      <c r="M34" s="51"/>
      <c r="N34" s="51"/>
      <c r="O34" s="51"/>
    </row>
    <row r="35" spans="2:19">
      <c r="B35" s="217">
        <v>41</v>
      </c>
      <c r="C35" s="218" t="s">
        <v>218</v>
      </c>
      <c r="D35" s="219"/>
      <c r="E35" s="219"/>
      <c r="F35" s="51"/>
      <c r="G35" s="51"/>
      <c r="H35" s="51"/>
      <c r="I35" s="51"/>
      <c r="J35" s="51"/>
      <c r="K35" s="51"/>
      <c r="L35" s="119"/>
      <c r="M35" s="51"/>
      <c r="N35" s="51"/>
      <c r="O35" s="51"/>
    </row>
    <row r="36" spans="2:19">
      <c r="B36" s="135"/>
      <c r="C36" s="136"/>
      <c r="D36" s="51"/>
      <c r="E36" s="51"/>
      <c r="F36" s="51"/>
      <c r="G36" s="51"/>
      <c r="H36" s="51"/>
      <c r="I36" s="51"/>
      <c r="J36" s="51"/>
      <c r="K36" s="51"/>
      <c r="L36" s="119"/>
      <c r="M36" s="51"/>
      <c r="N36" s="51"/>
      <c r="O36" s="51"/>
    </row>
    <row r="37" spans="2:19">
      <c r="B37" s="135">
        <v>23</v>
      </c>
      <c r="C37" s="136" t="s">
        <v>243</v>
      </c>
      <c r="D37" s="51"/>
      <c r="E37" s="51"/>
      <c r="F37" s="51"/>
      <c r="G37" s="51"/>
      <c r="H37" s="51"/>
      <c r="I37" s="51"/>
      <c r="J37" s="51"/>
      <c r="K37" s="51"/>
      <c r="L37" s="119"/>
      <c r="M37" s="51"/>
      <c r="N37" s="51"/>
      <c r="O37" s="51"/>
    </row>
    <row r="38" spans="2:19" ht="16.5" thickBot="1">
      <c r="B38" s="137"/>
      <c r="C38" s="187"/>
      <c r="D38" s="138"/>
      <c r="E38" s="138"/>
      <c r="F38" s="138"/>
      <c r="G38" s="138"/>
      <c r="H38" s="138"/>
      <c r="I38" s="138"/>
      <c r="J38" s="138"/>
      <c r="K38" s="138"/>
      <c r="L38" s="139"/>
      <c r="M38" s="51"/>
      <c r="N38" s="51"/>
      <c r="O38" s="51"/>
    </row>
    <row r="39" spans="2:19">
      <c r="B39" s="124" t="s">
        <v>168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1" spans="2:19">
      <c r="B41" s="47" t="s">
        <v>44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2:19">
      <c r="B42" s="52" t="s">
        <v>144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2:19">
      <c r="B43" s="52" t="s">
        <v>84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2:19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</row>
    <row r="45" spans="2:19">
      <c r="B45" s="110" t="s">
        <v>129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2:19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  <row r="47" spans="2:19">
      <c r="B47" s="110" t="s">
        <v>130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</row>
    <row r="48" spans="2:19" ht="18.75" customHeight="1">
      <c r="B48" s="162" t="s">
        <v>125</v>
      </c>
      <c r="C48" s="111"/>
      <c r="D48" s="228" t="s">
        <v>126</v>
      </c>
      <c r="E48" s="228"/>
      <c r="F48" s="228"/>
      <c r="G48" s="228"/>
      <c r="H48" s="228"/>
      <c r="I48" s="228"/>
      <c r="J48" s="228"/>
      <c r="K48" s="228"/>
      <c r="L48" s="228"/>
      <c r="M48" s="118"/>
      <c r="N48" s="52"/>
      <c r="O48" s="52"/>
      <c r="P48" s="52"/>
      <c r="Q48" s="52"/>
      <c r="R48" s="52"/>
      <c r="S48" s="52"/>
    </row>
    <row r="49" spans="2:19" ht="15.75" customHeight="1">
      <c r="C49" s="111"/>
      <c r="D49" s="228"/>
      <c r="E49" s="228"/>
      <c r="F49" s="228"/>
      <c r="G49" s="228"/>
      <c r="H49" s="228"/>
      <c r="I49" s="228"/>
      <c r="J49" s="228"/>
      <c r="K49" s="228"/>
      <c r="L49" s="228"/>
      <c r="M49" s="118"/>
      <c r="N49" s="52"/>
      <c r="O49" s="52"/>
      <c r="P49" s="52"/>
      <c r="Q49" s="52"/>
      <c r="R49" s="52"/>
      <c r="S49" s="52"/>
    </row>
    <row r="50" spans="2:19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2:19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</row>
    <row r="52" spans="2:19">
      <c r="B52" s="52" t="s">
        <v>155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</sheetData>
  <mergeCells count="19">
    <mergeCell ref="D2:P2"/>
    <mergeCell ref="D3:P3"/>
    <mergeCell ref="D4:P4"/>
    <mergeCell ref="E5:O5"/>
    <mergeCell ref="B12:E12"/>
    <mergeCell ref="F12:H12"/>
    <mergeCell ref="B10:P10"/>
    <mergeCell ref="B11:I11"/>
    <mergeCell ref="J11:P11"/>
    <mergeCell ref="B14:P14"/>
    <mergeCell ref="B17:L18"/>
    <mergeCell ref="D48:L49"/>
    <mergeCell ref="M12:M13"/>
    <mergeCell ref="N12:N13"/>
    <mergeCell ref="O12:O13"/>
    <mergeCell ref="P12:P13"/>
    <mergeCell ref="J12:L12"/>
    <mergeCell ref="B13:D13"/>
    <mergeCell ref="K13:L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FU75"/>
  <sheetViews>
    <sheetView zoomScale="70" zoomScaleNormal="70" workbookViewId="0">
      <pane xSplit="2" ySplit="5" topLeftCell="C6" activePane="bottomRight" state="frozen"/>
      <selection activeCell="AZ12" sqref="AZ12"/>
      <selection pane="topRight" activeCell="AZ12" sqref="AZ12"/>
      <selection pane="bottomLeft" activeCell="AZ12" sqref="AZ12"/>
      <selection pane="bottomRight" activeCell="J74" sqref="J74"/>
    </sheetView>
  </sheetViews>
  <sheetFormatPr baseColWidth="10" defaultRowHeight="15"/>
  <cols>
    <col min="1" max="1" width="11.42578125" style="5" customWidth="1"/>
    <col min="2" max="2" width="67.140625" style="59" customWidth="1"/>
    <col min="3" max="12" width="11.140625" style="59" bestFit="1" customWidth="1"/>
    <col min="13" max="36" width="11" style="59" customWidth="1"/>
    <col min="37" max="37" width="13.140625" style="59" bestFit="1" customWidth="1"/>
    <col min="38" max="40" width="11" style="59" customWidth="1"/>
    <col min="41" max="41" width="12.140625" style="59" bestFit="1" customWidth="1"/>
    <col min="42" max="101" width="11" style="59" customWidth="1"/>
    <col min="102" max="102" width="9.7109375" style="59" bestFit="1" customWidth="1"/>
    <col min="103" max="105" width="9.5703125" style="59" bestFit="1" customWidth="1"/>
    <col min="106" max="106" width="10" style="59" bestFit="1" customWidth="1"/>
    <col min="107" max="108" width="9.5703125" style="59" bestFit="1" customWidth="1"/>
    <col min="109" max="109" width="9.7109375" style="59" bestFit="1" customWidth="1"/>
    <col min="110" max="112" width="9.5703125" style="59" bestFit="1" customWidth="1"/>
    <col min="113" max="114" width="9.7109375" style="59" bestFit="1" customWidth="1"/>
    <col min="115" max="117" width="9.5703125" style="59" bestFit="1" customWidth="1"/>
    <col min="118" max="118" width="10" style="59" bestFit="1" customWidth="1"/>
    <col min="119" max="120" width="9.5703125" style="59" bestFit="1" customWidth="1"/>
    <col min="121" max="121" width="9.7109375" style="59" bestFit="1" customWidth="1"/>
    <col min="122" max="124" width="9.5703125" style="59" bestFit="1" customWidth="1"/>
    <col min="125" max="126" width="9.7109375" style="59" bestFit="1" customWidth="1"/>
    <col min="127" max="129" width="9.5703125" style="59" bestFit="1" customWidth="1"/>
    <col min="130" max="130" width="10" style="59" bestFit="1" customWidth="1"/>
    <col min="131" max="131" width="9.5703125" style="59" bestFit="1" customWidth="1"/>
    <col min="132" max="132" width="10.28515625" style="59" bestFit="1" customWidth="1"/>
    <col min="133" max="133" width="9.7109375" style="59" bestFit="1" customWidth="1"/>
    <col min="134" max="135" width="9.5703125" style="59" bestFit="1" customWidth="1"/>
    <col min="136" max="136" width="11.7109375" style="59" bestFit="1" customWidth="1"/>
    <col min="137" max="137" width="10.570312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3" width="9.7109375" style="59" bestFit="1" customWidth="1"/>
    <col min="144" max="144" width="9.57031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7109375" style="59" bestFit="1" customWidth="1"/>
    <col min="150" max="151" width="11" style="59" bestFit="1" customWidth="1"/>
    <col min="152" max="16384" width="11.42578125" style="59"/>
  </cols>
  <sheetData>
    <row r="1" spans="1:177" ht="23.25" customHeight="1">
      <c r="A1" s="64" t="s">
        <v>92</v>
      </c>
      <c r="B1" s="63"/>
    </row>
    <row r="2" spans="1:177">
      <c r="A2" s="262" t="s">
        <v>33</v>
      </c>
      <c r="B2" s="262"/>
      <c r="EB2" s="2"/>
      <c r="EC2" s="2"/>
      <c r="ED2" s="2"/>
      <c r="EE2" s="2"/>
      <c r="EF2" s="2"/>
      <c r="EG2" s="2"/>
    </row>
    <row r="3" spans="1:177" ht="23.25" customHeight="1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</row>
    <row r="4" spans="1:177" s="60" customFormat="1" ht="27" customHeight="1">
      <c r="B4" s="117"/>
      <c r="C4" s="279" t="s">
        <v>14</v>
      </c>
      <c r="D4" s="280"/>
      <c r="E4" s="280"/>
      <c r="F4" s="280"/>
      <c r="G4" s="280"/>
      <c r="H4" s="280"/>
      <c r="I4" s="280"/>
      <c r="J4" s="280"/>
      <c r="K4" s="280"/>
      <c r="L4" s="281"/>
      <c r="M4" s="287" t="s">
        <v>85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9"/>
      <c r="BB4" s="290" t="s">
        <v>86</v>
      </c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291"/>
      <c r="FA4" s="291"/>
      <c r="FB4" s="291"/>
      <c r="FC4" s="291"/>
      <c r="FD4" s="291"/>
      <c r="FE4" s="292"/>
      <c r="FF4" s="290" t="s">
        <v>152</v>
      </c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1"/>
      <c r="FR4" s="291"/>
      <c r="FS4" s="291"/>
      <c r="FT4" s="291"/>
      <c r="FU4" s="292"/>
    </row>
    <row r="5" spans="1:177" s="60" customFormat="1" ht="20.25" customHeight="1">
      <c r="A5" s="283" t="s">
        <v>32</v>
      </c>
      <c r="B5" s="283" t="s">
        <v>63</v>
      </c>
      <c r="C5" s="282">
        <v>2013</v>
      </c>
      <c r="D5" s="282">
        <f>+C5+1</f>
        <v>2014</v>
      </c>
      <c r="E5" s="282">
        <f t="shared" ref="E5:F5" si="0">+D5+1</f>
        <v>2015</v>
      </c>
      <c r="F5" s="282">
        <f t="shared" si="0"/>
        <v>2016</v>
      </c>
      <c r="G5" s="282">
        <v>2017</v>
      </c>
      <c r="H5" s="282">
        <v>2018</v>
      </c>
      <c r="I5" s="282">
        <v>2019</v>
      </c>
      <c r="J5" s="282">
        <v>2020</v>
      </c>
      <c r="K5" s="282">
        <v>2021</v>
      </c>
      <c r="L5" s="282" t="s">
        <v>232</v>
      </c>
      <c r="M5" s="98" t="s">
        <v>172</v>
      </c>
      <c r="N5" s="98" t="s">
        <v>173</v>
      </c>
      <c r="O5" s="98" t="s">
        <v>174</v>
      </c>
      <c r="P5" s="98" t="s">
        <v>175</v>
      </c>
      <c r="Q5" s="98" t="s">
        <v>176</v>
      </c>
      <c r="R5" s="98" t="s">
        <v>177</v>
      </c>
      <c r="S5" s="98" t="s">
        <v>179</v>
      </c>
      <c r="T5" s="98" t="s">
        <v>180</v>
      </c>
      <c r="U5" s="98" t="s">
        <v>181</v>
      </c>
      <c r="V5" s="98" t="s">
        <v>182</v>
      </c>
      <c r="W5" s="98" t="s">
        <v>178</v>
      </c>
      <c r="X5" s="98" t="s">
        <v>183</v>
      </c>
      <c r="Y5" s="98" t="s">
        <v>184</v>
      </c>
      <c r="Z5" s="98" t="s">
        <v>185</v>
      </c>
      <c r="AA5" s="98" t="s">
        <v>186</v>
      </c>
      <c r="AB5" s="98" t="s">
        <v>187</v>
      </c>
      <c r="AC5" s="98" t="s">
        <v>64</v>
      </c>
      <c r="AD5" s="69" t="s">
        <v>65</v>
      </c>
      <c r="AE5" s="69" t="s">
        <v>66</v>
      </c>
      <c r="AF5" s="69" t="s">
        <v>67</v>
      </c>
      <c r="AG5" s="69" t="s">
        <v>68</v>
      </c>
      <c r="AH5" s="69" t="s">
        <v>69</v>
      </c>
      <c r="AI5" s="69" t="s">
        <v>70</v>
      </c>
      <c r="AJ5" s="69" t="s">
        <v>71</v>
      </c>
      <c r="AK5" s="69" t="s">
        <v>72</v>
      </c>
      <c r="AL5" s="69" t="s">
        <v>73</v>
      </c>
      <c r="AM5" s="69" t="s">
        <v>74</v>
      </c>
      <c r="AN5" s="69" t="s">
        <v>75</v>
      </c>
      <c r="AO5" s="69" t="s">
        <v>76</v>
      </c>
      <c r="AP5" s="69" t="s">
        <v>77</v>
      </c>
      <c r="AQ5" s="69" t="s">
        <v>78</v>
      </c>
      <c r="AR5" s="69" t="s">
        <v>79</v>
      </c>
      <c r="AS5" s="69" t="s">
        <v>146</v>
      </c>
      <c r="AT5" s="69" t="s">
        <v>148</v>
      </c>
      <c r="AU5" s="69" t="s">
        <v>149</v>
      </c>
      <c r="AV5" s="69" t="s">
        <v>150</v>
      </c>
      <c r="AW5" s="69" t="s">
        <v>147</v>
      </c>
      <c r="AX5" s="69" t="s">
        <v>190</v>
      </c>
      <c r="AY5" s="69" t="s">
        <v>197</v>
      </c>
      <c r="AZ5" s="69" t="s">
        <v>211</v>
      </c>
      <c r="BA5" s="69" t="s">
        <v>246</v>
      </c>
      <c r="BB5" s="71">
        <v>41275</v>
      </c>
      <c r="BC5" s="71">
        <v>41306</v>
      </c>
      <c r="BD5" s="71">
        <v>41334</v>
      </c>
      <c r="BE5" s="71">
        <v>41365</v>
      </c>
      <c r="BF5" s="71">
        <v>41395</v>
      </c>
      <c r="BG5" s="71">
        <v>41426</v>
      </c>
      <c r="BH5" s="71">
        <v>41456</v>
      </c>
      <c r="BI5" s="71">
        <v>41487</v>
      </c>
      <c r="BJ5" s="71">
        <v>41518</v>
      </c>
      <c r="BK5" s="71">
        <v>41548</v>
      </c>
      <c r="BL5" s="71">
        <v>41579</v>
      </c>
      <c r="BM5" s="71">
        <v>41609</v>
      </c>
      <c r="BN5" s="71">
        <v>41640</v>
      </c>
      <c r="BO5" s="71">
        <v>41671</v>
      </c>
      <c r="BP5" s="71">
        <v>41699</v>
      </c>
      <c r="BQ5" s="71">
        <v>41730</v>
      </c>
      <c r="BR5" s="71">
        <v>41760</v>
      </c>
      <c r="BS5" s="71">
        <v>41791</v>
      </c>
      <c r="BT5" s="71">
        <v>41821</v>
      </c>
      <c r="BU5" s="71">
        <v>41852</v>
      </c>
      <c r="BV5" s="71">
        <v>41883</v>
      </c>
      <c r="BW5" s="71">
        <v>41913</v>
      </c>
      <c r="BX5" s="71">
        <v>41944</v>
      </c>
      <c r="BY5" s="71">
        <v>41974</v>
      </c>
      <c r="BZ5" s="71">
        <v>42005</v>
      </c>
      <c r="CA5" s="71">
        <v>42036</v>
      </c>
      <c r="CB5" s="71">
        <v>42064</v>
      </c>
      <c r="CC5" s="71">
        <v>42095</v>
      </c>
      <c r="CD5" s="71">
        <v>42125</v>
      </c>
      <c r="CE5" s="71">
        <v>42156</v>
      </c>
      <c r="CF5" s="71">
        <v>42186</v>
      </c>
      <c r="CG5" s="71">
        <v>42217</v>
      </c>
      <c r="CH5" s="71">
        <v>42248</v>
      </c>
      <c r="CI5" s="71">
        <v>42278</v>
      </c>
      <c r="CJ5" s="71">
        <v>42309</v>
      </c>
      <c r="CK5" s="71">
        <v>42339</v>
      </c>
      <c r="CL5" s="71">
        <v>42370</v>
      </c>
      <c r="CM5" s="71">
        <v>42401</v>
      </c>
      <c r="CN5" s="71">
        <v>42430</v>
      </c>
      <c r="CO5" s="71">
        <v>42461</v>
      </c>
      <c r="CP5" s="71">
        <v>42491</v>
      </c>
      <c r="CQ5" s="71">
        <v>42522</v>
      </c>
      <c r="CR5" s="71">
        <v>42552</v>
      </c>
      <c r="CS5" s="71">
        <v>42583</v>
      </c>
      <c r="CT5" s="71">
        <v>42614</v>
      </c>
      <c r="CU5" s="71">
        <v>42644</v>
      </c>
      <c r="CV5" s="71">
        <v>42675</v>
      </c>
      <c r="CW5" s="71">
        <v>42705</v>
      </c>
      <c r="CX5" s="71">
        <v>42736</v>
      </c>
      <c r="CY5" s="70">
        <v>42767</v>
      </c>
      <c r="CZ5" s="70">
        <v>42795</v>
      </c>
      <c r="DA5" s="70">
        <v>42826</v>
      </c>
      <c r="DB5" s="70">
        <v>42856</v>
      </c>
      <c r="DC5" s="70">
        <v>42887</v>
      </c>
      <c r="DD5" s="70">
        <v>42917</v>
      </c>
      <c r="DE5" s="70">
        <v>42948</v>
      </c>
      <c r="DF5" s="70">
        <v>42979</v>
      </c>
      <c r="DG5" s="70">
        <v>43009</v>
      </c>
      <c r="DH5" s="70">
        <v>43040</v>
      </c>
      <c r="DI5" s="70">
        <v>43070</v>
      </c>
      <c r="DJ5" s="70">
        <v>43101</v>
      </c>
      <c r="DK5" s="70">
        <v>43132</v>
      </c>
      <c r="DL5" s="70">
        <v>43160</v>
      </c>
      <c r="DM5" s="70">
        <v>43191</v>
      </c>
      <c r="DN5" s="70">
        <v>43221</v>
      </c>
      <c r="DO5" s="70">
        <v>43252</v>
      </c>
      <c r="DP5" s="70">
        <v>43282</v>
      </c>
      <c r="DQ5" s="70">
        <v>43313</v>
      </c>
      <c r="DR5" s="70">
        <v>43344</v>
      </c>
      <c r="DS5" s="70">
        <v>43374</v>
      </c>
      <c r="DT5" s="70">
        <v>43405</v>
      </c>
      <c r="DU5" s="70">
        <v>43435</v>
      </c>
      <c r="DV5" s="70">
        <v>43466</v>
      </c>
      <c r="DW5" s="70">
        <v>43497</v>
      </c>
      <c r="DX5" s="70">
        <v>43525</v>
      </c>
      <c r="DY5" s="70">
        <v>43556</v>
      </c>
      <c r="DZ5" s="70">
        <v>43586</v>
      </c>
      <c r="EA5" s="70">
        <v>43617</v>
      </c>
      <c r="EB5" s="70">
        <v>43647</v>
      </c>
      <c r="EC5" s="70">
        <v>43678</v>
      </c>
      <c r="ED5" s="70">
        <v>43709</v>
      </c>
      <c r="EE5" s="70">
        <v>43739</v>
      </c>
      <c r="EF5" s="70">
        <v>43770</v>
      </c>
      <c r="EG5" s="70">
        <v>43800</v>
      </c>
      <c r="EH5" s="70">
        <v>43831</v>
      </c>
      <c r="EI5" s="70">
        <v>43862</v>
      </c>
      <c r="EJ5" s="70">
        <v>43891</v>
      </c>
      <c r="EK5" s="70">
        <v>43922</v>
      </c>
      <c r="EL5" s="70">
        <v>43952</v>
      </c>
      <c r="EM5" s="70">
        <v>43983</v>
      </c>
      <c r="EN5" s="70">
        <v>44013</v>
      </c>
      <c r="EO5" s="70">
        <v>44044</v>
      </c>
      <c r="EP5" s="70">
        <v>44075</v>
      </c>
      <c r="EQ5" s="70">
        <v>44105</v>
      </c>
      <c r="ER5" s="70">
        <v>44136</v>
      </c>
      <c r="ES5" s="70">
        <v>44166</v>
      </c>
      <c r="ET5" s="70">
        <v>44197</v>
      </c>
      <c r="EU5" s="70">
        <v>44228</v>
      </c>
      <c r="EV5" s="70">
        <v>44256</v>
      </c>
      <c r="EW5" s="70">
        <v>44287</v>
      </c>
      <c r="EX5" s="70">
        <v>44317</v>
      </c>
      <c r="EY5" s="70">
        <v>44348</v>
      </c>
      <c r="EZ5" s="70">
        <v>44378</v>
      </c>
      <c r="FA5" s="70">
        <v>44409</v>
      </c>
      <c r="FB5" s="70">
        <v>44440</v>
      </c>
      <c r="FC5" s="70">
        <v>44470</v>
      </c>
      <c r="FD5" s="70">
        <v>44501</v>
      </c>
      <c r="FE5" s="70">
        <v>44531</v>
      </c>
      <c r="FF5" s="70">
        <v>44562</v>
      </c>
      <c r="FG5" s="70">
        <v>44593</v>
      </c>
      <c r="FH5" s="70">
        <v>44621</v>
      </c>
      <c r="FI5" s="70">
        <v>44652</v>
      </c>
      <c r="FJ5" s="70">
        <v>44682</v>
      </c>
      <c r="FK5" s="70">
        <v>44713</v>
      </c>
      <c r="FL5" s="70">
        <v>44743</v>
      </c>
      <c r="FM5" s="70">
        <v>44774</v>
      </c>
      <c r="FN5" s="70">
        <v>44805</v>
      </c>
      <c r="FO5" s="70">
        <v>44835</v>
      </c>
      <c r="FP5" s="70">
        <v>44866</v>
      </c>
      <c r="FQ5" s="70">
        <v>44896</v>
      </c>
      <c r="FR5" s="70">
        <v>44927</v>
      </c>
      <c r="FS5" s="70">
        <v>44958</v>
      </c>
      <c r="FT5" s="70">
        <v>44986</v>
      </c>
      <c r="FU5" s="70">
        <v>45017</v>
      </c>
    </row>
    <row r="6" spans="1:177" s="205" customFormat="1">
      <c r="A6" s="293">
        <v>1</v>
      </c>
      <c r="B6" s="294" t="s">
        <v>0</v>
      </c>
      <c r="C6" s="295">
        <f t="shared" ref="C6:F6" si="1">+C8+C12</f>
        <v>37294.281224345701</v>
      </c>
      <c r="D6" s="295">
        <f t="shared" si="1"/>
        <v>38958.491750700079</v>
      </c>
      <c r="E6" s="295">
        <f t="shared" si="1"/>
        <v>36186.604464290656</v>
      </c>
      <c r="F6" s="295">
        <f t="shared" si="1"/>
        <v>33064.797618461511</v>
      </c>
      <c r="G6" s="295">
        <f t="shared" ref="G6:K6" si="2">+G8+G12</f>
        <v>36286.204631042434</v>
      </c>
      <c r="H6" s="295">
        <f t="shared" si="2"/>
        <v>40997.603833896072</v>
      </c>
      <c r="I6" s="295">
        <f t="shared" si="2"/>
        <v>39053.816868954993</v>
      </c>
      <c r="J6" s="295">
        <f t="shared" si="2"/>
        <v>31527.410534223385</v>
      </c>
      <c r="K6" s="295">
        <f t="shared" si="2"/>
        <v>38532.49986771874</v>
      </c>
      <c r="L6" s="295">
        <f>+SUM(FF6:FQ6)</f>
        <v>45201.74688267304</v>
      </c>
      <c r="M6" s="295">
        <f t="shared" ref="M6" si="3">+SUM(BB6:BD6)</f>
        <v>8813.9165595757986</v>
      </c>
      <c r="N6" s="295">
        <f t="shared" ref="N6" si="4">+SUM(BE6:BG6)</f>
        <v>9653.5452541017421</v>
      </c>
      <c r="O6" s="295">
        <f t="shared" ref="O6" si="5">+SUM(BH6:BJ6)</f>
        <v>9314.6480780924321</v>
      </c>
      <c r="P6" s="295">
        <f t="shared" ref="P6" si="6">+SUM(BK6:BM6)</f>
        <v>9512.17133257573</v>
      </c>
      <c r="Q6" s="295">
        <f t="shared" ref="Q6" si="7">+SUM(BN6:BP6)</f>
        <v>9457.6139757851233</v>
      </c>
      <c r="R6" s="295">
        <f t="shared" ref="R6" si="8">+SUM(BQ6:BS6)</f>
        <v>10482.638402147655</v>
      </c>
      <c r="S6" s="295">
        <f t="shared" ref="S6" si="9">+SUM(BT6:BV6)</f>
        <v>9326.9524337859839</v>
      </c>
      <c r="T6" s="295">
        <f t="shared" ref="T6" si="10">+SUM(BW6:BY6)</f>
        <v>9691.2869389813186</v>
      </c>
      <c r="U6" s="295">
        <f t="shared" ref="U6" si="11">+SUM(BZ6:CB6)</f>
        <v>8981.8259347559579</v>
      </c>
      <c r="V6" s="295">
        <f t="shared" ref="V6" si="12">+SUM(CC6:CE6)</f>
        <v>10024.874015391903</v>
      </c>
      <c r="W6" s="295">
        <f t="shared" ref="W6" si="13">+SUM(CF6:CH6)</f>
        <v>9281.8180658454312</v>
      </c>
      <c r="X6" s="295">
        <f t="shared" ref="X6" si="14">+SUM(CI6:CK6)</f>
        <v>7898.0864482973648</v>
      </c>
      <c r="Y6" s="295">
        <f t="shared" ref="Y6" si="15">+SUM(CL6:CN6)</f>
        <v>7709.7815718540187</v>
      </c>
      <c r="Z6" s="295">
        <f t="shared" ref="Z6" si="16">+SUM(CO6:CQ6)</f>
        <v>8254.9655063106529</v>
      </c>
      <c r="AA6" s="295">
        <f t="shared" ref="AA6" si="17">+SUM(CR6:CT6)</f>
        <v>8315.8051252994228</v>
      </c>
      <c r="AB6" s="295">
        <f t="shared" ref="AB6" si="18">+SUM(CU6:CW6)</f>
        <v>8784.2454149974128</v>
      </c>
      <c r="AC6" s="295">
        <f t="shared" ref="AC6:AJ6" si="19">+AC8+AC12</f>
        <v>8738.800920126494</v>
      </c>
      <c r="AD6" s="295">
        <f t="shared" si="19"/>
        <v>9202.9793249750837</v>
      </c>
      <c r="AE6" s="295">
        <f t="shared" si="19"/>
        <v>8999.5365700180046</v>
      </c>
      <c r="AF6" s="295">
        <f t="shared" si="19"/>
        <v>9344.8878159228498</v>
      </c>
      <c r="AG6" s="295">
        <f t="shared" si="19"/>
        <v>9451.2737965186861</v>
      </c>
      <c r="AH6" s="295">
        <f t="shared" si="19"/>
        <v>10528.91311314582</v>
      </c>
      <c r="AI6" s="295">
        <f t="shared" si="19"/>
        <v>10165.976449735061</v>
      </c>
      <c r="AJ6" s="295">
        <f t="shared" si="19"/>
        <v>10851.440474496507</v>
      </c>
      <c r="AK6" s="295">
        <f t="shared" ref="AK6:AM6" si="20">+AK8+AK12</f>
        <v>9486.4975609655776</v>
      </c>
      <c r="AL6" s="295">
        <f t="shared" si="20"/>
        <v>10608.702057015678</v>
      </c>
      <c r="AM6" s="295">
        <f t="shared" si="20"/>
        <v>9849.4675741198316</v>
      </c>
      <c r="AN6" s="295">
        <f t="shared" ref="AN6" si="21">+AN8+AN12</f>
        <v>9109.1496768539037</v>
      </c>
      <c r="AO6" s="295">
        <f>+AO8+AO12</f>
        <v>9741.1345489061732</v>
      </c>
      <c r="AP6" s="295">
        <f>+AP8+AP12</f>
        <v>6224.4631610133511</v>
      </c>
      <c r="AQ6" s="295">
        <f>+AQ8+AQ12</f>
        <v>7652.5876623562635</v>
      </c>
      <c r="AR6" s="295">
        <f>+AR8+AR12</f>
        <v>7909.2251619475956</v>
      </c>
      <c r="AS6" s="295">
        <f t="shared" ref="AS6:AV6" si="22">+AS8+AS12</f>
        <v>8816.5981601315543</v>
      </c>
      <c r="AT6" s="295">
        <f t="shared" si="22"/>
        <v>9605.4074570926132</v>
      </c>
      <c r="AU6" s="295">
        <f t="shared" si="22"/>
        <v>9973.9710710273284</v>
      </c>
      <c r="AV6" s="295">
        <f t="shared" si="22"/>
        <v>10136.523179467245</v>
      </c>
      <c r="AW6" s="295">
        <f t="shared" ref="AW6:CW6" si="23">+AW8+AW12</f>
        <v>10515.625640679726</v>
      </c>
      <c r="AX6" s="295">
        <f>+SUM(FI6:FK6)</f>
        <v>11699.192702867584</v>
      </c>
      <c r="AY6" s="295">
        <f>+SUM(FL6:FN6)</f>
        <v>11705.408865503872</v>
      </c>
      <c r="AZ6" s="295">
        <f>+SUM(FO6:FQ6)</f>
        <v>11281.519673621857</v>
      </c>
      <c r="BA6" s="295">
        <f>+SUM(FR6:FT6)</f>
        <v>10987.045167471797</v>
      </c>
      <c r="BB6" s="295">
        <f t="shared" si="23"/>
        <v>3416.6013516350545</v>
      </c>
      <c r="BC6" s="295">
        <f t="shared" si="23"/>
        <v>2415.0880849955965</v>
      </c>
      <c r="BD6" s="295">
        <f t="shared" si="23"/>
        <v>2982.2271229451467</v>
      </c>
      <c r="BE6" s="295">
        <f t="shared" si="23"/>
        <v>3850.0136697888338</v>
      </c>
      <c r="BF6" s="295">
        <f t="shared" si="23"/>
        <v>3211.819857178145</v>
      </c>
      <c r="BG6" s="295">
        <f t="shared" si="23"/>
        <v>2591.7117271347634</v>
      </c>
      <c r="BH6" s="295">
        <f t="shared" si="23"/>
        <v>3427.391608518059</v>
      </c>
      <c r="BI6" s="295">
        <f t="shared" si="23"/>
        <v>2986.4962812253189</v>
      </c>
      <c r="BJ6" s="295">
        <f t="shared" si="23"/>
        <v>2900.7601883490534</v>
      </c>
      <c r="BK6" s="295">
        <f t="shared" si="23"/>
        <v>3314.2476966623126</v>
      </c>
      <c r="BL6" s="295">
        <f t="shared" si="23"/>
        <v>2975.7803624398939</v>
      </c>
      <c r="BM6" s="295">
        <f t="shared" si="23"/>
        <v>3222.1432734735226</v>
      </c>
      <c r="BN6" s="295">
        <f t="shared" si="23"/>
        <v>3563.4429063544726</v>
      </c>
      <c r="BO6" s="295">
        <f t="shared" si="23"/>
        <v>2694.0327660167932</v>
      </c>
      <c r="BP6" s="295">
        <f t="shared" si="23"/>
        <v>3200.1383034138576</v>
      </c>
      <c r="BQ6" s="295">
        <f t="shared" si="23"/>
        <v>3857.7382360218458</v>
      </c>
      <c r="BR6" s="295">
        <f t="shared" si="23"/>
        <v>3191.9834563987079</v>
      </c>
      <c r="BS6" s="295">
        <f t="shared" si="23"/>
        <v>3432.9167097271029</v>
      </c>
      <c r="BT6" s="295">
        <f t="shared" si="23"/>
        <v>3172.5290765206746</v>
      </c>
      <c r="BU6" s="295">
        <f t="shared" si="23"/>
        <v>3006.1811370416408</v>
      </c>
      <c r="BV6" s="295">
        <f t="shared" si="23"/>
        <v>3148.2422202236685</v>
      </c>
      <c r="BW6" s="295">
        <f t="shared" si="23"/>
        <v>3297.6525964169623</v>
      </c>
      <c r="BX6" s="295">
        <f t="shared" si="23"/>
        <v>3283.6481033531832</v>
      </c>
      <c r="BY6" s="295">
        <f t="shared" si="23"/>
        <v>3109.9862392111736</v>
      </c>
      <c r="BZ6" s="295">
        <f t="shared" si="23"/>
        <v>2985.5658836498255</v>
      </c>
      <c r="CA6" s="295">
        <f t="shared" si="23"/>
        <v>3002.8746822152575</v>
      </c>
      <c r="CB6" s="295">
        <f t="shared" si="23"/>
        <v>2993.3853688908757</v>
      </c>
      <c r="CC6" s="295">
        <f t="shared" si="23"/>
        <v>3651.7013173898713</v>
      </c>
      <c r="CD6" s="295">
        <f t="shared" si="23"/>
        <v>3120.9030568395037</v>
      </c>
      <c r="CE6" s="295">
        <f t="shared" si="23"/>
        <v>3252.2696411625275</v>
      </c>
      <c r="CF6" s="295">
        <f t="shared" si="23"/>
        <v>3882.6736879584064</v>
      </c>
      <c r="CG6" s="295">
        <f t="shared" si="23"/>
        <v>2659.1169445366204</v>
      </c>
      <c r="CH6" s="295">
        <f t="shared" si="23"/>
        <v>2740.0274333504035</v>
      </c>
      <c r="CI6" s="295">
        <f t="shared" si="23"/>
        <v>2664.570668194001</v>
      </c>
      <c r="CJ6" s="295">
        <f t="shared" si="23"/>
        <v>2582.0074559759896</v>
      </c>
      <c r="CK6" s="295">
        <f t="shared" si="23"/>
        <v>2651.5083241273742</v>
      </c>
      <c r="CL6" s="295">
        <f t="shared" si="23"/>
        <v>2755.5666348651562</v>
      </c>
      <c r="CM6" s="295">
        <f t="shared" si="23"/>
        <v>2330.5216354501476</v>
      </c>
      <c r="CN6" s="295">
        <f t="shared" si="23"/>
        <v>2623.6933015387149</v>
      </c>
      <c r="CO6" s="295">
        <f t="shared" si="23"/>
        <v>3085.6489162842126</v>
      </c>
      <c r="CP6" s="295">
        <f t="shared" si="23"/>
        <v>2447.7980167696919</v>
      </c>
      <c r="CQ6" s="295">
        <f t="shared" si="23"/>
        <v>2721.5185732567484</v>
      </c>
      <c r="CR6" s="295">
        <f t="shared" si="23"/>
        <v>2679.1765416765452</v>
      </c>
      <c r="CS6" s="295">
        <f t="shared" si="23"/>
        <v>2911.875565444072</v>
      </c>
      <c r="CT6" s="295">
        <f t="shared" si="23"/>
        <v>2724.7530181788065</v>
      </c>
      <c r="CU6" s="295">
        <f t="shared" si="23"/>
        <v>2722.5482328881685</v>
      </c>
      <c r="CV6" s="295">
        <f t="shared" si="23"/>
        <v>2472.2540562335912</v>
      </c>
      <c r="CW6" s="295">
        <f t="shared" si="23"/>
        <v>3589.4431258756526</v>
      </c>
      <c r="CX6" s="295">
        <f t="shared" ref="CX6:DA6" si="24">+CX8+CX12</f>
        <v>3083.8760895047681</v>
      </c>
      <c r="CY6" s="295">
        <f t="shared" si="24"/>
        <v>2488.0671768251045</v>
      </c>
      <c r="CZ6" s="295">
        <f t="shared" si="24"/>
        <v>3166.8576537966228</v>
      </c>
      <c r="DA6" s="295">
        <f t="shared" si="24"/>
        <v>3436.3324415475618</v>
      </c>
      <c r="DB6" s="295">
        <f t="shared" ref="DB6:EG6" si="25">+DB8+DB12</f>
        <v>2976.2379600824952</v>
      </c>
      <c r="DC6" s="295">
        <f t="shared" si="25"/>
        <v>2790.4089233450259</v>
      </c>
      <c r="DD6" s="295">
        <f t="shared" si="25"/>
        <v>3065.2025609211078</v>
      </c>
      <c r="DE6" s="295">
        <f t="shared" si="25"/>
        <v>2667.8435459215762</v>
      </c>
      <c r="DF6" s="295">
        <f t="shared" si="25"/>
        <v>3266.4904631753188</v>
      </c>
      <c r="DG6" s="295">
        <f t="shared" si="25"/>
        <v>2772.22755454253</v>
      </c>
      <c r="DH6" s="295">
        <f t="shared" si="25"/>
        <v>2941.1235366105443</v>
      </c>
      <c r="DI6" s="295">
        <f t="shared" si="25"/>
        <v>3631.5367247697759</v>
      </c>
      <c r="DJ6" s="295">
        <f t="shared" si="25"/>
        <v>3167.3137235417435</v>
      </c>
      <c r="DK6" s="295">
        <f t="shared" si="25"/>
        <v>2777.7519321665304</v>
      </c>
      <c r="DL6" s="295">
        <f t="shared" si="25"/>
        <v>3506.2081408104132</v>
      </c>
      <c r="DM6" s="295">
        <f t="shared" si="25"/>
        <v>3767.3900363400571</v>
      </c>
      <c r="DN6" s="295">
        <f t="shared" si="25"/>
        <v>3476.8232780404524</v>
      </c>
      <c r="DO6" s="295">
        <f t="shared" si="25"/>
        <v>3284.6997987653094</v>
      </c>
      <c r="DP6" s="295">
        <f t="shared" si="25"/>
        <v>3298.9968235128886</v>
      </c>
      <c r="DQ6" s="295">
        <f t="shared" si="25"/>
        <v>3476.809953741767</v>
      </c>
      <c r="DR6" s="295">
        <f t="shared" si="25"/>
        <v>3390.1696724804051</v>
      </c>
      <c r="DS6" s="295">
        <f t="shared" si="25"/>
        <v>3316.9056931960495</v>
      </c>
      <c r="DT6" s="295">
        <f t="shared" si="25"/>
        <v>3500.47751339144</v>
      </c>
      <c r="DU6" s="295">
        <f t="shared" si="25"/>
        <v>4034.0572679090174</v>
      </c>
      <c r="DV6" s="295">
        <f t="shared" si="25"/>
        <v>3368.610752372063</v>
      </c>
      <c r="DW6" s="295">
        <f t="shared" si="25"/>
        <v>2925.56371409439</v>
      </c>
      <c r="DX6" s="295">
        <f t="shared" si="25"/>
        <v>3192.3230944991255</v>
      </c>
      <c r="DY6" s="295">
        <f t="shared" si="25"/>
        <v>3948.3337615162986</v>
      </c>
      <c r="DZ6" s="295">
        <f t="shared" si="25"/>
        <v>3681.2900867153362</v>
      </c>
      <c r="EA6" s="295">
        <f t="shared" si="25"/>
        <v>2979.0782087840435</v>
      </c>
      <c r="EB6" s="295">
        <f t="shared" si="25"/>
        <v>3116.9926072961825</v>
      </c>
      <c r="EC6" s="295">
        <f t="shared" si="25"/>
        <v>3325.0093011352346</v>
      </c>
      <c r="ED6" s="295">
        <f t="shared" si="25"/>
        <v>3407.4656656884144</v>
      </c>
      <c r="EE6" s="295">
        <f t="shared" si="25"/>
        <v>3203.9322052593679</v>
      </c>
      <c r="EF6" s="295">
        <f t="shared" si="25"/>
        <v>2554.7344401103878</v>
      </c>
      <c r="EG6" s="295">
        <f t="shared" si="25"/>
        <v>3350.4830314841497</v>
      </c>
      <c r="EH6" s="295">
        <f t="shared" ref="EH6:ER6" si="26">+EH8+EH12</f>
        <v>3380.8159156153247</v>
      </c>
      <c r="EI6" s="295">
        <f t="shared" si="26"/>
        <v>2908.1350650866425</v>
      </c>
      <c r="EJ6" s="295">
        <f t="shared" si="26"/>
        <v>3452.1835682042056</v>
      </c>
      <c r="EK6" s="295">
        <f t="shared" si="26"/>
        <v>2489.475078850704</v>
      </c>
      <c r="EL6" s="295">
        <f t="shared" si="26"/>
        <v>1855.7048093622268</v>
      </c>
      <c r="EM6" s="295">
        <f t="shared" si="26"/>
        <v>1879.2832728004205</v>
      </c>
      <c r="EN6" s="295">
        <f t="shared" si="26"/>
        <v>2216.395537783535</v>
      </c>
      <c r="EO6" s="295">
        <f t="shared" si="26"/>
        <v>2522.6621943994919</v>
      </c>
      <c r="EP6" s="295">
        <f t="shared" si="26"/>
        <v>2913.5299301732384</v>
      </c>
      <c r="EQ6" s="295">
        <f t="shared" si="26"/>
        <v>2500.5952663322673</v>
      </c>
      <c r="ER6" s="295">
        <f t="shared" si="26"/>
        <v>2674.5585147195561</v>
      </c>
      <c r="ES6" s="295">
        <f t="shared" ref="ES6:FF6" si="27">+ES8+ES12</f>
        <v>2734.0713808957726</v>
      </c>
      <c r="ET6" s="295">
        <f t="shared" si="27"/>
        <v>2784.230760131391</v>
      </c>
      <c r="EU6" s="295">
        <f t="shared" si="27"/>
        <v>2463.8323566613985</v>
      </c>
      <c r="EV6" s="295">
        <f t="shared" si="27"/>
        <v>3568.5350433387648</v>
      </c>
      <c r="EW6" s="295">
        <f t="shared" si="27"/>
        <v>3403.703990859819</v>
      </c>
      <c r="EX6" s="295">
        <f t="shared" si="27"/>
        <v>2930.7257023219245</v>
      </c>
      <c r="EY6" s="295">
        <f t="shared" si="27"/>
        <v>3270.9777639108702</v>
      </c>
      <c r="EZ6" s="295">
        <f t="shared" si="27"/>
        <v>3104.1983314045556</v>
      </c>
      <c r="FA6" s="295">
        <f t="shared" si="27"/>
        <v>2942.8231743966339</v>
      </c>
      <c r="FB6" s="295">
        <f t="shared" si="27"/>
        <v>3926.9495652261376</v>
      </c>
      <c r="FC6" s="295">
        <f t="shared" si="27"/>
        <v>3361.7686007450784</v>
      </c>
      <c r="FD6" s="295">
        <f t="shared" si="27"/>
        <v>3502.4273998158687</v>
      </c>
      <c r="FE6" s="295">
        <f t="shared" si="27"/>
        <v>3272.3271789062992</v>
      </c>
      <c r="FF6" s="295">
        <f t="shared" si="27"/>
        <v>3437.429569262883</v>
      </c>
      <c r="FG6" s="295">
        <f t="shared" ref="FG6:FH6" si="28">+FG8+FG12</f>
        <v>2914.9397216997354</v>
      </c>
      <c r="FH6" s="295">
        <f t="shared" si="28"/>
        <v>4163.2563497171068</v>
      </c>
      <c r="FI6" s="295">
        <f t="shared" ref="FI6:FJ6" si="29">+FI8+FI12</f>
        <v>3974.3918721831101</v>
      </c>
      <c r="FJ6" s="295">
        <f t="shared" si="29"/>
        <v>4016.0262205992085</v>
      </c>
      <c r="FK6" s="295">
        <f t="shared" ref="FK6" si="30">+FK8+FK12</f>
        <v>3708.774610085266</v>
      </c>
      <c r="FL6" s="295">
        <f t="shared" ref="FL6" si="31">+FL8+FL12</f>
        <v>3724.3796884286871</v>
      </c>
      <c r="FM6" s="295">
        <f t="shared" ref="FM6" si="32">+FM8+FM12</f>
        <v>3854.7343207170284</v>
      </c>
      <c r="FN6" s="295">
        <f t="shared" ref="FN6" si="33">+FN8+FN12</f>
        <v>4126.2948563581567</v>
      </c>
      <c r="FO6" s="295">
        <f t="shared" ref="FO6" si="34">+FO8+FO12</f>
        <v>3652.6790359231654</v>
      </c>
      <c r="FP6" s="295">
        <f t="shared" ref="FP6" si="35">+FP8+FP12</f>
        <v>3641.9945275415894</v>
      </c>
      <c r="FQ6" s="295">
        <f t="shared" ref="FQ6:FR6" si="36">+FQ8+FQ12</f>
        <v>3986.8461101571029</v>
      </c>
      <c r="FR6" s="295">
        <f t="shared" si="36"/>
        <v>4148.7587025581197</v>
      </c>
      <c r="FS6" s="295">
        <f t="shared" ref="FS6:FT6" si="37">+FS8+FS12</f>
        <v>3018.5569243378072</v>
      </c>
      <c r="FT6" s="295">
        <f t="shared" si="37"/>
        <v>3819.7295405758709</v>
      </c>
      <c r="FU6" s="295">
        <f t="shared" ref="FU6" si="38">+FU8+FU12</f>
        <v>4456.8826583833243</v>
      </c>
    </row>
    <row r="7" spans="1:177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>
        <f t="shared" ref="M7:M70" si="39">+SUM(BB7:BD7)</f>
        <v>0</v>
      </c>
      <c r="N7" s="298">
        <f t="shared" ref="N7:N70" si="40">+SUM(BE7:BG7)</f>
        <v>0</v>
      </c>
      <c r="O7" s="298">
        <f t="shared" ref="O7:O70" si="41">+SUM(BH7:BJ7)</f>
        <v>0</v>
      </c>
      <c r="P7" s="298">
        <f t="shared" ref="P7:P70" si="42">+SUM(BK7:BM7)</f>
        <v>0</v>
      </c>
      <c r="Q7" s="298">
        <f t="shared" ref="Q7:Q70" si="43">+SUM(BN7:BP7)</f>
        <v>0</v>
      </c>
      <c r="R7" s="298">
        <f t="shared" ref="R7:R70" si="44">+SUM(BQ7:BS7)</f>
        <v>0</v>
      </c>
      <c r="S7" s="298">
        <f t="shared" ref="S7:S70" si="45">+SUM(BT7:BV7)</f>
        <v>0</v>
      </c>
      <c r="T7" s="298">
        <f t="shared" ref="T7:T70" si="46">+SUM(BW7:BY7)</f>
        <v>0</v>
      </c>
      <c r="U7" s="298">
        <f t="shared" ref="U7:U70" si="47">+SUM(BZ7:CB7)</f>
        <v>0</v>
      </c>
      <c r="V7" s="298">
        <f t="shared" ref="V7:V70" si="48">+SUM(CC7:CE7)</f>
        <v>0</v>
      </c>
      <c r="W7" s="298">
        <f t="shared" ref="W7:W70" si="49">+SUM(CF7:CH7)</f>
        <v>0</v>
      </c>
      <c r="X7" s="298">
        <f t="shared" ref="X7:X70" si="50">+SUM(CI7:CK7)</f>
        <v>0</v>
      </c>
      <c r="Y7" s="298">
        <f t="shared" ref="Y7:Y70" si="51">+SUM(CL7:CN7)</f>
        <v>0</v>
      </c>
      <c r="Z7" s="298">
        <f t="shared" ref="Z7:Z70" si="52">+SUM(CO7:CQ7)</f>
        <v>0</v>
      </c>
      <c r="AA7" s="298">
        <f t="shared" ref="AA7:AA70" si="53">+SUM(CR7:CT7)</f>
        <v>0</v>
      </c>
      <c r="AB7" s="298">
        <f t="shared" ref="AB7:AB70" si="54">+SUM(CU7:CW7)</f>
        <v>0</v>
      </c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</row>
    <row r="8" spans="1:177">
      <c r="A8" s="299">
        <v>11</v>
      </c>
      <c r="B8" s="300" t="s">
        <v>1</v>
      </c>
      <c r="C8" s="301">
        <f t="shared" ref="C8:F8" si="55">C9+C10</f>
        <v>14380.76739065635</v>
      </c>
      <c r="D8" s="301">
        <f t="shared" si="55"/>
        <v>14034.9502467069</v>
      </c>
      <c r="E8" s="301">
        <f t="shared" si="55"/>
        <v>8622.0945733904719</v>
      </c>
      <c r="F8" s="301">
        <f t="shared" si="55"/>
        <v>7331.5880299012733</v>
      </c>
      <c r="G8" s="301">
        <f t="shared" ref="G8:K8" si="56">G9+G10</f>
        <v>9658.0632059171476</v>
      </c>
      <c r="H8" s="301">
        <f t="shared" si="56"/>
        <v>12821.480477507886</v>
      </c>
      <c r="I8" s="301">
        <f t="shared" si="56"/>
        <v>12247.853319644915</v>
      </c>
      <c r="J8" s="301">
        <f t="shared" si="56"/>
        <v>7918.2820800384507</v>
      </c>
      <c r="K8" s="301">
        <f t="shared" si="56"/>
        <v>13102.527953441841</v>
      </c>
      <c r="L8" s="301">
        <f t="shared" ref="L8:L69" si="57">+SUM(FF8:FQ8)</f>
        <v>16854.864362652021</v>
      </c>
      <c r="M8" s="301">
        <f t="shared" si="39"/>
        <v>3441.3132152326662</v>
      </c>
      <c r="N8" s="301">
        <f t="shared" si="40"/>
        <v>3355.7025074554622</v>
      </c>
      <c r="O8" s="301">
        <f t="shared" si="41"/>
        <v>3694.3823784054957</v>
      </c>
      <c r="P8" s="301">
        <f t="shared" si="42"/>
        <v>3889.3692895627273</v>
      </c>
      <c r="Q8" s="301">
        <f t="shared" si="43"/>
        <v>3627.6128225147054</v>
      </c>
      <c r="R8" s="301">
        <f t="shared" si="44"/>
        <v>3814.5839698208024</v>
      </c>
      <c r="S8" s="301">
        <f t="shared" si="45"/>
        <v>3268.4417126749245</v>
      </c>
      <c r="T8" s="301">
        <f t="shared" si="46"/>
        <v>3324.3117416964678</v>
      </c>
      <c r="U8" s="301">
        <f t="shared" si="47"/>
        <v>2112.4317984680183</v>
      </c>
      <c r="V8" s="301">
        <f t="shared" si="48"/>
        <v>2489.806367952026</v>
      </c>
      <c r="W8" s="301">
        <f t="shared" si="49"/>
        <v>2196.9410569345132</v>
      </c>
      <c r="X8" s="301">
        <f t="shared" si="50"/>
        <v>1822.9153500359143</v>
      </c>
      <c r="Y8" s="301">
        <f t="shared" si="51"/>
        <v>1452.1288862713682</v>
      </c>
      <c r="Z8" s="301">
        <f t="shared" si="52"/>
        <v>1747.7870630897355</v>
      </c>
      <c r="AA8" s="301">
        <f t="shared" si="53"/>
        <v>1971.5732820816042</v>
      </c>
      <c r="AB8" s="301">
        <f t="shared" si="54"/>
        <v>2160.0987984585645</v>
      </c>
      <c r="AC8" s="301">
        <f t="shared" ref="AC8:AJ8" si="58">AC9+AC10</f>
        <v>2306.9702449511997</v>
      </c>
      <c r="AD8" s="301">
        <f t="shared" si="58"/>
        <v>2218.5711400725027</v>
      </c>
      <c r="AE8" s="301">
        <f t="shared" si="58"/>
        <v>2290.4045232781764</v>
      </c>
      <c r="AF8" s="301">
        <f t="shared" si="58"/>
        <v>2842.1172976152679</v>
      </c>
      <c r="AG8" s="301">
        <f t="shared" si="58"/>
        <v>2833.4903101607451</v>
      </c>
      <c r="AH8" s="301">
        <f t="shared" si="58"/>
        <v>3073.1975925444467</v>
      </c>
      <c r="AI8" s="301">
        <f t="shared" si="58"/>
        <v>3487.4199212453273</v>
      </c>
      <c r="AJ8" s="301">
        <f t="shared" si="58"/>
        <v>3427.3726535573687</v>
      </c>
      <c r="AK8" s="301">
        <f t="shared" ref="AK8:AM8" si="59">AK9+AK10</f>
        <v>2865.7354230978945</v>
      </c>
      <c r="AL8" s="301">
        <f t="shared" si="59"/>
        <v>3163.8069046059695</v>
      </c>
      <c r="AM8" s="301">
        <f t="shared" si="59"/>
        <v>3347.7662681326315</v>
      </c>
      <c r="AN8" s="301">
        <f t="shared" ref="AN8" si="60">AN9+AN10</f>
        <v>2870.5447238084207</v>
      </c>
      <c r="AO8" s="301">
        <f>AO9+AO10</f>
        <v>2748.1620510078951</v>
      </c>
      <c r="AP8" s="301">
        <f>AP9+AP10</f>
        <v>989.83395586263168</v>
      </c>
      <c r="AQ8" s="301">
        <f>AQ9+AQ10</f>
        <v>1823.3674119410528</v>
      </c>
      <c r="AR8" s="301">
        <f>AR9+AR10</f>
        <v>2356.9186612268713</v>
      </c>
      <c r="AS8" s="301">
        <f t="shared" ref="AS8:AV8" si="61">AS9+AS10</f>
        <v>2592.3851157915788</v>
      </c>
      <c r="AT8" s="301">
        <f t="shared" si="61"/>
        <v>3246.6427611126319</v>
      </c>
      <c r="AU8" s="301">
        <f t="shared" si="61"/>
        <v>3805.9129562221051</v>
      </c>
      <c r="AV8" s="301">
        <f t="shared" si="61"/>
        <v>3457.5871203155266</v>
      </c>
      <c r="AW8" s="301">
        <f t="shared" ref="AW8:CW8" si="62">AW9+AW10</f>
        <v>3528.8948163747368</v>
      </c>
      <c r="AX8" s="301">
        <f>+SUM(FI8:FK8)</f>
        <v>4356.064108721579</v>
      </c>
      <c r="AY8" s="301">
        <f t="shared" ref="AY8:AY70" si="63">+SUM(FL8:FN8)</f>
        <v>4734.1514853888639</v>
      </c>
      <c r="AZ8" s="301">
        <f t="shared" ref="AZ8:AZ70" si="64">+SUM(FO8:FQ8)</f>
        <v>4235.7539521668423</v>
      </c>
      <c r="BA8" s="301">
        <f t="shared" ref="BA8:BA69" si="65">+SUM(FR8:FT8)</f>
        <v>3538.6658720548985</v>
      </c>
      <c r="BB8" s="301">
        <f t="shared" si="62"/>
        <v>1408.8841852681742</v>
      </c>
      <c r="BC8" s="301">
        <f t="shared" si="62"/>
        <v>911.65042211075649</v>
      </c>
      <c r="BD8" s="301">
        <f t="shared" si="62"/>
        <v>1120.7786078537356</v>
      </c>
      <c r="BE8" s="301">
        <f t="shared" si="62"/>
        <v>1295.9773382576429</v>
      </c>
      <c r="BF8" s="301">
        <f t="shared" si="62"/>
        <v>1243.2648231896626</v>
      </c>
      <c r="BG8" s="301">
        <f t="shared" si="62"/>
        <v>816.46034600815665</v>
      </c>
      <c r="BH8" s="301">
        <f t="shared" si="62"/>
        <v>1472.4219075159119</v>
      </c>
      <c r="BI8" s="301">
        <f t="shared" si="62"/>
        <v>1192.3940478484078</v>
      </c>
      <c r="BJ8" s="301">
        <f t="shared" si="62"/>
        <v>1029.5664230411758</v>
      </c>
      <c r="BK8" s="301">
        <f t="shared" si="62"/>
        <v>1396.0799730381243</v>
      </c>
      <c r="BL8" s="301">
        <f t="shared" si="62"/>
        <v>1130.7330942001829</v>
      </c>
      <c r="BM8" s="301">
        <f t="shared" si="62"/>
        <v>1362.5562223244199</v>
      </c>
      <c r="BN8" s="301">
        <f t="shared" si="62"/>
        <v>1458.3549273910398</v>
      </c>
      <c r="BO8" s="301">
        <f t="shared" si="62"/>
        <v>904.45655429133581</v>
      </c>
      <c r="BP8" s="301">
        <f t="shared" si="62"/>
        <v>1264.80134083233</v>
      </c>
      <c r="BQ8" s="301">
        <f t="shared" si="62"/>
        <v>1268.4548084086409</v>
      </c>
      <c r="BR8" s="301">
        <f t="shared" si="62"/>
        <v>1152.8844571398727</v>
      </c>
      <c r="BS8" s="301">
        <f t="shared" si="62"/>
        <v>1393.2447042722888</v>
      </c>
      <c r="BT8" s="301">
        <f t="shared" si="62"/>
        <v>1021.5128947810208</v>
      </c>
      <c r="BU8" s="301">
        <f t="shared" si="62"/>
        <v>1027.8018030494256</v>
      </c>
      <c r="BV8" s="301">
        <f t="shared" si="62"/>
        <v>1219.1270148444778</v>
      </c>
      <c r="BW8" s="301">
        <f t="shared" si="62"/>
        <v>1136.5210317157782</v>
      </c>
      <c r="BX8" s="301">
        <f t="shared" si="62"/>
        <v>1123.3825316582934</v>
      </c>
      <c r="BY8" s="301">
        <f t="shared" si="62"/>
        <v>1064.4081783223965</v>
      </c>
      <c r="BZ8" s="301">
        <f t="shared" si="62"/>
        <v>639.5460777994</v>
      </c>
      <c r="CA8" s="301">
        <f t="shared" si="62"/>
        <v>674.0455914078243</v>
      </c>
      <c r="CB8" s="301">
        <f t="shared" si="62"/>
        <v>798.8401292607939</v>
      </c>
      <c r="CC8" s="301">
        <f t="shared" si="62"/>
        <v>762.12116032309655</v>
      </c>
      <c r="CD8" s="301">
        <f t="shared" si="62"/>
        <v>837.28806140482095</v>
      </c>
      <c r="CE8" s="301">
        <f t="shared" si="62"/>
        <v>890.39714622410838</v>
      </c>
      <c r="CF8" s="301">
        <f t="shared" si="62"/>
        <v>893.32517010793765</v>
      </c>
      <c r="CG8" s="301">
        <f t="shared" si="62"/>
        <v>687.62087588183579</v>
      </c>
      <c r="CH8" s="301">
        <f t="shared" si="62"/>
        <v>615.99501094473965</v>
      </c>
      <c r="CI8" s="301">
        <f t="shared" si="62"/>
        <v>660.23723127009498</v>
      </c>
      <c r="CJ8" s="301">
        <f t="shared" si="62"/>
        <v>609.37739747444562</v>
      </c>
      <c r="CK8" s="301">
        <f t="shared" si="62"/>
        <v>553.30072129137375</v>
      </c>
      <c r="CL8" s="301">
        <f t="shared" si="62"/>
        <v>505.24614438430439</v>
      </c>
      <c r="CM8" s="301">
        <f t="shared" si="62"/>
        <v>472.43582922036279</v>
      </c>
      <c r="CN8" s="301">
        <f t="shared" si="62"/>
        <v>474.44691266670094</v>
      </c>
      <c r="CO8" s="301">
        <f t="shared" si="62"/>
        <v>522.99950237041776</v>
      </c>
      <c r="CP8" s="301">
        <f t="shared" si="62"/>
        <v>573.50701981723512</v>
      </c>
      <c r="CQ8" s="301">
        <f t="shared" si="62"/>
        <v>651.28054090208252</v>
      </c>
      <c r="CR8" s="301">
        <f t="shared" si="62"/>
        <v>556.34889074183184</v>
      </c>
      <c r="CS8" s="301">
        <f t="shared" si="62"/>
        <v>718.13314068919055</v>
      </c>
      <c r="CT8" s="301">
        <f t="shared" si="62"/>
        <v>697.09125065058186</v>
      </c>
      <c r="CU8" s="301">
        <f t="shared" si="62"/>
        <v>610.1876217183609</v>
      </c>
      <c r="CV8" s="301">
        <f t="shared" si="62"/>
        <v>634.3174723821752</v>
      </c>
      <c r="CW8" s="301">
        <f t="shared" si="62"/>
        <v>915.59370435802839</v>
      </c>
      <c r="CX8" s="301">
        <f t="shared" ref="CX8:DA8" si="66">CX9+CX10</f>
        <v>776.59329451596705</v>
      </c>
      <c r="CY8" s="301">
        <f t="shared" si="66"/>
        <v>588.76164236454372</v>
      </c>
      <c r="CZ8" s="301">
        <f t="shared" si="66"/>
        <v>941.61530807068937</v>
      </c>
      <c r="DA8" s="301">
        <f t="shared" si="66"/>
        <v>631.74882292834184</v>
      </c>
      <c r="DB8" s="301">
        <f t="shared" ref="DB8:EG8" si="67">DB9+DB10</f>
        <v>810.1500765420202</v>
      </c>
      <c r="DC8" s="301">
        <f t="shared" si="67"/>
        <v>776.67224060214085</v>
      </c>
      <c r="DD8" s="301">
        <f t="shared" si="67"/>
        <v>825.02209090194458</v>
      </c>
      <c r="DE8" s="301">
        <f t="shared" si="67"/>
        <v>739.75834299522307</v>
      </c>
      <c r="DF8" s="301">
        <f t="shared" si="67"/>
        <v>725.62408938100839</v>
      </c>
      <c r="DG8" s="301">
        <f t="shared" si="67"/>
        <v>625.95855632570112</v>
      </c>
      <c r="DH8" s="301">
        <f t="shared" si="67"/>
        <v>840.97815216702691</v>
      </c>
      <c r="DI8" s="301">
        <f t="shared" si="67"/>
        <v>1375.1805891225399</v>
      </c>
      <c r="DJ8" s="301">
        <f t="shared" si="67"/>
        <v>828.15138027693706</v>
      </c>
      <c r="DK8" s="301">
        <f t="shared" si="67"/>
        <v>702.26032357650979</v>
      </c>
      <c r="DL8" s="301">
        <f t="shared" si="67"/>
        <v>1303.0786063072983</v>
      </c>
      <c r="DM8" s="301">
        <f t="shared" si="67"/>
        <v>920.72857361549927</v>
      </c>
      <c r="DN8" s="301">
        <f t="shared" si="67"/>
        <v>1015.1272010394737</v>
      </c>
      <c r="DO8" s="301">
        <f t="shared" si="67"/>
        <v>1137.3418178894738</v>
      </c>
      <c r="DP8" s="301">
        <f t="shared" si="67"/>
        <v>1132.0406721184213</v>
      </c>
      <c r="DQ8" s="301">
        <f t="shared" si="67"/>
        <v>1241.5144674478947</v>
      </c>
      <c r="DR8" s="301">
        <f t="shared" si="67"/>
        <v>1113.8647816790115</v>
      </c>
      <c r="DS8" s="301">
        <f t="shared" si="67"/>
        <v>1129.6914645594736</v>
      </c>
      <c r="DT8" s="301">
        <f t="shared" si="67"/>
        <v>1273.1114411015787</v>
      </c>
      <c r="DU8" s="301">
        <f t="shared" si="67"/>
        <v>1024.5697478963159</v>
      </c>
      <c r="DV8" s="301">
        <f t="shared" si="67"/>
        <v>789.88143330684215</v>
      </c>
      <c r="DW8" s="301">
        <f t="shared" si="67"/>
        <v>915.29664088315781</v>
      </c>
      <c r="DX8" s="301">
        <f t="shared" si="67"/>
        <v>1160.5573489078947</v>
      </c>
      <c r="DY8" s="301">
        <f t="shared" si="67"/>
        <v>887.26983304105261</v>
      </c>
      <c r="DZ8" s="301">
        <f t="shared" si="67"/>
        <v>1334.0502098721054</v>
      </c>
      <c r="EA8" s="301">
        <f t="shared" si="67"/>
        <v>942.48686169281143</v>
      </c>
      <c r="EB8" s="301">
        <f t="shared" si="67"/>
        <v>1003.2048898389473</v>
      </c>
      <c r="EC8" s="301">
        <f t="shared" si="67"/>
        <v>1229.4611138799999</v>
      </c>
      <c r="ED8" s="301">
        <f t="shared" si="67"/>
        <v>1115.100264413684</v>
      </c>
      <c r="EE8" s="301">
        <f t="shared" si="67"/>
        <v>877.96938752473693</v>
      </c>
      <c r="EF8" s="301">
        <f t="shared" si="67"/>
        <v>1081.5368660231579</v>
      </c>
      <c r="EG8" s="301">
        <f t="shared" si="67"/>
        <v>911.0384702605262</v>
      </c>
      <c r="EH8" s="301">
        <f t="shared" ref="EH8:ER8" si="68">EH9+EH10</f>
        <v>919.27466950842108</v>
      </c>
      <c r="EI8" s="301">
        <f t="shared" si="68"/>
        <v>973.20289137368445</v>
      </c>
      <c r="EJ8" s="301">
        <f t="shared" si="68"/>
        <v>855.68449012578958</v>
      </c>
      <c r="EK8" s="301">
        <f t="shared" si="68"/>
        <v>392.04409584105269</v>
      </c>
      <c r="EL8" s="301">
        <f t="shared" si="68"/>
        <v>306.73848816368422</v>
      </c>
      <c r="EM8" s="301">
        <f t="shared" si="68"/>
        <v>291.05137185789476</v>
      </c>
      <c r="EN8" s="301">
        <f t="shared" si="68"/>
        <v>461.46689023315787</v>
      </c>
      <c r="EO8" s="301">
        <f t="shared" si="68"/>
        <v>526.31005244421056</v>
      </c>
      <c r="EP8" s="301">
        <f t="shared" si="68"/>
        <v>835.59046926368433</v>
      </c>
      <c r="EQ8" s="301">
        <f t="shared" si="68"/>
        <v>814.10415242315787</v>
      </c>
      <c r="ER8" s="301">
        <f t="shared" si="68"/>
        <v>789.96876542596488</v>
      </c>
      <c r="ES8" s="301">
        <f t="shared" ref="ES8:FF8" si="69">ES9+ES10</f>
        <v>752.84574337774859</v>
      </c>
      <c r="ET8" s="301">
        <f t="shared" si="69"/>
        <v>634.45656723473678</v>
      </c>
      <c r="EU8" s="301">
        <f t="shared" si="69"/>
        <v>638.06968187473683</v>
      </c>
      <c r="EV8" s="301">
        <f t="shared" si="69"/>
        <v>1319.8588666821051</v>
      </c>
      <c r="EW8" s="301">
        <f t="shared" si="69"/>
        <v>972.44648087315795</v>
      </c>
      <c r="EX8" s="301">
        <f t="shared" si="69"/>
        <v>1127.5763217252631</v>
      </c>
      <c r="EY8" s="301">
        <f t="shared" si="69"/>
        <v>1146.6199585142108</v>
      </c>
      <c r="EZ8" s="301">
        <f t="shared" si="69"/>
        <v>1009.4146252478947</v>
      </c>
      <c r="FA8" s="301">
        <f t="shared" si="69"/>
        <v>1008.1668560847369</v>
      </c>
      <c r="FB8" s="301">
        <f t="shared" si="69"/>
        <v>1788.3314748894738</v>
      </c>
      <c r="FC8" s="301">
        <f t="shared" si="69"/>
        <v>1156.6830253584212</v>
      </c>
      <c r="FD8" s="301">
        <f t="shared" si="69"/>
        <v>1335.2863395942106</v>
      </c>
      <c r="FE8" s="301">
        <f t="shared" si="69"/>
        <v>965.61775536289474</v>
      </c>
      <c r="FF8" s="301">
        <f t="shared" si="69"/>
        <v>1116.2460457178947</v>
      </c>
      <c r="FG8" s="301">
        <f t="shared" ref="FG8:FH8" si="70">FG9+FG10</f>
        <v>941.1783342647368</v>
      </c>
      <c r="FH8" s="301">
        <f t="shared" si="70"/>
        <v>1471.4704363921051</v>
      </c>
      <c r="FI8" s="301">
        <f t="shared" ref="FI8:FJ8" si="71">FI9+FI10</f>
        <v>1201.7937237021051</v>
      </c>
      <c r="FJ8" s="301">
        <f t="shared" si="71"/>
        <v>1687.4155574542103</v>
      </c>
      <c r="FK8" s="301">
        <f t="shared" ref="FK8" si="72">FK9+FK10</f>
        <v>1466.8548275652633</v>
      </c>
      <c r="FL8" s="301">
        <f t="shared" ref="FL8" si="73">FL9+FL10</f>
        <v>1624.2249893136841</v>
      </c>
      <c r="FM8" s="301">
        <f t="shared" ref="FM8" si="74">FM9+FM10</f>
        <v>1622.6996312220213</v>
      </c>
      <c r="FN8" s="301">
        <f t="shared" ref="FN8" si="75">FN9+FN10</f>
        <v>1487.2268648531581</v>
      </c>
      <c r="FO8" s="301">
        <f t="shared" ref="FO8" si="76">FO9+FO10</f>
        <v>1371.0646809431578</v>
      </c>
      <c r="FP8" s="301">
        <f t="shared" ref="FP8" si="77">FP9+FP10</f>
        <v>1452.4780013815789</v>
      </c>
      <c r="FQ8" s="301">
        <f t="shared" ref="FQ8:FR8" si="78">FQ9+FQ10</f>
        <v>1412.2112698421051</v>
      </c>
      <c r="FR8" s="301">
        <f t="shared" si="78"/>
        <v>1356.2341487910528</v>
      </c>
      <c r="FS8" s="301">
        <f t="shared" ref="FS8:FT8" si="79">FS9+FS10</f>
        <v>935.03921677789469</v>
      </c>
      <c r="FT8" s="301">
        <f t="shared" si="79"/>
        <v>1247.3925064859509</v>
      </c>
      <c r="FU8" s="301">
        <f t="shared" ref="FU8" si="80">FU9+FU10</f>
        <v>1119.4596024469511</v>
      </c>
    </row>
    <row r="9" spans="1:177" s="4" customFormat="1">
      <c r="A9" s="296">
        <v>111</v>
      </c>
      <c r="B9" s="297" t="s">
        <v>157</v>
      </c>
      <c r="C9" s="302">
        <f t="shared" ref="C9" si="81">+SUM(BB9:BM9)</f>
        <v>11855.46943490635</v>
      </c>
      <c r="D9" s="302">
        <f t="shared" ref="D9" si="82">+SUM(BN9:BY9)</f>
        <v>12006.320397194308</v>
      </c>
      <c r="E9" s="302">
        <f t="shared" ref="E9" si="83">+SUM(BZ9:CK9)</f>
        <v>6611.0596070271877</v>
      </c>
      <c r="F9" s="302">
        <f t="shared" ref="F9" si="84">+SUM(CL9:CW9)</f>
        <v>6015.2689170312733</v>
      </c>
      <c r="G9" s="302">
        <f>+SUM(CX9:DI9)</f>
        <v>8196.0622836471484</v>
      </c>
      <c r="H9" s="302">
        <f>+SUM(DJ9:DU9)</f>
        <v>10950.221149547886</v>
      </c>
      <c r="I9" s="302">
        <f>+SUM(DV9:EG9)</f>
        <v>9978.4720421749153</v>
      </c>
      <c r="J9" s="302">
        <f>+SUM(EH9:ES9)</f>
        <v>5735.8774024284503</v>
      </c>
      <c r="K9" s="302">
        <f t="shared" ref="K9:K10" si="85">+SUM(ET9:FE9)</f>
        <v>8677.4368476518412</v>
      </c>
      <c r="L9" s="302">
        <f t="shared" si="57"/>
        <v>11230.283448972021</v>
      </c>
      <c r="M9" s="302">
        <f t="shared" si="39"/>
        <v>2793.5832152326666</v>
      </c>
      <c r="N9" s="302">
        <f t="shared" si="40"/>
        <v>2791.7025074554622</v>
      </c>
      <c r="O9" s="302">
        <f t="shared" si="41"/>
        <v>3080.7223784054954</v>
      </c>
      <c r="P9" s="302">
        <f t="shared" si="42"/>
        <v>3189.4613338127269</v>
      </c>
      <c r="Q9" s="302">
        <f t="shared" si="43"/>
        <v>3189.6273205147063</v>
      </c>
      <c r="R9" s="302">
        <f t="shared" si="44"/>
        <v>3353.5539698208022</v>
      </c>
      <c r="S9" s="302">
        <f t="shared" si="45"/>
        <v>2707.7067076710205</v>
      </c>
      <c r="T9" s="302">
        <f t="shared" si="46"/>
        <v>2755.43239918778</v>
      </c>
      <c r="U9" s="302">
        <f t="shared" si="47"/>
        <v>1594.2918042649558</v>
      </c>
      <c r="V9" s="302">
        <f t="shared" si="48"/>
        <v>1943.5770829020259</v>
      </c>
      <c r="W9" s="302">
        <f t="shared" si="49"/>
        <v>1680.1280553742918</v>
      </c>
      <c r="X9" s="302">
        <f t="shared" si="50"/>
        <v>1393.0626644859144</v>
      </c>
      <c r="Y9" s="302">
        <f t="shared" si="51"/>
        <v>1145.9159467413681</v>
      </c>
      <c r="Z9" s="302">
        <f t="shared" si="52"/>
        <v>1402.9507427697354</v>
      </c>
      <c r="AA9" s="302">
        <f t="shared" si="53"/>
        <v>1642.7810082816043</v>
      </c>
      <c r="AB9" s="302">
        <f t="shared" si="54"/>
        <v>1823.6212192385644</v>
      </c>
      <c r="AC9" s="302">
        <f>+SUM(CX9:CZ9)</f>
        <v>2030.4422449511999</v>
      </c>
      <c r="AD9" s="302">
        <f>+SUM(DA9:DC9)</f>
        <v>1938.6811400725028</v>
      </c>
      <c r="AE9" s="302">
        <f>+SUM(DD9:DF9)</f>
        <v>1966.0159990481761</v>
      </c>
      <c r="AF9" s="302">
        <f>+SUM(DG9:DI9)</f>
        <v>2260.9228995752678</v>
      </c>
      <c r="AG9" s="302">
        <f>+SUM(DJ9:DL9)</f>
        <v>2564.2086165507453</v>
      </c>
      <c r="AH9" s="302">
        <f>+SUM(DM9:DO9)</f>
        <v>2742.0871425444466</v>
      </c>
      <c r="AI9" s="302">
        <f>+SUM(DP9:DR9)</f>
        <v>2938.1454610653273</v>
      </c>
      <c r="AJ9" s="302">
        <f>+SUM(DS9:DU9)</f>
        <v>2705.7799293873686</v>
      </c>
      <c r="AK9" s="302">
        <f>+SUM(DV9:DX9)</f>
        <v>2389.5354230978946</v>
      </c>
      <c r="AL9" s="302">
        <f>+SUM(DY9:EA9)</f>
        <v>2609.8213645859696</v>
      </c>
      <c r="AM9" s="302">
        <f>+SUM(EB9:ED9)</f>
        <v>2817.8714306826314</v>
      </c>
      <c r="AN9" s="302">
        <f>+SUM(EE9:EG9)</f>
        <v>2161.243823808421</v>
      </c>
      <c r="AO9" s="302">
        <f>+SUM(EH9:EJ9)</f>
        <v>2072.425994787895</v>
      </c>
      <c r="AP9" s="302">
        <f>+SUM(EK9:EM9)</f>
        <v>700.98905027263163</v>
      </c>
      <c r="AQ9" s="303">
        <f>+SUM(EN9:EP9)</f>
        <v>1295.9562392010528</v>
      </c>
      <c r="AR9" s="303">
        <f>+SUM(EQ9:ES9)</f>
        <v>1666.5061181668711</v>
      </c>
      <c r="AS9" s="304">
        <f>+SUM(ET9:EV9)</f>
        <v>1759.9689416515787</v>
      </c>
      <c r="AT9" s="304">
        <f>+SUM(EW9:EY9)</f>
        <v>2162.7510057826316</v>
      </c>
      <c r="AU9" s="304">
        <f>+SUM(EZ9:FB9)</f>
        <v>2573.7789411621052</v>
      </c>
      <c r="AV9" s="304">
        <f>+SUM(FC9:FE9)</f>
        <v>2180.9379590555263</v>
      </c>
      <c r="AW9" s="304">
        <f>+SUM(FF9:FH9)</f>
        <v>2216.0921971447369</v>
      </c>
      <c r="AX9" s="304">
        <f>+SUM(FI9:FK9)</f>
        <v>2799.1882369515788</v>
      </c>
      <c r="AY9" s="304">
        <f t="shared" si="63"/>
        <v>3264.7773784988635</v>
      </c>
      <c r="AZ9" s="304">
        <f t="shared" si="64"/>
        <v>2950.225636376842</v>
      </c>
      <c r="BA9" s="304">
        <f t="shared" si="65"/>
        <v>2385.5661227748983</v>
      </c>
      <c r="BB9" s="305">
        <v>1169.8841852681742</v>
      </c>
      <c r="BC9" s="305">
        <v>731.43042211075647</v>
      </c>
      <c r="BD9" s="305">
        <v>892.26860785373572</v>
      </c>
      <c r="BE9" s="305">
        <v>1145.9773382576429</v>
      </c>
      <c r="BF9" s="305">
        <v>1034.2648231896626</v>
      </c>
      <c r="BG9" s="305">
        <v>611.46034600815665</v>
      </c>
      <c r="BH9" s="305">
        <v>1253.4219075159119</v>
      </c>
      <c r="BI9" s="305">
        <v>966.17404784840778</v>
      </c>
      <c r="BJ9" s="305">
        <v>861.12642304117571</v>
      </c>
      <c r="BK9" s="305">
        <v>1219.8299730381243</v>
      </c>
      <c r="BL9" s="305">
        <v>977.10513845018284</v>
      </c>
      <c r="BM9" s="305">
        <v>992.5262223244199</v>
      </c>
      <c r="BN9" s="305">
        <v>1296.8549273910398</v>
      </c>
      <c r="BO9" s="305">
        <v>759.87455429133593</v>
      </c>
      <c r="BP9" s="305">
        <v>1132.8978388323301</v>
      </c>
      <c r="BQ9" s="305">
        <v>1115.674808408641</v>
      </c>
      <c r="BR9" s="305">
        <v>1001.1844571398727</v>
      </c>
      <c r="BS9" s="305">
        <v>1236.6947042722888</v>
      </c>
      <c r="BT9" s="305">
        <v>841.25289478102081</v>
      </c>
      <c r="BU9" s="305">
        <v>855.97330638942572</v>
      </c>
      <c r="BV9" s="305">
        <v>1010.4805065005738</v>
      </c>
      <c r="BW9" s="305">
        <v>892.40168920709027</v>
      </c>
      <c r="BX9" s="305">
        <v>985.1025316582934</v>
      </c>
      <c r="BY9" s="305">
        <v>877.92817832239643</v>
      </c>
      <c r="BZ9" s="305">
        <v>451.1532043563376</v>
      </c>
      <c r="CA9" s="305">
        <v>529.34236748782428</v>
      </c>
      <c r="CB9" s="305">
        <v>613.7962324207939</v>
      </c>
      <c r="CC9" s="305">
        <v>557.6253926730966</v>
      </c>
      <c r="CD9" s="305">
        <v>684.72862684482095</v>
      </c>
      <c r="CE9" s="305">
        <v>701.2230633841084</v>
      </c>
      <c r="CF9" s="305">
        <v>689.32069561873368</v>
      </c>
      <c r="CG9" s="305">
        <v>520.80071105183583</v>
      </c>
      <c r="CH9" s="305">
        <v>470.00664870372219</v>
      </c>
      <c r="CI9" s="305">
        <v>523.77953233009498</v>
      </c>
      <c r="CJ9" s="305">
        <v>484.07862407444566</v>
      </c>
      <c r="CK9" s="305">
        <v>385.20450808137377</v>
      </c>
      <c r="CL9" s="305">
        <v>392.18064391430437</v>
      </c>
      <c r="CM9" s="305">
        <v>389.33712556036278</v>
      </c>
      <c r="CN9" s="305">
        <v>364.39817726670094</v>
      </c>
      <c r="CO9" s="305">
        <v>406.96075457041769</v>
      </c>
      <c r="CP9" s="305">
        <v>471.26738720723512</v>
      </c>
      <c r="CQ9" s="305">
        <v>524.72260099208256</v>
      </c>
      <c r="CR9" s="305">
        <v>474.26190268183183</v>
      </c>
      <c r="CS9" s="305">
        <v>596.50586090919057</v>
      </c>
      <c r="CT9" s="305">
        <v>572.01324469058181</v>
      </c>
      <c r="CU9" s="305">
        <v>528.93378765836087</v>
      </c>
      <c r="CV9" s="305">
        <v>535.29372722217522</v>
      </c>
      <c r="CW9" s="305">
        <v>759.39370435802834</v>
      </c>
      <c r="CX9" s="305">
        <v>682.09329451596705</v>
      </c>
      <c r="CY9" s="305">
        <v>517.70364236454373</v>
      </c>
      <c r="CZ9" s="305">
        <v>830.64530807068934</v>
      </c>
      <c r="DA9" s="305">
        <v>560.95882292834187</v>
      </c>
      <c r="DB9" s="305">
        <v>722.55007654202018</v>
      </c>
      <c r="DC9" s="305">
        <v>655.17224060214085</v>
      </c>
      <c r="DD9" s="305">
        <v>731.26356667194455</v>
      </c>
      <c r="DE9" s="305">
        <v>631.92834299522303</v>
      </c>
      <c r="DF9" s="305">
        <v>602.82408938100843</v>
      </c>
      <c r="DG9" s="305">
        <v>493.56476192570108</v>
      </c>
      <c r="DH9" s="305">
        <v>573.57754852702692</v>
      </c>
      <c r="DI9" s="305">
        <v>1193.7805891225398</v>
      </c>
      <c r="DJ9" s="305">
        <v>742.85138027693711</v>
      </c>
      <c r="DK9" s="305">
        <v>619.31068721650979</v>
      </c>
      <c r="DL9" s="305">
        <v>1202.0465490572983</v>
      </c>
      <c r="DM9" s="305">
        <v>828.01812361549923</v>
      </c>
      <c r="DN9" s="305">
        <v>891.7272010394737</v>
      </c>
      <c r="DO9" s="305">
        <v>1022.3418178894738</v>
      </c>
      <c r="DP9" s="305">
        <v>928.56695711842121</v>
      </c>
      <c r="DQ9" s="305">
        <v>1052.0137222678948</v>
      </c>
      <c r="DR9" s="305">
        <v>957.56478167901139</v>
      </c>
      <c r="DS9" s="305">
        <v>847.6791177794737</v>
      </c>
      <c r="DT9" s="305">
        <v>1060.0114411015788</v>
      </c>
      <c r="DU9" s="305">
        <v>798.08937050631584</v>
      </c>
      <c r="DV9" s="305">
        <v>575.28143330684213</v>
      </c>
      <c r="DW9" s="305">
        <v>798.39664088315783</v>
      </c>
      <c r="DX9" s="305">
        <v>1015.8573489078947</v>
      </c>
      <c r="DY9" s="305">
        <v>737.46983304105265</v>
      </c>
      <c r="DZ9" s="305">
        <v>1127.6502098721053</v>
      </c>
      <c r="EA9" s="305">
        <v>744.70132167281145</v>
      </c>
      <c r="EB9" s="305">
        <v>836.54170983894733</v>
      </c>
      <c r="EC9" s="305">
        <v>1070.2515138799999</v>
      </c>
      <c r="ED9" s="305">
        <v>911.07820696368412</v>
      </c>
      <c r="EE9" s="305">
        <v>623.46778752473688</v>
      </c>
      <c r="EF9" s="305">
        <v>836.55332102315788</v>
      </c>
      <c r="EG9" s="305">
        <v>701.22271526052623</v>
      </c>
      <c r="EH9" s="305">
        <v>627.59708450842106</v>
      </c>
      <c r="EI9" s="305">
        <v>761.1999194536844</v>
      </c>
      <c r="EJ9" s="305">
        <v>683.62899082578951</v>
      </c>
      <c r="EK9" s="305">
        <v>345.99910185105267</v>
      </c>
      <c r="EL9" s="305">
        <v>194.5108379736842</v>
      </c>
      <c r="EM9" s="305">
        <v>160.47911044789475</v>
      </c>
      <c r="EN9" s="305">
        <v>267.17020332315792</v>
      </c>
      <c r="EO9" s="305">
        <v>412.16150298421053</v>
      </c>
      <c r="EP9" s="305">
        <v>616.62453289368432</v>
      </c>
      <c r="EQ9" s="305">
        <v>588.97713827315783</v>
      </c>
      <c r="ER9" s="305">
        <v>554.90088015596484</v>
      </c>
      <c r="ES9" s="305">
        <v>522.62809973774858</v>
      </c>
      <c r="ET9" s="305">
        <v>429.76075827473682</v>
      </c>
      <c r="EU9" s="305">
        <v>386.46322082473682</v>
      </c>
      <c r="EV9" s="305">
        <v>943.74496255210511</v>
      </c>
      <c r="EW9" s="305">
        <v>672.92619469315787</v>
      </c>
      <c r="EX9" s="305">
        <v>728.3398541752631</v>
      </c>
      <c r="EY9" s="305">
        <v>761.48495691421067</v>
      </c>
      <c r="EZ9" s="305">
        <v>580.66423288789474</v>
      </c>
      <c r="FA9" s="305">
        <v>569.06111289473688</v>
      </c>
      <c r="FB9" s="305">
        <v>1424.0535953794738</v>
      </c>
      <c r="FC9" s="305">
        <v>782.83089185842107</v>
      </c>
      <c r="FD9" s="305">
        <v>886.87287272421054</v>
      </c>
      <c r="FE9" s="305">
        <v>511.23419447289467</v>
      </c>
      <c r="FF9" s="305">
        <v>729.58160175789476</v>
      </c>
      <c r="FG9" s="305">
        <v>553.34507598473681</v>
      </c>
      <c r="FH9" s="305">
        <v>933.16551940210525</v>
      </c>
      <c r="FI9" s="305">
        <v>648.28952181210525</v>
      </c>
      <c r="FJ9" s="305">
        <v>1164.5436098842104</v>
      </c>
      <c r="FK9" s="305">
        <v>986.3551052552632</v>
      </c>
      <c r="FL9" s="305">
        <v>1187.945350273684</v>
      </c>
      <c r="FM9" s="305">
        <v>1148.4448336120213</v>
      </c>
      <c r="FN9" s="305">
        <v>928.38719461315793</v>
      </c>
      <c r="FO9" s="305">
        <v>971.8614824431578</v>
      </c>
      <c r="FP9" s="305">
        <v>1028.463669981579</v>
      </c>
      <c r="FQ9" s="305">
        <v>949.90048395210522</v>
      </c>
      <c r="FR9" s="305">
        <v>955.13115687105278</v>
      </c>
      <c r="FS9" s="305">
        <v>595.24191849789474</v>
      </c>
      <c r="FT9" s="305">
        <v>835.19304740595101</v>
      </c>
      <c r="FU9" s="305">
        <v>697.12965255695121</v>
      </c>
    </row>
    <row r="10" spans="1:177" s="4" customFormat="1">
      <c r="A10" s="296">
        <v>112</v>
      </c>
      <c r="B10" s="297" t="s">
        <v>158</v>
      </c>
      <c r="C10" s="302">
        <f t="shared" ref="C10:C70" si="86">+SUM(BB10:BM10)</f>
        <v>2525.2979557500003</v>
      </c>
      <c r="D10" s="302">
        <f t="shared" ref="D10:D70" si="87">+SUM(BN10:BY10)</f>
        <v>2028.6298495125918</v>
      </c>
      <c r="E10" s="302">
        <f t="shared" ref="E10:E70" si="88">+SUM(BZ10:CK10)</f>
        <v>2011.0349663632842</v>
      </c>
      <c r="F10" s="302">
        <f t="shared" ref="F10:F70" si="89">+SUM(CL10:CW10)</f>
        <v>1316.31911287</v>
      </c>
      <c r="G10" s="302">
        <f>+SUM(CX10:DI10)</f>
        <v>1462.00092227</v>
      </c>
      <c r="H10" s="302">
        <f>+SUM(DJ10:DU10)</f>
        <v>1871.2593279599998</v>
      </c>
      <c r="I10" s="302">
        <f>+SUM(DV10:EG10)</f>
        <v>2269.38127747</v>
      </c>
      <c r="J10" s="302">
        <f>+SUM(EH10:ES10)</f>
        <v>2182.4046776099999</v>
      </c>
      <c r="K10" s="302">
        <f t="shared" si="85"/>
        <v>4425.0911057900003</v>
      </c>
      <c r="L10" s="302">
        <f t="shared" si="57"/>
        <v>5624.5809136799999</v>
      </c>
      <c r="M10" s="302">
        <f t="shared" si="39"/>
        <v>647.73</v>
      </c>
      <c r="N10" s="302">
        <f t="shared" si="40"/>
        <v>564</v>
      </c>
      <c r="O10" s="302">
        <f t="shared" si="41"/>
        <v>613.66000000000008</v>
      </c>
      <c r="P10" s="302">
        <f t="shared" si="42"/>
        <v>699.90795574999993</v>
      </c>
      <c r="Q10" s="302">
        <f t="shared" si="43"/>
        <v>437.98550199999994</v>
      </c>
      <c r="R10" s="302">
        <f t="shared" si="44"/>
        <v>461.03000000000003</v>
      </c>
      <c r="S10" s="302">
        <f t="shared" si="45"/>
        <v>560.73500500390401</v>
      </c>
      <c r="T10" s="302">
        <f t="shared" si="46"/>
        <v>568.87934250868796</v>
      </c>
      <c r="U10" s="302">
        <f t="shared" si="47"/>
        <v>518.13999420306243</v>
      </c>
      <c r="V10" s="302">
        <f t="shared" si="48"/>
        <v>546.22928505000004</v>
      </c>
      <c r="W10" s="302">
        <f t="shared" si="49"/>
        <v>516.81300156022144</v>
      </c>
      <c r="X10" s="302">
        <f t="shared" si="50"/>
        <v>429.85268554999993</v>
      </c>
      <c r="Y10" s="302">
        <f t="shared" si="51"/>
        <v>306.21293953000003</v>
      </c>
      <c r="Z10" s="302">
        <f t="shared" si="52"/>
        <v>344.83632032000003</v>
      </c>
      <c r="AA10" s="302">
        <f t="shared" si="53"/>
        <v>328.79227380000003</v>
      </c>
      <c r="AB10" s="302">
        <f t="shared" si="54"/>
        <v>336.47757921999994</v>
      </c>
      <c r="AC10" s="302">
        <f>+SUM(CX10:CZ10)</f>
        <v>276.52800000000002</v>
      </c>
      <c r="AD10" s="302">
        <f>+SUM(DA10:DC10)</f>
        <v>279.89</v>
      </c>
      <c r="AE10" s="302">
        <f>+SUM(DD10:DF10)</f>
        <v>324.38852423000003</v>
      </c>
      <c r="AF10" s="302">
        <f>+SUM(DG10:DI10)</f>
        <v>581.19439804000001</v>
      </c>
      <c r="AG10" s="302">
        <f>+SUM(DJ10:DL10)</f>
        <v>269.28169360999999</v>
      </c>
      <c r="AH10" s="302">
        <f>+SUM(DM10:DO10)</f>
        <v>331.11045000000001</v>
      </c>
      <c r="AI10" s="302">
        <f>+SUM(DP10:DR10)</f>
        <v>549.27446018000001</v>
      </c>
      <c r="AJ10" s="302">
        <f>+SUM(DS10:DU10)</f>
        <v>721.59272416999988</v>
      </c>
      <c r="AK10" s="302">
        <f>+SUM(DV10:DX10)</f>
        <v>476.2</v>
      </c>
      <c r="AL10" s="302">
        <f>+SUM(DY10:EA10)</f>
        <v>553.98554002000003</v>
      </c>
      <c r="AM10" s="302">
        <f>+SUM(EB10:ED10)</f>
        <v>529.89483745000007</v>
      </c>
      <c r="AN10" s="302">
        <f>+SUM(EE10:EG10)</f>
        <v>709.30089999999996</v>
      </c>
      <c r="AO10" s="302">
        <f>+SUM(EH10:EJ10)</f>
        <v>675.73605622000002</v>
      </c>
      <c r="AP10" s="302">
        <f>+SUM(EK10:EM10)</f>
        <v>288.84490559</v>
      </c>
      <c r="AQ10" s="303">
        <f>+SUM(EN10:EP10)</f>
        <v>527.41117273999998</v>
      </c>
      <c r="AR10" s="303">
        <f>+SUM(EQ10:ES10)</f>
        <v>690.41254305999996</v>
      </c>
      <c r="AS10" s="304">
        <f>+SUM(ET10:EV10)</f>
        <v>832.41617414000007</v>
      </c>
      <c r="AT10" s="304">
        <f>+SUM(EW10:EY10)</f>
        <v>1083.8917553300003</v>
      </c>
      <c r="AU10" s="304">
        <f>+SUM(EZ10:FB10)</f>
        <v>1232.1340150600001</v>
      </c>
      <c r="AV10" s="304">
        <f>+SUM(FC10:FE10)</f>
        <v>1276.6491612600003</v>
      </c>
      <c r="AW10" s="304">
        <f>+SUM(FF10:FH10)</f>
        <v>1312.8026192299999</v>
      </c>
      <c r="AX10" s="304">
        <f>+SUM(FI10:FK10)</f>
        <v>1556.8758717699998</v>
      </c>
      <c r="AY10" s="304">
        <f t="shared" si="63"/>
        <v>1469.3741068899999</v>
      </c>
      <c r="AZ10" s="304">
        <f t="shared" si="64"/>
        <v>1285.5283157900001</v>
      </c>
      <c r="BA10" s="304">
        <f t="shared" si="65"/>
        <v>1153.09974928</v>
      </c>
      <c r="BB10" s="305">
        <v>239</v>
      </c>
      <c r="BC10" s="305">
        <v>180.22</v>
      </c>
      <c r="BD10" s="305">
        <v>228.51</v>
      </c>
      <c r="BE10" s="305">
        <v>150</v>
      </c>
      <c r="BF10" s="305">
        <v>209</v>
      </c>
      <c r="BG10" s="305">
        <v>205</v>
      </c>
      <c r="BH10" s="305">
        <v>219</v>
      </c>
      <c r="BI10" s="305">
        <v>226.22</v>
      </c>
      <c r="BJ10" s="305">
        <v>168.44</v>
      </c>
      <c r="BK10" s="305">
        <v>176.25</v>
      </c>
      <c r="BL10" s="305">
        <v>153.62795575000001</v>
      </c>
      <c r="BM10" s="305">
        <v>370.03</v>
      </c>
      <c r="BN10" s="305">
        <v>161.5</v>
      </c>
      <c r="BO10" s="305">
        <v>144.58199999999994</v>
      </c>
      <c r="BP10" s="305">
        <v>131.903502</v>
      </c>
      <c r="BQ10" s="305">
        <v>152.78000000000003</v>
      </c>
      <c r="BR10" s="305">
        <v>151.69999999999999</v>
      </c>
      <c r="BS10" s="305">
        <v>156.55000000000001</v>
      </c>
      <c r="BT10" s="305">
        <v>180.26</v>
      </c>
      <c r="BU10" s="305">
        <v>171.82849665999998</v>
      </c>
      <c r="BV10" s="305">
        <v>208.64650834390397</v>
      </c>
      <c r="BW10" s="305">
        <v>244.11934250868796</v>
      </c>
      <c r="BX10" s="305">
        <v>138.28</v>
      </c>
      <c r="BY10" s="305">
        <v>186.48</v>
      </c>
      <c r="BZ10" s="305">
        <v>188.39287344306243</v>
      </c>
      <c r="CA10" s="305">
        <v>144.70322392000003</v>
      </c>
      <c r="CB10" s="305">
        <v>185.04389684</v>
      </c>
      <c r="CC10" s="305">
        <v>204.49576765</v>
      </c>
      <c r="CD10" s="305">
        <v>152.55943456</v>
      </c>
      <c r="CE10" s="305">
        <v>189.17408284000001</v>
      </c>
      <c r="CF10" s="305">
        <v>204.004474489204</v>
      </c>
      <c r="CG10" s="305">
        <v>166.82016482999998</v>
      </c>
      <c r="CH10" s="305">
        <v>145.98836224101746</v>
      </c>
      <c r="CI10" s="305">
        <v>136.45769894</v>
      </c>
      <c r="CJ10" s="305">
        <v>125.29877339999999</v>
      </c>
      <c r="CK10" s="305">
        <v>168.09621320999997</v>
      </c>
      <c r="CL10" s="305">
        <v>113.06550047</v>
      </c>
      <c r="CM10" s="305">
        <v>83.098703659999998</v>
      </c>
      <c r="CN10" s="305">
        <v>110.04873540000001</v>
      </c>
      <c r="CO10" s="305">
        <v>116.03874780000001</v>
      </c>
      <c r="CP10" s="305">
        <v>102.23963261</v>
      </c>
      <c r="CQ10" s="305">
        <v>126.55793991000002</v>
      </c>
      <c r="CR10" s="305">
        <v>82.086988059999982</v>
      </c>
      <c r="CS10" s="305">
        <v>121.62727977999999</v>
      </c>
      <c r="CT10" s="305">
        <v>125.07800596000003</v>
      </c>
      <c r="CU10" s="305">
        <v>81.253834059999988</v>
      </c>
      <c r="CV10" s="305">
        <v>99.02374515999999</v>
      </c>
      <c r="CW10" s="305">
        <v>156.19999999999999</v>
      </c>
      <c r="CX10" s="305">
        <v>94.5</v>
      </c>
      <c r="CY10" s="305">
        <v>71.058000000000007</v>
      </c>
      <c r="CZ10" s="305">
        <v>110.97</v>
      </c>
      <c r="DA10" s="305">
        <v>70.790000000000006</v>
      </c>
      <c r="DB10" s="305">
        <v>87.6</v>
      </c>
      <c r="DC10" s="305">
        <v>121.5</v>
      </c>
      <c r="DD10" s="305">
        <v>93.758524230000006</v>
      </c>
      <c r="DE10" s="305">
        <v>107.83</v>
      </c>
      <c r="DF10" s="305">
        <v>122.8</v>
      </c>
      <c r="DG10" s="305">
        <v>132.39379440000002</v>
      </c>
      <c r="DH10" s="305">
        <v>267.40060363999999</v>
      </c>
      <c r="DI10" s="305">
        <v>181.4</v>
      </c>
      <c r="DJ10" s="305">
        <v>85.3</v>
      </c>
      <c r="DK10" s="305">
        <v>82.94963636</v>
      </c>
      <c r="DL10" s="305">
        <v>101.03205724999999</v>
      </c>
      <c r="DM10" s="305">
        <v>92.710449999999994</v>
      </c>
      <c r="DN10" s="305">
        <v>123.4</v>
      </c>
      <c r="DO10" s="305">
        <v>115</v>
      </c>
      <c r="DP10" s="305">
        <v>203.473715</v>
      </c>
      <c r="DQ10" s="305">
        <v>189.50074518</v>
      </c>
      <c r="DR10" s="305">
        <v>156.30000000000001</v>
      </c>
      <c r="DS10" s="305">
        <v>282.01234677999997</v>
      </c>
      <c r="DT10" s="305">
        <v>213.1</v>
      </c>
      <c r="DU10" s="305">
        <v>226.48037738999997</v>
      </c>
      <c r="DV10" s="305">
        <v>214.6</v>
      </c>
      <c r="DW10" s="305">
        <v>116.9</v>
      </c>
      <c r="DX10" s="305">
        <v>144.69999999999999</v>
      </c>
      <c r="DY10" s="305">
        <v>149.80000000000001</v>
      </c>
      <c r="DZ10" s="305">
        <v>206.4</v>
      </c>
      <c r="EA10" s="305">
        <v>197.78554002000001</v>
      </c>
      <c r="EB10" s="305">
        <v>166.66318000000001</v>
      </c>
      <c r="EC10" s="305">
        <v>159.20959999999999</v>
      </c>
      <c r="ED10" s="305">
        <v>204.02205744999998</v>
      </c>
      <c r="EE10" s="305">
        <v>254.5016</v>
      </c>
      <c r="EF10" s="305">
        <v>244.98354499999999</v>
      </c>
      <c r="EG10" s="305">
        <v>209.815755</v>
      </c>
      <c r="EH10" s="305">
        <v>291.67758500000002</v>
      </c>
      <c r="EI10" s="305">
        <v>212.00297191999999</v>
      </c>
      <c r="EJ10" s="305">
        <v>172.05549930000001</v>
      </c>
      <c r="EK10" s="305">
        <v>46.044993990000002</v>
      </c>
      <c r="EL10" s="305">
        <v>112.22765018999999</v>
      </c>
      <c r="EM10" s="305">
        <v>130.57226141000001</v>
      </c>
      <c r="EN10" s="305">
        <v>194.29668690999998</v>
      </c>
      <c r="EO10" s="305">
        <v>114.14854946</v>
      </c>
      <c r="EP10" s="305">
        <v>218.96593637000001</v>
      </c>
      <c r="EQ10" s="305">
        <v>225.12701415000001</v>
      </c>
      <c r="ER10" s="305">
        <v>235.06788527</v>
      </c>
      <c r="ES10" s="305">
        <v>230.21764364000001</v>
      </c>
      <c r="ET10" s="305">
        <v>204.69580895999999</v>
      </c>
      <c r="EU10" s="305">
        <v>251.60646105000001</v>
      </c>
      <c r="EV10" s="305">
        <v>376.11390413000004</v>
      </c>
      <c r="EW10" s="305">
        <v>299.52028618000003</v>
      </c>
      <c r="EX10" s="305">
        <v>399.23646755000004</v>
      </c>
      <c r="EY10" s="305">
        <v>385.13500160000001</v>
      </c>
      <c r="EZ10" s="305">
        <v>428.75039236000003</v>
      </c>
      <c r="FA10" s="305">
        <v>439.10574319</v>
      </c>
      <c r="FB10" s="305">
        <v>364.27787950999999</v>
      </c>
      <c r="FC10" s="305">
        <v>373.85213350000004</v>
      </c>
      <c r="FD10" s="305">
        <v>448.41346687000004</v>
      </c>
      <c r="FE10" s="305">
        <v>454.38356089000001</v>
      </c>
      <c r="FF10" s="305">
        <v>386.66444396000003</v>
      </c>
      <c r="FG10" s="305">
        <v>387.83325828</v>
      </c>
      <c r="FH10" s="305">
        <v>538.30491698999992</v>
      </c>
      <c r="FI10" s="305">
        <v>553.50420188999999</v>
      </c>
      <c r="FJ10" s="305">
        <v>522.87194756999997</v>
      </c>
      <c r="FK10" s="305">
        <v>480.49972231000004</v>
      </c>
      <c r="FL10" s="305">
        <v>436.27963904000001</v>
      </c>
      <c r="FM10" s="305">
        <v>474.25479760999997</v>
      </c>
      <c r="FN10" s="305">
        <v>558.83967024000003</v>
      </c>
      <c r="FO10" s="305">
        <v>399.20319849999998</v>
      </c>
      <c r="FP10" s="305">
        <v>424.0143314</v>
      </c>
      <c r="FQ10" s="305">
        <v>462.31078589000003</v>
      </c>
      <c r="FR10" s="305">
        <v>401.10299192000002</v>
      </c>
      <c r="FS10" s="305">
        <v>339.79729827999995</v>
      </c>
      <c r="FT10" s="305">
        <v>412.19945908</v>
      </c>
      <c r="FU10" s="305">
        <v>422.32994988999997</v>
      </c>
    </row>
    <row r="11" spans="1:177">
      <c r="A11" s="296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  <c r="DO11" s="297"/>
      <c r="DP11" s="297"/>
      <c r="DQ11" s="297"/>
      <c r="DR11" s="297"/>
      <c r="DS11" s="297"/>
      <c r="DT11" s="297"/>
      <c r="DU11" s="297"/>
      <c r="DV11" s="297"/>
      <c r="DW11" s="297"/>
      <c r="DX11" s="297"/>
      <c r="DY11" s="297"/>
      <c r="DZ11" s="297"/>
      <c r="EA11" s="297"/>
      <c r="EB11" s="297"/>
      <c r="EC11" s="297"/>
      <c r="ED11" s="297"/>
      <c r="EE11" s="297"/>
      <c r="EF11" s="297"/>
      <c r="EG11" s="297"/>
      <c r="EH11" s="297"/>
      <c r="EI11" s="297"/>
      <c r="EJ11" s="297"/>
      <c r="EK11" s="297"/>
      <c r="EL11" s="297"/>
      <c r="EM11" s="297"/>
      <c r="EN11" s="297"/>
      <c r="EO11" s="297"/>
      <c r="EP11" s="297"/>
      <c r="EQ11" s="297"/>
      <c r="ER11" s="297"/>
      <c r="ES11" s="297"/>
      <c r="ET11" s="297"/>
      <c r="EU11" s="297"/>
      <c r="EV11" s="297"/>
      <c r="EW11" s="297"/>
      <c r="EX11" s="297"/>
      <c r="EY11" s="297"/>
      <c r="EZ11" s="297"/>
      <c r="FA11" s="297"/>
      <c r="FB11" s="297"/>
      <c r="FC11" s="297"/>
      <c r="FD11" s="297"/>
      <c r="FE11" s="297"/>
      <c r="FF11" s="297"/>
      <c r="FG11" s="297"/>
      <c r="FH11" s="297"/>
      <c r="FI11" s="297"/>
      <c r="FJ11" s="297"/>
      <c r="FK11" s="297"/>
      <c r="FL11" s="297"/>
      <c r="FM11" s="297"/>
      <c r="FN11" s="297"/>
      <c r="FO11" s="297"/>
      <c r="FP11" s="297"/>
      <c r="FQ11" s="297"/>
      <c r="FR11" s="297"/>
      <c r="FS11" s="297"/>
      <c r="FT11" s="297"/>
      <c r="FU11" s="297"/>
    </row>
    <row r="12" spans="1:177">
      <c r="A12" s="299">
        <v>12</v>
      </c>
      <c r="B12" s="300" t="s">
        <v>4</v>
      </c>
      <c r="C12" s="301">
        <f t="shared" si="86"/>
        <v>22913.513833689347</v>
      </c>
      <c r="D12" s="301">
        <f t="shared" si="87"/>
        <v>24923.541503993183</v>
      </c>
      <c r="E12" s="301">
        <f t="shared" si="88"/>
        <v>27564.509890900183</v>
      </c>
      <c r="F12" s="301">
        <f t="shared" si="89"/>
        <v>25733.209588560236</v>
      </c>
      <c r="G12" s="301">
        <f t="shared" ref="G12:K12" si="90">+G13+G20++G24+G25+G26</f>
        <v>26628.141425125286</v>
      </c>
      <c r="H12" s="301">
        <f t="shared" si="90"/>
        <v>28176.123356388183</v>
      </c>
      <c r="I12" s="301">
        <f t="shared" si="90"/>
        <v>26805.96354931008</v>
      </c>
      <c r="J12" s="301">
        <f t="shared" si="90"/>
        <v>23609.128454184935</v>
      </c>
      <c r="K12" s="301">
        <f t="shared" si="90"/>
        <v>25429.971914276903</v>
      </c>
      <c r="L12" s="301">
        <f t="shared" si="57"/>
        <v>28346.882520021019</v>
      </c>
      <c r="M12" s="301">
        <f t="shared" si="39"/>
        <v>5372.6033443431315</v>
      </c>
      <c r="N12" s="301">
        <f t="shared" si="40"/>
        <v>6297.8427466462799</v>
      </c>
      <c r="O12" s="301">
        <f t="shared" si="41"/>
        <v>5620.2656996869355</v>
      </c>
      <c r="P12" s="301">
        <f t="shared" si="42"/>
        <v>5622.8020430130018</v>
      </c>
      <c r="Q12" s="301">
        <f t="shared" si="43"/>
        <v>5830.0011532704175</v>
      </c>
      <c r="R12" s="301">
        <f t="shared" si="44"/>
        <v>6668.0544323268541</v>
      </c>
      <c r="S12" s="301">
        <f t="shared" si="45"/>
        <v>6058.510721111059</v>
      </c>
      <c r="T12" s="301">
        <f t="shared" si="46"/>
        <v>6366.9751972848508</v>
      </c>
      <c r="U12" s="301">
        <f t="shared" si="47"/>
        <v>6869.3941362879405</v>
      </c>
      <c r="V12" s="301">
        <f t="shared" si="48"/>
        <v>7535.067647439877</v>
      </c>
      <c r="W12" s="301">
        <f t="shared" si="49"/>
        <v>7084.8770089109175</v>
      </c>
      <c r="X12" s="301">
        <f t="shared" si="50"/>
        <v>6075.1710982614504</v>
      </c>
      <c r="Y12" s="301">
        <f t="shared" si="51"/>
        <v>6257.6526855826505</v>
      </c>
      <c r="Z12" s="301">
        <f t="shared" si="52"/>
        <v>6507.178443220917</v>
      </c>
      <c r="AA12" s="301">
        <f t="shared" si="53"/>
        <v>6344.2318432178199</v>
      </c>
      <c r="AB12" s="301">
        <f t="shared" si="54"/>
        <v>6624.1466165388483</v>
      </c>
      <c r="AC12" s="301">
        <f t="shared" ref="AC12:AQ12" si="91">+AC13+AC20++AC24+AC25+AC26</f>
        <v>6431.8306751752953</v>
      </c>
      <c r="AD12" s="301">
        <f t="shared" si="91"/>
        <v>6984.4081849025806</v>
      </c>
      <c r="AE12" s="301">
        <f t="shared" si="91"/>
        <v>6709.1320467398273</v>
      </c>
      <c r="AF12" s="301">
        <f t="shared" si="91"/>
        <v>6502.7705183075823</v>
      </c>
      <c r="AG12" s="301">
        <f t="shared" si="91"/>
        <v>6617.7834863579419</v>
      </c>
      <c r="AH12" s="301">
        <f t="shared" si="91"/>
        <v>7455.7155206013722</v>
      </c>
      <c r="AI12" s="301">
        <f t="shared" si="91"/>
        <v>6678.556528489733</v>
      </c>
      <c r="AJ12" s="301">
        <f t="shared" si="91"/>
        <v>7424.067820939139</v>
      </c>
      <c r="AK12" s="301">
        <f t="shared" si="91"/>
        <v>6620.7621378676831</v>
      </c>
      <c r="AL12" s="301">
        <f t="shared" si="91"/>
        <v>7444.8951524097083</v>
      </c>
      <c r="AM12" s="301">
        <f t="shared" si="91"/>
        <v>6501.7013059872006</v>
      </c>
      <c r="AN12" s="301">
        <f t="shared" si="91"/>
        <v>6238.6049530454839</v>
      </c>
      <c r="AO12" s="301">
        <f t="shared" si="91"/>
        <v>6992.9724978982786</v>
      </c>
      <c r="AP12" s="301">
        <f t="shared" si="91"/>
        <v>5234.6292051507189</v>
      </c>
      <c r="AQ12" s="301">
        <f t="shared" si="91"/>
        <v>5829.220250415211</v>
      </c>
      <c r="AR12" s="301">
        <f>+AR13+AR20++AR24+AR25+AR26</f>
        <v>5552.3065007207242</v>
      </c>
      <c r="AS12" s="301">
        <f t="shared" ref="AS12:AV12" si="92">+AS13+AS20++AS24+AS25+AS26</f>
        <v>6224.2130443399747</v>
      </c>
      <c r="AT12" s="301">
        <f t="shared" si="92"/>
        <v>6358.7646959799822</v>
      </c>
      <c r="AU12" s="301">
        <f t="shared" si="92"/>
        <v>6168.0581148052233</v>
      </c>
      <c r="AV12" s="301">
        <f t="shared" si="92"/>
        <v>6678.9360591517188</v>
      </c>
      <c r="AW12" s="301">
        <f t="shared" ref="AW12:CW12" si="93">+AW13+AW20++AW24+AW25+AW26</f>
        <v>6986.7308243049893</v>
      </c>
      <c r="AX12" s="301">
        <f t="shared" ref="AX12:AX26" si="94">+SUM(FI12:FK12)</f>
        <v>7343.1285941460064</v>
      </c>
      <c r="AY12" s="301">
        <f t="shared" si="63"/>
        <v>6971.2573801150083</v>
      </c>
      <c r="AZ12" s="301">
        <f t="shared" si="64"/>
        <v>7045.7657214550154</v>
      </c>
      <c r="BA12" s="301">
        <f t="shared" si="65"/>
        <v>7448.3792954168994</v>
      </c>
      <c r="BB12" s="301">
        <f t="shared" si="93"/>
        <v>2007.7171663668803</v>
      </c>
      <c r="BC12" s="301">
        <f t="shared" si="93"/>
        <v>1503.4376628848402</v>
      </c>
      <c r="BD12" s="301">
        <f t="shared" si="93"/>
        <v>1861.4485150914111</v>
      </c>
      <c r="BE12" s="301">
        <f t="shared" si="93"/>
        <v>2554.0363315311906</v>
      </c>
      <c r="BF12" s="301">
        <f t="shared" si="93"/>
        <v>1968.5550339884821</v>
      </c>
      <c r="BG12" s="301">
        <f t="shared" si="93"/>
        <v>1775.2513811266067</v>
      </c>
      <c r="BH12" s="301">
        <f t="shared" si="93"/>
        <v>1954.9697010021468</v>
      </c>
      <c r="BI12" s="301">
        <f t="shared" si="93"/>
        <v>1794.102233376911</v>
      </c>
      <c r="BJ12" s="301">
        <f t="shared" si="93"/>
        <v>1871.1937653078776</v>
      </c>
      <c r="BK12" s="301">
        <f t="shared" si="93"/>
        <v>1918.1677236241885</v>
      </c>
      <c r="BL12" s="301">
        <f t="shared" si="93"/>
        <v>1845.0472682397108</v>
      </c>
      <c r="BM12" s="301">
        <f t="shared" si="93"/>
        <v>1859.5870511491025</v>
      </c>
      <c r="BN12" s="301">
        <f t="shared" si="93"/>
        <v>2105.0879789634328</v>
      </c>
      <c r="BO12" s="301">
        <f t="shared" si="93"/>
        <v>1789.5762117254576</v>
      </c>
      <c r="BP12" s="301">
        <f t="shared" si="93"/>
        <v>1935.3369625815276</v>
      </c>
      <c r="BQ12" s="301">
        <f t="shared" si="93"/>
        <v>2589.2834276132048</v>
      </c>
      <c r="BR12" s="301">
        <f t="shared" si="93"/>
        <v>2039.0989992588352</v>
      </c>
      <c r="BS12" s="301">
        <f t="shared" si="93"/>
        <v>2039.6720054548141</v>
      </c>
      <c r="BT12" s="301">
        <f t="shared" si="93"/>
        <v>2151.0161817396538</v>
      </c>
      <c r="BU12" s="301">
        <f t="shared" si="93"/>
        <v>1978.3793339922154</v>
      </c>
      <c r="BV12" s="301">
        <f t="shared" si="93"/>
        <v>1929.1152053791907</v>
      </c>
      <c r="BW12" s="301">
        <f t="shared" si="93"/>
        <v>2161.1315647011838</v>
      </c>
      <c r="BX12" s="301">
        <f t="shared" si="93"/>
        <v>2160.2655716948898</v>
      </c>
      <c r="BY12" s="301">
        <f t="shared" si="93"/>
        <v>2045.5780608887769</v>
      </c>
      <c r="BZ12" s="301">
        <f t="shared" si="93"/>
        <v>2346.0198058504257</v>
      </c>
      <c r="CA12" s="301">
        <f t="shared" si="93"/>
        <v>2328.8290908074332</v>
      </c>
      <c r="CB12" s="301">
        <f t="shared" si="93"/>
        <v>2194.5452396300816</v>
      </c>
      <c r="CC12" s="301">
        <f t="shared" si="93"/>
        <v>2889.580157066775</v>
      </c>
      <c r="CD12" s="301">
        <f t="shared" si="93"/>
        <v>2283.6149954346829</v>
      </c>
      <c r="CE12" s="301">
        <f t="shared" si="93"/>
        <v>2361.8724949384191</v>
      </c>
      <c r="CF12" s="301">
        <f t="shared" si="93"/>
        <v>2989.3485178504689</v>
      </c>
      <c r="CG12" s="301">
        <f t="shared" si="93"/>
        <v>1971.4960686547845</v>
      </c>
      <c r="CH12" s="301">
        <f t="shared" si="93"/>
        <v>2124.032422405664</v>
      </c>
      <c r="CI12" s="301">
        <f t="shared" si="93"/>
        <v>2004.333436923906</v>
      </c>
      <c r="CJ12" s="301">
        <f t="shared" si="93"/>
        <v>1972.630058501544</v>
      </c>
      <c r="CK12" s="301">
        <f t="shared" si="93"/>
        <v>2098.2076028360007</v>
      </c>
      <c r="CL12" s="301">
        <f t="shared" si="93"/>
        <v>2250.3204904808517</v>
      </c>
      <c r="CM12" s="301">
        <f t="shared" si="93"/>
        <v>1858.0858062297848</v>
      </c>
      <c r="CN12" s="301">
        <f t="shared" si="93"/>
        <v>2149.246388872014</v>
      </c>
      <c r="CO12" s="301">
        <f t="shared" si="93"/>
        <v>2562.6494139137949</v>
      </c>
      <c r="CP12" s="301">
        <f t="shared" si="93"/>
        <v>1874.2909969524567</v>
      </c>
      <c r="CQ12" s="301">
        <f t="shared" si="93"/>
        <v>2070.2380323546658</v>
      </c>
      <c r="CR12" s="301">
        <f t="shared" si="93"/>
        <v>2122.8276509347133</v>
      </c>
      <c r="CS12" s="301">
        <f t="shared" si="93"/>
        <v>2193.7424247548815</v>
      </c>
      <c r="CT12" s="301">
        <f t="shared" si="93"/>
        <v>2027.6617675282246</v>
      </c>
      <c r="CU12" s="301">
        <f t="shared" si="93"/>
        <v>2112.3606111698077</v>
      </c>
      <c r="CV12" s="301">
        <f t="shared" si="93"/>
        <v>1837.9365838514159</v>
      </c>
      <c r="CW12" s="301">
        <f t="shared" si="93"/>
        <v>2673.8494215176243</v>
      </c>
      <c r="CX12" s="301">
        <f t="shared" ref="CX12:DA12" si="95">+CX13+CX20++CX24+CX25+CX26</f>
        <v>2307.282794988801</v>
      </c>
      <c r="CY12" s="301">
        <f t="shared" si="95"/>
        <v>1899.3055344605609</v>
      </c>
      <c r="CZ12" s="301">
        <f t="shared" si="95"/>
        <v>2225.2423457259333</v>
      </c>
      <c r="DA12" s="301">
        <f t="shared" si="95"/>
        <v>2804.58361861922</v>
      </c>
      <c r="DB12" s="301">
        <f t="shared" ref="DB12:EG12" si="96">+DB13+DB20++DB24+DB25+DB26</f>
        <v>2166.0878835404751</v>
      </c>
      <c r="DC12" s="301">
        <f t="shared" si="96"/>
        <v>2013.736682742885</v>
      </c>
      <c r="DD12" s="301">
        <f t="shared" si="96"/>
        <v>2240.1804700191633</v>
      </c>
      <c r="DE12" s="301">
        <f t="shared" si="96"/>
        <v>1928.0852029263528</v>
      </c>
      <c r="DF12" s="301">
        <f t="shared" si="96"/>
        <v>2540.8663737943107</v>
      </c>
      <c r="DG12" s="301">
        <f t="shared" si="96"/>
        <v>2146.268998216829</v>
      </c>
      <c r="DH12" s="301">
        <f t="shared" si="96"/>
        <v>2100.1453844435173</v>
      </c>
      <c r="DI12" s="301">
        <f t="shared" si="96"/>
        <v>2256.356135647236</v>
      </c>
      <c r="DJ12" s="301">
        <f t="shared" si="96"/>
        <v>2339.1623432648066</v>
      </c>
      <c r="DK12" s="301">
        <f t="shared" si="96"/>
        <v>2075.4916085900209</v>
      </c>
      <c r="DL12" s="301">
        <f t="shared" si="96"/>
        <v>2203.1295345031149</v>
      </c>
      <c r="DM12" s="301">
        <f t="shared" si="96"/>
        <v>2846.6614627245581</v>
      </c>
      <c r="DN12" s="301">
        <f t="shared" si="96"/>
        <v>2461.6960770009787</v>
      </c>
      <c r="DO12" s="301">
        <f t="shared" si="96"/>
        <v>2147.3579808758359</v>
      </c>
      <c r="DP12" s="301">
        <f t="shared" si="96"/>
        <v>2166.9561513944673</v>
      </c>
      <c r="DQ12" s="301">
        <f t="shared" si="96"/>
        <v>2235.2954862938723</v>
      </c>
      <c r="DR12" s="301">
        <f t="shared" si="96"/>
        <v>2276.3048908013939</v>
      </c>
      <c r="DS12" s="301">
        <f t="shared" si="96"/>
        <v>2187.2142286365761</v>
      </c>
      <c r="DT12" s="301">
        <f t="shared" si="96"/>
        <v>2227.3660722898612</v>
      </c>
      <c r="DU12" s="301">
        <f t="shared" si="96"/>
        <v>3009.4875200127017</v>
      </c>
      <c r="DV12" s="301">
        <f t="shared" si="96"/>
        <v>2578.7293190652208</v>
      </c>
      <c r="DW12" s="301">
        <f t="shared" si="96"/>
        <v>2010.2670732112324</v>
      </c>
      <c r="DX12" s="301">
        <f t="shared" si="96"/>
        <v>2031.7657455912306</v>
      </c>
      <c r="DY12" s="301">
        <f t="shared" si="96"/>
        <v>3061.063928475246</v>
      </c>
      <c r="DZ12" s="301">
        <f t="shared" si="96"/>
        <v>2347.2398768432308</v>
      </c>
      <c r="EA12" s="301">
        <f t="shared" si="96"/>
        <v>2036.5913470912321</v>
      </c>
      <c r="EB12" s="301">
        <f t="shared" si="96"/>
        <v>2113.7877174572354</v>
      </c>
      <c r="EC12" s="301">
        <f t="shared" si="96"/>
        <v>2095.548187255235</v>
      </c>
      <c r="ED12" s="301">
        <f t="shared" si="96"/>
        <v>2292.3654012747302</v>
      </c>
      <c r="EE12" s="301">
        <f t="shared" si="96"/>
        <v>2325.9628177346312</v>
      </c>
      <c r="EF12" s="301">
        <f t="shared" si="96"/>
        <v>1473.1975740872299</v>
      </c>
      <c r="EG12" s="301">
        <f t="shared" si="96"/>
        <v>2439.4445612236236</v>
      </c>
      <c r="EH12" s="301">
        <f t="shared" ref="EH12:ER12" si="97">+EH13+EH20++EH24+EH25+EH26</f>
        <v>2461.5412461069036</v>
      </c>
      <c r="EI12" s="301">
        <f t="shared" si="97"/>
        <v>1934.9321737129578</v>
      </c>
      <c r="EJ12" s="301">
        <f t="shared" si="97"/>
        <v>2596.499078078416</v>
      </c>
      <c r="EK12" s="301">
        <f t="shared" si="97"/>
        <v>2097.4309830096513</v>
      </c>
      <c r="EL12" s="301">
        <f t="shared" si="97"/>
        <v>1548.9663211985426</v>
      </c>
      <c r="EM12" s="301">
        <f t="shared" si="97"/>
        <v>1588.2319009425257</v>
      </c>
      <c r="EN12" s="301">
        <f t="shared" si="97"/>
        <v>1754.9286475503773</v>
      </c>
      <c r="EO12" s="301">
        <f t="shared" si="97"/>
        <v>1996.3521419552812</v>
      </c>
      <c r="EP12" s="301">
        <f t="shared" si="97"/>
        <v>2077.9394609095539</v>
      </c>
      <c r="EQ12" s="301">
        <f t="shared" si="97"/>
        <v>1686.4911139091093</v>
      </c>
      <c r="ER12" s="301">
        <f t="shared" si="97"/>
        <v>1884.5897492935915</v>
      </c>
      <c r="ES12" s="301">
        <f t="shared" ref="ES12:FF12" si="98">+ES13+ES20++ES24+ES25+ES26</f>
        <v>1981.2256375180241</v>
      </c>
      <c r="ET12" s="301">
        <f t="shared" si="98"/>
        <v>2149.7741928966543</v>
      </c>
      <c r="EU12" s="301">
        <f t="shared" si="98"/>
        <v>1825.7626747866616</v>
      </c>
      <c r="EV12" s="301">
        <f t="shared" si="98"/>
        <v>2248.6761766566597</v>
      </c>
      <c r="EW12" s="301">
        <f t="shared" si="98"/>
        <v>2431.2575099866608</v>
      </c>
      <c r="EX12" s="301">
        <f t="shared" si="98"/>
        <v>1803.1493805966611</v>
      </c>
      <c r="EY12" s="301">
        <f t="shared" si="98"/>
        <v>2124.3578053966594</v>
      </c>
      <c r="EZ12" s="301">
        <f t="shared" si="98"/>
        <v>2094.7837061566611</v>
      </c>
      <c r="FA12" s="301">
        <f t="shared" si="98"/>
        <v>1934.6563183118969</v>
      </c>
      <c r="FB12" s="301">
        <f t="shared" si="98"/>
        <v>2138.618090336664</v>
      </c>
      <c r="FC12" s="301">
        <f t="shared" si="98"/>
        <v>2205.0855753866572</v>
      </c>
      <c r="FD12" s="301">
        <f t="shared" si="98"/>
        <v>2167.1410602216583</v>
      </c>
      <c r="FE12" s="301">
        <f t="shared" si="98"/>
        <v>2306.7094235434042</v>
      </c>
      <c r="FF12" s="301">
        <f t="shared" si="98"/>
        <v>2321.183523544988</v>
      </c>
      <c r="FG12" s="301">
        <f t="shared" ref="FG12:FH12" si="99">+FG13+FG20++FG24+FG25+FG26</f>
        <v>1973.7613874349986</v>
      </c>
      <c r="FH12" s="301">
        <f t="shared" si="99"/>
        <v>2691.7859133250017</v>
      </c>
      <c r="FI12" s="301">
        <f t="shared" ref="FI12:FJ12" si="100">+FI13+FI20++FI24+FI25+FI26</f>
        <v>2772.598148481005</v>
      </c>
      <c r="FJ12" s="301">
        <f t="shared" si="100"/>
        <v>2328.6106631449984</v>
      </c>
      <c r="FK12" s="301">
        <f t="shared" ref="FK12" si="101">+FK13+FK20++FK24+FK25+FK26</f>
        <v>2241.9197825200026</v>
      </c>
      <c r="FL12" s="301">
        <f t="shared" ref="FL12" si="102">+FL13+FL20++FL24+FL25+FL26</f>
        <v>2100.154699115003</v>
      </c>
      <c r="FM12" s="301">
        <f t="shared" ref="FM12" si="103">+FM13+FM20++FM24+FM25+FM26</f>
        <v>2232.0346894950071</v>
      </c>
      <c r="FN12" s="301">
        <f t="shared" ref="FN12" si="104">+FN13+FN20++FN24+FN25+FN26</f>
        <v>2639.0679915049986</v>
      </c>
      <c r="FO12" s="301">
        <f t="shared" ref="FO12" si="105">+FO13+FO20++FO24+FO25+FO26</f>
        <v>2281.6143549800076</v>
      </c>
      <c r="FP12" s="301">
        <f t="shared" ref="FP12" si="106">+FP13+FP20++FP24+FP25+FP26</f>
        <v>2189.5165261600105</v>
      </c>
      <c r="FQ12" s="301">
        <f t="shared" ref="FQ12:FR12" si="107">+FQ13+FQ20++FQ24+FQ25+FQ26</f>
        <v>2574.6348403149977</v>
      </c>
      <c r="FR12" s="301">
        <f t="shared" si="107"/>
        <v>2792.5245537670667</v>
      </c>
      <c r="FS12" s="301">
        <f t="shared" ref="FS12:FT12" si="108">+FS13+FS20++FS24+FS25+FS26</f>
        <v>2083.5177075599127</v>
      </c>
      <c r="FT12" s="301">
        <f t="shared" si="108"/>
        <v>2572.3370340899201</v>
      </c>
      <c r="FU12" s="301">
        <f t="shared" ref="FU12" si="109">+FU13+FU20++FU24+FU25+FU26</f>
        <v>3337.4230559363732</v>
      </c>
    </row>
    <row r="13" spans="1:177">
      <c r="A13" s="306">
        <v>121</v>
      </c>
      <c r="B13" s="307" t="s">
        <v>5</v>
      </c>
      <c r="C13" s="305">
        <f t="shared" si="86"/>
        <v>13667.554104511135</v>
      </c>
      <c r="D13" s="305">
        <f t="shared" si="87"/>
        <v>14459.980716216633</v>
      </c>
      <c r="E13" s="305">
        <f t="shared" si="88"/>
        <v>15960.881391917846</v>
      </c>
      <c r="F13" s="305">
        <f t="shared" si="89"/>
        <v>14253.366153577988</v>
      </c>
      <c r="G13" s="305">
        <f t="shared" ref="G13:J13" si="110">SUM(G14:G19)</f>
        <v>14353.837195583619</v>
      </c>
      <c r="H13" s="305">
        <f t="shared" si="110"/>
        <v>15417.453700759184</v>
      </c>
      <c r="I13" s="305">
        <f t="shared" si="110"/>
        <v>14485.638716179561</v>
      </c>
      <c r="J13" s="305">
        <f t="shared" si="110"/>
        <v>12365.998538206515</v>
      </c>
      <c r="K13" s="305">
        <f t="shared" ref="K13:K26" si="111">+SUM(ET13:FE13)</f>
        <v>13623.356359220697</v>
      </c>
      <c r="L13" s="305">
        <f t="shared" si="57"/>
        <v>15099.752601755015</v>
      </c>
      <c r="M13" s="305">
        <f t="shared" si="39"/>
        <v>3238.0713922181421</v>
      </c>
      <c r="N13" s="305">
        <f t="shared" si="40"/>
        <v>3788.4424258212985</v>
      </c>
      <c r="O13" s="305">
        <f t="shared" si="41"/>
        <v>3420.9583620127214</v>
      </c>
      <c r="P13" s="305">
        <f t="shared" si="42"/>
        <v>3220.0819244589729</v>
      </c>
      <c r="Q13" s="305">
        <f t="shared" si="43"/>
        <v>3358.8352531362616</v>
      </c>
      <c r="R13" s="305">
        <f t="shared" si="44"/>
        <v>3941.1837796119812</v>
      </c>
      <c r="S13" s="305">
        <f t="shared" si="45"/>
        <v>3625.2170597167215</v>
      </c>
      <c r="T13" s="305">
        <f t="shared" si="46"/>
        <v>3534.7446237516683</v>
      </c>
      <c r="U13" s="305">
        <f t="shared" si="47"/>
        <v>3872.6729218368</v>
      </c>
      <c r="V13" s="305">
        <f t="shared" si="48"/>
        <v>4386.7359300385497</v>
      </c>
      <c r="W13" s="305">
        <f t="shared" si="49"/>
        <v>4431.7914215658002</v>
      </c>
      <c r="X13" s="305">
        <f t="shared" si="50"/>
        <v>3269.6811184766998</v>
      </c>
      <c r="Y13" s="305">
        <f t="shared" si="51"/>
        <v>3308.2266306747997</v>
      </c>
      <c r="Z13" s="305">
        <f t="shared" si="52"/>
        <v>3787.5464996342998</v>
      </c>
      <c r="AA13" s="305">
        <f t="shared" si="53"/>
        <v>3766.3914328079773</v>
      </c>
      <c r="AB13" s="305">
        <f t="shared" si="54"/>
        <v>3391.2015904609116</v>
      </c>
      <c r="AC13" s="305">
        <f t="shared" ref="AC13:AR13" si="112">SUM(AC14:AC19)</f>
        <v>3483.406457324741</v>
      </c>
      <c r="AD13" s="305">
        <f t="shared" si="112"/>
        <v>3949.5565774448419</v>
      </c>
      <c r="AE13" s="305">
        <f t="shared" si="112"/>
        <v>3506.6450921597002</v>
      </c>
      <c r="AF13" s="305">
        <f t="shared" si="112"/>
        <v>3414.2290686543347</v>
      </c>
      <c r="AG13" s="305">
        <f t="shared" si="112"/>
        <v>3539.4024287667849</v>
      </c>
      <c r="AH13" s="305">
        <f t="shared" si="112"/>
        <v>4017.2892463288472</v>
      </c>
      <c r="AI13" s="305">
        <f t="shared" si="112"/>
        <v>3615.8050429934015</v>
      </c>
      <c r="AJ13" s="305">
        <f t="shared" si="112"/>
        <v>4244.9569826701527</v>
      </c>
      <c r="AK13" s="305">
        <f t="shared" si="112"/>
        <v>3489.7360556680069</v>
      </c>
      <c r="AL13" s="305">
        <f t="shared" si="112"/>
        <v>4230.7736164340158</v>
      </c>
      <c r="AM13" s="305">
        <f t="shared" si="112"/>
        <v>3494.1389554675234</v>
      </c>
      <c r="AN13" s="305">
        <f t="shared" si="112"/>
        <v>3270.9900886100136</v>
      </c>
      <c r="AO13" s="305">
        <f t="shared" si="112"/>
        <v>3517.2908518077129</v>
      </c>
      <c r="AP13" s="305">
        <f t="shared" si="112"/>
        <v>2831.7976586900077</v>
      </c>
      <c r="AQ13" s="305">
        <f t="shared" si="112"/>
        <v>3063.8842453405041</v>
      </c>
      <c r="AR13" s="305">
        <f t="shared" si="112"/>
        <v>2953.0257823682882</v>
      </c>
      <c r="AS13" s="304">
        <f t="shared" ref="AS13:AS26" si="113">+SUM(ET13:EV13)</f>
        <v>3401.7461664999746</v>
      </c>
      <c r="AT13" s="304">
        <f t="shared" ref="AT13:AT26" si="114">+SUM(EW13:EY13)</f>
        <v>3457.7535565099843</v>
      </c>
      <c r="AU13" s="304">
        <f t="shared" ref="AU13:AU26" si="115">+SUM(EZ13:FB13)</f>
        <v>3349.6393221552189</v>
      </c>
      <c r="AV13" s="304">
        <f t="shared" ref="AV13:AV26" si="116">+SUM(FC13:FE13)</f>
        <v>3414.2173140555183</v>
      </c>
      <c r="AW13" s="304">
        <f t="shared" ref="AW13:AW26" si="117">+SUM(FF13:FH13)</f>
        <v>4091.0186369149874</v>
      </c>
      <c r="AX13" s="304">
        <f t="shared" si="94"/>
        <v>3985.3371743200069</v>
      </c>
      <c r="AY13" s="304">
        <f t="shared" si="63"/>
        <v>3525.464370945007</v>
      </c>
      <c r="AZ13" s="304">
        <f t="shared" si="64"/>
        <v>3497.9324195750128</v>
      </c>
      <c r="BA13" s="304">
        <f t="shared" si="65"/>
        <v>3792.2888417750264</v>
      </c>
      <c r="BB13" s="305">
        <f t="shared" ref="BB13:CW13" si="118">SUM(BB14:BB19)</f>
        <v>1274.7204838189161</v>
      </c>
      <c r="BC13" s="305">
        <f t="shared" si="118"/>
        <v>940.13586771850112</v>
      </c>
      <c r="BD13" s="305">
        <f t="shared" si="118"/>
        <v>1023.215040680725</v>
      </c>
      <c r="BE13" s="305">
        <f t="shared" si="118"/>
        <v>1723.1130786476556</v>
      </c>
      <c r="BF13" s="305">
        <f t="shared" si="118"/>
        <v>1066.4784972882601</v>
      </c>
      <c r="BG13" s="305">
        <f t="shared" si="118"/>
        <v>998.85084988538256</v>
      </c>
      <c r="BH13" s="305">
        <f t="shared" si="118"/>
        <v>1214.0405557658089</v>
      </c>
      <c r="BI13" s="305">
        <f t="shared" si="118"/>
        <v>1059.1364083492883</v>
      </c>
      <c r="BJ13" s="305">
        <f t="shared" si="118"/>
        <v>1147.7813978976244</v>
      </c>
      <c r="BK13" s="305">
        <f t="shared" si="118"/>
        <v>1080.2298844169868</v>
      </c>
      <c r="BL13" s="305">
        <f t="shared" si="118"/>
        <v>1057.9203281853395</v>
      </c>
      <c r="BM13" s="305">
        <f t="shared" si="118"/>
        <v>1081.9317118566471</v>
      </c>
      <c r="BN13" s="305">
        <f t="shared" si="118"/>
        <v>1304.4889510831747</v>
      </c>
      <c r="BO13" s="305">
        <f t="shared" si="118"/>
        <v>986.35903414715517</v>
      </c>
      <c r="BP13" s="305">
        <f t="shared" si="118"/>
        <v>1067.9872679059315</v>
      </c>
      <c r="BQ13" s="305">
        <f t="shared" si="118"/>
        <v>1799.5637968521028</v>
      </c>
      <c r="BR13" s="305">
        <f t="shared" si="118"/>
        <v>1099.4685743247842</v>
      </c>
      <c r="BS13" s="305">
        <f t="shared" si="118"/>
        <v>1042.1514084350943</v>
      </c>
      <c r="BT13" s="305">
        <f t="shared" si="118"/>
        <v>1271.1004189937321</v>
      </c>
      <c r="BU13" s="305">
        <f t="shared" si="118"/>
        <v>1114.3102190747873</v>
      </c>
      <c r="BV13" s="305">
        <f t="shared" si="118"/>
        <v>1239.8064216482019</v>
      </c>
      <c r="BW13" s="305">
        <f t="shared" si="118"/>
        <v>1160.1866149840666</v>
      </c>
      <c r="BX13" s="305">
        <f t="shared" si="118"/>
        <v>1171.3697255112018</v>
      </c>
      <c r="BY13" s="305">
        <f t="shared" si="118"/>
        <v>1203.1882832564002</v>
      </c>
      <c r="BZ13" s="305">
        <f t="shared" si="118"/>
        <v>1538.7086905717999</v>
      </c>
      <c r="CA13" s="305">
        <f t="shared" si="118"/>
        <v>1094.2170029596</v>
      </c>
      <c r="CB13" s="305">
        <f t="shared" si="118"/>
        <v>1239.7472283054001</v>
      </c>
      <c r="CC13" s="305">
        <f t="shared" si="118"/>
        <v>1972.1512487044497</v>
      </c>
      <c r="CD13" s="305">
        <f t="shared" si="118"/>
        <v>1208.1722590914499</v>
      </c>
      <c r="CE13" s="305">
        <f t="shared" si="118"/>
        <v>1206.4124222426501</v>
      </c>
      <c r="CF13" s="305">
        <f t="shared" si="118"/>
        <v>2052.2624933213501</v>
      </c>
      <c r="CG13" s="305">
        <f t="shared" si="118"/>
        <v>1113.1553401422998</v>
      </c>
      <c r="CH13" s="305">
        <f t="shared" si="118"/>
        <v>1266.3735881021498</v>
      </c>
      <c r="CI13" s="305">
        <f t="shared" si="118"/>
        <v>1091.25689826855</v>
      </c>
      <c r="CJ13" s="305">
        <f t="shared" si="118"/>
        <v>1092.2716518499999</v>
      </c>
      <c r="CK13" s="305">
        <f t="shared" si="118"/>
        <v>1086.1525683581499</v>
      </c>
      <c r="CL13" s="305">
        <f t="shared" si="118"/>
        <v>1321.0360965447001</v>
      </c>
      <c r="CM13" s="305">
        <f t="shared" si="118"/>
        <v>900.57339888599995</v>
      </c>
      <c r="CN13" s="305">
        <f t="shared" si="118"/>
        <v>1086.6171352440999</v>
      </c>
      <c r="CO13" s="305">
        <f t="shared" si="118"/>
        <v>1608.9156340500001</v>
      </c>
      <c r="CP13" s="305">
        <f t="shared" si="118"/>
        <v>980.94024110329997</v>
      </c>
      <c r="CQ13" s="305">
        <f t="shared" si="118"/>
        <v>1197.690624481</v>
      </c>
      <c r="CR13" s="305">
        <f t="shared" si="118"/>
        <v>1331.7515891919782</v>
      </c>
      <c r="CS13" s="305">
        <f t="shared" si="118"/>
        <v>1266.435114266</v>
      </c>
      <c r="CT13" s="305">
        <f t="shared" si="118"/>
        <v>1168.2047293499993</v>
      </c>
      <c r="CU13" s="305">
        <f t="shared" si="118"/>
        <v>1159.5321442057143</v>
      </c>
      <c r="CV13" s="305">
        <f t="shared" si="118"/>
        <v>1077.5859547760001</v>
      </c>
      <c r="CW13" s="305">
        <f t="shared" si="118"/>
        <v>1154.0834914791972</v>
      </c>
      <c r="CX13" s="305">
        <f t="shared" ref="CX13:DM13" si="119">SUM(CX14:CX19)</f>
        <v>1403.1250420192953</v>
      </c>
      <c r="CY13" s="305">
        <f t="shared" si="119"/>
        <v>973.10441996229395</v>
      </c>
      <c r="CZ13" s="305">
        <f t="shared" si="119"/>
        <v>1107.1769953431522</v>
      </c>
      <c r="DA13" s="305">
        <f t="shared" si="119"/>
        <v>1787.0661710162954</v>
      </c>
      <c r="DB13" s="305">
        <f t="shared" si="119"/>
        <v>1061.5438365445461</v>
      </c>
      <c r="DC13" s="305">
        <f t="shared" si="119"/>
        <v>1100.9465698840002</v>
      </c>
      <c r="DD13" s="305">
        <f t="shared" si="119"/>
        <v>1209.608017327748</v>
      </c>
      <c r="DE13" s="305">
        <f t="shared" si="119"/>
        <v>1099.3930037404923</v>
      </c>
      <c r="DF13" s="305">
        <f t="shared" si="119"/>
        <v>1197.6440710914596</v>
      </c>
      <c r="DG13" s="305">
        <f t="shared" si="119"/>
        <v>1101.8226928974877</v>
      </c>
      <c r="DH13" s="305">
        <f t="shared" si="119"/>
        <v>1161.2980787613189</v>
      </c>
      <c r="DI13" s="305">
        <f t="shared" si="119"/>
        <v>1151.1082969955282</v>
      </c>
      <c r="DJ13" s="305">
        <f t="shared" si="119"/>
        <v>1397.7067660474579</v>
      </c>
      <c r="DK13" s="305">
        <f t="shared" si="119"/>
        <v>991.77408880186147</v>
      </c>
      <c r="DL13" s="305">
        <f t="shared" si="119"/>
        <v>1149.9215739174654</v>
      </c>
      <c r="DM13" s="305">
        <f t="shared" si="119"/>
        <v>1765.2828541690637</v>
      </c>
      <c r="DN13" s="305">
        <f t="shared" ref="DN13:ER13" si="120">SUM(DN14:DN19)</f>
        <v>1173.8572398492101</v>
      </c>
      <c r="DO13" s="305">
        <f t="shared" si="120"/>
        <v>1078.1491523105735</v>
      </c>
      <c r="DP13" s="305">
        <f t="shared" si="120"/>
        <v>1258.5417453234315</v>
      </c>
      <c r="DQ13" s="305">
        <f t="shared" si="120"/>
        <v>1144.9340317214489</v>
      </c>
      <c r="DR13" s="305">
        <f t="shared" si="120"/>
        <v>1212.3292659485212</v>
      </c>
      <c r="DS13" s="305">
        <f t="shared" si="120"/>
        <v>1169.7263248197985</v>
      </c>
      <c r="DT13" s="305">
        <f t="shared" si="120"/>
        <v>1140.2929740868281</v>
      </c>
      <c r="DU13" s="305">
        <f t="shared" si="120"/>
        <v>1934.9376837635261</v>
      </c>
      <c r="DV13" s="305">
        <f t="shared" si="120"/>
        <v>1383.2472924119952</v>
      </c>
      <c r="DW13" s="305">
        <f t="shared" si="120"/>
        <v>1014.3642638080069</v>
      </c>
      <c r="DX13" s="305">
        <f t="shared" si="120"/>
        <v>1092.1244994480051</v>
      </c>
      <c r="DY13" s="305">
        <f t="shared" si="120"/>
        <v>2006.1399347060042</v>
      </c>
      <c r="DZ13" s="305">
        <f t="shared" si="120"/>
        <v>1166.0574267900056</v>
      </c>
      <c r="EA13" s="305">
        <f t="shared" si="120"/>
        <v>1058.5762549380058</v>
      </c>
      <c r="EB13" s="305">
        <f t="shared" si="120"/>
        <v>1172.4063755840098</v>
      </c>
      <c r="EC13" s="305">
        <f t="shared" si="120"/>
        <v>1195.6809833920097</v>
      </c>
      <c r="ED13" s="305">
        <f t="shared" si="120"/>
        <v>1126.0515964915041</v>
      </c>
      <c r="EE13" s="305">
        <f t="shared" si="120"/>
        <v>1147.6275135160029</v>
      </c>
      <c r="EF13" s="305">
        <f t="shared" si="120"/>
        <v>1079.454160794005</v>
      </c>
      <c r="EG13" s="305">
        <f t="shared" si="120"/>
        <v>1043.9084143000057</v>
      </c>
      <c r="EH13" s="305">
        <f t="shared" si="120"/>
        <v>1433.9294408740056</v>
      </c>
      <c r="EI13" s="305">
        <f t="shared" si="120"/>
        <v>919.42574078970574</v>
      </c>
      <c r="EJ13" s="305">
        <f t="shared" si="120"/>
        <v>1163.9356701440011</v>
      </c>
      <c r="EK13" s="305">
        <f t="shared" si="120"/>
        <v>1289.5669776400014</v>
      </c>
      <c r="EL13" s="305">
        <f t="shared" si="120"/>
        <v>746.35886761000143</v>
      </c>
      <c r="EM13" s="305">
        <f t="shared" si="120"/>
        <v>795.8718134400051</v>
      </c>
      <c r="EN13" s="305">
        <f t="shared" si="120"/>
        <v>890.88114761000452</v>
      </c>
      <c r="EO13" s="305">
        <f t="shared" si="120"/>
        <v>915.82307103000699</v>
      </c>
      <c r="EP13" s="305">
        <f t="shared" si="120"/>
        <v>1257.1800267004928</v>
      </c>
      <c r="EQ13" s="305">
        <f t="shared" si="120"/>
        <v>891.9241180400029</v>
      </c>
      <c r="ER13" s="305">
        <f t="shared" si="120"/>
        <v>988.47707257999889</v>
      </c>
      <c r="ES13" s="305">
        <f t="shared" ref="ES13:FF13" si="121">SUM(ES14:ES19)</f>
        <v>1072.6245917482868</v>
      </c>
      <c r="ET13" s="305">
        <f t="shared" si="121"/>
        <v>1297.9538391699875</v>
      </c>
      <c r="EU13" s="305">
        <f t="shared" si="121"/>
        <v>921.3534772399945</v>
      </c>
      <c r="EV13" s="305">
        <f t="shared" si="121"/>
        <v>1182.4388500899927</v>
      </c>
      <c r="EW13" s="305">
        <f t="shared" si="121"/>
        <v>1354.0824480399951</v>
      </c>
      <c r="EX13" s="305">
        <f t="shared" si="121"/>
        <v>1039.9023689699941</v>
      </c>
      <c r="EY13" s="305">
        <f t="shared" si="121"/>
        <v>1063.7687394999948</v>
      </c>
      <c r="EZ13" s="305">
        <f t="shared" si="121"/>
        <v>1121.1550817899931</v>
      </c>
      <c r="FA13" s="305">
        <f t="shared" si="121"/>
        <v>1076.4336962052294</v>
      </c>
      <c r="FB13" s="305">
        <f t="shared" si="121"/>
        <v>1152.0505441599964</v>
      </c>
      <c r="FC13" s="305">
        <f t="shared" si="121"/>
        <v>1108.0824260899938</v>
      </c>
      <c r="FD13" s="305">
        <f t="shared" si="121"/>
        <v>1114.1503618999941</v>
      </c>
      <c r="FE13" s="305">
        <f t="shared" si="121"/>
        <v>1191.9845260655306</v>
      </c>
      <c r="FF13" s="305">
        <f t="shared" si="121"/>
        <v>1411.4834113449876</v>
      </c>
      <c r="FG13" s="305">
        <f t="shared" ref="FG13:FH13" si="122">SUM(FG14:FG19)</f>
        <v>1014.0442883249981</v>
      </c>
      <c r="FH13" s="305">
        <f t="shared" si="122"/>
        <v>1665.4909372450015</v>
      </c>
      <c r="FI13" s="305">
        <f t="shared" ref="FI13:FJ13" si="123">SUM(FI14:FI19)</f>
        <v>1749.2720541250039</v>
      </c>
      <c r="FJ13" s="305">
        <f t="shared" si="123"/>
        <v>1137.9630982949984</v>
      </c>
      <c r="FK13" s="305">
        <f t="shared" ref="FK13" si="124">SUM(FK14:FK19)</f>
        <v>1098.1020219000045</v>
      </c>
      <c r="FL13" s="305">
        <f t="shared" ref="FL13" si="125">SUM(FL14:FL19)</f>
        <v>1098.2886165450009</v>
      </c>
      <c r="FM13" s="305">
        <f t="shared" ref="FM13" si="126">SUM(FM14:FM19)</f>
        <v>1185.6089375550068</v>
      </c>
      <c r="FN13" s="305">
        <f t="shared" ref="FN13" si="127">SUM(FN14:FN19)</f>
        <v>1241.5668168449993</v>
      </c>
      <c r="FO13" s="305">
        <f t="shared" ref="FO13" si="128">SUM(FO14:FO19)</f>
        <v>1182.137918860006</v>
      </c>
      <c r="FP13" s="305">
        <f t="shared" ref="FP13" si="129">SUM(FP14:FP19)</f>
        <v>1148.1270280800086</v>
      </c>
      <c r="FQ13" s="305">
        <f t="shared" ref="FQ13:FR13" si="130">SUM(FQ14:FQ19)</f>
        <v>1167.6674726349979</v>
      </c>
      <c r="FR13" s="305">
        <f t="shared" si="130"/>
        <v>1414.3393092050146</v>
      </c>
      <c r="FS13" s="305">
        <f t="shared" ref="FS13:FT13" si="131">SUM(FS14:FS19)</f>
        <v>976.07201364500281</v>
      </c>
      <c r="FT13" s="305">
        <f t="shared" si="131"/>
        <v>1401.8775189250093</v>
      </c>
      <c r="FU13" s="305">
        <f t="shared" ref="FU13" si="132">SUM(FU14:FU19)</f>
        <v>1784.8072785550037</v>
      </c>
    </row>
    <row r="14" spans="1:177">
      <c r="A14" s="306">
        <v>1211</v>
      </c>
      <c r="B14" s="308" t="s">
        <v>6</v>
      </c>
      <c r="C14" s="302">
        <f t="shared" si="86"/>
        <v>3722.9756824146566</v>
      </c>
      <c r="D14" s="302">
        <f t="shared" si="87"/>
        <v>4031.240322607669</v>
      </c>
      <c r="E14" s="302">
        <f t="shared" si="88"/>
        <v>4854.4947748355926</v>
      </c>
      <c r="F14" s="302">
        <f t="shared" si="89"/>
        <v>3813.5599616506634</v>
      </c>
      <c r="G14" s="302">
        <f>+SUM(CX14:DI14)</f>
        <v>4005.7614053332072</v>
      </c>
      <c r="H14" s="302">
        <f>+SUM(DJ14:DU14)</f>
        <v>4802.8346095000043</v>
      </c>
      <c r="I14" s="302">
        <f>+SUM(DV14:EG14)</f>
        <v>4310.661021490012</v>
      </c>
      <c r="J14" s="302">
        <f>+SUM(EH14:ES14)</f>
        <v>4034.1669885400038</v>
      </c>
      <c r="K14" s="302">
        <f t="shared" si="111"/>
        <v>3854.1318404002936</v>
      </c>
      <c r="L14" s="302">
        <f t="shared" si="57"/>
        <v>4450.048080239997</v>
      </c>
      <c r="M14" s="302">
        <f t="shared" si="39"/>
        <v>758.85888688340287</v>
      </c>
      <c r="N14" s="302">
        <f t="shared" si="40"/>
        <v>1336.0976192368448</v>
      </c>
      <c r="O14" s="302">
        <f t="shared" si="41"/>
        <v>928.5381935518227</v>
      </c>
      <c r="P14" s="302">
        <f t="shared" si="42"/>
        <v>699.48098274258655</v>
      </c>
      <c r="Q14" s="302">
        <f t="shared" si="43"/>
        <v>818.78327854339591</v>
      </c>
      <c r="R14" s="302">
        <f t="shared" si="44"/>
        <v>1444.3567075328717</v>
      </c>
      <c r="S14" s="302">
        <f t="shared" si="45"/>
        <v>1004.5246584765098</v>
      </c>
      <c r="T14" s="302">
        <f t="shared" si="46"/>
        <v>763.57567805489134</v>
      </c>
      <c r="U14" s="302">
        <f t="shared" si="47"/>
        <v>902.12787741925138</v>
      </c>
      <c r="V14" s="302">
        <f t="shared" si="48"/>
        <v>1644.7515268788261</v>
      </c>
      <c r="W14" s="302">
        <f t="shared" si="49"/>
        <v>1598.2723039718658</v>
      </c>
      <c r="X14" s="302">
        <f t="shared" si="50"/>
        <v>709.343066565649</v>
      </c>
      <c r="Y14" s="302">
        <f t="shared" si="51"/>
        <v>835.55132725172393</v>
      </c>
      <c r="Z14" s="302">
        <f t="shared" si="52"/>
        <v>1333.9370303093567</v>
      </c>
      <c r="AA14" s="302">
        <f t="shared" si="53"/>
        <v>917.53109861171129</v>
      </c>
      <c r="AB14" s="302">
        <f t="shared" si="54"/>
        <v>726.54050547787131</v>
      </c>
      <c r="AC14" s="302">
        <f t="shared" ref="AC14:AC19" si="133">+SUM(CX14:CZ14)</f>
        <v>856.98873071492426</v>
      </c>
      <c r="AD14" s="302">
        <f t="shared" ref="AD14:AD19" si="134">+SUM(DA14:DC14)</f>
        <v>1448.3199708109701</v>
      </c>
      <c r="AE14" s="302">
        <f t="shared" ref="AE14:AE19" si="135">+SUM(DD14:DF14)</f>
        <v>945.32550730696175</v>
      </c>
      <c r="AF14" s="302">
        <f t="shared" ref="AF14:AF19" si="136">+SUM(DG14:DI14)</f>
        <v>755.12719650035035</v>
      </c>
      <c r="AG14" s="302">
        <f t="shared" ref="AG14:AG19" si="137">+SUM(DJ14:DL14)</f>
        <v>897.68131939000136</v>
      </c>
      <c r="AH14" s="302">
        <f t="shared" ref="AH14:AH19" si="138">+SUM(DM14:DO14)</f>
        <v>1477.9219277899999</v>
      </c>
      <c r="AI14" s="302">
        <f t="shared" ref="AI14:AI19" si="139">+SUM(DP14:DR14)</f>
        <v>962.90571066000098</v>
      </c>
      <c r="AJ14" s="302">
        <f t="shared" ref="AJ14:AJ19" si="140">+SUM(DS14:DU14)</f>
        <v>1464.3256516600027</v>
      </c>
      <c r="AK14" s="302">
        <f t="shared" ref="AK14:AK19" si="141">+SUM(DV14:DX14)</f>
        <v>872.63573917000235</v>
      </c>
      <c r="AL14" s="302">
        <f t="shared" ref="AL14:AL19" si="142">+SUM(DY14:EA14)</f>
        <v>1694.6774974700027</v>
      </c>
      <c r="AM14" s="302">
        <f t="shared" ref="AM14:AM19" si="143">+SUM(EB14:ED14)</f>
        <v>913.73969314000374</v>
      </c>
      <c r="AN14" s="302">
        <f t="shared" ref="AN14:AN19" si="144">+SUM(EE14:EG14)</f>
        <v>829.60809171000301</v>
      </c>
      <c r="AO14" s="302">
        <f t="shared" ref="AO14:AO19" si="145">+SUM(EH14:EJ14)</f>
        <v>905.66744352000183</v>
      </c>
      <c r="AP14" s="302">
        <f t="shared" ref="AP14:AP19" si="146">+SUM(EK14:EM14)</f>
        <v>1328.5792360100011</v>
      </c>
      <c r="AQ14" s="303">
        <f t="shared" ref="AQ14:AQ19" si="147">+SUM(EN14:EP14)</f>
        <v>1078.6919628100022</v>
      </c>
      <c r="AR14" s="303">
        <f t="shared" ref="AR14:AR19" si="148">+SUM(EQ14:ES14)</f>
        <v>721.22834619999867</v>
      </c>
      <c r="AS14" s="304">
        <f t="shared" si="113"/>
        <v>961.22594583999989</v>
      </c>
      <c r="AT14" s="304">
        <f t="shared" si="114"/>
        <v>1192.1945305500012</v>
      </c>
      <c r="AU14" s="304">
        <f t="shared" si="115"/>
        <v>842.0468857099994</v>
      </c>
      <c r="AV14" s="304">
        <f t="shared" si="116"/>
        <v>858.66447830029369</v>
      </c>
      <c r="AW14" s="304">
        <f t="shared" si="117"/>
        <v>1055.7990271199942</v>
      </c>
      <c r="AX14" s="304">
        <f t="shared" si="94"/>
        <v>1527.708762160001</v>
      </c>
      <c r="AY14" s="304">
        <f t="shared" si="63"/>
        <v>872.08991831000094</v>
      </c>
      <c r="AZ14" s="304">
        <f t="shared" si="64"/>
        <v>994.45037265000019</v>
      </c>
      <c r="BA14" s="304">
        <f t="shared" si="65"/>
        <v>1133.738974660002</v>
      </c>
      <c r="BB14" s="305">
        <v>330.71337835804513</v>
      </c>
      <c r="BC14" s="305">
        <v>171.97741725184812</v>
      </c>
      <c r="BD14" s="305">
        <v>256.16809127350962</v>
      </c>
      <c r="BE14" s="305">
        <v>914.52708084644041</v>
      </c>
      <c r="BF14" s="305">
        <v>224.00797783165854</v>
      </c>
      <c r="BG14" s="305">
        <v>197.56256055874584</v>
      </c>
      <c r="BH14" s="305">
        <v>382.88730911206932</v>
      </c>
      <c r="BI14" s="305">
        <v>210.13399183635897</v>
      </c>
      <c r="BJ14" s="305">
        <v>335.51689260339447</v>
      </c>
      <c r="BK14" s="305">
        <v>220.47252959137828</v>
      </c>
      <c r="BL14" s="305">
        <v>214.02318224092113</v>
      </c>
      <c r="BM14" s="305">
        <v>264.98527091028706</v>
      </c>
      <c r="BN14" s="305">
        <v>337.3699261222468</v>
      </c>
      <c r="BO14" s="305">
        <v>192.44874330336924</v>
      </c>
      <c r="BP14" s="305">
        <v>288.9646091177799</v>
      </c>
      <c r="BQ14" s="305">
        <v>970.86400201868048</v>
      </c>
      <c r="BR14" s="305">
        <v>259.8512292683244</v>
      </c>
      <c r="BS14" s="305">
        <v>213.64147624586681</v>
      </c>
      <c r="BT14" s="305">
        <v>394.258597510794</v>
      </c>
      <c r="BU14" s="305">
        <v>245.50030917364347</v>
      </c>
      <c r="BV14" s="305">
        <v>364.76575179207219</v>
      </c>
      <c r="BW14" s="305">
        <v>249.6983012077433</v>
      </c>
      <c r="BX14" s="305">
        <v>231.02713038297026</v>
      </c>
      <c r="BY14" s="305">
        <v>282.8502464641777</v>
      </c>
      <c r="BZ14" s="305">
        <v>409.29122589497183</v>
      </c>
      <c r="CA14" s="305">
        <v>183.27101484463509</v>
      </c>
      <c r="CB14" s="305">
        <v>309.5656366796444</v>
      </c>
      <c r="CC14" s="305">
        <v>1016.7487150322822</v>
      </c>
      <c r="CD14" s="305">
        <v>310.59300242725448</v>
      </c>
      <c r="CE14" s="305">
        <v>317.40980941928939</v>
      </c>
      <c r="CF14" s="305">
        <v>996.6861333807833</v>
      </c>
      <c r="CG14" s="305">
        <v>224.77678947993482</v>
      </c>
      <c r="CH14" s="305">
        <v>376.80938111114767</v>
      </c>
      <c r="CI14" s="305">
        <v>231.79828698799946</v>
      </c>
      <c r="CJ14" s="305">
        <v>225.20876250234608</v>
      </c>
      <c r="CK14" s="305">
        <v>252.33601707530349</v>
      </c>
      <c r="CL14" s="305">
        <v>321.23598841777488</v>
      </c>
      <c r="CM14" s="305">
        <v>181.80361096951884</v>
      </c>
      <c r="CN14" s="305">
        <v>332.51172786443027</v>
      </c>
      <c r="CO14" s="305">
        <v>869.98866233704814</v>
      </c>
      <c r="CP14" s="305">
        <v>245.56688301670448</v>
      </c>
      <c r="CQ14" s="305">
        <v>218.38148495560407</v>
      </c>
      <c r="CR14" s="305">
        <v>346.59658888451577</v>
      </c>
      <c r="CS14" s="305">
        <v>224.62042465757264</v>
      </c>
      <c r="CT14" s="305">
        <v>346.31408506962299</v>
      </c>
      <c r="CU14" s="305">
        <v>255.23331301275402</v>
      </c>
      <c r="CV14" s="305">
        <v>223.59332544972224</v>
      </c>
      <c r="CW14" s="305">
        <v>247.71386701539504</v>
      </c>
      <c r="CX14" s="305">
        <v>342.31134147107059</v>
      </c>
      <c r="CY14" s="305">
        <v>212.66137738582202</v>
      </c>
      <c r="CZ14" s="305">
        <v>302.01601185803167</v>
      </c>
      <c r="DA14" s="305">
        <v>960.54307771071706</v>
      </c>
      <c r="DB14" s="305">
        <v>247.83707668807577</v>
      </c>
      <c r="DC14" s="305">
        <v>239.93981641217718</v>
      </c>
      <c r="DD14" s="305">
        <v>353.09110822392751</v>
      </c>
      <c r="DE14" s="305">
        <v>229.25976791247004</v>
      </c>
      <c r="DF14" s="305">
        <v>362.97463117056424</v>
      </c>
      <c r="DG14" s="305">
        <v>244.5762880271167</v>
      </c>
      <c r="DH14" s="305">
        <v>252.31316851025926</v>
      </c>
      <c r="DI14" s="305">
        <v>258.23773996297439</v>
      </c>
      <c r="DJ14" s="305">
        <v>385.91676319000015</v>
      </c>
      <c r="DK14" s="305">
        <v>196.27557220000062</v>
      </c>
      <c r="DL14" s="305">
        <v>315.48898400000053</v>
      </c>
      <c r="DM14" s="305">
        <v>935.14292983999962</v>
      </c>
      <c r="DN14" s="305">
        <v>307.87218666999979</v>
      </c>
      <c r="DO14" s="305">
        <v>234.9068112800006</v>
      </c>
      <c r="DP14" s="305">
        <v>352.52095284000063</v>
      </c>
      <c r="DQ14" s="305">
        <v>238.13598508000044</v>
      </c>
      <c r="DR14" s="305">
        <v>372.24877273999994</v>
      </c>
      <c r="DS14" s="305">
        <v>257.16584084000118</v>
      </c>
      <c r="DT14" s="305">
        <v>262.72411712000047</v>
      </c>
      <c r="DU14" s="305">
        <v>944.43569370000102</v>
      </c>
      <c r="DV14" s="305">
        <v>372.56093718000085</v>
      </c>
      <c r="DW14" s="305">
        <v>196.12657967000044</v>
      </c>
      <c r="DX14" s="305">
        <v>303.94822232000104</v>
      </c>
      <c r="DY14" s="305">
        <v>1180.0451213800011</v>
      </c>
      <c r="DZ14" s="305">
        <v>275.6880059800007</v>
      </c>
      <c r="EA14" s="305">
        <v>238.94437011000079</v>
      </c>
      <c r="EB14" s="305">
        <v>294.84654059000241</v>
      </c>
      <c r="EC14" s="305">
        <v>320.77289946000008</v>
      </c>
      <c r="ED14" s="305">
        <v>298.12025309000126</v>
      </c>
      <c r="EE14" s="305">
        <v>286.1037535300008</v>
      </c>
      <c r="EF14" s="305">
        <v>290.82498235000139</v>
      </c>
      <c r="EG14" s="305">
        <v>252.67935583000079</v>
      </c>
      <c r="EH14" s="305">
        <v>395.40375375000087</v>
      </c>
      <c r="EI14" s="305">
        <v>204.02315221000069</v>
      </c>
      <c r="EJ14" s="305">
        <v>306.24053756000018</v>
      </c>
      <c r="EK14" s="305">
        <v>798.29791130999968</v>
      </c>
      <c r="EL14" s="305">
        <v>284.71275986000029</v>
      </c>
      <c r="EM14" s="305">
        <v>245.56856484000099</v>
      </c>
      <c r="EN14" s="305">
        <v>275.03400848000098</v>
      </c>
      <c r="EO14" s="305">
        <v>275.46679829000198</v>
      </c>
      <c r="EP14" s="305">
        <v>528.1911560399991</v>
      </c>
      <c r="EQ14" s="305">
        <v>214.54583630000138</v>
      </c>
      <c r="ER14" s="305">
        <v>239.50970984999822</v>
      </c>
      <c r="ES14" s="305">
        <v>267.17280004999913</v>
      </c>
      <c r="ET14" s="305">
        <v>409.63187914000076</v>
      </c>
      <c r="EU14" s="305">
        <v>233.60099476999957</v>
      </c>
      <c r="EV14" s="305">
        <v>317.99307192999959</v>
      </c>
      <c r="EW14" s="305">
        <v>605.61206622000032</v>
      </c>
      <c r="EX14" s="305">
        <v>299.44462304000047</v>
      </c>
      <c r="EY14" s="305">
        <v>287.13784129000032</v>
      </c>
      <c r="EZ14" s="305">
        <v>281.28804234999978</v>
      </c>
      <c r="FA14" s="305">
        <v>278.36542925999993</v>
      </c>
      <c r="FB14" s="305">
        <v>282.39341409999963</v>
      </c>
      <c r="FC14" s="305">
        <v>283.93897104999951</v>
      </c>
      <c r="FD14" s="305">
        <v>270.67281577000006</v>
      </c>
      <c r="FE14" s="305">
        <v>304.05269148029413</v>
      </c>
      <c r="FF14" s="305">
        <v>424.88176078999743</v>
      </c>
      <c r="FG14" s="305">
        <v>250.95136863999829</v>
      </c>
      <c r="FH14" s="305">
        <v>379.96589768999837</v>
      </c>
      <c r="FI14" s="305">
        <v>930.13976922000029</v>
      </c>
      <c r="FJ14" s="305">
        <v>314.79308102999983</v>
      </c>
      <c r="FK14" s="305">
        <v>282.77591191000079</v>
      </c>
      <c r="FL14" s="305">
        <v>289.66951518000104</v>
      </c>
      <c r="FM14" s="305">
        <v>285.57724437000007</v>
      </c>
      <c r="FN14" s="305">
        <v>296.84315875999977</v>
      </c>
      <c r="FO14" s="305">
        <v>316.08938048000033</v>
      </c>
      <c r="FP14" s="305">
        <v>298.4324686800008</v>
      </c>
      <c r="FQ14" s="305">
        <v>379.92852348999912</v>
      </c>
      <c r="FR14" s="305">
        <v>471.91353523000072</v>
      </c>
      <c r="FS14" s="305">
        <v>245.17794495999908</v>
      </c>
      <c r="FT14" s="305">
        <v>416.64749447000219</v>
      </c>
      <c r="FU14" s="305">
        <v>1010.198669859997</v>
      </c>
    </row>
    <row r="15" spans="1:177">
      <c r="A15" s="306">
        <v>1212</v>
      </c>
      <c r="B15" s="308" t="s">
        <v>7</v>
      </c>
      <c r="C15" s="302">
        <f t="shared" si="86"/>
        <v>6077.8413809620142</v>
      </c>
      <c r="D15" s="302">
        <f t="shared" si="87"/>
        <v>6412.9227272294156</v>
      </c>
      <c r="E15" s="302">
        <f t="shared" si="88"/>
        <v>6501.9158560207243</v>
      </c>
      <c r="F15" s="302">
        <f t="shared" si="89"/>
        <v>5660.7036927810314</v>
      </c>
      <c r="G15" s="302">
        <f t="shared" ref="G15:G19" si="149">+SUM(CX15:DI15)</f>
        <v>6229.5703095876042</v>
      </c>
      <c r="H15" s="302">
        <f t="shared" ref="H15:H19" si="150">+SUM(DJ15:DU15)</f>
        <v>6381.1192878601814</v>
      </c>
      <c r="I15" s="302">
        <f t="shared" ref="I15:I19" si="151">+SUM(DV15:EG15)</f>
        <v>6269.9698915800473</v>
      </c>
      <c r="J15" s="302">
        <f t="shared" ref="J15:J19" si="152">+SUM(EH15:ES15)</f>
        <v>5200.8441980800126</v>
      </c>
      <c r="K15" s="302">
        <f t="shared" si="111"/>
        <v>5985.9355873472914</v>
      </c>
      <c r="L15" s="302">
        <f t="shared" si="57"/>
        <v>6440.0953436400096</v>
      </c>
      <c r="M15" s="302">
        <f t="shared" si="39"/>
        <v>1506.9017544596586</v>
      </c>
      <c r="N15" s="302">
        <f t="shared" si="40"/>
        <v>1495.4607131423104</v>
      </c>
      <c r="O15" s="302">
        <f t="shared" si="41"/>
        <v>1524.1935041321428</v>
      </c>
      <c r="P15" s="302">
        <f t="shared" si="42"/>
        <v>1551.2854092279022</v>
      </c>
      <c r="Q15" s="302">
        <f t="shared" si="43"/>
        <v>1590.6161503648116</v>
      </c>
      <c r="R15" s="302">
        <f t="shared" si="44"/>
        <v>1542.2863303627123</v>
      </c>
      <c r="S15" s="302">
        <f t="shared" si="45"/>
        <v>1607.3185401069809</v>
      </c>
      <c r="T15" s="302">
        <f t="shared" si="46"/>
        <v>1672.7017063949113</v>
      </c>
      <c r="U15" s="302">
        <f t="shared" si="47"/>
        <v>1840.0068680084125</v>
      </c>
      <c r="V15" s="302">
        <f t="shared" si="48"/>
        <v>1570.766891089507</v>
      </c>
      <c r="W15" s="302">
        <f t="shared" si="49"/>
        <v>1592.230492619733</v>
      </c>
      <c r="X15" s="302">
        <f t="shared" si="50"/>
        <v>1498.9116043030717</v>
      </c>
      <c r="Y15" s="302">
        <f t="shared" si="51"/>
        <v>1460.9000081795025</v>
      </c>
      <c r="Z15" s="302">
        <f t="shared" si="52"/>
        <v>1338.5588873069453</v>
      </c>
      <c r="AA15" s="302">
        <f t="shared" si="53"/>
        <v>1364.7225546913196</v>
      </c>
      <c r="AB15" s="302">
        <f t="shared" si="54"/>
        <v>1496.522242603264</v>
      </c>
      <c r="AC15" s="302">
        <f t="shared" si="133"/>
        <v>1587.4924382073905</v>
      </c>
      <c r="AD15" s="302">
        <f t="shared" si="134"/>
        <v>1501.1266629908559</v>
      </c>
      <c r="AE15" s="302">
        <f t="shared" si="135"/>
        <v>1545.367639232009</v>
      </c>
      <c r="AF15" s="302">
        <f t="shared" si="136"/>
        <v>1595.5835691573493</v>
      </c>
      <c r="AG15" s="302">
        <f t="shared" si="137"/>
        <v>1595.302164723784</v>
      </c>
      <c r="AH15" s="302">
        <f t="shared" si="138"/>
        <v>1510.1381687828471</v>
      </c>
      <c r="AI15" s="302">
        <f t="shared" si="139"/>
        <v>1603.0001004054004</v>
      </c>
      <c r="AJ15" s="302">
        <f t="shared" si="140"/>
        <v>1672.6788539481499</v>
      </c>
      <c r="AK15" s="302">
        <f t="shared" si="141"/>
        <v>1623.0969709000035</v>
      </c>
      <c r="AL15" s="302">
        <f t="shared" si="142"/>
        <v>1560.7914416600124</v>
      </c>
      <c r="AM15" s="302">
        <f t="shared" si="143"/>
        <v>1578.0746137700198</v>
      </c>
      <c r="AN15" s="302">
        <f t="shared" si="144"/>
        <v>1508.0068652500108</v>
      </c>
      <c r="AO15" s="302">
        <f t="shared" si="145"/>
        <v>1594.1738196417111</v>
      </c>
      <c r="AP15" s="302">
        <f t="shared" si="146"/>
        <v>943.18205026000805</v>
      </c>
      <c r="AQ15" s="303">
        <f t="shared" si="147"/>
        <v>1262.2538521400027</v>
      </c>
      <c r="AR15" s="303">
        <f t="shared" si="148"/>
        <v>1401.23447603829</v>
      </c>
      <c r="AS15" s="304">
        <f t="shared" si="113"/>
        <v>1453.5950154499728</v>
      </c>
      <c r="AT15" s="304">
        <f t="shared" si="114"/>
        <v>1402.0087541899816</v>
      </c>
      <c r="AU15" s="304">
        <f t="shared" si="115"/>
        <v>1531.1225461399845</v>
      </c>
      <c r="AV15" s="304">
        <f t="shared" si="116"/>
        <v>1599.2092715673521</v>
      </c>
      <c r="AW15" s="304">
        <f t="shared" si="117"/>
        <v>1651.1019275899912</v>
      </c>
      <c r="AX15" s="304">
        <f t="shared" si="94"/>
        <v>1539.3744949900035</v>
      </c>
      <c r="AY15" s="304">
        <f t="shared" si="63"/>
        <v>1652.5848688500027</v>
      </c>
      <c r="AZ15" s="304">
        <f t="shared" si="64"/>
        <v>1597.0340522100109</v>
      </c>
      <c r="BA15" s="304">
        <f t="shared" si="65"/>
        <v>1592.931122840019</v>
      </c>
      <c r="BB15" s="305">
        <v>606.75291934146492</v>
      </c>
      <c r="BC15" s="305">
        <v>450.27912983024402</v>
      </c>
      <c r="BD15" s="305">
        <v>449.86970528794978</v>
      </c>
      <c r="BE15" s="305">
        <v>490.45555323147005</v>
      </c>
      <c r="BF15" s="305">
        <v>518.11817456600807</v>
      </c>
      <c r="BG15" s="305">
        <v>486.88698534483217</v>
      </c>
      <c r="BH15" s="305">
        <v>507.62009082029539</v>
      </c>
      <c r="BI15" s="305">
        <v>521.36231628644236</v>
      </c>
      <c r="BJ15" s="305">
        <v>495.21109702540497</v>
      </c>
      <c r="BK15" s="305">
        <v>533.99589503203322</v>
      </c>
      <c r="BL15" s="305">
        <v>517.91307041147388</v>
      </c>
      <c r="BM15" s="305">
        <v>499.37644378439506</v>
      </c>
      <c r="BN15" s="305">
        <v>629.67452313278443</v>
      </c>
      <c r="BO15" s="305">
        <v>490.07815240530624</v>
      </c>
      <c r="BP15" s="305">
        <v>470.86347482672096</v>
      </c>
      <c r="BQ15" s="305">
        <v>513.44853163923233</v>
      </c>
      <c r="BR15" s="305">
        <v>517.20478889676406</v>
      </c>
      <c r="BS15" s="305">
        <v>511.63300982671581</v>
      </c>
      <c r="BT15" s="305">
        <v>543.3170809756258</v>
      </c>
      <c r="BU15" s="305">
        <v>528.27624553181204</v>
      </c>
      <c r="BV15" s="305">
        <v>535.72521359954328</v>
      </c>
      <c r="BW15" s="305">
        <v>558.75203150054676</v>
      </c>
      <c r="BX15" s="305">
        <v>551.11150712003132</v>
      </c>
      <c r="BY15" s="305">
        <v>562.83816777433321</v>
      </c>
      <c r="BZ15" s="305">
        <v>721.59929134072684</v>
      </c>
      <c r="CA15" s="305">
        <v>565.41315926369589</v>
      </c>
      <c r="CB15" s="305">
        <v>552.99441740398993</v>
      </c>
      <c r="CC15" s="305">
        <v>571.71590980828341</v>
      </c>
      <c r="CD15" s="305">
        <v>506.79872927949157</v>
      </c>
      <c r="CE15" s="305">
        <v>492.25225200173207</v>
      </c>
      <c r="CF15" s="305">
        <v>569.57374932014659</v>
      </c>
      <c r="CG15" s="305">
        <v>511.06621140725298</v>
      </c>
      <c r="CH15" s="305">
        <v>511.59053189233339</v>
      </c>
      <c r="CI15" s="305">
        <v>494.34532444431051</v>
      </c>
      <c r="CJ15" s="305">
        <v>515.54146399296224</v>
      </c>
      <c r="CK15" s="305">
        <v>489.02481586579881</v>
      </c>
      <c r="CL15" s="305">
        <v>597.32444670506993</v>
      </c>
      <c r="CM15" s="305">
        <v>418.72602218085422</v>
      </c>
      <c r="CN15" s="305">
        <v>444.8495392935784</v>
      </c>
      <c r="CO15" s="305">
        <v>430.33805826751075</v>
      </c>
      <c r="CP15" s="305">
        <v>432.67337329920275</v>
      </c>
      <c r="CQ15" s="305">
        <v>475.54745574023167</v>
      </c>
      <c r="CR15" s="305">
        <v>432.40436838657422</v>
      </c>
      <c r="CS15" s="305">
        <v>481.51936077629449</v>
      </c>
      <c r="CT15" s="305">
        <v>450.79882552845089</v>
      </c>
      <c r="CU15" s="305">
        <v>501.05689751040717</v>
      </c>
      <c r="CV15" s="305">
        <v>483.85128308184937</v>
      </c>
      <c r="CW15" s="305">
        <v>511.61406201100749</v>
      </c>
      <c r="CX15" s="305">
        <v>680.80117629350673</v>
      </c>
      <c r="CY15" s="305">
        <v>435.31212213847317</v>
      </c>
      <c r="CZ15" s="305">
        <v>471.37913977541064</v>
      </c>
      <c r="DA15" s="305">
        <v>495.83180790849087</v>
      </c>
      <c r="DB15" s="305">
        <v>493.81045822127334</v>
      </c>
      <c r="DC15" s="305">
        <v>511.48439686109168</v>
      </c>
      <c r="DD15" s="305">
        <v>521.18949825340997</v>
      </c>
      <c r="DE15" s="305">
        <v>525.09636681727659</v>
      </c>
      <c r="DF15" s="305">
        <v>499.08177416132219</v>
      </c>
      <c r="DG15" s="305">
        <v>518.53617601284111</v>
      </c>
      <c r="DH15" s="305">
        <v>541.71314078228795</v>
      </c>
      <c r="DI15" s="305">
        <v>535.33425236222035</v>
      </c>
      <c r="DJ15" s="305">
        <v>645.47072463145798</v>
      </c>
      <c r="DK15" s="305">
        <v>464.49635792286097</v>
      </c>
      <c r="DL15" s="305">
        <v>485.33508216946501</v>
      </c>
      <c r="DM15" s="305">
        <v>493.69289964106395</v>
      </c>
      <c r="DN15" s="305">
        <v>512.04136334321038</v>
      </c>
      <c r="DO15" s="305">
        <v>504.40390579857274</v>
      </c>
      <c r="DP15" s="305">
        <v>536.16535065143069</v>
      </c>
      <c r="DQ15" s="305">
        <v>560.43882296544859</v>
      </c>
      <c r="DR15" s="305">
        <v>506.39592678852108</v>
      </c>
      <c r="DS15" s="305">
        <v>558.20759437379706</v>
      </c>
      <c r="DT15" s="305">
        <v>529.84278028682752</v>
      </c>
      <c r="DU15" s="305">
        <v>584.62847928752535</v>
      </c>
      <c r="DV15" s="305">
        <v>656.06268956999395</v>
      </c>
      <c r="DW15" s="305">
        <v>498.92406292000595</v>
      </c>
      <c r="DX15" s="305">
        <v>468.11021841000365</v>
      </c>
      <c r="DY15" s="305">
        <v>508.98726941000291</v>
      </c>
      <c r="DZ15" s="305">
        <v>554.21191683000461</v>
      </c>
      <c r="EA15" s="305">
        <v>497.59225542000479</v>
      </c>
      <c r="EB15" s="305">
        <v>529.91521868000746</v>
      </c>
      <c r="EC15" s="305">
        <v>544.13122052000949</v>
      </c>
      <c r="ED15" s="305">
        <v>504.02817457000288</v>
      </c>
      <c r="EE15" s="305">
        <v>532.98843615000226</v>
      </c>
      <c r="EF15" s="305">
        <v>486.85214306000364</v>
      </c>
      <c r="EG15" s="305">
        <v>488.16628604000488</v>
      </c>
      <c r="EH15" s="305">
        <v>700.81699445000481</v>
      </c>
      <c r="EI15" s="305">
        <v>446.40418915170494</v>
      </c>
      <c r="EJ15" s="305">
        <v>446.95263604000138</v>
      </c>
      <c r="EK15" s="305">
        <v>323.5984316000019</v>
      </c>
      <c r="EL15" s="305">
        <v>298.06796579000138</v>
      </c>
      <c r="EM15" s="305">
        <v>321.51565287000471</v>
      </c>
      <c r="EN15" s="305">
        <v>371.58199138000401</v>
      </c>
      <c r="EO15" s="305">
        <v>400.64661396000503</v>
      </c>
      <c r="EP15" s="305">
        <v>490.02524679999362</v>
      </c>
      <c r="EQ15" s="305">
        <v>417.45955060000159</v>
      </c>
      <c r="ER15" s="305">
        <v>471.53907911000067</v>
      </c>
      <c r="ES15" s="305">
        <v>512.23584632828783</v>
      </c>
      <c r="ET15" s="305">
        <v>597.45281773998613</v>
      </c>
      <c r="EU15" s="305">
        <v>433.55203219999447</v>
      </c>
      <c r="EV15" s="305">
        <v>422.59016550999212</v>
      </c>
      <c r="EW15" s="305">
        <v>458.32572519999428</v>
      </c>
      <c r="EX15" s="305">
        <v>480.45615668999312</v>
      </c>
      <c r="EY15" s="305">
        <v>463.22687229999406</v>
      </c>
      <c r="EZ15" s="305">
        <v>501.46078123999251</v>
      </c>
      <c r="FA15" s="305">
        <v>499.37599545999518</v>
      </c>
      <c r="FB15" s="305">
        <v>530.28576943999678</v>
      </c>
      <c r="FC15" s="305">
        <v>515.85931698999411</v>
      </c>
      <c r="FD15" s="305">
        <v>530.14537400999393</v>
      </c>
      <c r="FE15" s="305">
        <v>553.20458056736413</v>
      </c>
      <c r="FF15" s="305">
        <v>664.52466772999003</v>
      </c>
      <c r="FG15" s="305">
        <v>492.07885652999863</v>
      </c>
      <c r="FH15" s="305">
        <v>494.49840333000242</v>
      </c>
      <c r="FI15" s="305">
        <v>514.32274826000287</v>
      </c>
      <c r="FJ15" s="305">
        <v>513.29570814999806</v>
      </c>
      <c r="FK15" s="305">
        <v>511.75603858000278</v>
      </c>
      <c r="FL15" s="305">
        <v>500.65660290999898</v>
      </c>
      <c r="FM15" s="305">
        <v>566.49553599000581</v>
      </c>
      <c r="FN15" s="305">
        <v>585.43272994999802</v>
      </c>
      <c r="FO15" s="305">
        <v>536.46121988000493</v>
      </c>
      <c r="FP15" s="305">
        <v>553.69765227000778</v>
      </c>
      <c r="FQ15" s="305">
        <v>506.87518005999817</v>
      </c>
      <c r="FR15" s="305">
        <v>640.00381226001309</v>
      </c>
      <c r="FS15" s="305">
        <v>490.84361947000087</v>
      </c>
      <c r="FT15" s="305">
        <v>462.08369111000508</v>
      </c>
      <c r="FU15" s="305">
        <v>506.37154208000555</v>
      </c>
    </row>
    <row r="16" spans="1:177">
      <c r="A16" s="306">
        <v>1213</v>
      </c>
      <c r="B16" s="308" t="s">
        <v>8</v>
      </c>
      <c r="C16" s="302">
        <f t="shared" si="86"/>
        <v>743.62630089000004</v>
      </c>
      <c r="D16" s="302">
        <f t="shared" si="87"/>
        <v>803.34595931089098</v>
      </c>
      <c r="E16" s="302">
        <f t="shared" si="88"/>
        <v>845.74343546730006</v>
      </c>
      <c r="F16" s="302">
        <f t="shared" si="89"/>
        <v>798.32967897237506</v>
      </c>
      <c r="G16" s="302">
        <f t="shared" si="149"/>
        <v>949.40212653000015</v>
      </c>
      <c r="H16" s="302">
        <f t="shared" si="150"/>
        <v>978.25089224999988</v>
      </c>
      <c r="I16" s="302">
        <f t="shared" si="151"/>
        <v>898.49460617000011</v>
      </c>
      <c r="J16" s="302">
        <f t="shared" si="152"/>
        <v>737.51562336999996</v>
      </c>
      <c r="K16" s="302">
        <f t="shared" si="111"/>
        <v>821.43005014999994</v>
      </c>
      <c r="L16" s="302">
        <f t="shared" si="57"/>
        <v>851.64592166999955</v>
      </c>
      <c r="M16" s="302">
        <f t="shared" si="39"/>
        <v>186.19874288</v>
      </c>
      <c r="N16" s="302">
        <f t="shared" si="40"/>
        <v>181.69025529000001</v>
      </c>
      <c r="O16" s="302">
        <f t="shared" si="41"/>
        <v>181.53352739000002</v>
      </c>
      <c r="P16" s="302">
        <f t="shared" si="42"/>
        <v>194.20377533000001</v>
      </c>
      <c r="Q16" s="302">
        <f t="shared" si="43"/>
        <v>191.48692484</v>
      </c>
      <c r="R16" s="302">
        <f t="shared" si="44"/>
        <v>190.06499577</v>
      </c>
      <c r="S16" s="302">
        <f t="shared" si="45"/>
        <v>207.63027759089096</v>
      </c>
      <c r="T16" s="302">
        <f t="shared" si="46"/>
        <v>214.16376111</v>
      </c>
      <c r="U16" s="302">
        <f t="shared" si="47"/>
        <v>218.9658613021</v>
      </c>
      <c r="V16" s="302">
        <f t="shared" si="48"/>
        <v>201.29337203</v>
      </c>
      <c r="W16" s="302">
        <f t="shared" si="49"/>
        <v>240.22280008000001</v>
      </c>
      <c r="X16" s="302">
        <f t="shared" si="50"/>
        <v>185.26140205519999</v>
      </c>
      <c r="Y16" s="302">
        <f t="shared" si="51"/>
        <v>185.17918090000001</v>
      </c>
      <c r="Z16" s="302">
        <f t="shared" si="52"/>
        <v>176.70681920999999</v>
      </c>
      <c r="AA16" s="302">
        <f t="shared" si="53"/>
        <v>211.74064955997801</v>
      </c>
      <c r="AB16" s="302">
        <f t="shared" si="54"/>
        <v>224.70302930239706</v>
      </c>
      <c r="AC16" s="302">
        <f t="shared" si="133"/>
        <v>225.49101480000007</v>
      </c>
      <c r="AD16" s="302">
        <f t="shared" si="134"/>
        <v>228.65460632000003</v>
      </c>
      <c r="AE16" s="302">
        <f t="shared" si="135"/>
        <v>242.50092054000001</v>
      </c>
      <c r="AF16" s="302">
        <f t="shared" si="136"/>
        <v>252.75558487000001</v>
      </c>
      <c r="AG16" s="302">
        <f t="shared" si="137"/>
        <v>255.65847780000001</v>
      </c>
      <c r="AH16" s="302">
        <f t="shared" si="138"/>
        <v>242.83319759999998</v>
      </c>
      <c r="AI16" s="302">
        <f t="shared" si="139"/>
        <v>244.96800988999996</v>
      </c>
      <c r="AJ16" s="302">
        <f t="shared" si="140"/>
        <v>234.79120695999998</v>
      </c>
      <c r="AK16" s="302">
        <f t="shared" si="141"/>
        <v>226.59001167000002</v>
      </c>
      <c r="AL16" s="302">
        <f t="shared" si="142"/>
        <v>225.26753158999998</v>
      </c>
      <c r="AM16" s="302">
        <f t="shared" si="143"/>
        <v>227.43454387000008</v>
      </c>
      <c r="AN16" s="302">
        <f t="shared" si="144"/>
        <v>219.20251904000008</v>
      </c>
      <c r="AO16" s="302">
        <f t="shared" si="145"/>
        <v>232.38241525999996</v>
      </c>
      <c r="AP16" s="302">
        <f t="shared" si="146"/>
        <v>119.29916793000001</v>
      </c>
      <c r="AQ16" s="303">
        <f t="shared" si="147"/>
        <v>171.70046035999994</v>
      </c>
      <c r="AR16" s="303">
        <f t="shared" si="148"/>
        <v>214.13357982000002</v>
      </c>
      <c r="AS16" s="304">
        <f t="shared" si="113"/>
        <v>201.86232173000002</v>
      </c>
      <c r="AT16" s="304">
        <f t="shared" si="114"/>
        <v>186.61700647000001</v>
      </c>
      <c r="AU16" s="304">
        <f t="shared" si="115"/>
        <v>212.51259541999991</v>
      </c>
      <c r="AV16" s="304">
        <f t="shared" si="116"/>
        <v>220.43812652999998</v>
      </c>
      <c r="AW16" s="304">
        <f t="shared" si="117"/>
        <v>220.11144319999994</v>
      </c>
      <c r="AX16" s="304">
        <f t="shared" si="94"/>
        <v>200.27096522999992</v>
      </c>
      <c r="AY16" s="304">
        <f t="shared" si="63"/>
        <v>227.9214436699998</v>
      </c>
      <c r="AZ16" s="304">
        <f t="shared" si="64"/>
        <v>203.34206956999986</v>
      </c>
      <c r="BA16" s="304">
        <f t="shared" si="65"/>
        <v>209.14428623000001</v>
      </c>
      <c r="BB16" s="305">
        <v>65.247513480000009</v>
      </c>
      <c r="BC16" s="305">
        <v>63.163610270000007</v>
      </c>
      <c r="BD16" s="305">
        <v>57.787619129999996</v>
      </c>
      <c r="BE16" s="305">
        <v>59.947515330000009</v>
      </c>
      <c r="BF16" s="305">
        <v>62.341382699999997</v>
      </c>
      <c r="BG16" s="305">
        <v>59.401357259999997</v>
      </c>
      <c r="BH16" s="305">
        <v>60.518204690000012</v>
      </c>
      <c r="BI16" s="305">
        <v>59.362393900000001</v>
      </c>
      <c r="BJ16" s="305">
        <v>61.652928799999998</v>
      </c>
      <c r="BK16" s="305">
        <v>62.504902400000006</v>
      </c>
      <c r="BL16" s="305">
        <v>64.36233141000001</v>
      </c>
      <c r="BM16" s="305">
        <v>67.336541519999997</v>
      </c>
      <c r="BN16" s="305">
        <v>74.90400824999999</v>
      </c>
      <c r="BO16" s="305">
        <v>56.995754590000004</v>
      </c>
      <c r="BP16" s="305">
        <v>59.587161999999999</v>
      </c>
      <c r="BQ16" s="305">
        <v>60.143474630000007</v>
      </c>
      <c r="BR16" s="305">
        <v>65.191193610000013</v>
      </c>
      <c r="BS16" s="305">
        <v>64.730327529999997</v>
      </c>
      <c r="BT16" s="305">
        <v>67.68981399089094</v>
      </c>
      <c r="BU16" s="305">
        <v>69.15978677999999</v>
      </c>
      <c r="BV16" s="305">
        <v>70.780676820000011</v>
      </c>
      <c r="BW16" s="305">
        <v>75.549212319999995</v>
      </c>
      <c r="BX16" s="305">
        <v>70.020565820000002</v>
      </c>
      <c r="BY16" s="305">
        <v>68.593982969999999</v>
      </c>
      <c r="BZ16" s="305">
        <v>90.851896629999999</v>
      </c>
      <c r="CA16" s="305">
        <v>61.974237349999989</v>
      </c>
      <c r="CB16" s="305">
        <v>66.139727322100001</v>
      </c>
      <c r="CC16" s="305">
        <v>67.82670014</v>
      </c>
      <c r="CD16" s="305">
        <v>60.282218659999998</v>
      </c>
      <c r="CE16" s="305">
        <v>73.184453230000003</v>
      </c>
      <c r="CF16" s="305">
        <v>117.51248132000002</v>
      </c>
      <c r="CG16" s="305">
        <v>63.903900369999995</v>
      </c>
      <c r="CH16" s="305">
        <v>58.806418390000005</v>
      </c>
      <c r="CI16" s="305">
        <v>59.661314485200002</v>
      </c>
      <c r="CJ16" s="305">
        <v>65.33031957</v>
      </c>
      <c r="CK16" s="305">
        <v>60.269768000000006</v>
      </c>
      <c r="CL16" s="305">
        <v>83.645505799999995</v>
      </c>
      <c r="CM16" s="305">
        <v>52.282146320000003</v>
      </c>
      <c r="CN16" s="305">
        <v>49.251528780000008</v>
      </c>
      <c r="CO16" s="305">
        <v>60.318892480000017</v>
      </c>
      <c r="CP16" s="305">
        <v>56.578706919999988</v>
      </c>
      <c r="CQ16" s="305">
        <v>59.809219809999995</v>
      </c>
      <c r="CR16" s="305">
        <v>77.113597889978024</v>
      </c>
      <c r="CS16" s="305">
        <v>66.871872139999994</v>
      </c>
      <c r="CT16" s="305">
        <v>67.755179530000007</v>
      </c>
      <c r="CU16" s="305">
        <v>85.479687960000007</v>
      </c>
      <c r="CV16" s="305">
        <v>73.485748290000004</v>
      </c>
      <c r="CW16" s="305">
        <v>65.737593052397031</v>
      </c>
      <c r="CX16" s="305">
        <v>93.366265800000036</v>
      </c>
      <c r="CY16" s="305">
        <v>67.943489920000005</v>
      </c>
      <c r="CZ16" s="305">
        <v>64.181259080000004</v>
      </c>
      <c r="DA16" s="305">
        <v>73.967615760000029</v>
      </c>
      <c r="DB16" s="305">
        <v>73.656080770000017</v>
      </c>
      <c r="DC16" s="305">
        <v>81.030909789999981</v>
      </c>
      <c r="DD16" s="305">
        <v>81.887642180000014</v>
      </c>
      <c r="DE16" s="305">
        <v>79.713303719999999</v>
      </c>
      <c r="DF16" s="305">
        <v>80.899974640000011</v>
      </c>
      <c r="DG16" s="305">
        <v>77.589201299999999</v>
      </c>
      <c r="DH16" s="305">
        <v>92.555302930000025</v>
      </c>
      <c r="DI16" s="305">
        <v>82.611080639999983</v>
      </c>
      <c r="DJ16" s="305">
        <v>96.496510499999999</v>
      </c>
      <c r="DK16" s="305">
        <v>78.125899060000023</v>
      </c>
      <c r="DL16" s="305">
        <v>81.036068239999977</v>
      </c>
      <c r="DM16" s="305">
        <v>75.723250409999991</v>
      </c>
      <c r="DN16" s="305">
        <v>84.65495826999998</v>
      </c>
      <c r="DO16" s="305">
        <v>82.454988920000005</v>
      </c>
      <c r="DP16" s="305">
        <v>87.839340880000009</v>
      </c>
      <c r="DQ16" s="305">
        <v>78.424829479999985</v>
      </c>
      <c r="DR16" s="305">
        <v>78.703839529999996</v>
      </c>
      <c r="DS16" s="305">
        <v>82.314215539999992</v>
      </c>
      <c r="DT16" s="305">
        <v>79.605979100000013</v>
      </c>
      <c r="DU16" s="305">
        <v>72.871012319999977</v>
      </c>
      <c r="DV16" s="305">
        <v>87.42677765000002</v>
      </c>
      <c r="DW16" s="305">
        <v>68.485465879999978</v>
      </c>
      <c r="DX16" s="305">
        <v>70.677768140000012</v>
      </c>
      <c r="DY16" s="305">
        <v>71.249335540000004</v>
      </c>
      <c r="DZ16" s="305">
        <v>77.265209220000031</v>
      </c>
      <c r="EA16" s="305">
        <v>76.752986829999955</v>
      </c>
      <c r="EB16" s="305">
        <v>78.911611190000002</v>
      </c>
      <c r="EC16" s="305">
        <v>74.75043385000005</v>
      </c>
      <c r="ED16" s="305">
        <v>73.772498830000004</v>
      </c>
      <c r="EE16" s="305">
        <v>77.735661680000021</v>
      </c>
      <c r="EF16" s="305">
        <v>69.034820170000046</v>
      </c>
      <c r="EG16" s="305">
        <v>72.432037190000003</v>
      </c>
      <c r="EH16" s="305">
        <v>91.140610330000001</v>
      </c>
      <c r="EI16" s="305">
        <v>65.104965009999958</v>
      </c>
      <c r="EJ16" s="305">
        <v>76.136839920000014</v>
      </c>
      <c r="EK16" s="305">
        <v>36.947875719999999</v>
      </c>
      <c r="EL16" s="305">
        <v>32.289112240000009</v>
      </c>
      <c r="EM16" s="305">
        <v>50.062179970000003</v>
      </c>
      <c r="EN16" s="305">
        <v>55.272709290000009</v>
      </c>
      <c r="EO16" s="305">
        <v>59.124632459999965</v>
      </c>
      <c r="EP16" s="305">
        <v>57.303118609999963</v>
      </c>
      <c r="EQ16" s="305">
        <v>68.47745879</v>
      </c>
      <c r="ER16" s="305">
        <v>69.565154730000017</v>
      </c>
      <c r="ES16" s="305">
        <v>76.090966299999977</v>
      </c>
      <c r="ET16" s="305">
        <v>77.351005440000023</v>
      </c>
      <c r="EU16" s="305">
        <v>60.805711809999991</v>
      </c>
      <c r="EV16" s="305">
        <v>63.705604479999991</v>
      </c>
      <c r="EW16" s="305">
        <v>63.995600789999997</v>
      </c>
      <c r="EX16" s="305">
        <v>59.045876550000003</v>
      </c>
      <c r="EY16" s="305">
        <v>63.575529130000007</v>
      </c>
      <c r="EZ16" s="305">
        <v>81.036755029999981</v>
      </c>
      <c r="FA16" s="305">
        <v>64.399635389999986</v>
      </c>
      <c r="FB16" s="305">
        <v>67.076204999999973</v>
      </c>
      <c r="FC16" s="305">
        <v>78.328088250000008</v>
      </c>
      <c r="FD16" s="305">
        <v>67.762729369999988</v>
      </c>
      <c r="FE16" s="305">
        <v>74.347308909999981</v>
      </c>
      <c r="FF16" s="305">
        <v>90.640653969999946</v>
      </c>
      <c r="FG16" s="305">
        <v>52.462303220000003</v>
      </c>
      <c r="FH16" s="305">
        <v>77.008486009999999</v>
      </c>
      <c r="FI16" s="305">
        <v>68.127158529999988</v>
      </c>
      <c r="FJ16" s="305">
        <v>67.281953009999953</v>
      </c>
      <c r="FK16" s="305">
        <v>64.861853689999975</v>
      </c>
      <c r="FL16" s="305">
        <v>58.94890723000001</v>
      </c>
      <c r="FM16" s="305">
        <v>76.192849930000008</v>
      </c>
      <c r="FN16" s="305">
        <v>92.779686509999792</v>
      </c>
      <c r="FO16" s="305">
        <v>71.750347779999956</v>
      </c>
      <c r="FP16" s="305">
        <v>65.735439009999993</v>
      </c>
      <c r="FQ16" s="305">
        <v>65.856282779999916</v>
      </c>
      <c r="FR16" s="305">
        <v>94.340343109999992</v>
      </c>
      <c r="FS16" s="305">
        <v>46.878237680000005</v>
      </c>
      <c r="FT16" s="305">
        <v>67.925705440000002</v>
      </c>
      <c r="FU16" s="305">
        <v>68.703057309999977</v>
      </c>
    </row>
    <row r="17" spans="1:177">
      <c r="A17" s="306">
        <v>1214</v>
      </c>
      <c r="B17" s="308" t="s">
        <v>9</v>
      </c>
      <c r="C17" s="302">
        <f t="shared" si="86"/>
        <v>1323.6914904623359</v>
      </c>
      <c r="D17" s="302">
        <f t="shared" si="87"/>
        <v>1376.7298100111327</v>
      </c>
      <c r="E17" s="302">
        <f t="shared" si="88"/>
        <v>2026.47470677</v>
      </c>
      <c r="F17" s="302">
        <f t="shared" si="89"/>
        <v>1631.1040510000003</v>
      </c>
      <c r="G17" s="302">
        <f t="shared" si="149"/>
        <v>1474.9826742400003</v>
      </c>
      <c r="H17" s="302">
        <f t="shared" si="150"/>
        <v>1559.3529866400004</v>
      </c>
      <c r="I17" s="302">
        <f t="shared" si="151"/>
        <v>1413.6195365900001</v>
      </c>
      <c r="J17" s="302">
        <f t="shared" si="152"/>
        <v>944.45676290000017</v>
      </c>
      <c r="K17" s="302">
        <f t="shared" si="111"/>
        <v>1207.1094484352341</v>
      </c>
      <c r="L17" s="302">
        <f t="shared" si="57"/>
        <v>1266.97243787</v>
      </c>
      <c r="M17" s="302">
        <f t="shared" si="39"/>
        <v>311.65307024544256</v>
      </c>
      <c r="N17" s="302">
        <f t="shared" si="40"/>
        <v>328.37939053629827</v>
      </c>
      <c r="O17" s="302">
        <f t="shared" si="41"/>
        <v>333.93233269232155</v>
      </c>
      <c r="P17" s="302">
        <f t="shared" si="42"/>
        <v>349.72669698827326</v>
      </c>
      <c r="Q17" s="302">
        <f t="shared" si="43"/>
        <v>290.62871417486139</v>
      </c>
      <c r="R17" s="302">
        <f t="shared" si="44"/>
        <v>339.76849321568079</v>
      </c>
      <c r="S17" s="302">
        <f t="shared" si="45"/>
        <v>359.3573288952216</v>
      </c>
      <c r="T17" s="302">
        <f t="shared" si="46"/>
        <v>386.97527372536882</v>
      </c>
      <c r="U17" s="302">
        <f t="shared" si="47"/>
        <v>409.69279824</v>
      </c>
      <c r="V17" s="302">
        <f t="shared" si="48"/>
        <v>549.53943956000001</v>
      </c>
      <c r="W17" s="302">
        <f t="shared" si="49"/>
        <v>560.49038092000001</v>
      </c>
      <c r="X17" s="302">
        <f t="shared" si="50"/>
        <v>506.75208805</v>
      </c>
      <c r="Y17" s="302">
        <f t="shared" si="51"/>
        <v>377.33850900000004</v>
      </c>
      <c r="Z17" s="302">
        <f t="shared" si="52"/>
        <v>367.68842099999995</v>
      </c>
      <c r="AA17" s="302">
        <f t="shared" si="53"/>
        <v>415.14687800000002</v>
      </c>
      <c r="AB17" s="302">
        <f t="shared" si="54"/>
        <v>470.93024300000002</v>
      </c>
      <c r="AC17" s="302">
        <f t="shared" si="133"/>
        <v>393.49266017000002</v>
      </c>
      <c r="AD17" s="302">
        <f t="shared" si="134"/>
        <v>344.95015597999986</v>
      </c>
      <c r="AE17" s="302">
        <f t="shared" si="135"/>
        <v>354.74986209000019</v>
      </c>
      <c r="AF17" s="302">
        <f t="shared" si="136"/>
        <v>381.78999599999986</v>
      </c>
      <c r="AG17" s="302">
        <f t="shared" si="137"/>
        <v>358.42011599999978</v>
      </c>
      <c r="AH17" s="302">
        <f t="shared" si="138"/>
        <v>374.79309480000018</v>
      </c>
      <c r="AI17" s="302">
        <f t="shared" si="139"/>
        <v>405.20209483000014</v>
      </c>
      <c r="AJ17" s="302">
        <f t="shared" si="140"/>
        <v>420.93768101000023</v>
      </c>
      <c r="AK17" s="302">
        <f t="shared" si="141"/>
        <v>353.28629707000005</v>
      </c>
      <c r="AL17" s="302">
        <f t="shared" si="142"/>
        <v>351.59379527000016</v>
      </c>
      <c r="AM17" s="302">
        <f t="shared" si="143"/>
        <v>370.61157180999976</v>
      </c>
      <c r="AN17" s="302">
        <f t="shared" si="144"/>
        <v>338.12787244000003</v>
      </c>
      <c r="AO17" s="302">
        <f t="shared" si="145"/>
        <v>274.16274791000012</v>
      </c>
      <c r="AP17" s="302">
        <f t="shared" si="146"/>
        <v>162.88761441999992</v>
      </c>
      <c r="AQ17" s="303">
        <f t="shared" si="147"/>
        <v>217.27245504000007</v>
      </c>
      <c r="AR17" s="303">
        <f t="shared" si="148"/>
        <v>290.13394553000001</v>
      </c>
      <c r="AS17" s="304">
        <f t="shared" si="113"/>
        <v>272.78429239000002</v>
      </c>
      <c r="AT17" s="304">
        <f t="shared" si="114"/>
        <v>294.92792258000003</v>
      </c>
      <c r="AU17" s="304">
        <f t="shared" si="115"/>
        <v>319.71876903523412</v>
      </c>
      <c r="AV17" s="304">
        <f t="shared" si="116"/>
        <v>319.67846443000002</v>
      </c>
      <c r="AW17" s="304">
        <f t="shared" si="117"/>
        <v>278.41552036000007</v>
      </c>
      <c r="AX17" s="304">
        <f t="shared" si="94"/>
        <v>291.40433050000001</v>
      </c>
      <c r="AY17" s="304">
        <f t="shared" si="63"/>
        <v>353.18717590999995</v>
      </c>
      <c r="AZ17" s="304">
        <f t="shared" si="64"/>
        <v>343.96541110000004</v>
      </c>
      <c r="BA17" s="304">
        <f t="shared" si="65"/>
        <v>276.45097942999996</v>
      </c>
      <c r="BB17" s="305">
        <v>115.50047403744964</v>
      </c>
      <c r="BC17" s="305">
        <v>95.05465429833437</v>
      </c>
      <c r="BD17" s="305">
        <v>101.09794190965856</v>
      </c>
      <c r="BE17" s="305">
        <v>110.57733737448888</v>
      </c>
      <c r="BF17" s="305">
        <v>113.66448829889352</v>
      </c>
      <c r="BG17" s="305">
        <v>104.13756486291588</v>
      </c>
      <c r="BH17" s="305">
        <v>112.30017980154217</v>
      </c>
      <c r="BI17" s="305">
        <v>116.29767507782168</v>
      </c>
      <c r="BJ17" s="305">
        <v>105.3344778129577</v>
      </c>
      <c r="BK17" s="305">
        <v>122.03480850331989</v>
      </c>
      <c r="BL17" s="305">
        <v>118.85043483497284</v>
      </c>
      <c r="BM17" s="305">
        <v>108.84145364998052</v>
      </c>
      <c r="BN17" s="305">
        <v>100.24429131954142</v>
      </c>
      <c r="BO17" s="305">
        <v>96.482735219021691</v>
      </c>
      <c r="BP17" s="305">
        <v>93.901687636298277</v>
      </c>
      <c r="BQ17" s="305">
        <v>107.34283525966922</v>
      </c>
      <c r="BR17" s="305">
        <v>120.90350670195082</v>
      </c>
      <c r="BS17" s="305">
        <v>111.52215125406076</v>
      </c>
      <c r="BT17" s="305">
        <v>113.81037539989897</v>
      </c>
      <c r="BU17" s="305">
        <v>121.38865973255392</v>
      </c>
      <c r="BV17" s="305">
        <v>124.15829376276869</v>
      </c>
      <c r="BW17" s="305">
        <v>126.66620855803333</v>
      </c>
      <c r="BX17" s="305">
        <v>128.37260326796849</v>
      </c>
      <c r="BY17" s="305">
        <v>131.936461899367</v>
      </c>
      <c r="BZ17" s="305">
        <v>141.49126326999999</v>
      </c>
      <c r="CA17" s="305">
        <v>120.46300646</v>
      </c>
      <c r="CB17" s="305">
        <v>147.73852851000004</v>
      </c>
      <c r="CC17" s="305">
        <v>166.28510786000001</v>
      </c>
      <c r="CD17" s="305">
        <v>191.77568137</v>
      </c>
      <c r="CE17" s="305">
        <v>191.47865032999999</v>
      </c>
      <c r="CF17" s="305">
        <v>194.28770459999996</v>
      </c>
      <c r="CG17" s="305">
        <v>178.24171144000002</v>
      </c>
      <c r="CH17" s="305">
        <v>187.96096488000001</v>
      </c>
      <c r="CI17" s="305">
        <v>175.78747989000001</v>
      </c>
      <c r="CJ17" s="305">
        <v>166.97669441999997</v>
      </c>
      <c r="CK17" s="305">
        <v>163.98791373999998</v>
      </c>
      <c r="CL17" s="305">
        <v>136.515839</v>
      </c>
      <c r="CM17" s="305">
        <v>116.152815</v>
      </c>
      <c r="CN17" s="305">
        <v>124.66985500000001</v>
      </c>
      <c r="CO17" s="305">
        <v>120.897913</v>
      </c>
      <c r="CP17" s="305">
        <v>130.669861</v>
      </c>
      <c r="CQ17" s="305">
        <v>116.12064699999999</v>
      </c>
      <c r="CR17" s="305">
        <v>131.589719</v>
      </c>
      <c r="CS17" s="305">
        <v>149.21020300000001</v>
      </c>
      <c r="CT17" s="305">
        <v>134.34695600000001</v>
      </c>
      <c r="CU17" s="305">
        <v>167.62572700000001</v>
      </c>
      <c r="CV17" s="305">
        <v>155.65939</v>
      </c>
      <c r="CW17" s="305">
        <v>147.64512599999998</v>
      </c>
      <c r="CX17" s="305">
        <v>143.18166692</v>
      </c>
      <c r="CY17" s="305">
        <v>118.92138323000007</v>
      </c>
      <c r="CZ17" s="305">
        <v>131.38961001999996</v>
      </c>
      <c r="DA17" s="305">
        <v>116.18211405000007</v>
      </c>
      <c r="DB17" s="305">
        <v>109.52584430999998</v>
      </c>
      <c r="DC17" s="305">
        <v>119.24219761999983</v>
      </c>
      <c r="DD17" s="305">
        <v>115.90942146000015</v>
      </c>
      <c r="DE17" s="305">
        <v>127.43355724000004</v>
      </c>
      <c r="DF17" s="305">
        <v>111.40688339</v>
      </c>
      <c r="DG17" s="305">
        <v>125.40577178999969</v>
      </c>
      <c r="DH17" s="305">
        <v>141.33939534000012</v>
      </c>
      <c r="DI17" s="305">
        <v>115.04482887000009</v>
      </c>
      <c r="DJ17" s="305">
        <v>128.61224970000004</v>
      </c>
      <c r="DK17" s="305">
        <v>112.33673998999986</v>
      </c>
      <c r="DL17" s="305">
        <v>117.47112630999989</v>
      </c>
      <c r="DM17" s="305">
        <v>120.03403996999999</v>
      </c>
      <c r="DN17" s="305">
        <v>129.69689621000001</v>
      </c>
      <c r="DO17" s="305">
        <v>125.06215862000018</v>
      </c>
      <c r="DP17" s="305">
        <v>140.11758988000008</v>
      </c>
      <c r="DQ17" s="305">
        <v>142.58451462000002</v>
      </c>
      <c r="DR17" s="305">
        <v>122.49999033</v>
      </c>
      <c r="DS17" s="305">
        <v>155.7976436600002</v>
      </c>
      <c r="DT17" s="305">
        <v>144.75721018000007</v>
      </c>
      <c r="DU17" s="305">
        <v>120.38282716999996</v>
      </c>
      <c r="DV17" s="305">
        <v>131.28475924999989</v>
      </c>
      <c r="DW17" s="305">
        <v>111.73364143000009</v>
      </c>
      <c r="DX17" s="305">
        <v>110.26789639000005</v>
      </c>
      <c r="DY17" s="305">
        <v>114.84042188000001</v>
      </c>
      <c r="DZ17" s="305">
        <v>128.09400136000014</v>
      </c>
      <c r="EA17" s="305">
        <v>108.65937203000003</v>
      </c>
      <c r="EB17" s="305">
        <v>133.69995300999997</v>
      </c>
      <c r="EC17" s="305">
        <v>123.7295854499999</v>
      </c>
      <c r="ED17" s="305">
        <v>113.18203334999986</v>
      </c>
      <c r="EE17" s="305">
        <v>126.74651210999993</v>
      </c>
      <c r="EF17" s="305">
        <v>112.91695990000005</v>
      </c>
      <c r="EG17" s="305">
        <v>98.464400430000055</v>
      </c>
      <c r="EH17" s="305">
        <v>116.48697939000009</v>
      </c>
      <c r="EI17" s="305">
        <v>80.789610300000092</v>
      </c>
      <c r="EJ17" s="305">
        <v>76.886158219999942</v>
      </c>
      <c r="EK17" s="305">
        <v>40.971478579999946</v>
      </c>
      <c r="EL17" s="305">
        <v>51.998295889999952</v>
      </c>
      <c r="EM17" s="305">
        <v>69.917839950000044</v>
      </c>
      <c r="EN17" s="305">
        <v>66.683807449999961</v>
      </c>
      <c r="EO17" s="305">
        <v>72.70442237999994</v>
      </c>
      <c r="EP17" s="305">
        <v>77.884225210000182</v>
      </c>
      <c r="EQ17" s="305">
        <v>88.636729790000018</v>
      </c>
      <c r="ER17" s="305">
        <v>95.439837890000021</v>
      </c>
      <c r="ES17" s="305">
        <v>106.05737784999994</v>
      </c>
      <c r="ET17" s="305">
        <v>94.214292389999997</v>
      </c>
      <c r="EU17" s="305">
        <v>82.09</v>
      </c>
      <c r="EV17" s="305">
        <v>96.48</v>
      </c>
      <c r="EW17" s="305">
        <v>90.55</v>
      </c>
      <c r="EX17" s="305">
        <v>93.58484476000001</v>
      </c>
      <c r="EY17" s="305">
        <v>110.79307782000001</v>
      </c>
      <c r="EZ17" s="305">
        <v>114.04645246</v>
      </c>
      <c r="FA17" s="305">
        <v>101.82857951523411</v>
      </c>
      <c r="FB17" s="305">
        <v>103.84373706000002</v>
      </c>
      <c r="FC17" s="305">
        <v>101.53318267000002</v>
      </c>
      <c r="FD17" s="305">
        <v>105.12277147</v>
      </c>
      <c r="FE17" s="305">
        <v>113.02251029</v>
      </c>
      <c r="FF17" s="305">
        <v>94.957842590000027</v>
      </c>
      <c r="FG17" s="305">
        <v>83.13314668000001</v>
      </c>
      <c r="FH17" s="305">
        <v>100.32453109000002</v>
      </c>
      <c r="FI17" s="305">
        <v>93.142257250000014</v>
      </c>
      <c r="FJ17" s="305">
        <v>98.636124039999999</v>
      </c>
      <c r="FK17" s="305">
        <v>99.625949210000002</v>
      </c>
      <c r="FL17" s="305">
        <v>101.40818595999997</v>
      </c>
      <c r="FM17" s="305">
        <v>122.01460863000001</v>
      </c>
      <c r="FN17" s="305">
        <v>129.76438131999998</v>
      </c>
      <c r="FO17" s="305">
        <v>113.11247148999999</v>
      </c>
      <c r="FP17" s="305">
        <v>116.18002607000003</v>
      </c>
      <c r="FQ17" s="305">
        <v>114.67291354000002</v>
      </c>
      <c r="FR17" s="305">
        <v>96.20063863999998</v>
      </c>
      <c r="FS17" s="305">
        <v>77.983555059999986</v>
      </c>
      <c r="FT17" s="305">
        <v>102.26678573000001</v>
      </c>
      <c r="FU17" s="305">
        <v>88.831873250000015</v>
      </c>
    </row>
    <row r="18" spans="1:177">
      <c r="A18" s="306">
        <v>1215</v>
      </c>
      <c r="B18" s="308" t="s">
        <v>10</v>
      </c>
      <c r="C18" s="302">
        <f t="shared" si="86"/>
        <v>1799.4192497821289</v>
      </c>
      <c r="D18" s="302">
        <f t="shared" si="87"/>
        <v>1835.7418970575245</v>
      </c>
      <c r="E18" s="302">
        <f t="shared" si="88"/>
        <v>1732.2526188242327</v>
      </c>
      <c r="F18" s="302">
        <f t="shared" si="89"/>
        <v>1591.3656711709186</v>
      </c>
      <c r="G18" s="302">
        <f t="shared" si="149"/>
        <v>1651.7354824328065</v>
      </c>
      <c r="H18" s="302">
        <f t="shared" si="150"/>
        <v>1684.805430188999</v>
      </c>
      <c r="I18" s="302">
        <f t="shared" si="151"/>
        <v>1592.8936603495013</v>
      </c>
      <c r="J18" s="302">
        <f t="shared" si="152"/>
        <v>1272.3435110064979</v>
      </c>
      <c r="K18" s="302">
        <f t="shared" si="111"/>
        <v>1589.8972394776008</v>
      </c>
      <c r="L18" s="302">
        <f t="shared" si="57"/>
        <v>1426.4089501950091</v>
      </c>
      <c r="M18" s="302">
        <f t="shared" si="39"/>
        <v>474.45893774963838</v>
      </c>
      <c r="N18" s="302">
        <f t="shared" si="40"/>
        <v>446.81444761584476</v>
      </c>
      <c r="O18" s="302">
        <f t="shared" si="41"/>
        <v>452.76080424643436</v>
      </c>
      <c r="P18" s="302">
        <f t="shared" si="42"/>
        <v>425.38506017021143</v>
      </c>
      <c r="Q18" s="302">
        <f t="shared" si="43"/>
        <v>467.32018521319242</v>
      </c>
      <c r="R18" s="302">
        <f t="shared" si="44"/>
        <v>424.70725273071662</v>
      </c>
      <c r="S18" s="302">
        <f t="shared" si="45"/>
        <v>446.38625464711811</v>
      </c>
      <c r="T18" s="302">
        <f t="shared" si="46"/>
        <v>497.32820446649743</v>
      </c>
      <c r="U18" s="302">
        <f t="shared" si="47"/>
        <v>501.87951686703599</v>
      </c>
      <c r="V18" s="302">
        <f t="shared" si="48"/>
        <v>420.38470048021657</v>
      </c>
      <c r="W18" s="302">
        <f t="shared" si="49"/>
        <v>440.57544397420133</v>
      </c>
      <c r="X18" s="302">
        <f t="shared" si="50"/>
        <v>369.41295750277936</v>
      </c>
      <c r="Y18" s="302">
        <f t="shared" si="51"/>
        <v>449.25760534357329</v>
      </c>
      <c r="Z18" s="302">
        <f t="shared" si="52"/>
        <v>369.9134494149983</v>
      </c>
      <c r="AA18" s="302">
        <f t="shared" si="53"/>
        <v>367.06620977496834</v>
      </c>
      <c r="AB18" s="302">
        <f t="shared" si="54"/>
        <v>405.12840663737876</v>
      </c>
      <c r="AC18" s="302">
        <f t="shared" si="133"/>
        <v>401.81228420242644</v>
      </c>
      <c r="AD18" s="302">
        <f t="shared" si="134"/>
        <v>415.03750200301585</v>
      </c>
      <c r="AE18" s="302">
        <f t="shared" si="135"/>
        <v>410.56699727072908</v>
      </c>
      <c r="AF18" s="302">
        <f t="shared" si="136"/>
        <v>424.3186989566351</v>
      </c>
      <c r="AG18" s="302">
        <f t="shared" si="137"/>
        <v>429.85418932299956</v>
      </c>
      <c r="AH18" s="302">
        <f t="shared" si="138"/>
        <v>410.91613638599972</v>
      </c>
      <c r="AI18" s="302">
        <f t="shared" si="139"/>
        <v>398.91056928800015</v>
      </c>
      <c r="AJ18" s="302">
        <f t="shared" si="140"/>
        <v>445.12453519199937</v>
      </c>
      <c r="AK18" s="302">
        <f t="shared" si="141"/>
        <v>414.12703685800091</v>
      </c>
      <c r="AL18" s="302">
        <f t="shared" si="142"/>
        <v>398.44335044400032</v>
      </c>
      <c r="AM18" s="302">
        <f t="shared" si="143"/>
        <v>404.27853287750008</v>
      </c>
      <c r="AN18" s="302">
        <f t="shared" si="144"/>
        <v>376.04474016999984</v>
      </c>
      <c r="AO18" s="302">
        <f t="shared" si="145"/>
        <v>370.87787291599932</v>
      </c>
      <c r="AP18" s="302">
        <f t="shared" si="146"/>
        <v>253.66765119999909</v>
      </c>
      <c r="AQ18" s="303">
        <f t="shared" si="147"/>
        <v>322.14259125049944</v>
      </c>
      <c r="AR18" s="303">
        <f t="shared" si="148"/>
        <v>325.65539563999999</v>
      </c>
      <c r="AS18" s="304">
        <f t="shared" si="113"/>
        <v>376.57096325000134</v>
      </c>
      <c r="AT18" s="304">
        <f t="shared" si="114"/>
        <v>360.8187941600014</v>
      </c>
      <c r="AU18" s="304">
        <f t="shared" si="115"/>
        <v>437.34973689000088</v>
      </c>
      <c r="AV18" s="304">
        <f t="shared" si="116"/>
        <v>415.15774517759723</v>
      </c>
      <c r="AW18" s="304">
        <f t="shared" si="117"/>
        <v>394.46832946500206</v>
      </c>
      <c r="AX18" s="304">
        <f t="shared" si="94"/>
        <v>345.93594207000234</v>
      </c>
      <c r="AY18" s="304">
        <f t="shared" si="63"/>
        <v>358.68987153500296</v>
      </c>
      <c r="AZ18" s="304">
        <f t="shared" si="64"/>
        <v>327.31480712500172</v>
      </c>
      <c r="BA18" s="304">
        <f t="shared" si="65"/>
        <v>323.0296798050058</v>
      </c>
      <c r="BB18" s="305">
        <v>156.5061986019567</v>
      </c>
      <c r="BC18" s="305">
        <v>159.66105606807454</v>
      </c>
      <c r="BD18" s="305">
        <v>158.29168307960717</v>
      </c>
      <c r="BE18" s="305">
        <v>147.60559186525617</v>
      </c>
      <c r="BF18" s="305">
        <v>148.34647389169996</v>
      </c>
      <c r="BG18" s="305">
        <v>150.86238185888865</v>
      </c>
      <c r="BH18" s="305">
        <v>150.71477134190204</v>
      </c>
      <c r="BI18" s="305">
        <v>151.98003124866517</v>
      </c>
      <c r="BJ18" s="305">
        <v>150.06600165586718</v>
      </c>
      <c r="BK18" s="305">
        <v>141.2217488902553</v>
      </c>
      <c r="BL18" s="305">
        <v>142.77130928797163</v>
      </c>
      <c r="BM18" s="305">
        <v>141.39200199198453</v>
      </c>
      <c r="BN18" s="305">
        <v>162.29620225860214</v>
      </c>
      <c r="BO18" s="305">
        <v>150.35364862945784</v>
      </c>
      <c r="BP18" s="305">
        <v>154.67033432513242</v>
      </c>
      <c r="BQ18" s="305">
        <v>147.76495330452087</v>
      </c>
      <c r="BR18" s="305">
        <v>136.31785584774491</v>
      </c>
      <c r="BS18" s="305">
        <v>140.62444357845084</v>
      </c>
      <c r="BT18" s="305">
        <v>152.02455111652247</v>
      </c>
      <c r="BU18" s="305">
        <v>149.98521785677784</v>
      </c>
      <c r="BV18" s="305">
        <v>144.37648567381783</v>
      </c>
      <c r="BW18" s="305">
        <v>149.52086139774326</v>
      </c>
      <c r="BX18" s="305">
        <v>190.83791892023169</v>
      </c>
      <c r="BY18" s="305">
        <v>156.96942414852248</v>
      </c>
      <c r="BZ18" s="305">
        <v>175.47501343610134</v>
      </c>
      <c r="CA18" s="305">
        <v>163.09558504126906</v>
      </c>
      <c r="CB18" s="305">
        <v>163.30891838966562</v>
      </c>
      <c r="CC18" s="305">
        <v>149.57481586388411</v>
      </c>
      <c r="CD18" s="305">
        <v>138.72262735470395</v>
      </c>
      <c r="CE18" s="305">
        <v>132.08725726162854</v>
      </c>
      <c r="CF18" s="305">
        <v>174.20242470042032</v>
      </c>
      <c r="CG18" s="305">
        <v>135.16672744511209</v>
      </c>
      <c r="CH18" s="305">
        <v>131.2062918286689</v>
      </c>
      <c r="CI18" s="305">
        <v>129.66449246104006</v>
      </c>
      <c r="CJ18" s="305">
        <v>119.2144113646917</v>
      </c>
      <c r="CK18" s="305">
        <v>120.53405367704759</v>
      </c>
      <c r="CL18" s="305">
        <v>182.31431662185517</v>
      </c>
      <c r="CM18" s="305">
        <v>131.60880441562688</v>
      </c>
      <c r="CN18" s="305">
        <v>135.33448430609127</v>
      </c>
      <c r="CO18" s="305">
        <v>127.3721079654412</v>
      </c>
      <c r="CP18" s="305">
        <v>115.45141686739281</v>
      </c>
      <c r="CQ18" s="305">
        <v>127.08992458216427</v>
      </c>
      <c r="CR18" s="305">
        <v>124.02541099091005</v>
      </c>
      <c r="CS18" s="305">
        <v>116.6269555321328</v>
      </c>
      <c r="CT18" s="305">
        <v>126.41384325192548</v>
      </c>
      <c r="CU18" s="305">
        <v>126.01543199255291</v>
      </c>
      <c r="CV18" s="305">
        <v>116.14169382442833</v>
      </c>
      <c r="CW18" s="305">
        <v>162.97128082039751</v>
      </c>
      <c r="CX18" s="305">
        <v>135.316166734718</v>
      </c>
      <c r="CY18" s="305">
        <v>131.83117857799857</v>
      </c>
      <c r="CZ18" s="305">
        <v>134.66493888970987</v>
      </c>
      <c r="DA18" s="305">
        <v>137.15466412708747</v>
      </c>
      <c r="DB18" s="305">
        <v>131.66199684519691</v>
      </c>
      <c r="DC18" s="305">
        <v>146.22084103073149</v>
      </c>
      <c r="DD18" s="305">
        <v>135.52303155041048</v>
      </c>
      <c r="DE18" s="305">
        <v>136.34945187074561</v>
      </c>
      <c r="DF18" s="305">
        <v>138.69451384957304</v>
      </c>
      <c r="DG18" s="305">
        <v>133.7676752775302</v>
      </c>
      <c r="DH18" s="305">
        <v>132.11190560877165</v>
      </c>
      <c r="DI18" s="305">
        <v>158.43911807033331</v>
      </c>
      <c r="DJ18" s="305">
        <v>140.10788047599974</v>
      </c>
      <c r="DK18" s="305">
        <v>139.7901885389999</v>
      </c>
      <c r="DL18" s="305">
        <v>149.95612030799995</v>
      </c>
      <c r="DM18" s="305">
        <v>140.41920471799995</v>
      </c>
      <c r="DN18" s="305">
        <v>139.33953132599996</v>
      </c>
      <c r="DO18" s="305">
        <v>131.15740034199987</v>
      </c>
      <c r="DP18" s="305">
        <v>141.72563993200012</v>
      </c>
      <c r="DQ18" s="305">
        <v>125.04554858600001</v>
      </c>
      <c r="DR18" s="305">
        <v>132.13938077000003</v>
      </c>
      <c r="DS18" s="305">
        <v>115.94498976599984</v>
      </c>
      <c r="DT18" s="305">
        <v>122.33608754999968</v>
      </c>
      <c r="DU18" s="305">
        <v>206.84345787599983</v>
      </c>
      <c r="DV18" s="305">
        <v>135.91212876200035</v>
      </c>
      <c r="DW18" s="305">
        <v>139.09451390800038</v>
      </c>
      <c r="DX18" s="305">
        <v>139.12039418800023</v>
      </c>
      <c r="DY18" s="305">
        <v>131.01778649600016</v>
      </c>
      <c r="DZ18" s="305">
        <v>130.79829339999989</v>
      </c>
      <c r="EA18" s="305">
        <v>136.62727054800033</v>
      </c>
      <c r="EB18" s="305">
        <v>135.03305211399996</v>
      </c>
      <c r="EC18" s="305">
        <v>132.29684411200006</v>
      </c>
      <c r="ED18" s="305">
        <v>136.94863665150004</v>
      </c>
      <c r="EE18" s="305">
        <v>124.05315004599997</v>
      </c>
      <c r="EF18" s="305">
        <v>119.82525531399986</v>
      </c>
      <c r="EG18" s="305">
        <v>132.16633481000005</v>
      </c>
      <c r="EH18" s="305">
        <v>130.08110295399979</v>
      </c>
      <c r="EI18" s="305">
        <v>120.98147832799999</v>
      </c>
      <c r="EJ18" s="305">
        <v>119.81529163399952</v>
      </c>
      <c r="EK18" s="305">
        <v>86.782706799999914</v>
      </c>
      <c r="EL18" s="305">
        <v>68.643813549999862</v>
      </c>
      <c r="EM18" s="305">
        <v>98.241130849999308</v>
      </c>
      <c r="EN18" s="305">
        <v>112.03065247999955</v>
      </c>
      <c r="EO18" s="305">
        <v>106.85733024999998</v>
      </c>
      <c r="EP18" s="305">
        <v>103.25460852049993</v>
      </c>
      <c r="EQ18" s="305">
        <v>102.57969880999991</v>
      </c>
      <c r="ER18" s="305">
        <v>112.15628811999999</v>
      </c>
      <c r="ES18" s="305">
        <v>110.91940871000008</v>
      </c>
      <c r="ET18" s="305">
        <v>117.22406352000024</v>
      </c>
      <c r="EU18" s="305">
        <v>108.12041794000037</v>
      </c>
      <c r="EV18" s="305">
        <v>151.22648179000075</v>
      </c>
      <c r="EW18" s="305">
        <v>126.83360740000049</v>
      </c>
      <c r="EX18" s="305">
        <v>100.95187761000061</v>
      </c>
      <c r="EY18" s="305">
        <v>133.03330915000032</v>
      </c>
      <c r="EZ18" s="305">
        <v>137.40074380000067</v>
      </c>
      <c r="FA18" s="305">
        <v>131.81162547000019</v>
      </c>
      <c r="FB18" s="305">
        <v>168.13736762000002</v>
      </c>
      <c r="FC18" s="305">
        <v>128.05337968999996</v>
      </c>
      <c r="FD18" s="305">
        <v>140.20042431000013</v>
      </c>
      <c r="FE18" s="305">
        <v>146.9039411775972</v>
      </c>
      <c r="FF18" s="305">
        <v>133.77267623500035</v>
      </c>
      <c r="FG18" s="305">
        <v>132.91123896500116</v>
      </c>
      <c r="FH18" s="305">
        <v>127.78441426500058</v>
      </c>
      <c r="FI18" s="305">
        <v>118.95435976500086</v>
      </c>
      <c r="FJ18" s="305">
        <v>116.54612918500057</v>
      </c>
      <c r="FK18" s="305">
        <v>110.43545312000091</v>
      </c>
      <c r="FL18" s="305">
        <v>123.01346347500096</v>
      </c>
      <c r="FM18" s="305">
        <v>116.87589322500064</v>
      </c>
      <c r="FN18" s="305">
        <v>118.80051483500135</v>
      </c>
      <c r="FO18" s="305">
        <v>127.80878269000081</v>
      </c>
      <c r="FP18" s="305">
        <v>109.92610157000006</v>
      </c>
      <c r="FQ18" s="305">
        <v>89.579922865000839</v>
      </c>
      <c r="FR18" s="305">
        <v>106.83233682500087</v>
      </c>
      <c r="FS18" s="305">
        <v>111.95603460500296</v>
      </c>
      <c r="FT18" s="305">
        <v>104.24130837500201</v>
      </c>
      <c r="FU18" s="305">
        <v>106.32095517500103</v>
      </c>
    </row>
    <row r="19" spans="1:177">
      <c r="A19" s="306">
        <v>1216</v>
      </c>
      <c r="B19" s="308" t="s">
        <v>11</v>
      </c>
      <c r="C19" s="302">
        <f t="shared" si="86"/>
        <v>0</v>
      </c>
      <c r="D19" s="302">
        <f t="shared" si="87"/>
        <v>0</v>
      </c>
      <c r="E19" s="302">
        <f t="shared" si="88"/>
        <v>0</v>
      </c>
      <c r="F19" s="302">
        <f t="shared" si="89"/>
        <v>758.30309800300006</v>
      </c>
      <c r="G19" s="302">
        <f t="shared" si="149"/>
        <v>42.385197460000001</v>
      </c>
      <c r="H19" s="302">
        <f t="shared" si="150"/>
        <v>11.090494320000001</v>
      </c>
      <c r="I19" s="302">
        <f t="shared" si="151"/>
        <v>0</v>
      </c>
      <c r="J19" s="302">
        <f t="shared" si="152"/>
        <v>176.67145431000003</v>
      </c>
      <c r="K19" s="302">
        <f t="shared" si="111"/>
        <v>164.85219341027511</v>
      </c>
      <c r="L19" s="302">
        <f t="shared" si="57"/>
        <v>664.58186813999998</v>
      </c>
      <c r="M19" s="302">
        <f t="shared" si="39"/>
        <v>0</v>
      </c>
      <c r="N19" s="302">
        <f t="shared" si="40"/>
        <v>0</v>
      </c>
      <c r="O19" s="302">
        <f t="shared" si="41"/>
        <v>0</v>
      </c>
      <c r="P19" s="302">
        <f t="shared" si="42"/>
        <v>0</v>
      </c>
      <c r="Q19" s="302">
        <f t="shared" si="43"/>
        <v>0</v>
      </c>
      <c r="R19" s="302">
        <f t="shared" si="44"/>
        <v>0</v>
      </c>
      <c r="S19" s="302">
        <f t="shared" si="45"/>
        <v>0</v>
      </c>
      <c r="T19" s="302">
        <f t="shared" si="46"/>
        <v>0</v>
      </c>
      <c r="U19" s="302">
        <f t="shared" si="47"/>
        <v>0</v>
      </c>
      <c r="V19" s="302">
        <f t="shared" si="48"/>
        <v>0</v>
      </c>
      <c r="W19" s="302">
        <f t="shared" si="49"/>
        <v>0</v>
      </c>
      <c r="X19" s="302">
        <f t="shared" si="50"/>
        <v>0</v>
      </c>
      <c r="Y19" s="302">
        <f t="shared" si="51"/>
        <v>0</v>
      </c>
      <c r="Z19" s="302">
        <f t="shared" si="52"/>
        <v>200.741892393</v>
      </c>
      <c r="AA19" s="302">
        <f t="shared" si="53"/>
        <v>490.18404217</v>
      </c>
      <c r="AB19" s="302">
        <f t="shared" si="54"/>
        <v>67.377163440000004</v>
      </c>
      <c r="AC19" s="302">
        <f t="shared" si="133"/>
        <v>18.12932923</v>
      </c>
      <c r="AD19" s="302">
        <f t="shared" si="134"/>
        <v>11.467679340000002</v>
      </c>
      <c r="AE19" s="302">
        <f t="shared" si="135"/>
        <v>8.1341657200000004</v>
      </c>
      <c r="AF19" s="302">
        <f t="shared" si="136"/>
        <v>4.6540231700000003</v>
      </c>
      <c r="AG19" s="302">
        <f t="shared" si="137"/>
        <v>2.4861615300000004</v>
      </c>
      <c r="AH19" s="302">
        <f t="shared" si="138"/>
        <v>0.6867209700000001</v>
      </c>
      <c r="AI19" s="302">
        <f t="shared" si="139"/>
        <v>0.81855792000000005</v>
      </c>
      <c r="AJ19" s="302">
        <f t="shared" si="140"/>
        <v>7.0990538999999995</v>
      </c>
      <c r="AK19" s="302">
        <f t="shared" si="141"/>
        <v>0</v>
      </c>
      <c r="AL19" s="302">
        <f t="shared" si="142"/>
        <v>0</v>
      </c>
      <c r="AM19" s="302">
        <f t="shared" si="143"/>
        <v>0</v>
      </c>
      <c r="AN19" s="302">
        <f t="shared" si="144"/>
        <v>0</v>
      </c>
      <c r="AO19" s="302">
        <f t="shared" si="145"/>
        <v>140.02655256000006</v>
      </c>
      <c r="AP19" s="302">
        <f t="shared" si="146"/>
        <v>24.181938869999989</v>
      </c>
      <c r="AQ19" s="303">
        <f t="shared" si="147"/>
        <v>11.822923739999995</v>
      </c>
      <c r="AR19" s="303">
        <f t="shared" si="148"/>
        <v>0.64003913999999351</v>
      </c>
      <c r="AS19" s="304">
        <f t="shared" si="113"/>
        <v>135.70762784000001</v>
      </c>
      <c r="AT19" s="304">
        <f t="shared" si="114"/>
        <v>21.186548559999999</v>
      </c>
      <c r="AU19" s="304">
        <f t="shared" si="115"/>
        <v>6.8887889599999994</v>
      </c>
      <c r="AV19" s="304">
        <f t="shared" si="116"/>
        <v>1.0692280502750999</v>
      </c>
      <c r="AW19" s="304">
        <f t="shared" si="117"/>
        <v>491.12238918000014</v>
      </c>
      <c r="AX19" s="304">
        <f t="shared" si="94"/>
        <v>80.64267937000001</v>
      </c>
      <c r="AY19" s="304">
        <f t="shared" si="63"/>
        <v>60.991092670000015</v>
      </c>
      <c r="AZ19" s="304">
        <f t="shared" si="64"/>
        <v>31.825706920000002</v>
      </c>
      <c r="BA19" s="304">
        <f t="shared" si="65"/>
        <v>256.99379881000004</v>
      </c>
      <c r="BB19" s="305">
        <v>0</v>
      </c>
      <c r="BC19" s="305">
        <v>0</v>
      </c>
      <c r="BD19" s="305">
        <v>0</v>
      </c>
      <c r="BE19" s="305">
        <v>0</v>
      </c>
      <c r="BF19" s="305">
        <v>0</v>
      </c>
      <c r="BG19" s="305">
        <v>0</v>
      </c>
      <c r="BH19" s="305">
        <v>0</v>
      </c>
      <c r="BI19" s="305">
        <v>0</v>
      </c>
      <c r="BJ19" s="305">
        <v>0</v>
      </c>
      <c r="BK19" s="305">
        <v>0</v>
      </c>
      <c r="BL19" s="305">
        <v>0</v>
      </c>
      <c r="BM19" s="305">
        <v>0</v>
      </c>
      <c r="BN19" s="305">
        <v>0</v>
      </c>
      <c r="BO19" s="305">
        <v>0</v>
      </c>
      <c r="BP19" s="305">
        <v>0</v>
      </c>
      <c r="BQ19" s="305">
        <v>0</v>
      </c>
      <c r="BR19" s="305">
        <v>0</v>
      </c>
      <c r="BS19" s="305">
        <v>0</v>
      </c>
      <c r="BT19" s="305">
        <v>0</v>
      </c>
      <c r="BU19" s="305">
        <v>0</v>
      </c>
      <c r="BV19" s="305">
        <v>0</v>
      </c>
      <c r="BW19" s="305">
        <v>0</v>
      </c>
      <c r="BX19" s="305">
        <v>0</v>
      </c>
      <c r="BY19" s="305">
        <v>0</v>
      </c>
      <c r="BZ19" s="305">
        <v>0</v>
      </c>
      <c r="CA19" s="305">
        <v>0</v>
      </c>
      <c r="CB19" s="305">
        <v>0</v>
      </c>
      <c r="CC19" s="305">
        <v>0</v>
      </c>
      <c r="CD19" s="305">
        <v>0</v>
      </c>
      <c r="CE19" s="305">
        <v>0</v>
      </c>
      <c r="CF19" s="305">
        <v>0</v>
      </c>
      <c r="CG19" s="305">
        <v>0</v>
      </c>
      <c r="CH19" s="305">
        <v>0</v>
      </c>
      <c r="CI19" s="305">
        <v>0</v>
      </c>
      <c r="CJ19" s="305">
        <v>0</v>
      </c>
      <c r="CK19" s="305">
        <v>0</v>
      </c>
      <c r="CL19" s="305">
        <v>0</v>
      </c>
      <c r="CM19" s="305">
        <v>0</v>
      </c>
      <c r="CN19" s="305">
        <v>0</v>
      </c>
      <c r="CO19" s="305">
        <v>0</v>
      </c>
      <c r="CP19" s="305">
        <v>0</v>
      </c>
      <c r="CQ19" s="305">
        <v>200.741892393</v>
      </c>
      <c r="CR19" s="305">
        <v>220.02190404000001</v>
      </c>
      <c r="CS19" s="305">
        <v>227.58629815999998</v>
      </c>
      <c r="CT19" s="305">
        <v>42.575839970000004</v>
      </c>
      <c r="CU19" s="305">
        <v>24.121086730000002</v>
      </c>
      <c r="CV19" s="305">
        <v>24.854514130000002</v>
      </c>
      <c r="CW19" s="305">
        <v>18.40156258</v>
      </c>
      <c r="CX19" s="305">
        <v>8.1484248000000026</v>
      </c>
      <c r="CY19" s="305">
        <v>6.434868709999999</v>
      </c>
      <c r="CZ19" s="305">
        <v>3.5460357200000003</v>
      </c>
      <c r="DA19" s="305">
        <v>3.3868914599999993</v>
      </c>
      <c r="DB19" s="305">
        <v>5.0523797100000012</v>
      </c>
      <c r="DC19" s="305">
        <v>3.0284081700000005</v>
      </c>
      <c r="DD19" s="305">
        <v>2.0073156599999993</v>
      </c>
      <c r="DE19" s="305">
        <v>1.5405561800000003</v>
      </c>
      <c r="DF19" s="305">
        <v>4.5862938800000004</v>
      </c>
      <c r="DG19" s="305">
        <v>1.9475804900000002</v>
      </c>
      <c r="DH19" s="305">
        <v>1.2651655900000001</v>
      </c>
      <c r="DI19" s="305">
        <v>1.44127709</v>
      </c>
      <c r="DJ19" s="305">
        <v>1.1026375500000003</v>
      </c>
      <c r="DK19" s="305">
        <v>0.7493310900000002</v>
      </c>
      <c r="DL19" s="305">
        <v>0.63419289000000012</v>
      </c>
      <c r="DM19" s="305">
        <v>0.27052959000000004</v>
      </c>
      <c r="DN19" s="305">
        <v>0.25230403000000001</v>
      </c>
      <c r="DO19" s="305">
        <v>0.16388735000000004</v>
      </c>
      <c r="DP19" s="305">
        <v>0.17287113999999995</v>
      </c>
      <c r="DQ19" s="305">
        <v>0.30433099000000002</v>
      </c>
      <c r="DR19" s="305">
        <v>0.34135579000000005</v>
      </c>
      <c r="DS19" s="305">
        <v>0.29604064000000002</v>
      </c>
      <c r="DT19" s="305">
        <v>1.0267998500000002</v>
      </c>
      <c r="DU19" s="305">
        <v>5.7762134099999995</v>
      </c>
      <c r="DV19" s="305">
        <v>0</v>
      </c>
      <c r="DW19" s="305">
        <v>0</v>
      </c>
      <c r="DX19" s="305">
        <v>0</v>
      </c>
      <c r="DY19" s="305">
        <v>0</v>
      </c>
      <c r="DZ19" s="305">
        <v>0</v>
      </c>
      <c r="EA19" s="305">
        <v>0</v>
      </c>
      <c r="EB19" s="305">
        <v>0</v>
      </c>
      <c r="EC19" s="305">
        <v>0</v>
      </c>
      <c r="ED19" s="305">
        <v>0</v>
      </c>
      <c r="EE19" s="305">
        <v>0</v>
      </c>
      <c r="EF19" s="305">
        <v>0</v>
      </c>
      <c r="EG19" s="305">
        <v>0</v>
      </c>
      <c r="EH19" s="305">
        <v>0</v>
      </c>
      <c r="EI19" s="305">
        <v>2.1223457900000002</v>
      </c>
      <c r="EJ19" s="305">
        <v>137.90420677000006</v>
      </c>
      <c r="EK19" s="305">
        <v>2.9685736300000007</v>
      </c>
      <c r="EL19" s="305">
        <v>10.646920279999994</v>
      </c>
      <c r="EM19" s="305">
        <v>10.566444959999997</v>
      </c>
      <c r="EN19" s="305">
        <v>10.277978529999995</v>
      </c>
      <c r="EO19" s="305">
        <v>1.0232736899999995</v>
      </c>
      <c r="EP19" s="305">
        <v>0.52167151999999994</v>
      </c>
      <c r="EQ19" s="305">
        <v>0.22484375000000001</v>
      </c>
      <c r="ER19" s="305">
        <v>0.26700288</v>
      </c>
      <c r="ES19" s="305">
        <v>0.14819250999999348</v>
      </c>
      <c r="ET19" s="305">
        <v>2.07978094</v>
      </c>
      <c r="EU19" s="305">
        <v>3.1843205200000004</v>
      </c>
      <c r="EV19" s="305">
        <v>130.44352638000001</v>
      </c>
      <c r="EW19" s="305">
        <v>8.7654484299999993</v>
      </c>
      <c r="EX19" s="305">
        <v>6.4189903199999998</v>
      </c>
      <c r="EY19" s="305">
        <v>6.0021098100000003</v>
      </c>
      <c r="EZ19" s="305">
        <v>5.9223069099999996</v>
      </c>
      <c r="FA19" s="305">
        <v>0.65243110999999998</v>
      </c>
      <c r="FB19" s="305">
        <v>0.31405094</v>
      </c>
      <c r="FC19" s="305">
        <v>0.36948744</v>
      </c>
      <c r="FD19" s="305">
        <v>0.24624697000000001</v>
      </c>
      <c r="FE19" s="305">
        <v>0.45349364027510003</v>
      </c>
      <c r="FF19" s="305">
        <v>2.7058100299999994</v>
      </c>
      <c r="FG19" s="305">
        <v>2.50737429</v>
      </c>
      <c r="FH19" s="305">
        <v>485.90920486000016</v>
      </c>
      <c r="FI19" s="305">
        <v>24.585761100000003</v>
      </c>
      <c r="FJ19" s="305">
        <v>27.41010288</v>
      </c>
      <c r="FK19" s="305">
        <v>28.646815390000004</v>
      </c>
      <c r="FL19" s="305">
        <v>24.591941790000003</v>
      </c>
      <c r="FM19" s="305">
        <v>18.452805410000007</v>
      </c>
      <c r="FN19" s="305">
        <v>17.946345470000001</v>
      </c>
      <c r="FO19" s="305">
        <v>16.915716539999998</v>
      </c>
      <c r="FP19" s="305">
        <v>4.1553404799999987</v>
      </c>
      <c r="FQ19" s="305">
        <v>10.754649900000002</v>
      </c>
      <c r="FR19" s="305">
        <v>5.0486431400000003</v>
      </c>
      <c r="FS19" s="305">
        <v>3.23262187</v>
      </c>
      <c r="FT19" s="305">
        <v>248.71253380000002</v>
      </c>
      <c r="FU19" s="305">
        <v>4.3811808799999996</v>
      </c>
    </row>
    <row r="20" spans="1:177">
      <c r="A20" s="306">
        <v>122</v>
      </c>
      <c r="B20" s="307" t="s">
        <v>12</v>
      </c>
      <c r="C20" s="305">
        <f t="shared" si="86"/>
        <v>4067.3038276300008</v>
      </c>
      <c r="D20" s="305">
        <f t="shared" si="87"/>
        <v>4643.2956001700004</v>
      </c>
      <c r="E20" s="305">
        <f t="shared" si="88"/>
        <v>5131.3189350600005</v>
      </c>
      <c r="F20" s="305">
        <f t="shared" si="89"/>
        <v>4714.0599285300013</v>
      </c>
      <c r="G20" s="305">
        <f t="shared" ref="G20:AR20" si="153">+SUM(G21:G23)</f>
        <v>5698.5065440600001</v>
      </c>
      <c r="H20" s="305">
        <f t="shared" si="153"/>
        <v>5908.9059615700007</v>
      </c>
      <c r="I20" s="305">
        <f t="shared" si="153"/>
        <v>5703.5036020799998</v>
      </c>
      <c r="J20" s="305">
        <f t="shared" si="153"/>
        <v>5078.7308864699999</v>
      </c>
      <c r="K20" s="305">
        <f t="shared" si="111"/>
        <v>5305.40342719</v>
      </c>
      <c r="L20" s="305">
        <f t="shared" si="57"/>
        <v>5773.3578370300011</v>
      </c>
      <c r="M20" s="305">
        <f t="shared" si="39"/>
        <v>1013.95250866</v>
      </c>
      <c r="N20" s="305">
        <f t="shared" si="40"/>
        <v>1095.3278620700003</v>
      </c>
      <c r="O20" s="305">
        <f t="shared" si="41"/>
        <v>990.35669312999994</v>
      </c>
      <c r="P20" s="305">
        <f t="shared" si="42"/>
        <v>967.6667637700001</v>
      </c>
      <c r="Q20" s="305">
        <f t="shared" si="43"/>
        <v>1144.4297819800001</v>
      </c>
      <c r="R20" s="305">
        <f t="shared" si="44"/>
        <v>1263.92591872</v>
      </c>
      <c r="S20" s="305">
        <f t="shared" si="45"/>
        <v>1003.5135365200003</v>
      </c>
      <c r="T20" s="305">
        <f t="shared" si="46"/>
        <v>1231.4263629500001</v>
      </c>
      <c r="U20" s="305">
        <f t="shared" si="47"/>
        <v>1170.5826645899999</v>
      </c>
      <c r="V20" s="305">
        <f t="shared" si="48"/>
        <v>1462.80552074</v>
      </c>
      <c r="W20" s="305">
        <f t="shared" si="49"/>
        <v>1217.4216628700001</v>
      </c>
      <c r="X20" s="305">
        <f t="shared" si="50"/>
        <v>1280.5090868600003</v>
      </c>
      <c r="Y20" s="305">
        <f t="shared" si="51"/>
        <v>1297.6692851999999</v>
      </c>
      <c r="Z20" s="305">
        <f t="shared" si="52"/>
        <v>1014.0809603900001</v>
      </c>
      <c r="AA20" s="305">
        <f t="shared" si="53"/>
        <v>1184.1723644200001</v>
      </c>
      <c r="AB20" s="305">
        <f t="shared" si="54"/>
        <v>1218.1373185200007</v>
      </c>
      <c r="AC20" s="305">
        <f t="shared" ref="AC20:AJ20" si="154">+SUM(AC21:AC23)</f>
        <v>1473.70277384</v>
      </c>
      <c r="AD20" s="305">
        <f t="shared" si="154"/>
        <v>1310.63867837</v>
      </c>
      <c r="AE20" s="305">
        <f t="shared" si="154"/>
        <v>1528.5459117499997</v>
      </c>
      <c r="AF20" s="305">
        <f t="shared" si="154"/>
        <v>1385.6191801000004</v>
      </c>
      <c r="AG20" s="305">
        <f t="shared" si="154"/>
        <v>1635.0096798499999</v>
      </c>
      <c r="AH20" s="305">
        <f t="shared" si="154"/>
        <v>1408.4781878199999</v>
      </c>
      <c r="AI20" s="305">
        <f t="shared" si="154"/>
        <v>1428.7954290600001</v>
      </c>
      <c r="AJ20" s="305">
        <f t="shared" si="154"/>
        <v>1436.6226648400002</v>
      </c>
      <c r="AK20" s="305">
        <f t="shared" si="153"/>
        <v>1526.26935746</v>
      </c>
      <c r="AL20" s="305">
        <f t="shared" si="153"/>
        <v>1509.9196308200001</v>
      </c>
      <c r="AM20" s="305">
        <f t="shared" si="153"/>
        <v>1506.9283570099999</v>
      </c>
      <c r="AN20" s="305">
        <f t="shared" si="153"/>
        <v>1160.3862567900001</v>
      </c>
      <c r="AO20" s="305">
        <f>+SUM(AO21:AO23)</f>
        <v>1373.6637287700003</v>
      </c>
      <c r="AP20" s="305">
        <f t="shared" si="153"/>
        <v>1206.3532020999999</v>
      </c>
      <c r="AQ20" s="305">
        <f t="shared" si="153"/>
        <v>1238.2554496400001</v>
      </c>
      <c r="AR20" s="305">
        <f t="shared" si="153"/>
        <v>1260.4585059600001</v>
      </c>
      <c r="AS20" s="304">
        <f t="shared" si="113"/>
        <v>1279.08868981</v>
      </c>
      <c r="AT20" s="304">
        <f t="shared" si="114"/>
        <v>1271.8041094800001</v>
      </c>
      <c r="AU20" s="304">
        <f t="shared" si="115"/>
        <v>1292.3588357799999</v>
      </c>
      <c r="AV20" s="304">
        <f t="shared" si="116"/>
        <v>1462.1517921200002</v>
      </c>
      <c r="AW20" s="304">
        <f t="shared" si="117"/>
        <v>1380.0817098100001</v>
      </c>
      <c r="AX20" s="304">
        <f t="shared" si="94"/>
        <v>1416.7238656099998</v>
      </c>
      <c r="AY20" s="304">
        <f t="shared" si="63"/>
        <v>1588.0896471800002</v>
      </c>
      <c r="AZ20" s="304">
        <f t="shared" si="64"/>
        <v>1388.46261443</v>
      </c>
      <c r="BA20" s="304">
        <f t="shared" si="65"/>
        <v>1462.60342741</v>
      </c>
      <c r="BB20" s="305">
        <f t="shared" ref="BB20:CW20" si="155">+SUM(BB21:BB23)</f>
        <v>318.54187614</v>
      </c>
      <c r="BC20" s="305">
        <f t="shared" si="155"/>
        <v>215.64338475000005</v>
      </c>
      <c r="BD20" s="305">
        <f t="shared" si="155"/>
        <v>479.76724776999993</v>
      </c>
      <c r="BE20" s="305">
        <f t="shared" si="155"/>
        <v>412.31983246000027</v>
      </c>
      <c r="BF20" s="305">
        <f t="shared" si="155"/>
        <v>343.99327697999996</v>
      </c>
      <c r="BG20" s="305">
        <f t="shared" si="155"/>
        <v>339.01475262999992</v>
      </c>
      <c r="BH20" s="305">
        <f t="shared" si="155"/>
        <v>305.39813075999996</v>
      </c>
      <c r="BI20" s="305">
        <f t="shared" si="155"/>
        <v>319.48693961999993</v>
      </c>
      <c r="BJ20" s="305">
        <f t="shared" si="155"/>
        <v>365.47162275000005</v>
      </c>
      <c r="BK20" s="305">
        <f t="shared" si="155"/>
        <v>362.76348195999992</v>
      </c>
      <c r="BL20" s="305">
        <f t="shared" si="155"/>
        <v>360.52241227000025</v>
      </c>
      <c r="BM20" s="305">
        <f t="shared" si="155"/>
        <v>244.38086953999994</v>
      </c>
      <c r="BN20" s="305">
        <f t="shared" si="155"/>
        <v>369.11669196000003</v>
      </c>
      <c r="BO20" s="305">
        <f t="shared" si="155"/>
        <v>335.81170738000003</v>
      </c>
      <c r="BP20" s="305">
        <f t="shared" si="155"/>
        <v>439.50138264000003</v>
      </c>
      <c r="BQ20" s="305">
        <f t="shared" si="155"/>
        <v>354.93449614999992</v>
      </c>
      <c r="BR20" s="305">
        <f t="shared" si="155"/>
        <v>396.55808979000011</v>
      </c>
      <c r="BS20" s="305">
        <f t="shared" si="155"/>
        <v>512.43333277999989</v>
      </c>
      <c r="BT20" s="305">
        <f t="shared" si="155"/>
        <v>362.86383499000016</v>
      </c>
      <c r="BU20" s="305">
        <f t="shared" si="155"/>
        <v>396.04789840000012</v>
      </c>
      <c r="BV20" s="305">
        <f t="shared" si="155"/>
        <v>244.60180312999995</v>
      </c>
      <c r="BW20" s="305">
        <f t="shared" si="155"/>
        <v>499.59175634999991</v>
      </c>
      <c r="BX20" s="305">
        <f t="shared" si="155"/>
        <v>483.51339920000009</v>
      </c>
      <c r="BY20" s="305">
        <f t="shared" si="155"/>
        <v>248.32120739999999</v>
      </c>
      <c r="BZ20" s="305">
        <f t="shared" si="155"/>
        <v>405.89282772999996</v>
      </c>
      <c r="CA20" s="305">
        <f t="shared" si="155"/>
        <v>386.18192009999996</v>
      </c>
      <c r="CB20" s="305">
        <f t="shared" si="155"/>
        <v>378.50791676</v>
      </c>
      <c r="CC20" s="305">
        <f t="shared" si="155"/>
        <v>419.47962813999993</v>
      </c>
      <c r="CD20" s="305">
        <f t="shared" si="155"/>
        <v>408.78401613999995</v>
      </c>
      <c r="CE20" s="305">
        <f t="shared" si="155"/>
        <v>634.54187646000014</v>
      </c>
      <c r="CF20" s="305">
        <f t="shared" si="155"/>
        <v>408.04915844999999</v>
      </c>
      <c r="CG20" s="305">
        <f t="shared" si="155"/>
        <v>403.65059588999998</v>
      </c>
      <c r="CH20" s="305">
        <f t="shared" si="155"/>
        <v>405.72190853000006</v>
      </c>
      <c r="CI20" s="305">
        <f t="shared" si="155"/>
        <v>423.27744460000002</v>
      </c>
      <c r="CJ20" s="305">
        <f t="shared" si="155"/>
        <v>412.2589503399999</v>
      </c>
      <c r="CK20" s="305">
        <f t="shared" si="155"/>
        <v>444.97269192000039</v>
      </c>
      <c r="CL20" s="305">
        <f t="shared" si="155"/>
        <v>399.72877265099999</v>
      </c>
      <c r="CM20" s="305">
        <f t="shared" si="155"/>
        <v>400.21062723899996</v>
      </c>
      <c r="CN20" s="305">
        <f t="shared" si="155"/>
        <v>497.72988530999987</v>
      </c>
      <c r="CO20" s="305">
        <f t="shared" si="155"/>
        <v>405.13816702000008</v>
      </c>
      <c r="CP20" s="305">
        <f t="shared" si="155"/>
        <v>289.82007536000003</v>
      </c>
      <c r="CQ20" s="305">
        <f t="shared" si="155"/>
        <v>319.12271800999997</v>
      </c>
      <c r="CR20" s="305">
        <f t="shared" si="155"/>
        <v>375.32604292000008</v>
      </c>
      <c r="CS20" s="305">
        <f t="shared" si="155"/>
        <v>406.22012741000003</v>
      </c>
      <c r="CT20" s="305">
        <f t="shared" si="155"/>
        <v>402.62619408999996</v>
      </c>
      <c r="CU20" s="305">
        <f t="shared" si="155"/>
        <v>369.47250402999993</v>
      </c>
      <c r="CV20" s="305">
        <f t="shared" si="155"/>
        <v>354.52101555000007</v>
      </c>
      <c r="CW20" s="305">
        <f t="shared" si="155"/>
        <v>494.14379894000069</v>
      </c>
      <c r="CX20" s="305">
        <f t="shared" ref="CX20" si="156">+SUM(CX21:CX23)</f>
        <v>500.90511048000002</v>
      </c>
      <c r="CY20" s="305">
        <f t="shared" ref="CY20" si="157">+SUM(CY21:CY23)</f>
        <v>444.01912752999993</v>
      </c>
      <c r="CZ20" s="305">
        <f t="shared" ref="CZ20" si="158">+SUM(CZ21:CZ23)</f>
        <v>528.77853583000001</v>
      </c>
      <c r="DA20" s="305">
        <f t="shared" ref="DA20" si="159">+SUM(DA21:DA23)</f>
        <v>477.25355968999992</v>
      </c>
      <c r="DB20" s="305">
        <f t="shared" ref="DB20" si="160">+SUM(DB21:DB23)</f>
        <v>438.40128044999989</v>
      </c>
      <c r="DC20" s="305">
        <f t="shared" ref="DC20:DD20" si="161">+SUM(DC21:DC23)</f>
        <v>394.98383823000012</v>
      </c>
      <c r="DD20" s="305">
        <f t="shared" si="161"/>
        <v>295.93214100999995</v>
      </c>
      <c r="DE20" s="305">
        <f t="shared" ref="DE20" si="162">+SUM(DE21:DE23)</f>
        <v>341.83322620999979</v>
      </c>
      <c r="DF20" s="305">
        <f t="shared" ref="DF20" si="163">+SUM(DF21:DF23)</f>
        <v>890.78054453000027</v>
      </c>
      <c r="DG20" s="305">
        <f t="shared" ref="DG20" si="164">+SUM(DG21:DG23)</f>
        <v>543.39673375000052</v>
      </c>
      <c r="DH20" s="305">
        <f t="shared" ref="DH20" si="165">+SUM(DH21:DH23)</f>
        <v>475.90435061999972</v>
      </c>
      <c r="DI20" s="305">
        <f t="shared" ref="DI20" si="166">+SUM(DI21:DI23)</f>
        <v>366.31809573000038</v>
      </c>
      <c r="DJ20" s="305">
        <f t="shared" ref="DJ20" si="167">+SUM(DJ21:DJ23)</f>
        <v>476.26480461000006</v>
      </c>
      <c r="DK20" s="305">
        <f t="shared" ref="DK20" si="168">+SUM(DK21:DK23)</f>
        <v>598.60769500000004</v>
      </c>
      <c r="DL20" s="305">
        <f t="shared" ref="DL20" si="169">+SUM(DL21:DL23)</f>
        <v>560.13718024000002</v>
      </c>
      <c r="DM20" s="305">
        <f t="shared" ref="DM20" si="170">+SUM(DM21:DM23)</f>
        <v>506.35688015000017</v>
      </c>
      <c r="DN20" s="305">
        <f t="shared" ref="DN20:DO20" si="171">+SUM(DN21:DN23)</f>
        <v>378.52559585000006</v>
      </c>
      <c r="DO20" s="305">
        <f t="shared" si="171"/>
        <v>523.59571182000002</v>
      </c>
      <c r="DP20" s="305">
        <f t="shared" ref="DP20" si="172">+SUM(DP21:DP23)</f>
        <v>431.61164669999982</v>
      </c>
      <c r="DQ20" s="305">
        <f t="shared" ref="DQ20" si="173">+SUM(DQ21:DQ23)</f>
        <v>503.25110267000059</v>
      </c>
      <c r="DR20" s="305">
        <f t="shared" ref="DR20" si="174">+SUM(DR21:DR23)</f>
        <v>493.93267968999953</v>
      </c>
      <c r="DS20" s="305">
        <f t="shared" ref="DS20" si="175">+SUM(DS21:DS23)</f>
        <v>498.75897747999994</v>
      </c>
      <c r="DT20" s="305">
        <f t="shared" ref="DT20" si="176">+SUM(DT21:DT23)</f>
        <v>486.14333425000041</v>
      </c>
      <c r="DU20" s="305">
        <f t="shared" ref="DU20" si="177">+SUM(DU21:DU23)</f>
        <v>451.72035310999973</v>
      </c>
      <c r="DV20" s="305">
        <f t="shared" ref="DV20" si="178">+SUM(DV21:DV23)</f>
        <v>578.89053393999984</v>
      </c>
      <c r="DW20" s="305">
        <f t="shared" ref="DW20" si="179">+SUM(DW21:DW23)</f>
        <v>488.11679175000017</v>
      </c>
      <c r="DX20" s="305">
        <f t="shared" ref="DX20" si="180">+SUM(DX21:DX23)</f>
        <v>459.26203176999996</v>
      </c>
      <c r="DY20" s="305">
        <f t="shared" ref="DY20:DZ20" si="181">+SUM(DY21:DY23)</f>
        <v>558.26031437999995</v>
      </c>
      <c r="DZ20" s="305">
        <f t="shared" si="181"/>
        <v>464.56708129000003</v>
      </c>
      <c r="EA20" s="305">
        <f t="shared" ref="EA20" si="182">+SUM(EA21:EA23)</f>
        <v>487.09223515000002</v>
      </c>
      <c r="EB20" s="305">
        <f t="shared" ref="EB20" si="183">+SUM(EB21:EB23)</f>
        <v>494.58268539000005</v>
      </c>
      <c r="EC20" s="305">
        <f t="shared" ref="EC20" si="184">+SUM(EC21:EC23)</f>
        <v>528.41002974999992</v>
      </c>
      <c r="ED20" s="305">
        <f t="shared" ref="ED20" si="185">+SUM(ED21:ED23)</f>
        <v>483.93564186999987</v>
      </c>
      <c r="EE20" s="305">
        <f t="shared" ref="EE20" si="186">+SUM(EE21:EE23)</f>
        <v>368.08590254000006</v>
      </c>
      <c r="EF20" s="305">
        <f t="shared" ref="EF20" si="187">+SUM(EF21:EF23)</f>
        <v>-34.42947255000005</v>
      </c>
      <c r="EG20" s="305">
        <f t="shared" ref="EG20" si="188">+SUM(EG21:EG23)</f>
        <v>826.72982680000018</v>
      </c>
      <c r="EH20" s="305">
        <f t="shared" ref="EH20" si="189">+SUM(EH21:EH23)</f>
        <v>461.84265725999995</v>
      </c>
      <c r="EI20" s="305">
        <f t="shared" ref="EI20" si="190">+SUM(EI21:EI23)</f>
        <v>394.50717435000001</v>
      </c>
      <c r="EJ20" s="305">
        <f t="shared" ref="EJ20:EK20" si="191">+SUM(EJ21:EJ23)</f>
        <v>517.31389716000012</v>
      </c>
      <c r="EK20" s="305">
        <f t="shared" si="191"/>
        <v>407.24173478</v>
      </c>
      <c r="EL20" s="305">
        <f t="shared" ref="EL20" si="192">+SUM(EL21:EL23)</f>
        <v>409.71782966000001</v>
      </c>
      <c r="EM20" s="305">
        <f t="shared" ref="EM20" si="193">+SUM(EM21:EM23)</f>
        <v>389.39363765999997</v>
      </c>
      <c r="EN20" s="305">
        <f t="shared" ref="EN20" si="194">+SUM(EN21:EN23)</f>
        <v>423.26955175000006</v>
      </c>
      <c r="EO20" s="305">
        <f t="shared" ref="EO20" si="195">+SUM(EO21:EO23)</f>
        <v>403.64127835000005</v>
      </c>
      <c r="EP20" s="305">
        <f t="shared" ref="EP20" si="196">+SUM(EP21:EP23)</f>
        <v>411.34461954000011</v>
      </c>
      <c r="EQ20" s="305">
        <f t="shared" ref="EQ20" si="197">+SUM(EQ21:EQ23)</f>
        <v>392.42629676000001</v>
      </c>
      <c r="ER20" s="305">
        <f t="shared" ref="ER20:FF20" si="198">+SUM(ER21:ER23)</f>
        <v>418.37683789000005</v>
      </c>
      <c r="ES20" s="305">
        <f t="shared" si="198"/>
        <v>449.65537131000008</v>
      </c>
      <c r="ET20" s="305">
        <f t="shared" si="198"/>
        <v>382.46400905000007</v>
      </c>
      <c r="EU20" s="305">
        <f t="shared" si="198"/>
        <v>497.45183659000003</v>
      </c>
      <c r="EV20" s="305">
        <f t="shared" si="198"/>
        <v>399.17284416999996</v>
      </c>
      <c r="EW20" s="305">
        <f t="shared" si="198"/>
        <v>469.83922214</v>
      </c>
      <c r="EX20" s="305">
        <f t="shared" si="198"/>
        <v>313.97975716999997</v>
      </c>
      <c r="EY20" s="305">
        <f t="shared" si="198"/>
        <v>487.9851301700001</v>
      </c>
      <c r="EZ20" s="305">
        <f t="shared" si="198"/>
        <v>452.48164748999994</v>
      </c>
      <c r="FA20" s="305">
        <f t="shared" si="198"/>
        <v>385.70348107000007</v>
      </c>
      <c r="FB20" s="305">
        <f t="shared" si="198"/>
        <v>454.17370721999976</v>
      </c>
      <c r="FC20" s="305">
        <f t="shared" si="198"/>
        <v>558.68070445000012</v>
      </c>
      <c r="FD20" s="305">
        <f t="shared" si="198"/>
        <v>453.37087046999989</v>
      </c>
      <c r="FE20" s="305">
        <f t="shared" si="198"/>
        <v>450.10021720000015</v>
      </c>
      <c r="FF20" s="305">
        <f t="shared" si="198"/>
        <v>454.80411609999999</v>
      </c>
      <c r="FG20" s="305">
        <f t="shared" ref="FG20:FH20" si="199">+SUM(FG21:FG23)</f>
        <v>450.60612345999999</v>
      </c>
      <c r="FH20" s="305">
        <f t="shared" si="199"/>
        <v>474.67147024999997</v>
      </c>
      <c r="FI20" s="305">
        <f t="shared" ref="FI20:FJ20" si="200">+SUM(FI21:FI23)</f>
        <v>427.19410705999996</v>
      </c>
      <c r="FJ20" s="305">
        <f t="shared" si="200"/>
        <v>526.14898977999997</v>
      </c>
      <c r="FK20" s="305">
        <f t="shared" ref="FK20" si="201">+SUM(FK21:FK23)</f>
        <v>463.38076877000003</v>
      </c>
      <c r="FL20" s="305">
        <f t="shared" ref="FL20" si="202">+SUM(FL21:FL23)</f>
        <v>435.90697159999996</v>
      </c>
      <c r="FM20" s="305">
        <f t="shared" ref="FM20" si="203">+SUM(FM21:FM23)</f>
        <v>474.13171463000003</v>
      </c>
      <c r="FN20" s="305">
        <f t="shared" ref="FN20" si="204">+SUM(FN21:FN23)</f>
        <v>678.0509609500001</v>
      </c>
      <c r="FO20" s="305">
        <f t="shared" ref="FO20" si="205">+SUM(FO21:FO23)</f>
        <v>477.18411199000002</v>
      </c>
      <c r="FP20" s="305">
        <f t="shared" ref="FP20" si="206">+SUM(FP21:FP23)</f>
        <v>481.19351572999994</v>
      </c>
      <c r="FQ20" s="305">
        <f t="shared" ref="FQ20:FR20" si="207">+SUM(FQ21:FQ23)</f>
        <v>430.08498670999995</v>
      </c>
      <c r="FR20" s="305">
        <f t="shared" si="207"/>
        <v>470.83637235999998</v>
      </c>
      <c r="FS20" s="305">
        <f t="shared" ref="FS20:FT20" si="208">+SUM(FS21:FS23)</f>
        <v>508.97591254999998</v>
      </c>
      <c r="FT20" s="305">
        <f t="shared" si="208"/>
        <v>482.79114250000003</v>
      </c>
      <c r="FU20" s="305">
        <f t="shared" ref="FU20" si="209">+SUM(FU21:FU23)</f>
        <v>614.45230258000004</v>
      </c>
    </row>
    <row r="21" spans="1:177">
      <c r="A21" s="306">
        <v>1221</v>
      </c>
      <c r="B21" s="309" t="s">
        <v>35</v>
      </c>
      <c r="C21" s="302">
        <f t="shared" si="86"/>
        <v>3359.12089767</v>
      </c>
      <c r="D21" s="302">
        <f t="shared" si="87"/>
        <v>3921.2750413100002</v>
      </c>
      <c r="E21" s="302">
        <f t="shared" si="88"/>
        <v>4405.9175161600006</v>
      </c>
      <c r="F21" s="302">
        <f t="shared" si="89"/>
        <v>4043.8716849200005</v>
      </c>
      <c r="G21" s="302">
        <f t="shared" ref="G21" si="210">+SUM(CX21:DI21)</f>
        <v>5041.1422614100002</v>
      </c>
      <c r="H21" s="302">
        <f t="shared" ref="H21" si="211">+SUM(DJ21:DU21)</f>
        <v>5235.1913196000005</v>
      </c>
      <c r="I21" s="302">
        <f t="shared" ref="I21" si="212">+SUM(DV21:EG21)</f>
        <v>5076.8373530499994</v>
      </c>
      <c r="J21" s="302">
        <f t="shared" ref="J21" si="213">+SUM(EH21:ES21)</f>
        <v>4462.07669025</v>
      </c>
      <c r="K21" s="302">
        <f t="shared" si="111"/>
        <v>4626.4738228300002</v>
      </c>
      <c r="L21" s="302">
        <f t="shared" si="57"/>
        <v>5074.0151452999999</v>
      </c>
      <c r="M21" s="302">
        <f t="shared" si="39"/>
        <v>805.12325334000002</v>
      </c>
      <c r="N21" s="302">
        <f t="shared" si="40"/>
        <v>936.65438513000026</v>
      </c>
      <c r="O21" s="302">
        <f t="shared" si="41"/>
        <v>816.19538250999994</v>
      </c>
      <c r="P21" s="302">
        <f t="shared" si="42"/>
        <v>801.14787668999998</v>
      </c>
      <c r="Q21" s="302">
        <f t="shared" si="43"/>
        <v>976.79307732999996</v>
      </c>
      <c r="R21" s="302">
        <f t="shared" si="44"/>
        <v>1047.21237436</v>
      </c>
      <c r="S21" s="302">
        <f t="shared" si="45"/>
        <v>834.93938960000014</v>
      </c>
      <c r="T21" s="302">
        <f t="shared" si="46"/>
        <v>1062.3302000200001</v>
      </c>
      <c r="U21" s="302">
        <f t="shared" si="47"/>
        <v>1001.37245037</v>
      </c>
      <c r="V21" s="302">
        <f t="shared" si="48"/>
        <v>1246.4930978800001</v>
      </c>
      <c r="W21" s="302">
        <f t="shared" si="49"/>
        <v>1049.10263863</v>
      </c>
      <c r="X21" s="302">
        <f t="shared" si="50"/>
        <v>1108.9493292800003</v>
      </c>
      <c r="Y21" s="302">
        <f t="shared" si="51"/>
        <v>1128.5366085499998</v>
      </c>
      <c r="Z21" s="302">
        <f t="shared" si="52"/>
        <v>845.73123811999994</v>
      </c>
      <c r="AA21" s="302">
        <f t="shared" si="53"/>
        <v>1014.5304805700001</v>
      </c>
      <c r="AB21" s="302">
        <f t="shared" si="54"/>
        <v>1055.0733576800008</v>
      </c>
      <c r="AC21" s="302">
        <f t="shared" ref="AC21:AC26" si="214">+SUM(CX21:CZ21)</f>
        <v>1314.8832653299999</v>
      </c>
      <c r="AD21" s="302">
        <f t="shared" ref="AD21:AD26" si="215">+SUM(DA21:DC21)</f>
        <v>1155.7967077200001</v>
      </c>
      <c r="AE21" s="302">
        <f t="shared" ref="AE21:AE26" si="216">+SUM(DD21:DF21)</f>
        <v>1328.0462458399998</v>
      </c>
      <c r="AF21" s="302">
        <f t="shared" ref="AF21:AF26" si="217">+SUM(DG21:DI21)</f>
        <v>1242.4160425200005</v>
      </c>
      <c r="AG21" s="302">
        <f t="shared" ref="AG21:AG26" si="218">+SUM(DJ21:DL21)</f>
        <v>1484.0004762799999</v>
      </c>
      <c r="AH21" s="302">
        <f t="shared" ref="AH21:AH26" si="219">+SUM(DM21:DO21)</f>
        <v>1198.7104471800001</v>
      </c>
      <c r="AI21" s="302">
        <f t="shared" ref="AI21:AI26" si="220">+SUM(DP21:DR21)</f>
        <v>1273.04167553</v>
      </c>
      <c r="AJ21" s="302">
        <f t="shared" ref="AJ21:AJ26" si="221">+SUM(DS21:DU21)</f>
        <v>1279.43872061</v>
      </c>
      <c r="AK21" s="302">
        <f t="shared" ref="AK21:AK26" si="222">+SUM(DV21:DX21)</f>
        <v>1370.0658628399999</v>
      </c>
      <c r="AL21" s="302">
        <f t="shared" ref="AL21:AL26" si="223">+SUM(DY21:EA21)</f>
        <v>1353.2578712700001</v>
      </c>
      <c r="AM21" s="302">
        <f t="shared" ref="AM21:AM26" si="224">+SUM(EB21:ED21)</f>
        <v>1353.8789991799999</v>
      </c>
      <c r="AN21" s="302">
        <f t="shared" ref="AN21:AN26" si="225">+SUM(EE21:EG21)</f>
        <v>999.63461976000008</v>
      </c>
      <c r="AO21" s="302">
        <f t="shared" ref="AO21:AO26" si="226">+SUM(EH21:EJ21)</f>
        <v>1223.9584154500001</v>
      </c>
      <c r="AP21" s="302">
        <f t="shared" ref="AP21:AP26" si="227">+SUM(EK21:EM21)</f>
        <v>1062.12872717</v>
      </c>
      <c r="AQ21" s="303">
        <f t="shared" ref="AQ21:AQ26" si="228">+SUM(EN21:EP21)</f>
        <v>1095.7327151000002</v>
      </c>
      <c r="AR21" s="303">
        <f t="shared" ref="AR21:AR26" si="229">+SUM(EQ21:ES21)</f>
        <v>1080.2568325300001</v>
      </c>
      <c r="AS21" s="304">
        <f t="shared" si="113"/>
        <v>1130.1748139399999</v>
      </c>
      <c r="AT21" s="304">
        <f t="shared" si="114"/>
        <v>1101.2875883500001</v>
      </c>
      <c r="AU21" s="304">
        <f t="shared" si="115"/>
        <v>1111.8839486599998</v>
      </c>
      <c r="AV21" s="304">
        <f t="shared" si="116"/>
        <v>1283.12747188</v>
      </c>
      <c r="AW21" s="304">
        <f t="shared" si="117"/>
        <v>1204.8635079999999</v>
      </c>
      <c r="AX21" s="304">
        <f t="shared" si="94"/>
        <v>1240.34734</v>
      </c>
      <c r="AY21" s="304">
        <f t="shared" si="63"/>
        <v>1417.4836599999999</v>
      </c>
      <c r="AZ21" s="304">
        <f t="shared" si="64"/>
        <v>1211.3206373</v>
      </c>
      <c r="BA21" s="304">
        <f t="shared" si="65"/>
        <v>1294.1360059000001</v>
      </c>
      <c r="BB21" s="305">
        <v>263.29038949</v>
      </c>
      <c r="BC21" s="305">
        <v>162.76804429000006</v>
      </c>
      <c r="BD21" s="305">
        <v>379.06481955999993</v>
      </c>
      <c r="BE21" s="305">
        <v>358.27388556000028</v>
      </c>
      <c r="BF21" s="305">
        <v>309.32037581999992</v>
      </c>
      <c r="BG21" s="305">
        <v>269.06012374999995</v>
      </c>
      <c r="BH21" s="305">
        <v>250.46923586</v>
      </c>
      <c r="BI21" s="305">
        <v>269.89280395999992</v>
      </c>
      <c r="BJ21" s="305">
        <v>295.83334269000005</v>
      </c>
      <c r="BK21" s="305">
        <v>307.31831077999988</v>
      </c>
      <c r="BL21" s="305">
        <v>305.0078224200002</v>
      </c>
      <c r="BM21" s="305">
        <v>188.8217434899999</v>
      </c>
      <c r="BN21" s="305">
        <v>324.69177296000004</v>
      </c>
      <c r="BO21" s="305">
        <v>267.57110932000001</v>
      </c>
      <c r="BP21" s="305">
        <v>384.53019505000003</v>
      </c>
      <c r="BQ21" s="305">
        <v>299.36765080999993</v>
      </c>
      <c r="BR21" s="305">
        <v>341.30883009000007</v>
      </c>
      <c r="BS21" s="305">
        <v>406.53589345999995</v>
      </c>
      <c r="BT21" s="305">
        <v>307.86690403000011</v>
      </c>
      <c r="BU21" s="305">
        <v>339.66545513</v>
      </c>
      <c r="BV21" s="305">
        <v>187.40703044000003</v>
      </c>
      <c r="BW21" s="305">
        <v>443.67768983999997</v>
      </c>
      <c r="BX21" s="305">
        <v>427.42325306999999</v>
      </c>
      <c r="BY21" s="305">
        <v>191.22925711000008</v>
      </c>
      <c r="BZ21" s="305">
        <v>349.52657349999998</v>
      </c>
      <c r="CA21" s="305">
        <v>329.26754968</v>
      </c>
      <c r="CB21" s="305">
        <v>322.57832718999998</v>
      </c>
      <c r="CC21" s="305">
        <v>363.91695921999997</v>
      </c>
      <c r="CD21" s="305">
        <v>353.35415227999999</v>
      </c>
      <c r="CE21" s="305">
        <v>529.22198638000009</v>
      </c>
      <c r="CF21" s="305">
        <v>352.44213065999998</v>
      </c>
      <c r="CG21" s="305">
        <v>346.90511117</v>
      </c>
      <c r="CH21" s="305">
        <v>349.75539680000003</v>
      </c>
      <c r="CI21" s="305">
        <v>367.56267111000005</v>
      </c>
      <c r="CJ21" s="305">
        <v>356.02396624999994</v>
      </c>
      <c r="CK21" s="305">
        <v>385.36269192000037</v>
      </c>
      <c r="CL21" s="305">
        <v>343.10572814</v>
      </c>
      <c r="CM21" s="305">
        <v>343.83909226999998</v>
      </c>
      <c r="CN21" s="305">
        <v>441.59178813999989</v>
      </c>
      <c r="CO21" s="305">
        <v>348.63808827000008</v>
      </c>
      <c r="CP21" s="305">
        <v>233.73578509000004</v>
      </c>
      <c r="CQ21" s="305">
        <v>263.35736475999994</v>
      </c>
      <c r="CR21" s="305">
        <v>319.35485716000005</v>
      </c>
      <c r="CS21" s="305">
        <v>349.35822988000001</v>
      </c>
      <c r="CT21" s="305">
        <v>345.81739353</v>
      </c>
      <c r="CU21" s="305">
        <v>313.13670569999994</v>
      </c>
      <c r="CV21" s="305">
        <v>301.29541579000005</v>
      </c>
      <c r="CW21" s="305">
        <v>440.64123619000071</v>
      </c>
      <c r="CX21" s="305">
        <v>447.75192869</v>
      </c>
      <c r="CY21" s="305">
        <v>391.0408071899999</v>
      </c>
      <c r="CZ21" s="305">
        <v>476.09052945000002</v>
      </c>
      <c r="DA21" s="305">
        <v>424.67386290999991</v>
      </c>
      <c r="DB21" s="305">
        <v>385.71885553999988</v>
      </c>
      <c r="DC21" s="305">
        <v>345.40398927000012</v>
      </c>
      <c r="DD21" s="305">
        <v>191.40789117999989</v>
      </c>
      <c r="DE21" s="305">
        <v>293.6247586999998</v>
      </c>
      <c r="DF21" s="305">
        <v>843.0135959600002</v>
      </c>
      <c r="DG21" s="305">
        <v>495.88488064000046</v>
      </c>
      <c r="DH21" s="305">
        <v>428.37016966999971</v>
      </c>
      <c r="DI21" s="305">
        <v>318.16099221000036</v>
      </c>
      <c r="DJ21" s="305">
        <v>428.49068422000005</v>
      </c>
      <c r="DK21" s="305">
        <v>546.91438612000002</v>
      </c>
      <c r="DL21" s="305">
        <v>508.59540593999998</v>
      </c>
      <c r="DM21" s="305">
        <v>454.61491718000013</v>
      </c>
      <c r="DN21" s="305">
        <v>272.19033405000005</v>
      </c>
      <c r="DO21" s="305">
        <v>471.90519594999995</v>
      </c>
      <c r="DP21" s="305">
        <v>380.04822396999987</v>
      </c>
      <c r="DQ21" s="305">
        <v>450.8976345800005</v>
      </c>
      <c r="DR21" s="305">
        <v>442.0958169799996</v>
      </c>
      <c r="DS21" s="305">
        <v>447.1015989199999</v>
      </c>
      <c r="DT21" s="305">
        <v>432.78039184000039</v>
      </c>
      <c r="DU21" s="305">
        <v>399.55672984999967</v>
      </c>
      <c r="DV21" s="305">
        <v>526.97486538999976</v>
      </c>
      <c r="DW21" s="305">
        <v>440.30909771000017</v>
      </c>
      <c r="DX21" s="305">
        <v>402.78189973999997</v>
      </c>
      <c r="DY21" s="305">
        <v>505.77896612000001</v>
      </c>
      <c r="DZ21" s="305">
        <v>412.26961846</v>
      </c>
      <c r="EA21" s="305">
        <v>435.20928669</v>
      </c>
      <c r="EB21" s="305">
        <v>442.28869785000006</v>
      </c>
      <c r="EC21" s="305">
        <v>475.68293586999994</v>
      </c>
      <c r="ED21" s="305">
        <v>435.90736545999988</v>
      </c>
      <c r="EE21" s="305">
        <v>311.32590254000007</v>
      </c>
      <c r="EF21" s="305">
        <v>-86.141109580000048</v>
      </c>
      <c r="EG21" s="305">
        <v>774.4498268000001</v>
      </c>
      <c r="EH21" s="305">
        <v>410.35487406999994</v>
      </c>
      <c r="EI21" s="305">
        <v>343.17200754000004</v>
      </c>
      <c r="EJ21" s="305">
        <v>470.4315338400001</v>
      </c>
      <c r="EK21" s="305">
        <v>358.66542693000002</v>
      </c>
      <c r="EL21" s="305">
        <v>361.44947440000004</v>
      </c>
      <c r="EM21" s="305">
        <v>342.01382583999998</v>
      </c>
      <c r="EN21" s="305">
        <v>375.46921775000004</v>
      </c>
      <c r="EO21" s="305">
        <v>356.20848903000007</v>
      </c>
      <c r="EP21" s="305">
        <v>364.05500832000013</v>
      </c>
      <c r="EQ21" s="305">
        <v>345.35250315999997</v>
      </c>
      <c r="ER21" s="305">
        <v>375.16305086000006</v>
      </c>
      <c r="ES21" s="305">
        <v>359.74127851000003</v>
      </c>
      <c r="ET21" s="305">
        <v>335.41249305000002</v>
      </c>
      <c r="EU21" s="305">
        <v>442.32452723000006</v>
      </c>
      <c r="EV21" s="305">
        <v>352.43779365999995</v>
      </c>
      <c r="EW21" s="305">
        <v>423.01828012000004</v>
      </c>
      <c r="EX21" s="305">
        <v>263.67768126999999</v>
      </c>
      <c r="EY21" s="305">
        <v>414.5916269600001</v>
      </c>
      <c r="EZ21" s="305">
        <v>388.73582798000001</v>
      </c>
      <c r="FA21" s="305">
        <v>328.17806878000005</v>
      </c>
      <c r="FB21" s="305">
        <v>394.9700518999997</v>
      </c>
      <c r="FC21" s="305">
        <v>499.46673762000006</v>
      </c>
      <c r="FD21" s="305">
        <v>393.37430021</v>
      </c>
      <c r="FE21" s="305">
        <v>390.28643405000008</v>
      </c>
      <c r="FF21" s="305">
        <v>395.63416899999999</v>
      </c>
      <c r="FG21" s="305">
        <v>392.454859</v>
      </c>
      <c r="FH21" s="305">
        <v>416.77447999999998</v>
      </c>
      <c r="FI21" s="305">
        <v>369.08884999999998</v>
      </c>
      <c r="FJ21" s="305">
        <v>468.33744999999999</v>
      </c>
      <c r="FK21" s="305">
        <v>402.92104</v>
      </c>
      <c r="FL21" s="305">
        <v>381.16229999999996</v>
      </c>
      <c r="FM21" s="305">
        <v>416.12297999999998</v>
      </c>
      <c r="FN21" s="305">
        <v>620.19838000000004</v>
      </c>
      <c r="FO21" s="305">
        <v>419.57889</v>
      </c>
      <c r="FP21" s="305">
        <v>422.74174729999999</v>
      </c>
      <c r="FQ21" s="305">
        <v>369</v>
      </c>
      <c r="FR21" s="305">
        <v>415.39629400000001</v>
      </c>
      <c r="FS21" s="305">
        <v>450.97291430000001</v>
      </c>
      <c r="FT21" s="305">
        <v>427.76679760000002</v>
      </c>
      <c r="FU21" s="305">
        <v>553.82064409999998</v>
      </c>
    </row>
    <row r="22" spans="1:177">
      <c r="A22" s="306">
        <v>1222</v>
      </c>
      <c r="B22" s="309" t="s">
        <v>36</v>
      </c>
      <c r="C22" s="302">
        <f t="shared" si="86"/>
        <v>276.270082</v>
      </c>
      <c r="D22" s="302">
        <f t="shared" si="87"/>
        <v>286.96415927999999</v>
      </c>
      <c r="E22" s="302">
        <f t="shared" si="88"/>
        <v>288.81217650000002</v>
      </c>
      <c r="F22" s="302">
        <f t="shared" si="89"/>
        <v>244.10003778999999</v>
      </c>
      <c r="G22" s="302">
        <f t="shared" ref="G22:G24" si="230">+SUM(CX22:DI22)</f>
        <v>291.70327514000002</v>
      </c>
      <c r="H22" s="302">
        <f t="shared" ref="H22:H24" si="231">+SUM(DJ22:DU22)</f>
        <v>340.81778013000002</v>
      </c>
      <c r="I22" s="302">
        <f t="shared" ref="I22:I24" si="232">+SUM(DV22:EG22)</f>
        <v>295.91342736000001</v>
      </c>
      <c r="J22" s="302">
        <f t="shared" ref="J22:J24" si="233">+SUM(EH22:ES22)</f>
        <v>294.35028846</v>
      </c>
      <c r="K22" s="302">
        <f t="shared" si="111"/>
        <v>332.61726181</v>
      </c>
      <c r="L22" s="302">
        <f t="shared" si="57"/>
        <v>341.50819919999992</v>
      </c>
      <c r="M22" s="302">
        <f t="shared" si="39"/>
        <v>105.355576</v>
      </c>
      <c r="N22" s="302">
        <f t="shared" si="40"/>
        <v>57.289107999999999</v>
      </c>
      <c r="O22" s="302">
        <f t="shared" si="41"/>
        <v>56.425636999999981</v>
      </c>
      <c r="P22" s="302">
        <f t="shared" si="42"/>
        <v>57.199761000000052</v>
      </c>
      <c r="Q22" s="302">
        <f t="shared" si="43"/>
        <v>58.212932649999992</v>
      </c>
      <c r="R22" s="302">
        <f t="shared" si="44"/>
        <v>109.68587633999998</v>
      </c>
      <c r="S22" s="302">
        <f t="shared" si="45"/>
        <v>59.745132200000064</v>
      </c>
      <c r="T22" s="302">
        <f t="shared" si="46"/>
        <v>59.320218089999983</v>
      </c>
      <c r="U22" s="302">
        <f t="shared" si="47"/>
        <v>59.058206210000002</v>
      </c>
      <c r="V22" s="302">
        <f t="shared" si="48"/>
        <v>108.62779415999999</v>
      </c>
      <c r="W22" s="302">
        <f t="shared" si="49"/>
        <v>59.128259819999997</v>
      </c>
      <c r="X22" s="302">
        <f t="shared" si="50"/>
        <v>61.997916309999994</v>
      </c>
      <c r="Y22" s="302">
        <f t="shared" si="51"/>
        <v>59.88102584</v>
      </c>
      <c r="Z22" s="302">
        <f t="shared" si="52"/>
        <v>61.105443119999997</v>
      </c>
      <c r="AA22" s="302">
        <f t="shared" si="53"/>
        <v>62.269999999999996</v>
      </c>
      <c r="AB22" s="302">
        <f t="shared" si="54"/>
        <v>60.843568829999981</v>
      </c>
      <c r="AC22" s="302">
        <f t="shared" si="214"/>
        <v>59.72034382999999</v>
      </c>
      <c r="AD22" s="302">
        <f t="shared" si="215"/>
        <v>58.963333540000008</v>
      </c>
      <c r="AE22" s="302">
        <f t="shared" si="216"/>
        <v>113.55537254000001</v>
      </c>
      <c r="AF22" s="302">
        <f t="shared" si="217"/>
        <v>59.464225229999997</v>
      </c>
      <c r="AG22" s="302">
        <f t="shared" si="218"/>
        <v>67.237231529999988</v>
      </c>
      <c r="AH22" s="302">
        <f t="shared" si="219"/>
        <v>126.97304793000001</v>
      </c>
      <c r="AI22" s="302">
        <f t="shared" si="220"/>
        <v>72.654561799999939</v>
      </c>
      <c r="AJ22" s="302">
        <f t="shared" si="221"/>
        <v>73.952938870000153</v>
      </c>
      <c r="AK22" s="302">
        <f t="shared" si="222"/>
        <v>72.95457682</v>
      </c>
      <c r="AL22" s="302">
        <f t="shared" si="223"/>
        <v>73.740842550000011</v>
      </c>
      <c r="AM22" s="302">
        <f t="shared" si="224"/>
        <v>70.318028659999982</v>
      </c>
      <c r="AN22" s="302">
        <f t="shared" si="225"/>
        <v>78.899979330000022</v>
      </c>
      <c r="AO22" s="302">
        <f t="shared" si="226"/>
        <v>67.959072710000015</v>
      </c>
      <c r="AP22" s="302">
        <f t="shared" si="227"/>
        <v>63.468447009999977</v>
      </c>
      <c r="AQ22" s="303">
        <f t="shared" si="228"/>
        <v>62.268656450000009</v>
      </c>
      <c r="AR22" s="303">
        <f t="shared" si="229"/>
        <v>100.65411229000001</v>
      </c>
      <c r="AS22" s="304">
        <f t="shared" si="113"/>
        <v>69.614542639999996</v>
      </c>
      <c r="AT22" s="304">
        <f t="shared" si="114"/>
        <v>84.926978640000044</v>
      </c>
      <c r="AU22" s="304">
        <f t="shared" si="115"/>
        <v>90.123212839999937</v>
      </c>
      <c r="AV22" s="304">
        <f t="shared" si="116"/>
        <v>87.952527690000025</v>
      </c>
      <c r="AW22" s="304">
        <f t="shared" si="117"/>
        <v>84.358136079999994</v>
      </c>
      <c r="AX22" s="304">
        <f t="shared" si="94"/>
        <v>86.941277499999984</v>
      </c>
      <c r="AY22" s="304">
        <f t="shared" si="63"/>
        <v>81.859826010000035</v>
      </c>
      <c r="AZ22" s="304">
        <f t="shared" si="64"/>
        <v>88.348959609999952</v>
      </c>
      <c r="BA22" s="304">
        <f t="shared" si="65"/>
        <v>80.228211639999998</v>
      </c>
      <c r="BB22" s="305">
        <v>18.762176</v>
      </c>
      <c r="BC22" s="305">
        <v>20.208774999999999</v>
      </c>
      <c r="BD22" s="305">
        <v>66.384625</v>
      </c>
      <c r="BE22" s="305">
        <v>19.729299999999995</v>
      </c>
      <c r="BF22" s="305">
        <v>1.0581240000000065</v>
      </c>
      <c r="BG22" s="305">
        <v>36.501683999999997</v>
      </c>
      <c r="BH22" s="305">
        <v>18.681623000000002</v>
      </c>
      <c r="BI22" s="305">
        <v>18.734428999999977</v>
      </c>
      <c r="BJ22" s="305">
        <v>19.009585000000001</v>
      </c>
      <c r="BK22" s="305">
        <v>19.100339000000002</v>
      </c>
      <c r="BL22" s="305">
        <v>18.994654000000015</v>
      </c>
      <c r="BM22" s="305">
        <v>19.104768000000035</v>
      </c>
      <c r="BN22" s="305">
        <v>19.102934000000001</v>
      </c>
      <c r="BO22" s="305">
        <v>19.565446000000001</v>
      </c>
      <c r="BP22" s="305">
        <v>19.544552649999993</v>
      </c>
      <c r="BQ22" s="305">
        <v>19.699402750000004</v>
      </c>
      <c r="BR22" s="305">
        <v>19.640210230000008</v>
      </c>
      <c r="BS22" s="305">
        <v>70.346263359999966</v>
      </c>
      <c r="BT22" s="305">
        <v>19.505485680000032</v>
      </c>
      <c r="BU22" s="305">
        <v>19.70559647</v>
      </c>
      <c r="BV22" s="305">
        <v>20.534050050000033</v>
      </c>
      <c r="BW22" s="305">
        <v>19.435697069999961</v>
      </c>
      <c r="BX22" s="305">
        <v>19.403753650000048</v>
      </c>
      <c r="BY22" s="305">
        <v>20.480767369999974</v>
      </c>
      <c r="BZ22" s="305">
        <v>19.381265419999998</v>
      </c>
      <c r="CA22" s="305">
        <v>20.030092959999998</v>
      </c>
      <c r="CB22" s="305">
        <v>19.646847830000006</v>
      </c>
      <c r="CC22" s="305">
        <v>19.523204759999999</v>
      </c>
      <c r="CD22" s="305">
        <v>19.570405339999994</v>
      </c>
      <c r="CE22" s="305">
        <v>69.534184060000001</v>
      </c>
      <c r="CF22" s="305">
        <v>19.747576170000006</v>
      </c>
      <c r="CG22" s="305">
        <v>20.091783899999996</v>
      </c>
      <c r="CH22" s="305">
        <v>19.288899750000002</v>
      </c>
      <c r="CI22" s="305">
        <v>19.228332120000008</v>
      </c>
      <c r="CJ22" s="305">
        <v>19.539584189999985</v>
      </c>
      <c r="CK22" s="305">
        <v>23.23</v>
      </c>
      <c r="CL22" s="305">
        <v>20.011132940000003</v>
      </c>
      <c r="CM22" s="305">
        <v>19.942380979999996</v>
      </c>
      <c r="CN22" s="305">
        <v>19.927511920000001</v>
      </c>
      <c r="CO22" s="305">
        <v>20.559409890000005</v>
      </c>
      <c r="CP22" s="305">
        <v>20.277108529999992</v>
      </c>
      <c r="CQ22" s="305">
        <v>20.268924699999999</v>
      </c>
      <c r="CR22" s="305">
        <v>21.25</v>
      </c>
      <c r="CS22" s="305">
        <v>20.5</v>
      </c>
      <c r="CT22" s="305">
        <v>20.52</v>
      </c>
      <c r="CU22" s="305">
        <v>20.107614899999987</v>
      </c>
      <c r="CV22" s="305">
        <v>20.107568460000003</v>
      </c>
      <c r="CW22" s="305">
        <v>20.628385469999991</v>
      </c>
      <c r="CX22" s="305">
        <v>19.969704969999999</v>
      </c>
      <c r="CY22" s="305">
        <v>19.900961100000004</v>
      </c>
      <c r="CZ22" s="305">
        <v>19.849677759999995</v>
      </c>
      <c r="DA22" s="305">
        <v>19.842860130000005</v>
      </c>
      <c r="DB22" s="305">
        <v>20.003234620000004</v>
      </c>
      <c r="DC22" s="305">
        <v>19.117238789999998</v>
      </c>
      <c r="DD22" s="305">
        <v>74.086378530000005</v>
      </c>
      <c r="DE22" s="305">
        <v>19.931499580000001</v>
      </c>
      <c r="DF22" s="305">
        <v>19.537494430000006</v>
      </c>
      <c r="DG22" s="305">
        <v>19.541165619999987</v>
      </c>
      <c r="DH22" s="305">
        <v>19.449902390000013</v>
      </c>
      <c r="DI22" s="305">
        <v>20.473157219999994</v>
      </c>
      <c r="DJ22" s="305">
        <v>19.733924210000005</v>
      </c>
      <c r="DK22" s="305">
        <v>23.773238250000002</v>
      </c>
      <c r="DL22" s="305">
        <v>23.730069069999988</v>
      </c>
      <c r="DM22" s="305">
        <v>23.906721350000016</v>
      </c>
      <c r="DN22" s="305">
        <v>78.824637510000017</v>
      </c>
      <c r="DO22" s="305">
        <v>24.241689069999982</v>
      </c>
      <c r="DP22" s="305">
        <v>24.177916369999977</v>
      </c>
      <c r="DQ22" s="305">
        <v>24.410519760000049</v>
      </c>
      <c r="DR22" s="305">
        <v>24.066125669999913</v>
      </c>
      <c r="DS22" s="305">
        <v>23.997859000000084</v>
      </c>
      <c r="DT22" s="305">
        <v>25.55473932999999</v>
      </c>
      <c r="DU22" s="305">
        <v>24.40034054000008</v>
      </c>
      <c r="DV22" s="305">
        <v>24.059698319999999</v>
      </c>
      <c r="DW22" s="305">
        <v>20.027667910000005</v>
      </c>
      <c r="DX22" s="305">
        <v>28.867210590000003</v>
      </c>
      <c r="DY22" s="305">
        <v>24.635526120000002</v>
      </c>
      <c r="DZ22" s="305">
        <v>24.67</v>
      </c>
      <c r="EA22" s="305">
        <v>24.435316430000011</v>
      </c>
      <c r="EB22" s="305">
        <v>24.961566260000005</v>
      </c>
      <c r="EC22" s="305">
        <v>24.945367479999984</v>
      </c>
      <c r="ED22" s="305">
        <v>20.411094919999996</v>
      </c>
      <c r="EE22" s="305">
        <v>29.369999999999997</v>
      </c>
      <c r="EF22" s="305">
        <v>24.449979330000026</v>
      </c>
      <c r="EG22" s="305">
        <v>25.080000000000002</v>
      </c>
      <c r="EH22" s="305">
        <v>24.073614039999999</v>
      </c>
      <c r="EI22" s="305">
        <v>24.047846300000003</v>
      </c>
      <c r="EJ22" s="305">
        <v>19.837612370000009</v>
      </c>
      <c r="EK22" s="305">
        <v>21.587188689999991</v>
      </c>
      <c r="EL22" s="305">
        <v>21.234375779999997</v>
      </c>
      <c r="EM22" s="305">
        <v>20.646882539999996</v>
      </c>
      <c r="EN22" s="305">
        <v>21.141507980000011</v>
      </c>
      <c r="EO22" s="305">
        <v>20.557078079999982</v>
      </c>
      <c r="EP22" s="305">
        <v>20.570070390000016</v>
      </c>
      <c r="EQ22" s="305">
        <v>20.46895846</v>
      </c>
      <c r="ER22" s="305">
        <v>20.987556869999988</v>
      </c>
      <c r="ES22" s="305">
        <v>59.197596960000027</v>
      </c>
      <c r="ET22" s="305">
        <v>20.485372909999999</v>
      </c>
      <c r="EU22" s="305">
        <v>28.660670230000004</v>
      </c>
      <c r="EV22" s="305">
        <v>20.468499499999989</v>
      </c>
      <c r="EW22" s="305">
        <v>20.705314679999987</v>
      </c>
      <c r="EX22" s="305">
        <v>20.736181830000024</v>
      </c>
      <c r="EY22" s="305">
        <v>43.48548213000003</v>
      </c>
      <c r="EZ22" s="305">
        <v>33.956681389999943</v>
      </c>
      <c r="FA22" s="305">
        <v>27.26926537000001</v>
      </c>
      <c r="FB22" s="305">
        <v>28.897266079999984</v>
      </c>
      <c r="FC22" s="305">
        <v>29.025948220000068</v>
      </c>
      <c r="FD22" s="305">
        <v>29.54155290999989</v>
      </c>
      <c r="FE22" s="305">
        <v>29.385026560000071</v>
      </c>
      <c r="FF22" s="305">
        <v>28.669736270000001</v>
      </c>
      <c r="FG22" s="305">
        <v>27.827616939999999</v>
      </c>
      <c r="FH22" s="305">
        <v>27.860782869999991</v>
      </c>
      <c r="FI22" s="305">
        <v>28.002444410000003</v>
      </c>
      <c r="FJ22" s="305">
        <v>27.940875579999975</v>
      </c>
      <c r="FK22" s="305">
        <v>30.997957510000006</v>
      </c>
      <c r="FL22" s="305">
        <v>25.438447810000021</v>
      </c>
      <c r="FM22" s="305">
        <v>28.321751209999988</v>
      </c>
      <c r="FN22" s="305">
        <v>28.099626990000026</v>
      </c>
      <c r="FO22" s="305">
        <v>28.017770350000017</v>
      </c>
      <c r="FP22" s="305">
        <v>28.733314349999951</v>
      </c>
      <c r="FQ22" s="305">
        <v>31.597874909999987</v>
      </c>
      <c r="FR22" s="305">
        <v>25.838226879999993</v>
      </c>
      <c r="FS22" s="305">
        <v>28.56512051</v>
      </c>
      <c r="FT22" s="305">
        <v>25.824864250000005</v>
      </c>
      <c r="FU22" s="305">
        <v>31.55346565</v>
      </c>
    </row>
    <row r="23" spans="1:177">
      <c r="A23" s="306">
        <v>1223</v>
      </c>
      <c r="B23" s="309" t="s">
        <v>37</v>
      </c>
      <c r="C23" s="302">
        <f t="shared" si="86"/>
        <v>431.91284796000002</v>
      </c>
      <c r="D23" s="302">
        <f t="shared" si="87"/>
        <v>435.05639958</v>
      </c>
      <c r="E23" s="302">
        <f t="shared" si="88"/>
        <v>436.58924239999999</v>
      </c>
      <c r="F23" s="302">
        <f t="shared" si="89"/>
        <v>426.08820581999998</v>
      </c>
      <c r="G23" s="302">
        <f t="shared" si="230"/>
        <v>365.66100750999999</v>
      </c>
      <c r="H23" s="302">
        <f t="shared" si="231"/>
        <v>332.89686183999999</v>
      </c>
      <c r="I23" s="302">
        <f t="shared" si="232"/>
        <v>330.75282166999995</v>
      </c>
      <c r="J23" s="302">
        <f t="shared" si="233"/>
        <v>322.30390776000002</v>
      </c>
      <c r="K23" s="302">
        <f t="shared" si="111"/>
        <v>346.31234254999998</v>
      </c>
      <c r="L23" s="302">
        <f t="shared" si="57"/>
        <v>357.83449252999998</v>
      </c>
      <c r="M23" s="302">
        <f t="shared" si="39"/>
        <v>103.47367932</v>
      </c>
      <c r="N23" s="302">
        <f t="shared" si="40"/>
        <v>101.38436893999999</v>
      </c>
      <c r="O23" s="302">
        <f t="shared" si="41"/>
        <v>117.73567362</v>
      </c>
      <c r="P23" s="302">
        <f t="shared" si="42"/>
        <v>109.31912608000005</v>
      </c>
      <c r="Q23" s="302">
        <f t="shared" si="43"/>
        <v>109.423772</v>
      </c>
      <c r="R23" s="302">
        <f t="shared" si="44"/>
        <v>107.02766801999999</v>
      </c>
      <c r="S23" s="302">
        <f t="shared" si="45"/>
        <v>108.82901472000002</v>
      </c>
      <c r="T23" s="302">
        <f t="shared" si="46"/>
        <v>109.77594484000002</v>
      </c>
      <c r="U23" s="302">
        <f t="shared" si="47"/>
        <v>110.15200801000002</v>
      </c>
      <c r="V23" s="302">
        <f t="shared" si="48"/>
        <v>107.68462869999998</v>
      </c>
      <c r="W23" s="302">
        <f t="shared" si="49"/>
        <v>109.19076441999999</v>
      </c>
      <c r="X23" s="302">
        <f t="shared" si="50"/>
        <v>109.56184126999997</v>
      </c>
      <c r="Y23" s="302">
        <f t="shared" si="51"/>
        <v>109.25165081</v>
      </c>
      <c r="Z23" s="302">
        <f t="shared" si="52"/>
        <v>107.24427915000003</v>
      </c>
      <c r="AA23" s="302">
        <f t="shared" si="53"/>
        <v>107.37188384999993</v>
      </c>
      <c r="AB23" s="302">
        <f t="shared" si="54"/>
        <v>102.22039201000004</v>
      </c>
      <c r="AC23" s="302">
        <f t="shared" si="214"/>
        <v>99.099164680000001</v>
      </c>
      <c r="AD23" s="302">
        <f t="shared" si="215"/>
        <v>95.878637110000014</v>
      </c>
      <c r="AE23" s="302">
        <f t="shared" si="216"/>
        <v>86.944293369999997</v>
      </c>
      <c r="AF23" s="302">
        <f t="shared" si="217"/>
        <v>83.738912349999993</v>
      </c>
      <c r="AG23" s="302">
        <f t="shared" si="218"/>
        <v>83.771972039999994</v>
      </c>
      <c r="AH23" s="302">
        <f t="shared" si="219"/>
        <v>82.794692710000021</v>
      </c>
      <c r="AI23" s="302">
        <f t="shared" si="220"/>
        <v>83.099191730000001</v>
      </c>
      <c r="AJ23" s="302">
        <f t="shared" si="221"/>
        <v>83.231005359999983</v>
      </c>
      <c r="AK23" s="302">
        <f t="shared" si="222"/>
        <v>83.248917800000001</v>
      </c>
      <c r="AL23" s="302">
        <f t="shared" si="223"/>
        <v>82.920917000000003</v>
      </c>
      <c r="AM23" s="302">
        <f t="shared" si="224"/>
        <v>82.731329169999981</v>
      </c>
      <c r="AN23" s="302">
        <f t="shared" si="225"/>
        <v>81.851657699999976</v>
      </c>
      <c r="AO23" s="302">
        <f t="shared" si="226"/>
        <v>81.746240610000001</v>
      </c>
      <c r="AP23" s="302">
        <f t="shared" si="227"/>
        <v>80.756027920000008</v>
      </c>
      <c r="AQ23" s="303">
        <f t="shared" si="228"/>
        <v>80.254078089999979</v>
      </c>
      <c r="AR23" s="303">
        <f t="shared" si="229"/>
        <v>79.547561139999999</v>
      </c>
      <c r="AS23" s="304">
        <f t="shared" si="113"/>
        <v>79.299333230000002</v>
      </c>
      <c r="AT23" s="304">
        <f t="shared" si="114"/>
        <v>85.589542489999971</v>
      </c>
      <c r="AU23" s="304">
        <f t="shared" si="115"/>
        <v>90.35167428000004</v>
      </c>
      <c r="AV23" s="304">
        <f t="shared" si="116"/>
        <v>91.071792549999984</v>
      </c>
      <c r="AW23" s="304">
        <f t="shared" si="117"/>
        <v>90.860065730000002</v>
      </c>
      <c r="AX23" s="304">
        <f t="shared" si="94"/>
        <v>89.435248110000003</v>
      </c>
      <c r="AY23" s="304">
        <f t="shared" si="63"/>
        <v>88.746161169999993</v>
      </c>
      <c r="AZ23" s="304">
        <f t="shared" si="64"/>
        <v>88.793017519999978</v>
      </c>
      <c r="BA23" s="304">
        <f t="shared" si="65"/>
        <v>88.239209869999996</v>
      </c>
      <c r="BB23" s="305">
        <v>36.48931065</v>
      </c>
      <c r="BC23" s="305">
        <v>32.666565460000001</v>
      </c>
      <c r="BD23" s="305">
        <v>34.317803209999987</v>
      </c>
      <c r="BE23" s="305">
        <v>34.316646899999995</v>
      </c>
      <c r="BF23" s="305">
        <v>33.614777160000017</v>
      </c>
      <c r="BG23" s="305">
        <v>33.452944879999976</v>
      </c>
      <c r="BH23" s="305">
        <v>36.247271900000001</v>
      </c>
      <c r="BI23" s="305">
        <v>30.859706660000036</v>
      </c>
      <c r="BJ23" s="305">
        <v>50.628695059999963</v>
      </c>
      <c r="BK23" s="305">
        <v>36.344832180000033</v>
      </c>
      <c r="BL23" s="305">
        <v>36.51993585000001</v>
      </c>
      <c r="BM23" s="305">
        <v>36.454358049999989</v>
      </c>
      <c r="BN23" s="305">
        <v>25.321985000000002</v>
      </c>
      <c r="BO23" s="305">
        <v>48.675152060000002</v>
      </c>
      <c r="BP23" s="305">
        <v>35.42663494</v>
      </c>
      <c r="BQ23" s="305">
        <v>35.86744259000001</v>
      </c>
      <c r="BR23" s="305">
        <v>35.609049470000016</v>
      </c>
      <c r="BS23" s="305">
        <v>35.551175959999973</v>
      </c>
      <c r="BT23" s="305">
        <v>35.491445279999994</v>
      </c>
      <c r="BU23" s="305">
        <v>36.676846800000106</v>
      </c>
      <c r="BV23" s="305">
        <v>36.660722639999918</v>
      </c>
      <c r="BW23" s="305">
        <v>36.478369440000009</v>
      </c>
      <c r="BX23" s="305">
        <v>36.686392480000052</v>
      </c>
      <c r="BY23" s="305">
        <v>36.611182919999962</v>
      </c>
      <c r="BZ23" s="305">
        <v>36.984988809999997</v>
      </c>
      <c r="CA23" s="305">
        <v>36.884277459999993</v>
      </c>
      <c r="CB23" s="305">
        <v>36.28274174000002</v>
      </c>
      <c r="CC23" s="305">
        <v>36.03946415999998</v>
      </c>
      <c r="CD23" s="305">
        <v>35.859458520000004</v>
      </c>
      <c r="CE23" s="305">
        <v>35.785706019999992</v>
      </c>
      <c r="CF23" s="305">
        <v>35.859451620000002</v>
      </c>
      <c r="CG23" s="305">
        <v>36.653700819999976</v>
      </c>
      <c r="CH23" s="305">
        <v>36.677611980000023</v>
      </c>
      <c r="CI23" s="305">
        <v>36.48644136999998</v>
      </c>
      <c r="CJ23" s="305">
        <v>36.695399899999984</v>
      </c>
      <c r="CK23" s="305">
        <v>36.380000000000003</v>
      </c>
      <c r="CL23" s="305">
        <v>36.611911571</v>
      </c>
      <c r="CM23" s="305">
        <v>36.429153989000007</v>
      </c>
      <c r="CN23" s="305">
        <v>36.210585250000001</v>
      </c>
      <c r="CO23" s="305">
        <v>35.940668859999988</v>
      </c>
      <c r="CP23" s="305">
        <v>35.807181740000019</v>
      </c>
      <c r="CQ23" s="305">
        <v>35.496428550000019</v>
      </c>
      <c r="CR23" s="305">
        <v>34.721185759999997</v>
      </c>
      <c r="CS23" s="305">
        <v>36.361897529999993</v>
      </c>
      <c r="CT23" s="305">
        <v>36.288800559999949</v>
      </c>
      <c r="CU23" s="305">
        <v>36.228183430000001</v>
      </c>
      <c r="CV23" s="305">
        <v>33.118031300000055</v>
      </c>
      <c r="CW23" s="305">
        <v>32.874177279999984</v>
      </c>
      <c r="CX23" s="305">
        <v>33.183476820000003</v>
      </c>
      <c r="CY23" s="305">
        <v>33.07735924</v>
      </c>
      <c r="CZ23" s="305">
        <v>32.838328619999992</v>
      </c>
      <c r="DA23" s="305">
        <v>32.736836649999987</v>
      </c>
      <c r="DB23" s="305">
        <v>32.679190290000008</v>
      </c>
      <c r="DC23" s="305">
        <v>30.462610170000016</v>
      </c>
      <c r="DD23" s="305">
        <v>30.437871300000015</v>
      </c>
      <c r="DE23" s="305">
        <v>28.276967929999987</v>
      </c>
      <c r="DF23" s="305">
        <v>28.229454140000001</v>
      </c>
      <c r="DG23" s="305">
        <v>27.97068749000001</v>
      </c>
      <c r="DH23" s="305">
        <v>28.084278559999948</v>
      </c>
      <c r="DI23" s="305">
        <v>27.683946300000027</v>
      </c>
      <c r="DJ23" s="305">
        <v>28.040196179999999</v>
      </c>
      <c r="DK23" s="305">
        <v>27.920070630000001</v>
      </c>
      <c r="DL23" s="305">
        <v>27.811705229999994</v>
      </c>
      <c r="DM23" s="305">
        <v>27.835241620000009</v>
      </c>
      <c r="DN23" s="305">
        <v>27.510624289999988</v>
      </c>
      <c r="DO23" s="305">
        <v>27.448826800000013</v>
      </c>
      <c r="DP23" s="305">
        <v>27.38550635999998</v>
      </c>
      <c r="DQ23" s="305">
        <v>27.942948330000014</v>
      </c>
      <c r="DR23" s="305">
        <v>27.770737040000014</v>
      </c>
      <c r="DS23" s="305">
        <v>27.659519559999968</v>
      </c>
      <c r="DT23" s="305">
        <v>27.808203079999998</v>
      </c>
      <c r="DU23" s="305">
        <v>27.763282720000028</v>
      </c>
      <c r="DV23" s="305">
        <v>27.85597023</v>
      </c>
      <c r="DW23" s="305">
        <v>27.78002613</v>
      </c>
      <c r="DX23" s="305">
        <v>27.612921440000004</v>
      </c>
      <c r="DY23" s="305">
        <v>27.845822139999989</v>
      </c>
      <c r="DZ23" s="305">
        <v>27.627462830000017</v>
      </c>
      <c r="EA23" s="305">
        <v>27.447632029999998</v>
      </c>
      <c r="EB23" s="305">
        <v>27.332421279999995</v>
      </c>
      <c r="EC23" s="305">
        <v>27.781726399999993</v>
      </c>
      <c r="ED23" s="305">
        <v>27.617181489999993</v>
      </c>
      <c r="EE23" s="305">
        <v>27.39</v>
      </c>
      <c r="EF23" s="305">
        <v>27.261657699999972</v>
      </c>
      <c r="EG23" s="305">
        <v>27.2</v>
      </c>
      <c r="EH23" s="305">
        <v>27.414169149999999</v>
      </c>
      <c r="EI23" s="305">
        <v>27.287320510000001</v>
      </c>
      <c r="EJ23" s="305">
        <v>27.044750950000005</v>
      </c>
      <c r="EK23" s="305">
        <v>26.989119159999998</v>
      </c>
      <c r="EL23" s="305">
        <v>27.033979479999992</v>
      </c>
      <c r="EM23" s="305">
        <v>26.732929280000018</v>
      </c>
      <c r="EN23" s="305">
        <v>26.658826019999996</v>
      </c>
      <c r="EO23" s="305">
        <v>26.875711239999998</v>
      </c>
      <c r="EP23" s="305">
        <v>26.719540829999985</v>
      </c>
      <c r="EQ23" s="305">
        <v>26.604835140000027</v>
      </c>
      <c r="ER23" s="305">
        <v>22.22623016</v>
      </c>
      <c r="ES23" s="305">
        <v>30.716495839999968</v>
      </c>
      <c r="ET23" s="305">
        <v>26.566143090000001</v>
      </c>
      <c r="EU23" s="305">
        <v>26.466639130000001</v>
      </c>
      <c r="EV23" s="305">
        <v>26.266551009999997</v>
      </c>
      <c r="EW23" s="305">
        <v>26.11562734000001</v>
      </c>
      <c r="EX23" s="305">
        <v>29.56589406999997</v>
      </c>
      <c r="EY23" s="305">
        <v>29.90802107999999</v>
      </c>
      <c r="EZ23" s="305">
        <v>29.789138120000008</v>
      </c>
      <c r="FA23" s="305">
        <v>30.256146919999988</v>
      </c>
      <c r="FB23" s="305">
        <v>30.306389240000048</v>
      </c>
      <c r="FC23" s="305">
        <v>30.188018609999997</v>
      </c>
      <c r="FD23" s="305">
        <v>30.455017350000013</v>
      </c>
      <c r="FE23" s="305">
        <v>30.428756589999974</v>
      </c>
      <c r="FF23" s="305">
        <v>30.50021083</v>
      </c>
      <c r="FG23" s="305">
        <v>30.323647519999998</v>
      </c>
      <c r="FH23" s="305">
        <v>30.036207380000004</v>
      </c>
      <c r="FI23" s="305">
        <v>30.102812650000001</v>
      </c>
      <c r="FJ23" s="305">
        <v>29.870664199999993</v>
      </c>
      <c r="FK23" s="305">
        <v>29.461771260000013</v>
      </c>
      <c r="FL23" s="305">
        <v>29.306223789999986</v>
      </c>
      <c r="FM23" s="305">
        <v>29.686983420000022</v>
      </c>
      <c r="FN23" s="305">
        <v>29.752953959999989</v>
      </c>
      <c r="FO23" s="305">
        <v>29.587451639999987</v>
      </c>
      <c r="FP23" s="305">
        <v>29.718454080000015</v>
      </c>
      <c r="FQ23" s="305">
        <v>29.487111799999983</v>
      </c>
      <c r="FR23" s="305">
        <v>29.601851480000001</v>
      </c>
      <c r="FS23" s="305">
        <v>29.437877740000001</v>
      </c>
      <c r="FT23" s="305">
        <v>29.199480650000005</v>
      </c>
      <c r="FU23" s="305">
        <v>29.078192829999992</v>
      </c>
    </row>
    <row r="24" spans="1:177">
      <c r="A24" s="306">
        <v>123</v>
      </c>
      <c r="B24" s="307" t="s">
        <v>26</v>
      </c>
      <c r="C24" s="302">
        <f t="shared" si="86"/>
        <v>269.60415895532958</v>
      </c>
      <c r="D24" s="302">
        <f t="shared" si="87"/>
        <v>550.55682584205601</v>
      </c>
      <c r="E24" s="302">
        <f t="shared" si="88"/>
        <v>1230.2202625549999</v>
      </c>
      <c r="F24" s="302">
        <f t="shared" si="89"/>
        <v>882.18837842305254</v>
      </c>
      <c r="G24" s="302">
        <f t="shared" si="230"/>
        <v>792.93487552500005</v>
      </c>
      <c r="H24" s="302">
        <f t="shared" si="231"/>
        <v>709.1420496400001</v>
      </c>
      <c r="I24" s="302">
        <f t="shared" si="232"/>
        <v>469.65197543601499</v>
      </c>
      <c r="J24" s="302">
        <f t="shared" si="233"/>
        <v>571.74118026180236</v>
      </c>
      <c r="K24" s="302">
        <f t="shared" si="111"/>
        <v>543.55187935000038</v>
      </c>
      <c r="L24" s="302">
        <f t="shared" si="57"/>
        <v>467.41838329999933</v>
      </c>
      <c r="M24" s="302">
        <f t="shared" si="39"/>
        <v>70.610132848874102</v>
      </c>
      <c r="N24" s="302">
        <f t="shared" si="40"/>
        <v>92.015059928874095</v>
      </c>
      <c r="O24" s="302">
        <f t="shared" si="41"/>
        <v>60.34475032826186</v>
      </c>
      <c r="P24" s="302">
        <f t="shared" si="42"/>
        <v>46.634215849319567</v>
      </c>
      <c r="Q24" s="302">
        <f t="shared" si="43"/>
        <v>112.84421218374997</v>
      </c>
      <c r="R24" s="302">
        <f t="shared" si="44"/>
        <v>36.276454000000001</v>
      </c>
      <c r="S24" s="302">
        <f t="shared" si="45"/>
        <v>337.92633282000008</v>
      </c>
      <c r="T24" s="302">
        <f t="shared" si="46"/>
        <v>63.509826838305877</v>
      </c>
      <c r="U24" s="302">
        <f t="shared" si="47"/>
        <v>472.67489186374996</v>
      </c>
      <c r="V24" s="302">
        <f t="shared" si="48"/>
        <v>297.45317942374993</v>
      </c>
      <c r="W24" s="302">
        <f t="shared" si="49"/>
        <v>332.39226860374993</v>
      </c>
      <c r="X24" s="302">
        <f t="shared" si="50"/>
        <v>127.69992266374999</v>
      </c>
      <c r="Y24" s="302">
        <f t="shared" si="51"/>
        <v>150.06656772374998</v>
      </c>
      <c r="Z24" s="302">
        <f t="shared" si="52"/>
        <v>329.37651572375</v>
      </c>
      <c r="AA24" s="302">
        <f t="shared" si="53"/>
        <v>119.25813672375</v>
      </c>
      <c r="AB24" s="302">
        <f t="shared" si="54"/>
        <v>283.4871582518025</v>
      </c>
      <c r="AC24" s="302">
        <f t="shared" si="214"/>
        <v>126.55248015375</v>
      </c>
      <c r="AD24" s="302">
        <f t="shared" si="215"/>
        <v>190.33786603375</v>
      </c>
      <c r="AE24" s="302">
        <f t="shared" si="216"/>
        <v>281.32140803375</v>
      </c>
      <c r="AF24" s="302">
        <f t="shared" si="217"/>
        <v>194.72312130374996</v>
      </c>
      <c r="AG24" s="302">
        <f t="shared" si="218"/>
        <v>78.414964435000002</v>
      </c>
      <c r="AH24" s="302">
        <f t="shared" si="219"/>
        <v>233.43189373499999</v>
      </c>
      <c r="AI24" s="302">
        <f t="shared" si="220"/>
        <v>169.67723410500003</v>
      </c>
      <c r="AJ24" s="302">
        <f t="shared" si="221"/>
        <v>227.617957365</v>
      </c>
      <c r="AK24" s="302">
        <f t="shared" si="222"/>
        <v>140.35737527000001</v>
      </c>
      <c r="AL24" s="302">
        <f t="shared" si="223"/>
        <v>174.11641451601503</v>
      </c>
      <c r="AM24" s="302">
        <f t="shared" si="224"/>
        <v>47.370357630000001</v>
      </c>
      <c r="AN24" s="302">
        <f t="shared" si="225"/>
        <v>107.80782801999999</v>
      </c>
      <c r="AO24" s="302">
        <f t="shared" si="226"/>
        <v>351.57623687999995</v>
      </c>
      <c r="AP24" s="302">
        <f t="shared" si="227"/>
        <v>127.40605290794326</v>
      </c>
      <c r="AQ24" s="303">
        <f t="shared" si="228"/>
        <v>64.604417133859158</v>
      </c>
      <c r="AR24" s="303">
        <f t="shared" si="229"/>
        <v>28.154473340000003</v>
      </c>
      <c r="AS24" s="304">
        <f t="shared" si="113"/>
        <v>188.52061467000001</v>
      </c>
      <c r="AT24" s="304">
        <f t="shared" si="114"/>
        <v>191.50208365</v>
      </c>
      <c r="AU24" s="304">
        <f t="shared" si="115"/>
        <v>21.662221710000001</v>
      </c>
      <c r="AV24" s="304">
        <f t="shared" si="116"/>
        <v>141.86695932000038</v>
      </c>
      <c r="AW24" s="304">
        <f t="shared" si="117"/>
        <v>120.09490547999998</v>
      </c>
      <c r="AX24" s="304">
        <f t="shared" si="94"/>
        <v>173.19207989999975</v>
      </c>
      <c r="AY24" s="304">
        <f t="shared" si="63"/>
        <v>87.945677579999824</v>
      </c>
      <c r="AZ24" s="304">
        <f t="shared" si="64"/>
        <v>86.185720339999818</v>
      </c>
      <c r="BA24" s="304">
        <f t="shared" si="65"/>
        <v>355.74257797714199</v>
      </c>
      <c r="BB24" s="305">
        <v>14.281459542958032</v>
      </c>
      <c r="BC24" s="305">
        <v>24.474224652958036</v>
      </c>
      <c r="BD24" s="305">
        <v>31.85444865295803</v>
      </c>
      <c r="BE24" s="305">
        <v>8.4817356529580366</v>
      </c>
      <c r="BF24" s="305">
        <v>62.509765882958021</v>
      </c>
      <c r="BG24" s="305">
        <v>21.023558392958034</v>
      </c>
      <c r="BH24" s="305">
        <v>8.4763566890795037</v>
      </c>
      <c r="BI24" s="305">
        <v>43.37565935940917</v>
      </c>
      <c r="BJ24" s="305">
        <v>8.4927342797731882</v>
      </c>
      <c r="BK24" s="305">
        <v>18.437336279773188</v>
      </c>
      <c r="BL24" s="305">
        <v>8.2804492797731886</v>
      </c>
      <c r="BM24" s="305">
        <v>19.916430289773189</v>
      </c>
      <c r="BN24" s="305">
        <v>33.217851277916665</v>
      </c>
      <c r="BO24" s="305">
        <v>68.333681037916648</v>
      </c>
      <c r="BP24" s="305">
        <v>11.292679867916664</v>
      </c>
      <c r="BQ24" s="305">
        <v>19.678275000000003</v>
      </c>
      <c r="BR24" s="305">
        <v>8.2589579999999998</v>
      </c>
      <c r="BS24" s="305">
        <v>8.3392210000000002</v>
      </c>
      <c r="BT24" s="305">
        <v>20.044836880000002</v>
      </c>
      <c r="BU24" s="305">
        <v>8.9324670000000008</v>
      </c>
      <c r="BV24" s="305">
        <v>308.94902894000006</v>
      </c>
      <c r="BW24" s="305">
        <v>29.706609770000004</v>
      </c>
      <c r="BX24" s="305">
        <v>8.3035756468129964</v>
      </c>
      <c r="BY24" s="305">
        <v>25.499641421492875</v>
      </c>
      <c r="BZ24" s="305">
        <v>20.113778867916668</v>
      </c>
      <c r="CA24" s="305">
        <v>261.94897886791665</v>
      </c>
      <c r="CB24" s="305">
        <v>190.61213412791668</v>
      </c>
      <c r="CC24" s="305">
        <v>114.85384955791665</v>
      </c>
      <c r="CD24" s="305">
        <v>80.20588828791665</v>
      </c>
      <c r="CE24" s="305">
        <v>102.39344157791666</v>
      </c>
      <c r="CF24" s="305">
        <v>189.52245726791665</v>
      </c>
      <c r="CG24" s="305">
        <v>40.553310577916662</v>
      </c>
      <c r="CH24" s="305">
        <v>102.31650075791666</v>
      </c>
      <c r="CI24" s="305">
        <v>8.8421421879166644</v>
      </c>
      <c r="CJ24" s="305">
        <v>24.021467567916666</v>
      </c>
      <c r="CK24" s="305">
        <v>94.836312907916664</v>
      </c>
      <c r="CL24" s="305">
        <v>47.599002587916672</v>
      </c>
      <c r="CM24" s="305">
        <v>57.232474297916667</v>
      </c>
      <c r="CN24" s="305">
        <v>45.235090837916658</v>
      </c>
      <c r="CO24" s="305">
        <v>140.34046538791665</v>
      </c>
      <c r="CP24" s="305">
        <v>93.237115537916665</v>
      </c>
      <c r="CQ24" s="305">
        <v>95.798934797916658</v>
      </c>
      <c r="CR24" s="305">
        <v>23.826116977916666</v>
      </c>
      <c r="CS24" s="305">
        <v>39.39848450791667</v>
      </c>
      <c r="CT24" s="305">
        <v>56.033535237916674</v>
      </c>
      <c r="CU24" s="305">
        <v>38.190103277916663</v>
      </c>
      <c r="CV24" s="305">
        <v>97.007982647916663</v>
      </c>
      <c r="CW24" s="305">
        <v>148.28907232596916</v>
      </c>
      <c r="CX24" s="305">
        <v>33.671062357916654</v>
      </c>
      <c r="CY24" s="305">
        <v>70.557910667916673</v>
      </c>
      <c r="CZ24" s="305">
        <v>22.323507127916663</v>
      </c>
      <c r="DA24" s="305">
        <v>75.172078397916664</v>
      </c>
      <c r="DB24" s="305">
        <v>47.410387037916664</v>
      </c>
      <c r="DC24" s="305">
        <v>67.755400597916662</v>
      </c>
      <c r="DD24" s="305">
        <v>111.35558294791667</v>
      </c>
      <c r="DE24" s="305">
        <v>27.021724547916666</v>
      </c>
      <c r="DF24" s="305">
        <v>142.94410053791665</v>
      </c>
      <c r="DG24" s="305">
        <v>79.181964997916651</v>
      </c>
      <c r="DH24" s="305">
        <v>49.178036707916675</v>
      </c>
      <c r="DI24" s="305">
        <v>66.363119597916636</v>
      </c>
      <c r="DJ24" s="305">
        <v>11.914231841666666</v>
      </c>
      <c r="DK24" s="305">
        <v>26.804783281666673</v>
      </c>
      <c r="DL24" s="305">
        <v>39.695949311666659</v>
      </c>
      <c r="DM24" s="305">
        <v>70.85876717166667</v>
      </c>
      <c r="DN24" s="305">
        <v>119.09296940166666</v>
      </c>
      <c r="DO24" s="305">
        <v>43.480157161666661</v>
      </c>
      <c r="DP24" s="305">
        <v>61.51796199166666</v>
      </c>
      <c r="DQ24" s="305">
        <v>68.735992101666682</v>
      </c>
      <c r="DR24" s="305">
        <v>39.423280011666677</v>
      </c>
      <c r="DS24" s="305">
        <v>10.707837861666679</v>
      </c>
      <c r="DT24" s="305">
        <v>111.38132078166666</v>
      </c>
      <c r="DU24" s="305">
        <v>105.52879872166666</v>
      </c>
      <c r="DV24" s="305">
        <v>44.136771869999997</v>
      </c>
      <c r="DW24" s="305">
        <v>78.548378360000001</v>
      </c>
      <c r="DX24" s="305">
        <v>17.672225040000001</v>
      </c>
      <c r="DY24" s="305">
        <v>20.386050426015018</v>
      </c>
      <c r="DZ24" s="305">
        <v>91.263994350000019</v>
      </c>
      <c r="EA24" s="305">
        <v>62.466369740000005</v>
      </c>
      <c r="EB24" s="305">
        <v>14.644467880000001</v>
      </c>
      <c r="EC24" s="305">
        <v>18.308837190000006</v>
      </c>
      <c r="ED24" s="305">
        <v>14.417052559999997</v>
      </c>
      <c r="EE24" s="305">
        <v>17.044372999999979</v>
      </c>
      <c r="EF24" s="305">
        <v>19.338725130000022</v>
      </c>
      <c r="EG24" s="305">
        <v>71.424729889999995</v>
      </c>
      <c r="EH24" s="305">
        <v>2.9898025200000009</v>
      </c>
      <c r="EI24" s="305">
        <v>20.189154010000003</v>
      </c>
      <c r="EJ24" s="305">
        <v>328.39728034999996</v>
      </c>
      <c r="EK24" s="305">
        <v>90.906993760000006</v>
      </c>
      <c r="EL24" s="305">
        <v>16.884522749999999</v>
      </c>
      <c r="EM24" s="305">
        <v>19.614536397943262</v>
      </c>
      <c r="EN24" s="305">
        <v>17.42975320385915</v>
      </c>
      <c r="EO24" s="305">
        <v>13.999359530000003</v>
      </c>
      <c r="EP24" s="305">
        <v>33.175304400000002</v>
      </c>
      <c r="EQ24" s="305">
        <v>10.277182730000012</v>
      </c>
      <c r="ER24" s="305">
        <v>6.1587497299999896</v>
      </c>
      <c r="ES24" s="305">
        <v>11.718540879999997</v>
      </c>
      <c r="ET24" s="305">
        <v>3.9690403999999999</v>
      </c>
      <c r="EU24" s="305">
        <v>12.296237250000004</v>
      </c>
      <c r="EV24" s="305">
        <v>172.25533702000001</v>
      </c>
      <c r="EW24" s="305">
        <v>167.08064453</v>
      </c>
      <c r="EX24" s="305">
        <v>11.91016303</v>
      </c>
      <c r="EY24" s="305">
        <v>12.511276089999999</v>
      </c>
      <c r="EZ24" s="305">
        <v>9.2841002699999997</v>
      </c>
      <c r="FA24" s="305">
        <v>1.0523756300000002</v>
      </c>
      <c r="FB24" s="305">
        <v>11.325745810000001</v>
      </c>
      <c r="FC24" s="305">
        <v>9.0541147500000001</v>
      </c>
      <c r="FD24" s="305">
        <v>10.659812820000003</v>
      </c>
      <c r="FE24" s="305">
        <v>122.15303175000038</v>
      </c>
      <c r="FF24" s="305">
        <v>14.222474189999978</v>
      </c>
      <c r="FG24" s="305">
        <v>83.09941568000005</v>
      </c>
      <c r="FH24" s="305">
        <v>22.773015609999945</v>
      </c>
      <c r="FI24" s="305">
        <v>18.100152470000257</v>
      </c>
      <c r="FJ24" s="305">
        <v>18.495702069999524</v>
      </c>
      <c r="FK24" s="305">
        <v>136.59622535999998</v>
      </c>
      <c r="FL24" s="305">
        <v>45.924260129999723</v>
      </c>
      <c r="FM24" s="305">
        <v>13.759621730000372</v>
      </c>
      <c r="FN24" s="305">
        <v>28.261795719999718</v>
      </c>
      <c r="FO24" s="305">
        <v>33.39928616000055</v>
      </c>
      <c r="FP24" s="305">
        <v>24.448424699999897</v>
      </c>
      <c r="FQ24" s="305">
        <v>28.338009479999364</v>
      </c>
      <c r="FR24" s="305">
        <v>303.72956539714198</v>
      </c>
      <c r="FS24" s="305">
        <v>29.395004810000021</v>
      </c>
      <c r="FT24" s="305">
        <v>22.618007769999984</v>
      </c>
      <c r="FU24" s="305">
        <v>230.35796667999995</v>
      </c>
    </row>
    <row r="25" spans="1:177">
      <c r="A25" s="306">
        <v>124</v>
      </c>
      <c r="B25" s="307" t="s">
        <v>55</v>
      </c>
      <c r="C25" s="302">
        <f t="shared" si="86"/>
        <v>617.011715249389</v>
      </c>
      <c r="D25" s="302">
        <f t="shared" si="87"/>
        <v>736.49176052005805</v>
      </c>
      <c r="E25" s="302">
        <f t="shared" si="88"/>
        <v>853.03838809999968</v>
      </c>
      <c r="F25" s="302">
        <f t="shared" si="89"/>
        <v>910.96878019459496</v>
      </c>
      <c r="G25" s="302">
        <f t="shared" ref="G25:G26" si="234">+SUM(CX25:DI25)</f>
        <v>995.64871949000019</v>
      </c>
      <c r="H25" s="302">
        <f t="shared" ref="H25:H26" si="235">+SUM(DJ25:DU25)</f>
        <v>1138.3824657489995</v>
      </c>
      <c r="I25" s="302">
        <f t="shared" ref="I25:I26" si="236">+SUM(DV25:EG25)</f>
        <v>1249.1474244753992</v>
      </c>
      <c r="J25" s="302">
        <f t="shared" ref="J25:J26" si="237">+SUM(EH25:ES25)</f>
        <v>1216.602780514</v>
      </c>
      <c r="K25" s="302">
        <f t="shared" si="111"/>
        <v>1159.6417784700004</v>
      </c>
      <c r="L25" s="302">
        <f t="shared" si="57"/>
        <v>1282.8270451599997</v>
      </c>
      <c r="M25" s="302">
        <f t="shared" si="39"/>
        <v>122.91172670938889</v>
      </c>
      <c r="N25" s="302">
        <f t="shared" si="40"/>
        <v>167.18606383000014</v>
      </c>
      <c r="O25" s="302">
        <f t="shared" si="41"/>
        <v>137.1703804199999</v>
      </c>
      <c r="P25" s="302">
        <f t="shared" si="42"/>
        <v>189.74354429000016</v>
      </c>
      <c r="Q25" s="302">
        <f t="shared" si="43"/>
        <v>159.24493874338012</v>
      </c>
      <c r="R25" s="302">
        <f t="shared" si="44"/>
        <v>186.35374451667803</v>
      </c>
      <c r="S25" s="302">
        <f t="shared" si="45"/>
        <v>187.05056155999995</v>
      </c>
      <c r="T25" s="302">
        <f t="shared" si="46"/>
        <v>203.84251569999986</v>
      </c>
      <c r="U25" s="302">
        <f t="shared" si="47"/>
        <v>190.58483545000007</v>
      </c>
      <c r="V25" s="302">
        <f t="shared" si="48"/>
        <v>209.47013234999966</v>
      </c>
      <c r="W25" s="302">
        <f t="shared" si="49"/>
        <v>227.48795573999979</v>
      </c>
      <c r="X25" s="302">
        <f t="shared" si="50"/>
        <v>225.4954645600003</v>
      </c>
      <c r="Y25" s="302">
        <f t="shared" si="51"/>
        <v>220.52512568945028</v>
      </c>
      <c r="Z25" s="302">
        <f t="shared" si="52"/>
        <v>220.90682445324083</v>
      </c>
      <c r="AA25" s="302">
        <f t="shared" si="53"/>
        <v>234.15162519190432</v>
      </c>
      <c r="AB25" s="302">
        <f t="shared" si="54"/>
        <v>235.38520485999948</v>
      </c>
      <c r="AC25" s="302">
        <f t="shared" si="214"/>
        <v>236.38956710000014</v>
      </c>
      <c r="AD25" s="302">
        <f t="shared" si="215"/>
        <v>251.58176314999986</v>
      </c>
      <c r="AE25" s="302">
        <f t="shared" si="216"/>
        <v>244.76148656999936</v>
      </c>
      <c r="AF25" s="302">
        <f t="shared" si="217"/>
        <v>262.91590267000072</v>
      </c>
      <c r="AG25" s="302">
        <f t="shared" si="218"/>
        <v>267.96600321000011</v>
      </c>
      <c r="AH25" s="302">
        <f t="shared" si="219"/>
        <v>306.12123716900044</v>
      </c>
      <c r="AI25" s="302">
        <f t="shared" si="220"/>
        <v>277.61614161999961</v>
      </c>
      <c r="AJ25" s="302">
        <f t="shared" si="221"/>
        <v>286.67908374999939</v>
      </c>
      <c r="AK25" s="302">
        <f t="shared" si="222"/>
        <v>289.66430227999939</v>
      </c>
      <c r="AL25" s="302">
        <f t="shared" si="223"/>
        <v>301.96594563999986</v>
      </c>
      <c r="AM25" s="302">
        <f t="shared" si="224"/>
        <v>302.87914889000012</v>
      </c>
      <c r="AN25" s="302">
        <f t="shared" si="225"/>
        <v>354.63802766539999</v>
      </c>
      <c r="AO25" s="302">
        <f t="shared" si="226"/>
        <v>323.31621083000005</v>
      </c>
      <c r="AP25" s="302">
        <f t="shared" si="227"/>
        <v>291.63483602999997</v>
      </c>
      <c r="AQ25" s="303">
        <f t="shared" si="228"/>
        <v>295.61031001399999</v>
      </c>
      <c r="AR25" s="303">
        <f t="shared" si="229"/>
        <v>306.04142363999995</v>
      </c>
      <c r="AS25" s="304">
        <f t="shared" si="113"/>
        <v>283.26349144000062</v>
      </c>
      <c r="AT25" s="304">
        <f t="shared" si="114"/>
        <v>296.07216886999936</v>
      </c>
      <c r="AU25" s="304">
        <f t="shared" si="115"/>
        <v>290.63058664000033</v>
      </c>
      <c r="AV25" s="304">
        <f t="shared" si="116"/>
        <v>289.67553152000022</v>
      </c>
      <c r="AW25" s="304">
        <f t="shared" si="117"/>
        <v>297.18169843999965</v>
      </c>
      <c r="AX25" s="304">
        <f t="shared" si="94"/>
        <v>318.74667913999963</v>
      </c>
      <c r="AY25" s="304">
        <f t="shared" si="63"/>
        <v>337.04008044</v>
      </c>
      <c r="AZ25" s="304">
        <f t="shared" si="64"/>
        <v>329.8585871400004</v>
      </c>
      <c r="BA25" s="304">
        <f t="shared" si="65"/>
        <v>382.39497820000008</v>
      </c>
      <c r="BB25" s="302">
        <v>37.659225220000025</v>
      </c>
      <c r="BC25" s="302">
        <v>41.304557410000001</v>
      </c>
      <c r="BD25" s="302">
        <v>43.947944079388861</v>
      </c>
      <c r="BE25" s="302">
        <v>46.58280823000004</v>
      </c>
      <c r="BF25" s="302">
        <v>46.399705730000058</v>
      </c>
      <c r="BG25" s="302">
        <v>74.203549870000046</v>
      </c>
      <c r="BH25" s="302">
        <v>50.06692999000002</v>
      </c>
      <c r="BI25" s="302">
        <v>51.754714069999991</v>
      </c>
      <c r="BJ25" s="302">
        <v>35.348736359999876</v>
      </c>
      <c r="BK25" s="302">
        <v>65.097891940000082</v>
      </c>
      <c r="BL25" s="302">
        <v>50.982465450000028</v>
      </c>
      <c r="BM25" s="302">
        <v>73.663186900000056</v>
      </c>
      <c r="BN25" s="302">
        <v>53.036801430000118</v>
      </c>
      <c r="BO25" s="302">
        <v>56.690724890000013</v>
      </c>
      <c r="BP25" s="302">
        <v>49.517412423379994</v>
      </c>
      <c r="BQ25" s="302">
        <v>54.795065069999929</v>
      </c>
      <c r="BR25" s="302">
        <v>60.226337956678094</v>
      </c>
      <c r="BS25" s="302">
        <v>71.33234148999999</v>
      </c>
      <c r="BT25" s="302">
        <v>64.003976120000161</v>
      </c>
      <c r="BU25" s="302">
        <v>64.143923119999855</v>
      </c>
      <c r="BV25" s="302">
        <v>58.902662319999934</v>
      </c>
      <c r="BW25" s="302">
        <v>65.898504189999883</v>
      </c>
      <c r="BX25" s="302">
        <v>61.430483389999992</v>
      </c>
      <c r="BY25" s="302">
        <v>76.513528120000004</v>
      </c>
      <c r="BZ25" s="302">
        <v>61.925184369999926</v>
      </c>
      <c r="CA25" s="302">
        <v>64.617298510000097</v>
      </c>
      <c r="CB25" s="302">
        <v>64.042352570000048</v>
      </c>
      <c r="CC25" s="302">
        <v>66.394432029999763</v>
      </c>
      <c r="CD25" s="302">
        <v>71.293187799999885</v>
      </c>
      <c r="CE25" s="302">
        <v>71.782512520000012</v>
      </c>
      <c r="CF25" s="302">
        <v>88.236562500000005</v>
      </c>
      <c r="CG25" s="302">
        <v>68.479612749999816</v>
      </c>
      <c r="CH25" s="302">
        <v>70.771780489999969</v>
      </c>
      <c r="CI25" s="302">
        <v>71.753200189999703</v>
      </c>
      <c r="CJ25" s="302">
        <v>73.566500790000561</v>
      </c>
      <c r="CK25" s="302">
        <v>80.175763580000009</v>
      </c>
      <c r="CL25" s="302">
        <v>70.063994980000004</v>
      </c>
      <c r="CM25" s="302">
        <v>69.163022069450676</v>
      </c>
      <c r="CN25" s="302">
        <v>81.298108639999583</v>
      </c>
      <c r="CO25" s="302">
        <v>73.673285013240871</v>
      </c>
      <c r="CP25" s="302">
        <v>64.797148829999998</v>
      </c>
      <c r="CQ25" s="302">
        <v>82.436390609999961</v>
      </c>
      <c r="CR25" s="302">
        <v>69.031310981904412</v>
      </c>
      <c r="CS25" s="302">
        <v>84.624699809999868</v>
      </c>
      <c r="CT25" s="302">
        <v>80.495614400000008</v>
      </c>
      <c r="CU25" s="302">
        <v>76.647516559999701</v>
      </c>
      <c r="CV25" s="302">
        <v>77.02784241000009</v>
      </c>
      <c r="CW25" s="302">
        <v>81.709845889999684</v>
      </c>
      <c r="CX25" s="302">
        <v>79.26666985</v>
      </c>
      <c r="CY25" s="302">
        <v>76.194306490000002</v>
      </c>
      <c r="CZ25" s="302">
        <v>80.92859076000012</v>
      </c>
      <c r="DA25" s="302">
        <v>84.726651259999755</v>
      </c>
      <c r="DB25" s="302">
        <v>81.977938919999872</v>
      </c>
      <c r="DC25" s="302">
        <v>84.877172970000217</v>
      </c>
      <c r="DD25" s="302">
        <v>85.316752219999927</v>
      </c>
      <c r="DE25" s="302">
        <v>79.251684989999617</v>
      </c>
      <c r="DF25" s="302">
        <v>80.193049359999804</v>
      </c>
      <c r="DG25" s="302">
        <v>88.365509189999884</v>
      </c>
      <c r="DH25" s="302">
        <v>86.040682420000465</v>
      </c>
      <c r="DI25" s="302">
        <v>88.509711060000399</v>
      </c>
      <c r="DJ25" s="302">
        <v>96.115003819999785</v>
      </c>
      <c r="DK25" s="302">
        <v>87.824699640000233</v>
      </c>
      <c r="DL25" s="302">
        <v>84.026299750000092</v>
      </c>
      <c r="DM25" s="302">
        <v>90.510979619000111</v>
      </c>
      <c r="DN25" s="302">
        <v>116.58053193000019</v>
      </c>
      <c r="DO25" s="302">
        <v>99.029725620000107</v>
      </c>
      <c r="DP25" s="302">
        <v>96.392843100000121</v>
      </c>
      <c r="DQ25" s="302">
        <v>94.515187689999678</v>
      </c>
      <c r="DR25" s="302">
        <v>86.708110829999811</v>
      </c>
      <c r="DS25" s="302">
        <v>95.336616309999457</v>
      </c>
      <c r="DT25" s="302">
        <v>95.980417729999985</v>
      </c>
      <c r="DU25" s="302">
        <v>95.362049709999951</v>
      </c>
      <c r="DV25" s="302">
        <v>99.984346529999982</v>
      </c>
      <c r="DW25" s="302">
        <v>98.329665229999449</v>
      </c>
      <c r="DX25" s="302">
        <v>91.350290519999945</v>
      </c>
      <c r="DY25" s="302">
        <v>99.078088210000104</v>
      </c>
      <c r="DZ25" s="302">
        <v>121.08153440999996</v>
      </c>
      <c r="EA25" s="302">
        <v>81.806323019999837</v>
      </c>
      <c r="EB25" s="302">
        <v>102.65474300000004</v>
      </c>
      <c r="EC25" s="302">
        <v>103.14995287999972</v>
      </c>
      <c r="ED25" s="302">
        <v>97.07445301000034</v>
      </c>
      <c r="EE25" s="302">
        <v>117.91737602540009</v>
      </c>
      <c r="EF25" s="302">
        <v>119.7960722499999</v>
      </c>
      <c r="EG25" s="302">
        <v>116.92457939000003</v>
      </c>
      <c r="EH25" s="302">
        <v>108.67784664999998</v>
      </c>
      <c r="EI25" s="302">
        <v>110.15778507000005</v>
      </c>
      <c r="EJ25" s="302">
        <v>104.48057910999999</v>
      </c>
      <c r="EK25" s="302">
        <v>87.428966230000015</v>
      </c>
      <c r="EL25" s="302">
        <v>102.44965609999998</v>
      </c>
      <c r="EM25" s="302">
        <v>101.7562137</v>
      </c>
      <c r="EN25" s="302">
        <v>99.708681620000007</v>
      </c>
      <c r="EO25" s="302">
        <v>96.752462780000002</v>
      </c>
      <c r="EP25" s="302">
        <v>99.149165613999941</v>
      </c>
      <c r="EQ25" s="302">
        <v>101.29943654999998</v>
      </c>
      <c r="ER25" s="302">
        <v>101.29037523999992</v>
      </c>
      <c r="ES25" s="302">
        <v>103.45161185000003</v>
      </c>
      <c r="ET25" s="302">
        <v>92.381413609999697</v>
      </c>
      <c r="EU25" s="302">
        <v>95.073790530000522</v>
      </c>
      <c r="EV25" s="302">
        <v>95.808287300000416</v>
      </c>
      <c r="EW25" s="302">
        <v>94.178855619999865</v>
      </c>
      <c r="EX25" s="302">
        <v>104.17714452999982</v>
      </c>
      <c r="EY25" s="302">
        <v>97.7161687199997</v>
      </c>
      <c r="EZ25" s="302">
        <v>94.291356020000279</v>
      </c>
      <c r="FA25" s="302">
        <v>98.263855000000177</v>
      </c>
      <c r="FB25" s="302">
        <v>98.075375619999875</v>
      </c>
      <c r="FC25" s="302">
        <v>96.043966170000232</v>
      </c>
      <c r="FD25" s="302">
        <v>95.470236729999726</v>
      </c>
      <c r="FE25" s="302">
        <v>98.161328620000262</v>
      </c>
      <c r="FF25" s="302">
        <v>94.876443399999673</v>
      </c>
      <c r="FG25" s="302">
        <v>98.280070429999853</v>
      </c>
      <c r="FH25" s="302">
        <v>104.02518461000008</v>
      </c>
      <c r="FI25" s="302">
        <v>98.36970887999999</v>
      </c>
      <c r="FJ25" s="302">
        <v>109.79979861999995</v>
      </c>
      <c r="FK25" s="302">
        <v>110.57717163999965</v>
      </c>
      <c r="FL25" s="302">
        <v>104.8153431600001</v>
      </c>
      <c r="FM25" s="302">
        <v>108.92969506999984</v>
      </c>
      <c r="FN25" s="302">
        <v>123.29504221000008</v>
      </c>
      <c r="FO25" s="302">
        <v>102.09488610000014</v>
      </c>
      <c r="FP25" s="302">
        <v>116.35320629000024</v>
      </c>
      <c r="FQ25" s="302">
        <v>111.41049475000001</v>
      </c>
      <c r="FR25" s="302">
        <v>141.12716460000001</v>
      </c>
      <c r="FS25" s="302">
        <v>119.30406506000001</v>
      </c>
      <c r="FT25" s="302">
        <v>121.96374854000001</v>
      </c>
      <c r="FU25" s="302">
        <v>126.86113453000004</v>
      </c>
    </row>
    <row r="26" spans="1:177">
      <c r="A26" s="306">
        <v>125</v>
      </c>
      <c r="B26" s="307" t="s">
        <v>57</v>
      </c>
      <c r="C26" s="302">
        <f t="shared" si="86"/>
        <v>4292.0400273434943</v>
      </c>
      <c r="D26" s="302">
        <f t="shared" si="87"/>
        <v>4533.2166012444341</v>
      </c>
      <c r="E26" s="302">
        <f t="shared" si="88"/>
        <v>4389.050913267336</v>
      </c>
      <c r="F26" s="302">
        <f t="shared" si="89"/>
        <v>4972.6263478345982</v>
      </c>
      <c r="G26" s="302">
        <f t="shared" si="234"/>
        <v>4787.2140904666667</v>
      </c>
      <c r="H26" s="302">
        <f t="shared" si="235"/>
        <v>5002.2391786700009</v>
      </c>
      <c r="I26" s="302">
        <f t="shared" si="236"/>
        <v>4898.0218311391036</v>
      </c>
      <c r="J26" s="302">
        <f t="shared" si="237"/>
        <v>4376.0550687326186</v>
      </c>
      <c r="K26" s="302">
        <f t="shared" si="111"/>
        <v>4798.0184700462032</v>
      </c>
      <c r="L26" s="302">
        <f t="shared" si="57"/>
        <v>5723.5266527760068</v>
      </c>
      <c r="M26" s="302">
        <f t="shared" si="39"/>
        <v>927.05758390672634</v>
      </c>
      <c r="N26" s="302">
        <f t="shared" si="40"/>
        <v>1154.8713349961076</v>
      </c>
      <c r="O26" s="302">
        <f t="shared" si="41"/>
        <v>1011.4355137959523</v>
      </c>
      <c r="P26" s="302">
        <f t="shared" si="42"/>
        <v>1198.6755946447083</v>
      </c>
      <c r="Q26" s="302">
        <f t="shared" si="43"/>
        <v>1054.6469672270262</v>
      </c>
      <c r="R26" s="302">
        <f t="shared" si="44"/>
        <v>1240.3145354781941</v>
      </c>
      <c r="S26" s="302">
        <f t="shared" si="45"/>
        <v>904.80323049433832</v>
      </c>
      <c r="T26" s="302">
        <f t="shared" si="46"/>
        <v>1333.4518680448757</v>
      </c>
      <c r="U26" s="302">
        <f t="shared" si="47"/>
        <v>1162.8788225473909</v>
      </c>
      <c r="V26" s="302">
        <f t="shared" si="48"/>
        <v>1178.6028848875776</v>
      </c>
      <c r="W26" s="302">
        <f t="shared" si="49"/>
        <v>875.78370013136725</v>
      </c>
      <c r="X26" s="302">
        <f t="shared" si="50"/>
        <v>1171.7855057009997</v>
      </c>
      <c r="Y26" s="302">
        <f t="shared" si="51"/>
        <v>1281.1650762946501</v>
      </c>
      <c r="Z26" s="302">
        <f t="shared" si="52"/>
        <v>1155.2676430196266</v>
      </c>
      <c r="AA26" s="302">
        <f t="shared" si="53"/>
        <v>1040.2582840741877</v>
      </c>
      <c r="AB26" s="302">
        <f t="shared" si="54"/>
        <v>1495.9353444461335</v>
      </c>
      <c r="AC26" s="302">
        <f t="shared" si="214"/>
        <v>1111.7793967568041</v>
      </c>
      <c r="AD26" s="302">
        <f t="shared" si="215"/>
        <v>1282.2932999039886</v>
      </c>
      <c r="AE26" s="302">
        <f t="shared" si="216"/>
        <v>1147.8581482263776</v>
      </c>
      <c r="AF26" s="302">
        <f t="shared" si="217"/>
        <v>1245.283245579496</v>
      </c>
      <c r="AG26" s="302">
        <f t="shared" si="218"/>
        <v>1096.9904100961569</v>
      </c>
      <c r="AH26" s="302">
        <f t="shared" si="219"/>
        <v>1490.3949555485237</v>
      </c>
      <c r="AI26" s="302">
        <f t="shared" si="220"/>
        <v>1186.6626807113314</v>
      </c>
      <c r="AJ26" s="302">
        <f t="shared" si="221"/>
        <v>1228.1911323139875</v>
      </c>
      <c r="AK26" s="302">
        <f t="shared" si="222"/>
        <v>1174.7350471896771</v>
      </c>
      <c r="AL26" s="302">
        <f t="shared" si="223"/>
        <v>1228.1195449996783</v>
      </c>
      <c r="AM26" s="302">
        <f t="shared" si="224"/>
        <v>1150.3844869896766</v>
      </c>
      <c r="AN26" s="302">
        <f t="shared" si="225"/>
        <v>1344.782751960071</v>
      </c>
      <c r="AO26" s="302">
        <f t="shared" si="226"/>
        <v>1427.1254696105655</v>
      </c>
      <c r="AP26" s="302">
        <f t="shared" si="227"/>
        <v>777.43745542276815</v>
      </c>
      <c r="AQ26" s="303">
        <f t="shared" si="228"/>
        <v>1166.8658282868485</v>
      </c>
      <c r="AR26" s="303">
        <f t="shared" si="229"/>
        <v>1004.6263154124365</v>
      </c>
      <c r="AS26" s="304">
        <f t="shared" si="113"/>
        <v>1071.5940819199998</v>
      </c>
      <c r="AT26" s="304">
        <f t="shared" si="114"/>
        <v>1141.632777469998</v>
      </c>
      <c r="AU26" s="304">
        <f t="shared" si="115"/>
        <v>1213.7671485200035</v>
      </c>
      <c r="AV26" s="304">
        <f t="shared" si="116"/>
        <v>1371.0244621362008</v>
      </c>
      <c r="AW26" s="304">
        <f t="shared" si="117"/>
        <v>1098.3538736600021</v>
      </c>
      <c r="AX26" s="304">
        <f t="shared" si="94"/>
        <v>1449.128795176</v>
      </c>
      <c r="AY26" s="304">
        <f t="shared" si="63"/>
        <v>1432.7176039700021</v>
      </c>
      <c r="AZ26" s="304">
        <f t="shared" si="64"/>
        <v>1743.3263799700032</v>
      </c>
      <c r="BA26" s="304">
        <f t="shared" si="65"/>
        <v>1455.3494700547305</v>
      </c>
      <c r="BB26" s="302">
        <v>362.51412164500607</v>
      </c>
      <c r="BC26" s="302">
        <v>281.87962835338089</v>
      </c>
      <c r="BD26" s="302">
        <v>282.66383390833937</v>
      </c>
      <c r="BE26" s="302">
        <v>363.53887654057701</v>
      </c>
      <c r="BF26" s="302">
        <v>449.17378810726416</v>
      </c>
      <c r="BG26" s="302">
        <v>342.15867034826636</v>
      </c>
      <c r="BH26" s="302">
        <v>376.98772779725857</v>
      </c>
      <c r="BI26" s="302">
        <v>320.34851197821359</v>
      </c>
      <c r="BJ26" s="302">
        <v>314.09927402048004</v>
      </c>
      <c r="BK26" s="302">
        <v>391.63912902742857</v>
      </c>
      <c r="BL26" s="302">
        <v>367.3416130545977</v>
      </c>
      <c r="BM26" s="302">
        <v>439.69485256268206</v>
      </c>
      <c r="BN26" s="302">
        <v>345.22768321234099</v>
      </c>
      <c r="BO26" s="302">
        <v>342.38106427038565</v>
      </c>
      <c r="BP26" s="302">
        <v>367.03821974429957</v>
      </c>
      <c r="BQ26" s="302">
        <v>360.31179454110168</v>
      </c>
      <c r="BR26" s="302">
        <v>474.58703918737262</v>
      </c>
      <c r="BS26" s="302">
        <v>405.4157017497198</v>
      </c>
      <c r="BT26" s="302">
        <v>433.0031147559215</v>
      </c>
      <c r="BU26" s="302">
        <v>394.94482639742802</v>
      </c>
      <c r="BV26" s="302">
        <v>76.855289340988804</v>
      </c>
      <c r="BW26" s="302">
        <v>405.74807940711719</v>
      </c>
      <c r="BX26" s="302">
        <v>435.64838794687483</v>
      </c>
      <c r="BY26" s="302">
        <v>492.05540069088374</v>
      </c>
      <c r="BZ26" s="302">
        <v>319.37932431070953</v>
      </c>
      <c r="CA26" s="302">
        <v>521.86389036991659</v>
      </c>
      <c r="CB26" s="302">
        <v>321.63560786676464</v>
      </c>
      <c r="CC26" s="302">
        <v>316.70099863440873</v>
      </c>
      <c r="CD26" s="302">
        <v>515.1596441153165</v>
      </c>
      <c r="CE26" s="302">
        <v>346.74224213785226</v>
      </c>
      <c r="CF26" s="302">
        <v>251.27784631120153</v>
      </c>
      <c r="CG26" s="302">
        <v>345.65720929456819</v>
      </c>
      <c r="CH26" s="302">
        <v>278.84864452559748</v>
      </c>
      <c r="CI26" s="302">
        <v>409.20375167743953</v>
      </c>
      <c r="CJ26" s="302">
        <v>370.51148795362673</v>
      </c>
      <c r="CK26" s="302">
        <v>392.0702660699335</v>
      </c>
      <c r="CL26" s="302">
        <v>411.89262371723476</v>
      </c>
      <c r="CM26" s="302">
        <v>430.90628373741777</v>
      </c>
      <c r="CN26" s="302">
        <v>438.36616883999773</v>
      </c>
      <c r="CO26" s="302">
        <v>334.58186244263754</v>
      </c>
      <c r="CP26" s="302">
        <v>445.4964161212398</v>
      </c>
      <c r="CQ26" s="302">
        <v>375.18936445574923</v>
      </c>
      <c r="CR26" s="302">
        <v>322.89259086291418</v>
      </c>
      <c r="CS26" s="302">
        <v>397.06399876096486</v>
      </c>
      <c r="CT26" s="302">
        <v>320.30169445030873</v>
      </c>
      <c r="CU26" s="302">
        <v>468.51834309617709</v>
      </c>
      <c r="CV26" s="302">
        <v>231.7937884674989</v>
      </c>
      <c r="CW26" s="302">
        <v>795.62321288245766</v>
      </c>
      <c r="CX26" s="302">
        <v>290.31491028158911</v>
      </c>
      <c r="CY26" s="302">
        <v>335.42976981035031</v>
      </c>
      <c r="CZ26" s="302">
        <v>486.0347166648645</v>
      </c>
      <c r="DA26" s="302">
        <v>380.36515825500811</v>
      </c>
      <c r="DB26" s="302">
        <v>536.75444058801247</v>
      </c>
      <c r="DC26" s="302">
        <v>365.17370106096803</v>
      </c>
      <c r="DD26" s="302">
        <v>537.96797651349902</v>
      </c>
      <c r="DE26" s="302">
        <v>380.58556343794442</v>
      </c>
      <c r="DF26" s="302">
        <v>229.30460827493405</v>
      </c>
      <c r="DG26" s="302">
        <v>333.50209738142445</v>
      </c>
      <c r="DH26" s="302">
        <v>327.7242359342813</v>
      </c>
      <c r="DI26" s="302">
        <v>584.05691226379031</v>
      </c>
      <c r="DJ26" s="302">
        <v>357.16153694568209</v>
      </c>
      <c r="DK26" s="302">
        <v>370.48034186649238</v>
      </c>
      <c r="DL26" s="302">
        <v>369.34853128398242</v>
      </c>
      <c r="DM26" s="302">
        <v>413.65198161482732</v>
      </c>
      <c r="DN26" s="302">
        <v>673.63973997010135</v>
      </c>
      <c r="DO26" s="302">
        <v>403.10323396359524</v>
      </c>
      <c r="DP26" s="302">
        <v>318.89195427936897</v>
      </c>
      <c r="DQ26" s="302">
        <v>423.85917211075622</v>
      </c>
      <c r="DR26" s="302">
        <v>443.91155432120632</v>
      </c>
      <c r="DS26" s="302">
        <v>412.6844721651118</v>
      </c>
      <c r="DT26" s="302">
        <v>393.56802544136622</v>
      </c>
      <c r="DU26" s="302">
        <v>421.93863470750938</v>
      </c>
      <c r="DV26" s="302">
        <v>472.47037431322582</v>
      </c>
      <c r="DW26" s="302">
        <v>330.90797406322588</v>
      </c>
      <c r="DX26" s="302">
        <v>371.35669881322542</v>
      </c>
      <c r="DY26" s="302">
        <v>377.19954075322664</v>
      </c>
      <c r="DZ26" s="302">
        <v>504.26984000322528</v>
      </c>
      <c r="EA26" s="302">
        <v>346.6501642432263</v>
      </c>
      <c r="EB26" s="302">
        <v>329.49944560322535</v>
      </c>
      <c r="EC26" s="302">
        <v>249.99838404322554</v>
      </c>
      <c r="ED26" s="302">
        <v>570.88665734322558</v>
      </c>
      <c r="EE26" s="302">
        <v>675.28765265322829</v>
      </c>
      <c r="EF26" s="302">
        <v>289.03808846322494</v>
      </c>
      <c r="EG26" s="302">
        <v>380.45701084361781</v>
      </c>
      <c r="EH26" s="302">
        <v>454.10149880289828</v>
      </c>
      <c r="EI26" s="302">
        <v>490.65231949325192</v>
      </c>
      <c r="EJ26" s="302">
        <v>482.37165131441515</v>
      </c>
      <c r="EK26" s="302">
        <v>222.28631059964965</v>
      </c>
      <c r="EL26" s="302">
        <v>273.55544507854103</v>
      </c>
      <c r="EM26" s="302">
        <v>281.59569974457742</v>
      </c>
      <c r="EN26" s="302">
        <v>323.63951336651348</v>
      </c>
      <c r="EO26" s="302">
        <v>566.13597026527407</v>
      </c>
      <c r="EP26" s="302">
        <v>277.09034465506096</v>
      </c>
      <c r="EQ26" s="302">
        <v>290.5640798291065</v>
      </c>
      <c r="ER26" s="302">
        <v>370.28671385359269</v>
      </c>
      <c r="ES26" s="302">
        <v>343.77552172973731</v>
      </c>
      <c r="ET26" s="302">
        <v>373.00589066666657</v>
      </c>
      <c r="EU26" s="302">
        <v>299.58733317666656</v>
      </c>
      <c r="EV26" s="302">
        <v>399.0008580766667</v>
      </c>
      <c r="EW26" s="302">
        <v>346.07633965666605</v>
      </c>
      <c r="EX26" s="302">
        <v>333.17994689666727</v>
      </c>
      <c r="EY26" s="302">
        <v>462.37649091666469</v>
      </c>
      <c r="EZ26" s="302">
        <v>417.57152058666782</v>
      </c>
      <c r="FA26" s="302">
        <v>373.2029104066674</v>
      </c>
      <c r="FB26" s="302">
        <v>422.99271752666823</v>
      </c>
      <c r="FC26" s="302">
        <v>433.22436392666327</v>
      </c>
      <c r="FD26" s="302">
        <v>493.48977830166473</v>
      </c>
      <c r="FE26" s="302">
        <v>444.31031990787278</v>
      </c>
      <c r="FF26" s="302">
        <v>345.79707851000086</v>
      </c>
      <c r="FG26" s="302">
        <v>327.73148954000078</v>
      </c>
      <c r="FH26" s="302">
        <v>424.82530561000038</v>
      </c>
      <c r="FI26" s="302">
        <v>479.66212594600074</v>
      </c>
      <c r="FJ26" s="302">
        <v>536.20307438000077</v>
      </c>
      <c r="FK26" s="302">
        <v>433.26359484999853</v>
      </c>
      <c r="FL26" s="302">
        <v>415.21950768000227</v>
      </c>
      <c r="FM26" s="302">
        <v>449.60472051000022</v>
      </c>
      <c r="FN26" s="302">
        <v>567.89337577999959</v>
      </c>
      <c r="FO26" s="302">
        <v>486.79815187000082</v>
      </c>
      <c r="FP26" s="302">
        <v>419.39435136000196</v>
      </c>
      <c r="FQ26" s="302">
        <v>837.13387674000046</v>
      </c>
      <c r="FR26" s="302">
        <v>462.49214220491012</v>
      </c>
      <c r="FS26" s="302">
        <v>449.77071149490985</v>
      </c>
      <c r="FT26" s="302">
        <v>543.08661635491057</v>
      </c>
      <c r="FU26" s="302">
        <v>580.9443735913693</v>
      </c>
    </row>
    <row r="27" spans="1:177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</row>
    <row r="28" spans="1:177" s="205" customFormat="1">
      <c r="A28" s="310">
        <v>2</v>
      </c>
      <c r="B28" s="311" t="s">
        <v>13</v>
      </c>
      <c r="C28" s="312">
        <f t="shared" si="86"/>
        <v>45219.00768355593</v>
      </c>
      <c r="D28" s="312">
        <f t="shared" si="87"/>
        <v>47282.271477455586</v>
      </c>
      <c r="E28" s="312">
        <f t="shared" si="88"/>
        <v>42920.906843568264</v>
      </c>
      <c r="F28" s="312">
        <f t="shared" si="89"/>
        <v>43179.199055553327</v>
      </c>
      <c r="G28" s="312">
        <f t="shared" ref="G28:J28" si="238">G30+G44+G53</f>
        <v>42384.395371921142</v>
      </c>
      <c r="H28" s="312">
        <f t="shared" si="238"/>
        <v>44063.276197948609</v>
      </c>
      <c r="I28" s="312">
        <f t="shared" si="238"/>
        <v>42842.405447006822</v>
      </c>
      <c r="J28" s="312">
        <f t="shared" si="238"/>
        <v>38622.915740013486</v>
      </c>
      <c r="K28" s="312">
        <f t="shared" ref="K28" si="239">K30+K44+K53</f>
        <v>40244.717348572507</v>
      </c>
      <c r="L28" s="312">
        <f t="shared" si="57"/>
        <v>45222.822759484276</v>
      </c>
      <c r="M28" s="312">
        <f t="shared" si="39"/>
        <v>9341.5842757098653</v>
      </c>
      <c r="N28" s="312">
        <f t="shared" si="40"/>
        <v>10313.705305931997</v>
      </c>
      <c r="O28" s="312">
        <f t="shared" si="41"/>
        <v>10971.613778101986</v>
      </c>
      <c r="P28" s="312">
        <f t="shared" si="42"/>
        <v>14592.104323812078</v>
      </c>
      <c r="Q28" s="312">
        <f t="shared" si="43"/>
        <v>9920.9516381958492</v>
      </c>
      <c r="R28" s="312">
        <f t="shared" si="44"/>
        <v>11117.588583454199</v>
      </c>
      <c r="S28" s="312">
        <f t="shared" si="45"/>
        <v>11465.02729049886</v>
      </c>
      <c r="T28" s="312">
        <f t="shared" si="46"/>
        <v>14778.703965306677</v>
      </c>
      <c r="U28" s="312">
        <f t="shared" si="47"/>
        <v>9291.2758453689421</v>
      </c>
      <c r="V28" s="312">
        <f t="shared" si="48"/>
        <v>10648.087555796004</v>
      </c>
      <c r="W28" s="312">
        <f t="shared" si="49"/>
        <v>10220.551807760763</v>
      </c>
      <c r="X28" s="312">
        <f t="shared" si="50"/>
        <v>12760.991634642553</v>
      </c>
      <c r="Y28" s="312">
        <f t="shared" si="51"/>
        <v>9452.9700150205772</v>
      </c>
      <c r="Z28" s="312">
        <f t="shared" si="52"/>
        <v>9671.8644268975477</v>
      </c>
      <c r="AA28" s="312">
        <f t="shared" si="53"/>
        <v>10318.217582958376</v>
      </c>
      <c r="AB28" s="312">
        <f t="shared" si="54"/>
        <v>13736.147030676828</v>
      </c>
      <c r="AC28" s="312">
        <f t="shared" ref="AC28:AR28" si="240">AC30+AC44+AC53</f>
        <v>9546.0551838957308</v>
      </c>
      <c r="AD28" s="312">
        <f t="shared" si="240"/>
        <v>9934.306573033442</v>
      </c>
      <c r="AE28" s="312">
        <f t="shared" si="240"/>
        <v>9601.5192110009903</v>
      </c>
      <c r="AF28" s="312">
        <f t="shared" si="240"/>
        <v>13302.514403990974</v>
      </c>
      <c r="AG28" s="312">
        <f t="shared" si="240"/>
        <v>9376.631575231846</v>
      </c>
      <c r="AH28" s="312">
        <f t="shared" si="240"/>
        <v>10455.525631405671</v>
      </c>
      <c r="AI28" s="312">
        <f t="shared" si="240"/>
        <v>10842.240072006087</v>
      </c>
      <c r="AJ28" s="312">
        <f t="shared" si="240"/>
        <v>13388.878919305012</v>
      </c>
      <c r="AK28" s="312">
        <f t="shared" si="240"/>
        <v>9547.6162178365994</v>
      </c>
      <c r="AL28" s="312">
        <f t="shared" si="240"/>
        <v>10569.675217041495</v>
      </c>
      <c r="AM28" s="312">
        <f t="shared" si="240"/>
        <v>10542.903830872034</v>
      </c>
      <c r="AN28" s="312">
        <f t="shared" si="240"/>
        <v>12182.210181256702</v>
      </c>
      <c r="AO28" s="312">
        <f t="shared" si="240"/>
        <v>9428.3728484190378</v>
      </c>
      <c r="AP28" s="312">
        <f t="shared" si="240"/>
        <v>8567.6764858998213</v>
      </c>
      <c r="AQ28" s="312">
        <f t="shared" si="240"/>
        <v>9025.8351787020783</v>
      </c>
      <c r="AR28" s="312">
        <f t="shared" si="240"/>
        <v>11601.031226992553</v>
      </c>
      <c r="AS28" s="312">
        <f t="shared" ref="AS28:AV28" si="241">AS30+AS44+AS53</f>
        <v>8670.4716332530115</v>
      </c>
      <c r="AT28" s="312">
        <f t="shared" si="241"/>
        <v>9551.1922773076694</v>
      </c>
      <c r="AU28" s="312">
        <f t="shared" si="241"/>
        <v>9782.4549762861825</v>
      </c>
      <c r="AV28" s="312">
        <f t="shared" si="241"/>
        <v>12240.598461725651</v>
      </c>
      <c r="AW28" s="312">
        <f t="shared" ref="AW28:CW28" si="242">AW30+AW44+AW53</f>
        <v>9658.2230143095876</v>
      </c>
      <c r="AX28" s="312">
        <f>+SUM(FI28:FK28)</f>
        <v>10732.61097885868</v>
      </c>
      <c r="AY28" s="312">
        <f t="shared" si="63"/>
        <v>11084.749044347482</v>
      </c>
      <c r="AZ28" s="312">
        <f t="shared" si="64"/>
        <v>13747.239721968519</v>
      </c>
      <c r="BA28" s="312">
        <f t="shared" si="65"/>
        <v>10706.838607714548</v>
      </c>
      <c r="BB28" s="312">
        <f t="shared" si="242"/>
        <v>2551.7476465551736</v>
      </c>
      <c r="BC28" s="312">
        <f t="shared" si="242"/>
        <v>3236.6189468370267</v>
      </c>
      <c r="BD28" s="312">
        <f t="shared" si="242"/>
        <v>3553.2176823176651</v>
      </c>
      <c r="BE28" s="312">
        <f t="shared" si="242"/>
        <v>3542.848513825983</v>
      </c>
      <c r="BF28" s="312">
        <f t="shared" si="242"/>
        <v>3296.965350934533</v>
      </c>
      <c r="BG28" s="312">
        <f t="shared" si="242"/>
        <v>3473.8914411714813</v>
      </c>
      <c r="BH28" s="312">
        <f t="shared" si="242"/>
        <v>3524.6135542124275</v>
      </c>
      <c r="BI28" s="312">
        <f t="shared" si="242"/>
        <v>3822.635315330469</v>
      </c>
      <c r="BJ28" s="312">
        <f t="shared" si="242"/>
        <v>3624.3649085590905</v>
      </c>
      <c r="BK28" s="312">
        <f t="shared" si="242"/>
        <v>4083.7396242130449</v>
      </c>
      <c r="BL28" s="312">
        <f t="shared" si="242"/>
        <v>4185.0986125734498</v>
      </c>
      <c r="BM28" s="312">
        <f t="shared" si="242"/>
        <v>6323.2660870255841</v>
      </c>
      <c r="BN28" s="312">
        <f t="shared" si="242"/>
        <v>2860.0601779876047</v>
      </c>
      <c r="BO28" s="312">
        <f t="shared" si="242"/>
        <v>3491.279814926153</v>
      </c>
      <c r="BP28" s="312">
        <f t="shared" si="242"/>
        <v>3569.6116452820925</v>
      </c>
      <c r="BQ28" s="312">
        <f t="shared" si="242"/>
        <v>3991.4772976022928</v>
      </c>
      <c r="BR28" s="312">
        <f t="shared" si="242"/>
        <v>3396.8055261016248</v>
      </c>
      <c r="BS28" s="312">
        <f t="shared" si="242"/>
        <v>3729.3057597502802</v>
      </c>
      <c r="BT28" s="312">
        <f t="shared" si="242"/>
        <v>3856.1588199152743</v>
      </c>
      <c r="BU28" s="312">
        <f t="shared" si="242"/>
        <v>3826.7458522651841</v>
      </c>
      <c r="BV28" s="312">
        <f t="shared" si="242"/>
        <v>3782.1226183184017</v>
      </c>
      <c r="BW28" s="312">
        <f t="shared" si="242"/>
        <v>4272.342453836889</v>
      </c>
      <c r="BX28" s="312">
        <f t="shared" si="242"/>
        <v>4020.4564005560019</v>
      </c>
      <c r="BY28" s="312">
        <f t="shared" si="242"/>
        <v>6485.9051109137854</v>
      </c>
      <c r="BZ28" s="312">
        <f t="shared" si="242"/>
        <v>2346.8549308334686</v>
      </c>
      <c r="CA28" s="312">
        <f t="shared" si="242"/>
        <v>3246.543748579501</v>
      </c>
      <c r="CB28" s="312">
        <f t="shared" si="242"/>
        <v>3697.8771659559725</v>
      </c>
      <c r="CC28" s="312">
        <f t="shared" si="242"/>
        <v>3185.3931675095887</v>
      </c>
      <c r="CD28" s="312">
        <f t="shared" si="242"/>
        <v>3691.4543506343462</v>
      </c>
      <c r="CE28" s="312">
        <f t="shared" si="242"/>
        <v>3771.2400376520691</v>
      </c>
      <c r="CF28" s="312">
        <f t="shared" si="242"/>
        <v>3478.0801276936081</v>
      </c>
      <c r="CG28" s="312">
        <f t="shared" si="242"/>
        <v>3367.2143051463281</v>
      </c>
      <c r="CH28" s="312">
        <f t="shared" si="242"/>
        <v>3375.2573749208277</v>
      </c>
      <c r="CI28" s="312">
        <f t="shared" si="242"/>
        <v>3497.0904540450638</v>
      </c>
      <c r="CJ28" s="312">
        <f t="shared" si="242"/>
        <v>3316.1698937302208</v>
      </c>
      <c r="CK28" s="312">
        <f t="shared" si="242"/>
        <v>5947.731286867267</v>
      </c>
      <c r="CL28" s="312">
        <f t="shared" si="242"/>
        <v>2460.68902127004</v>
      </c>
      <c r="CM28" s="312">
        <f t="shared" si="242"/>
        <v>3269.7535222075121</v>
      </c>
      <c r="CN28" s="312">
        <f t="shared" si="242"/>
        <v>3722.5274715430255</v>
      </c>
      <c r="CO28" s="312">
        <f t="shared" si="242"/>
        <v>3137.176891900177</v>
      </c>
      <c r="CP28" s="312">
        <f t="shared" si="242"/>
        <v>3011.5519535815965</v>
      </c>
      <c r="CQ28" s="312">
        <f t="shared" si="242"/>
        <v>3523.1355814157732</v>
      </c>
      <c r="CR28" s="312">
        <f t="shared" si="242"/>
        <v>3066.9089337557243</v>
      </c>
      <c r="CS28" s="312">
        <f t="shared" si="242"/>
        <v>3578.1129882794403</v>
      </c>
      <c r="CT28" s="312">
        <f t="shared" si="242"/>
        <v>3673.1956609232116</v>
      </c>
      <c r="CU28" s="312">
        <f t="shared" si="242"/>
        <v>3432.0428567640761</v>
      </c>
      <c r="CV28" s="312">
        <f t="shared" si="242"/>
        <v>3727.6438271272314</v>
      </c>
      <c r="CW28" s="312">
        <f t="shared" si="242"/>
        <v>6576.4603467855195</v>
      </c>
      <c r="CX28" s="312">
        <f t="shared" ref="CX28:DA28" si="243">CX30+CX44+CX53</f>
        <v>2384.1704494354017</v>
      </c>
      <c r="CY28" s="312">
        <f t="shared" si="243"/>
        <v>3051.4393352613752</v>
      </c>
      <c r="CZ28" s="312">
        <f t="shared" si="243"/>
        <v>4110.4453991989521</v>
      </c>
      <c r="DA28" s="312">
        <f t="shared" si="243"/>
        <v>3409.8335547877114</v>
      </c>
      <c r="DB28" s="312">
        <f t="shared" ref="DB28:EG28" si="244">DB30+DB44+DB53</f>
        <v>3169.8742719228608</v>
      </c>
      <c r="DC28" s="312">
        <f t="shared" si="244"/>
        <v>3354.5987463228689</v>
      </c>
      <c r="DD28" s="312">
        <f t="shared" si="244"/>
        <v>2962.6211426742793</v>
      </c>
      <c r="DE28" s="312">
        <f t="shared" si="244"/>
        <v>3326.2320418992308</v>
      </c>
      <c r="DF28" s="312">
        <f t="shared" si="244"/>
        <v>3312.6660264274797</v>
      </c>
      <c r="DG28" s="312">
        <f t="shared" si="244"/>
        <v>3167.432319924631</v>
      </c>
      <c r="DH28" s="312">
        <f t="shared" si="244"/>
        <v>3619.1889910636746</v>
      </c>
      <c r="DI28" s="312">
        <f t="shared" si="244"/>
        <v>6515.893093002669</v>
      </c>
      <c r="DJ28" s="312">
        <f t="shared" si="244"/>
        <v>2470.5762948335459</v>
      </c>
      <c r="DK28" s="312">
        <f t="shared" si="244"/>
        <v>2956.5258574374134</v>
      </c>
      <c r="DL28" s="312">
        <f t="shared" si="244"/>
        <v>3949.5294229608858</v>
      </c>
      <c r="DM28" s="312">
        <f t="shared" si="244"/>
        <v>3520.6372363953324</v>
      </c>
      <c r="DN28" s="312">
        <f t="shared" si="244"/>
        <v>3340.0554108432993</v>
      </c>
      <c r="DO28" s="312">
        <f t="shared" si="244"/>
        <v>3594.8329841670393</v>
      </c>
      <c r="DP28" s="312">
        <f t="shared" si="244"/>
        <v>3464.2125365863494</v>
      </c>
      <c r="DQ28" s="312">
        <f t="shared" si="244"/>
        <v>3508.00955029531</v>
      </c>
      <c r="DR28" s="312">
        <f t="shared" si="244"/>
        <v>3870.0179851244266</v>
      </c>
      <c r="DS28" s="312">
        <f t="shared" si="244"/>
        <v>3523.3822716208701</v>
      </c>
      <c r="DT28" s="312">
        <f t="shared" si="244"/>
        <v>3443.6624863752158</v>
      </c>
      <c r="DU28" s="312">
        <f t="shared" si="244"/>
        <v>6421.8341613089269</v>
      </c>
      <c r="DV28" s="312">
        <f t="shared" si="244"/>
        <v>2903.2169024118075</v>
      </c>
      <c r="DW28" s="312">
        <f t="shared" si="244"/>
        <v>3066.3246132144427</v>
      </c>
      <c r="DX28" s="312">
        <f t="shared" si="244"/>
        <v>3578.0747022103496</v>
      </c>
      <c r="DY28" s="312">
        <f t="shared" si="244"/>
        <v>3604.1792673825753</v>
      </c>
      <c r="DZ28" s="312">
        <f t="shared" si="244"/>
        <v>3639.5965634838622</v>
      </c>
      <c r="EA28" s="312">
        <f t="shared" si="244"/>
        <v>3325.8993861750555</v>
      </c>
      <c r="EB28" s="312">
        <f t="shared" si="244"/>
        <v>3651.4828976918443</v>
      </c>
      <c r="EC28" s="312">
        <f t="shared" si="244"/>
        <v>3392.6986741965993</v>
      </c>
      <c r="ED28" s="312">
        <f t="shared" si="244"/>
        <v>3498.722258983591</v>
      </c>
      <c r="EE28" s="312">
        <f t="shared" si="244"/>
        <v>3359.4808201183382</v>
      </c>
      <c r="EF28" s="312">
        <f t="shared" si="244"/>
        <v>3408.8209905104268</v>
      </c>
      <c r="EG28" s="312">
        <f t="shared" si="244"/>
        <v>5413.9083706279343</v>
      </c>
      <c r="EH28" s="312">
        <f t="shared" ref="EH28:ER28" si="245">EH30+EH44+EH53</f>
        <v>3006.2900990366852</v>
      </c>
      <c r="EI28" s="312">
        <f t="shared" si="245"/>
        <v>3022.9839905661893</v>
      </c>
      <c r="EJ28" s="312">
        <f t="shared" si="245"/>
        <v>3399.0987588161643</v>
      </c>
      <c r="EK28" s="312">
        <f t="shared" si="245"/>
        <v>2888.3281231786541</v>
      </c>
      <c r="EL28" s="312">
        <f t="shared" si="245"/>
        <v>2706.4891359549015</v>
      </c>
      <c r="EM28" s="312">
        <f t="shared" si="245"/>
        <v>2972.8592267662666</v>
      </c>
      <c r="EN28" s="312">
        <f t="shared" si="245"/>
        <v>3033.0036354490617</v>
      </c>
      <c r="EO28" s="312">
        <f t="shared" si="245"/>
        <v>3283.225423410634</v>
      </c>
      <c r="EP28" s="312">
        <f t="shared" si="245"/>
        <v>2709.6061198423831</v>
      </c>
      <c r="EQ28" s="312">
        <f t="shared" si="245"/>
        <v>3163.353466774915</v>
      </c>
      <c r="ER28" s="312">
        <f t="shared" si="245"/>
        <v>3124.2271111696609</v>
      </c>
      <c r="ES28" s="312">
        <f t="shared" ref="ES28:FF28" si="246">ES30+ES44+ES53</f>
        <v>5313.4506490479762</v>
      </c>
      <c r="ET28" s="312">
        <f t="shared" si="246"/>
        <v>2461.7816498498701</v>
      </c>
      <c r="EU28" s="312">
        <f t="shared" si="246"/>
        <v>2548.5462107648727</v>
      </c>
      <c r="EV28" s="312">
        <f t="shared" si="246"/>
        <v>3660.1437726382692</v>
      </c>
      <c r="EW28" s="312">
        <f t="shared" si="246"/>
        <v>2986.4222073215174</v>
      </c>
      <c r="EX28" s="312">
        <f t="shared" si="246"/>
        <v>3322.9982809157282</v>
      </c>
      <c r="EY28" s="312">
        <f t="shared" si="246"/>
        <v>3241.7717890704253</v>
      </c>
      <c r="EZ28" s="312">
        <f t="shared" si="246"/>
        <v>3296.0451728346438</v>
      </c>
      <c r="FA28" s="312">
        <f t="shared" si="246"/>
        <v>3429.9152012223008</v>
      </c>
      <c r="FB28" s="312">
        <f t="shared" si="246"/>
        <v>3056.4946022292388</v>
      </c>
      <c r="FC28" s="312">
        <f t="shared" si="246"/>
        <v>3098.7674805184279</v>
      </c>
      <c r="FD28" s="312">
        <f t="shared" si="246"/>
        <v>3341.1155932941369</v>
      </c>
      <c r="FE28" s="312">
        <f t="shared" si="246"/>
        <v>5800.7153879130865</v>
      </c>
      <c r="FF28" s="312">
        <f t="shared" si="246"/>
        <v>2764.7290347501557</v>
      </c>
      <c r="FG28" s="312">
        <f t="shared" ref="FG28:FH28" si="247">FG30+FG44+FG53</f>
        <v>3217.8605574606263</v>
      </c>
      <c r="FH28" s="312">
        <f t="shared" si="247"/>
        <v>3675.633422098806</v>
      </c>
      <c r="FI28" s="312">
        <f t="shared" ref="FI28:FJ28" si="248">FI30+FI44+FI53</f>
        <v>3594.3522116719296</v>
      </c>
      <c r="FJ28" s="312">
        <f t="shared" si="248"/>
        <v>3369.4626838548811</v>
      </c>
      <c r="FK28" s="312">
        <f t="shared" ref="FK28" si="249">FK30+FK44+FK53</f>
        <v>3768.7960833318702</v>
      </c>
      <c r="FL28" s="312">
        <f t="shared" ref="FL28" si="250">FL30+FL44+FL53</f>
        <v>3604.302182698088</v>
      </c>
      <c r="FM28" s="312">
        <f t="shared" ref="FM28" si="251">FM30+FM44+FM53</f>
        <v>3819.1112113211384</v>
      </c>
      <c r="FN28" s="312">
        <f t="shared" ref="FN28" si="252">FN30+FN44+FN53</f>
        <v>3661.3356503282553</v>
      </c>
      <c r="FO28" s="312">
        <f t="shared" ref="FO28" si="253">FO30+FO44+FO53</f>
        <v>3724.4719313600867</v>
      </c>
      <c r="FP28" s="312">
        <f t="shared" ref="FP28" si="254">FP30+FP44+FP53</f>
        <v>4019.8828462429265</v>
      </c>
      <c r="FQ28" s="312">
        <f t="shared" ref="FQ28:FR28" si="255">FQ30+FQ44+FQ53</f>
        <v>6002.8849443655054</v>
      </c>
      <c r="FR28" s="312">
        <f t="shared" si="255"/>
        <v>3308.0709115310246</v>
      </c>
      <c r="FS28" s="312">
        <f t="shared" ref="FS28:FT28" si="256">FS30+FS44+FS53</f>
        <v>3553.5807075850335</v>
      </c>
      <c r="FT28" s="312">
        <f t="shared" si="256"/>
        <v>3845.1869885984888</v>
      </c>
      <c r="FU28" s="312">
        <f t="shared" ref="FU28" si="257">FU30+FU44+FU53</f>
        <v>3414.7297642529738</v>
      </c>
    </row>
    <row r="29" spans="1:177">
      <c r="A29" s="296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G29" s="297"/>
      <c r="DH29" s="297"/>
      <c r="DI29" s="297"/>
      <c r="DJ29" s="297"/>
      <c r="DK29" s="297"/>
      <c r="DL29" s="297"/>
      <c r="DM29" s="297"/>
      <c r="DN29" s="297"/>
      <c r="DO29" s="297"/>
      <c r="DP29" s="297"/>
      <c r="DQ29" s="297"/>
      <c r="DR29" s="297"/>
      <c r="DS29" s="297"/>
      <c r="DT29" s="297"/>
      <c r="DU29" s="297"/>
      <c r="DV29" s="297"/>
      <c r="DW29" s="297"/>
      <c r="DX29" s="297"/>
      <c r="DY29" s="297"/>
      <c r="DZ29" s="297"/>
      <c r="EA29" s="297"/>
      <c r="EB29" s="297"/>
      <c r="EC29" s="297"/>
      <c r="ED29" s="297"/>
      <c r="EE29" s="297"/>
      <c r="EF29" s="297"/>
      <c r="EG29" s="297"/>
      <c r="EH29" s="297"/>
      <c r="EI29" s="297"/>
      <c r="EJ29" s="297"/>
      <c r="EK29" s="297"/>
      <c r="EL29" s="297"/>
      <c r="EM29" s="297"/>
      <c r="EN29" s="297"/>
      <c r="EO29" s="297"/>
      <c r="EP29" s="297"/>
      <c r="EQ29" s="297"/>
      <c r="ER29" s="297"/>
      <c r="ES29" s="297"/>
      <c r="ET29" s="297"/>
      <c r="EU29" s="297"/>
      <c r="EV29" s="297"/>
      <c r="EW29" s="297"/>
      <c r="EX29" s="297"/>
      <c r="EY29" s="297"/>
      <c r="EZ29" s="297"/>
      <c r="FA29" s="297"/>
      <c r="FB29" s="297"/>
      <c r="FC29" s="297"/>
      <c r="FD29" s="297"/>
      <c r="FE29" s="297"/>
      <c r="FF29" s="297"/>
      <c r="FG29" s="297"/>
      <c r="FH29" s="297"/>
      <c r="FI29" s="297"/>
      <c r="FJ29" s="297"/>
      <c r="FK29" s="297"/>
      <c r="FL29" s="297"/>
      <c r="FM29" s="297"/>
      <c r="FN29" s="297"/>
      <c r="FO29" s="297"/>
      <c r="FP29" s="297"/>
      <c r="FQ29" s="297"/>
      <c r="FR29" s="297"/>
      <c r="FS29" s="297"/>
      <c r="FT29" s="297"/>
      <c r="FU29" s="297"/>
    </row>
    <row r="30" spans="1:177">
      <c r="A30" s="313">
        <v>21</v>
      </c>
      <c r="B30" s="300" t="s">
        <v>141</v>
      </c>
      <c r="C30" s="301">
        <f t="shared" si="86"/>
        <v>29204.929258569144</v>
      </c>
      <c r="D30" s="301">
        <f t="shared" si="87"/>
        <v>31084.118253226075</v>
      </c>
      <c r="E30" s="301">
        <f t="shared" si="88"/>
        <v>29619.755110594553</v>
      </c>
      <c r="F30" s="301">
        <f t="shared" si="89"/>
        <v>28973.169777410851</v>
      </c>
      <c r="G30" s="301">
        <f t="shared" ref="G30:J30" si="258">+G31+G32+G33+G36+G37+G41</f>
        <v>30612.252150621138</v>
      </c>
      <c r="H30" s="301">
        <f t="shared" si="258"/>
        <v>33569.967090358616</v>
      </c>
      <c r="I30" s="301">
        <f t="shared" si="258"/>
        <v>34628.722377818434</v>
      </c>
      <c r="J30" s="301">
        <f t="shared" si="258"/>
        <v>31406.714269004035</v>
      </c>
      <c r="K30" s="301">
        <f t="shared" ref="K30" si="259">+K31+K32+K33+K36+K37+K41</f>
        <v>30892.537620053987</v>
      </c>
      <c r="L30" s="301">
        <f t="shared" si="57"/>
        <v>37290.940067794276</v>
      </c>
      <c r="M30" s="301">
        <f t="shared" si="39"/>
        <v>6386.6411818891102</v>
      </c>
      <c r="N30" s="301">
        <f t="shared" si="40"/>
        <v>6897.5621580148472</v>
      </c>
      <c r="O30" s="301">
        <f t="shared" si="41"/>
        <v>7177.3017817632735</v>
      </c>
      <c r="P30" s="301">
        <f t="shared" si="42"/>
        <v>8743.4241369019073</v>
      </c>
      <c r="Q30" s="301">
        <f t="shared" si="43"/>
        <v>6693.7022079088929</v>
      </c>
      <c r="R30" s="301">
        <f t="shared" si="44"/>
        <v>7519.2760423621412</v>
      </c>
      <c r="S30" s="301">
        <f t="shared" si="45"/>
        <v>7572.4786187936716</v>
      </c>
      <c r="T30" s="301">
        <f t="shared" si="46"/>
        <v>9298.6613841613707</v>
      </c>
      <c r="U30" s="301">
        <f t="shared" si="47"/>
        <v>6552.0617155323253</v>
      </c>
      <c r="V30" s="301">
        <f t="shared" si="48"/>
        <v>7229.7575228705073</v>
      </c>
      <c r="W30" s="301">
        <f t="shared" si="49"/>
        <v>7434.1084221683413</v>
      </c>
      <c r="X30" s="301">
        <f t="shared" si="50"/>
        <v>8403.8274500233802</v>
      </c>
      <c r="Y30" s="301">
        <f t="shared" si="51"/>
        <v>6742.6954968585796</v>
      </c>
      <c r="Z30" s="301">
        <f t="shared" si="52"/>
        <v>6855.5430308905397</v>
      </c>
      <c r="AA30" s="301">
        <f t="shared" si="53"/>
        <v>6935.5239299515724</v>
      </c>
      <c r="AB30" s="301">
        <f t="shared" si="54"/>
        <v>8439.4073197101643</v>
      </c>
      <c r="AC30" s="301">
        <f t="shared" ref="AC30:AR30" si="260">+AC31+AC32+AC33+AC36+AC37+AC41</f>
        <v>6933.0119185638951</v>
      </c>
      <c r="AD30" s="301">
        <f t="shared" si="260"/>
        <v>7374.5871140340987</v>
      </c>
      <c r="AE30" s="301">
        <f t="shared" si="260"/>
        <v>7504.6148720982428</v>
      </c>
      <c r="AF30" s="301">
        <f t="shared" si="260"/>
        <v>8800.0382459248995</v>
      </c>
      <c r="AG30" s="301">
        <f t="shared" si="260"/>
        <v>7364.6852936793348</v>
      </c>
      <c r="AH30" s="301">
        <f t="shared" si="260"/>
        <v>8056.2841940073013</v>
      </c>
      <c r="AI30" s="301">
        <f t="shared" si="260"/>
        <v>8438.9360678106914</v>
      </c>
      <c r="AJ30" s="301">
        <f t="shared" si="260"/>
        <v>9710.0615348612901</v>
      </c>
      <c r="AK30" s="301">
        <f t="shared" si="260"/>
        <v>8001.3380027165995</v>
      </c>
      <c r="AL30" s="301">
        <f t="shared" si="260"/>
        <v>8478.1022139314937</v>
      </c>
      <c r="AM30" s="301">
        <f t="shared" si="260"/>
        <v>8534.2053620640363</v>
      </c>
      <c r="AN30" s="301">
        <f t="shared" si="260"/>
        <v>9615.0767991063094</v>
      </c>
      <c r="AO30" s="301">
        <f t="shared" si="260"/>
        <v>8055.0042688029716</v>
      </c>
      <c r="AP30" s="301">
        <f t="shared" si="260"/>
        <v>7407.3325411482492</v>
      </c>
      <c r="AQ30" s="301">
        <f t="shared" si="260"/>
        <v>7358.6640858721821</v>
      </c>
      <c r="AR30" s="301">
        <f t="shared" si="260"/>
        <v>8585.7133731806334</v>
      </c>
      <c r="AS30" s="301">
        <f t="shared" ref="AS30:AV30" si="261">+AS31+AS32+AS33+AS36+AS37+AS41</f>
        <v>7187.6551622144743</v>
      </c>
      <c r="AT30" s="301">
        <f t="shared" si="261"/>
        <v>7487.5144895876692</v>
      </c>
      <c r="AU30" s="301">
        <f t="shared" si="261"/>
        <v>7631.2956777199333</v>
      </c>
      <c r="AV30" s="301">
        <f t="shared" si="261"/>
        <v>8586.0722905319144</v>
      </c>
      <c r="AW30" s="301">
        <f t="shared" ref="AW30:CW30" si="262">+AW31+AW32+AW33+AW36+AW37+AW41</f>
        <v>8360.5918880895879</v>
      </c>
      <c r="AX30" s="301">
        <f t="shared" ref="AX30:AX41" si="263">+SUM(FI30:FK30)</f>
        <v>9024.2230265286817</v>
      </c>
      <c r="AY30" s="301">
        <f t="shared" si="63"/>
        <v>9114.1330187608146</v>
      </c>
      <c r="AZ30" s="301">
        <f t="shared" si="64"/>
        <v>10791.992134415184</v>
      </c>
      <c r="BA30" s="301">
        <f t="shared" si="65"/>
        <v>9154.8143523545459</v>
      </c>
      <c r="BB30" s="301">
        <f t="shared" si="262"/>
        <v>1771.3277491365498</v>
      </c>
      <c r="BC30" s="301">
        <f t="shared" si="262"/>
        <v>2183.7508467277889</v>
      </c>
      <c r="BD30" s="301">
        <f t="shared" si="262"/>
        <v>2431.562586024771</v>
      </c>
      <c r="BE30" s="301">
        <f t="shared" si="262"/>
        <v>2272.6303719282673</v>
      </c>
      <c r="BF30" s="301">
        <f t="shared" si="262"/>
        <v>2230.6196947606049</v>
      </c>
      <c r="BG30" s="301">
        <f t="shared" si="262"/>
        <v>2394.3120913259759</v>
      </c>
      <c r="BH30" s="301">
        <f t="shared" si="262"/>
        <v>2269.9042849639909</v>
      </c>
      <c r="BI30" s="301">
        <f t="shared" si="262"/>
        <v>2551.9854067834699</v>
      </c>
      <c r="BJ30" s="301">
        <f t="shared" si="262"/>
        <v>2355.4120900158127</v>
      </c>
      <c r="BK30" s="301">
        <f t="shared" si="262"/>
        <v>2416.8402037207416</v>
      </c>
      <c r="BL30" s="301">
        <f t="shared" si="262"/>
        <v>2414.5337540181522</v>
      </c>
      <c r="BM30" s="301">
        <f t="shared" si="262"/>
        <v>3912.0501791630145</v>
      </c>
      <c r="BN30" s="301">
        <f t="shared" si="262"/>
        <v>2104.7878538595132</v>
      </c>
      <c r="BO30" s="301">
        <f t="shared" si="262"/>
        <v>2203.409945942637</v>
      </c>
      <c r="BP30" s="301">
        <f t="shared" si="262"/>
        <v>2385.5044081067431</v>
      </c>
      <c r="BQ30" s="301">
        <f t="shared" si="262"/>
        <v>2706.5262029474661</v>
      </c>
      <c r="BR30" s="301">
        <f t="shared" si="262"/>
        <v>2306.5855785949611</v>
      </c>
      <c r="BS30" s="301">
        <f t="shared" si="262"/>
        <v>2506.1642608197135</v>
      </c>
      <c r="BT30" s="301">
        <f t="shared" si="262"/>
        <v>2495.6689622709068</v>
      </c>
      <c r="BU30" s="301">
        <f t="shared" si="262"/>
        <v>2590.6875588224893</v>
      </c>
      <c r="BV30" s="301">
        <f t="shared" si="262"/>
        <v>2486.1220977002763</v>
      </c>
      <c r="BW30" s="301">
        <f t="shared" si="262"/>
        <v>2565.3857309905156</v>
      </c>
      <c r="BX30" s="301">
        <f t="shared" si="262"/>
        <v>2464.7914335238347</v>
      </c>
      <c r="BY30" s="301">
        <f t="shared" si="262"/>
        <v>4268.4842196470199</v>
      </c>
      <c r="BZ30" s="301">
        <f t="shared" si="262"/>
        <v>1703.7336626435426</v>
      </c>
      <c r="CA30" s="301">
        <f t="shared" si="262"/>
        <v>2216.1043653555289</v>
      </c>
      <c r="CB30" s="301">
        <f t="shared" si="262"/>
        <v>2632.2236875332533</v>
      </c>
      <c r="CC30" s="301">
        <f t="shared" si="262"/>
        <v>2286.7919031707379</v>
      </c>
      <c r="CD30" s="301">
        <f t="shared" si="262"/>
        <v>2336.7115868000687</v>
      </c>
      <c r="CE30" s="301">
        <f t="shared" si="262"/>
        <v>2606.2540328997011</v>
      </c>
      <c r="CF30" s="301">
        <f t="shared" si="262"/>
        <v>2477.6024835495405</v>
      </c>
      <c r="CG30" s="301">
        <f t="shared" si="262"/>
        <v>2457.3060231449022</v>
      </c>
      <c r="CH30" s="301">
        <f t="shared" si="262"/>
        <v>2499.1999154738983</v>
      </c>
      <c r="CI30" s="301">
        <f t="shared" si="262"/>
        <v>2298.127774594328</v>
      </c>
      <c r="CJ30" s="301">
        <f t="shared" si="262"/>
        <v>2392.7519257545314</v>
      </c>
      <c r="CK30" s="301">
        <f t="shared" si="262"/>
        <v>3712.9477496745203</v>
      </c>
      <c r="CL30" s="301">
        <f t="shared" si="262"/>
        <v>1811.6781671040105</v>
      </c>
      <c r="CM30" s="301">
        <f t="shared" si="262"/>
        <v>2390.0691476990746</v>
      </c>
      <c r="CN30" s="301">
        <f t="shared" si="262"/>
        <v>2540.9481820554943</v>
      </c>
      <c r="CO30" s="301">
        <f t="shared" si="262"/>
        <v>2211.9015137201768</v>
      </c>
      <c r="CP30" s="301">
        <f t="shared" si="262"/>
        <v>2202.0180334351326</v>
      </c>
      <c r="CQ30" s="301">
        <f t="shared" si="262"/>
        <v>2441.6234837352299</v>
      </c>
      <c r="CR30" s="301">
        <f t="shared" si="262"/>
        <v>2043.2050922239021</v>
      </c>
      <c r="CS30" s="301">
        <f t="shared" si="262"/>
        <v>2472.0154592819376</v>
      </c>
      <c r="CT30" s="301">
        <f t="shared" si="262"/>
        <v>2420.3033784457334</v>
      </c>
      <c r="CU30" s="301">
        <f t="shared" si="262"/>
        <v>2267.5235422858609</v>
      </c>
      <c r="CV30" s="301">
        <f t="shared" si="262"/>
        <v>2277.12112173989</v>
      </c>
      <c r="CW30" s="301">
        <f t="shared" si="262"/>
        <v>3894.7626556844129</v>
      </c>
      <c r="CX30" s="301">
        <f t="shared" ref="CX30:DB30" si="264">+CX31+CX32+CX33+CX36+CX37+CX41</f>
        <v>1890.0969500006381</v>
      </c>
      <c r="CY30" s="301">
        <f t="shared" si="264"/>
        <v>2130.1110143341211</v>
      </c>
      <c r="CZ30" s="301">
        <f t="shared" si="264"/>
        <v>2912.8039542291353</v>
      </c>
      <c r="DA30" s="301">
        <f t="shared" si="264"/>
        <v>2386.9251783281957</v>
      </c>
      <c r="DB30" s="301">
        <f t="shared" si="264"/>
        <v>2372.9924748914441</v>
      </c>
      <c r="DC30" s="301">
        <f t="shared" ref="DC30:ER30" si="265">+DC31+DC32+DC33+DC36+DC37+DC41</f>
        <v>2614.6694608144589</v>
      </c>
      <c r="DD30" s="301">
        <f t="shared" si="265"/>
        <v>2290.7467218047491</v>
      </c>
      <c r="DE30" s="301">
        <f t="shared" si="265"/>
        <v>2589.5987496580115</v>
      </c>
      <c r="DF30" s="301">
        <f t="shared" si="265"/>
        <v>2624.2694006354818</v>
      </c>
      <c r="DG30" s="301">
        <f t="shared" si="265"/>
        <v>2357.1696489726801</v>
      </c>
      <c r="DH30" s="301">
        <f t="shared" si="265"/>
        <v>2436.8143699267962</v>
      </c>
      <c r="DI30" s="301">
        <f t="shared" si="265"/>
        <v>4006.0542270254236</v>
      </c>
      <c r="DJ30" s="301">
        <f t="shared" si="265"/>
        <v>2091.2156872207261</v>
      </c>
      <c r="DK30" s="301">
        <f t="shared" si="265"/>
        <v>2346.8608364065658</v>
      </c>
      <c r="DL30" s="301">
        <f t="shared" si="265"/>
        <v>2926.6087700520429</v>
      </c>
      <c r="DM30" s="301">
        <f t="shared" si="265"/>
        <v>2616.0217484639693</v>
      </c>
      <c r="DN30" s="301">
        <f t="shared" si="265"/>
        <v>2647.2252746579111</v>
      </c>
      <c r="DO30" s="301">
        <f t="shared" si="265"/>
        <v>2793.0371708854213</v>
      </c>
      <c r="DP30" s="301">
        <f t="shared" si="265"/>
        <v>2737.9164910798622</v>
      </c>
      <c r="DQ30" s="301">
        <f t="shared" si="265"/>
        <v>2888.3143872824421</v>
      </c>
      <c r="DR30" s="301">
        <f t="shared" si="265"/>
        <v>2812.7051894483857</v>
      </c>
      <c r="DS30" s="301">
        <f t="shared" si="265"/>
        <v>2798.6068174641182</v>
      </c>
      <c r="DT30" s="301">
        <f t="shared" si="265"/>
        <v>2719.1643377321111</v>
      </c>
      <c r="DU30" s="301">
        <f t="shared" si="265"/>
        <v>4192.2903796650617</v>
      </c>
      <c r="DV30" s="301">
        <f t="shared" si="265"/>
        <v>2436.6316061918078</v>
      </c>
      <c r="DW30" s="301">
        <f t="shared" si="265"/>
        <v>2535.1030441144426</v>
      </c>
      <c r="DX30" s="301">
        <f t="shared" si="265"/>
        <v>3029.60335241035</v>
      </c>
      <c r="DY30" s="301">
        <f t="shared" si="265"/>
        <v>2878.2272496225755</v>
      </c>
      <c r="DZ30" s="301">
        <f t="shared" si="265"/>
        <v>2891.1885576238619</v>
      </c>
      <c r="EA30" s="301">
        <f t="shared" si="265"/>
        <v>2708.6864066850553</v>
      </c>
      <c r="EB30" s="301">
        <f t="shared" si="265"/>
        <v>2983.5674247818442</v>
      </c>
      <c r="EC30" s="301">
        <f t="shared" si="265"/>
        <v>2765.8759069366001</v>
      </c>
      <c r="ED30" s="301">
        <f t="shared" si="265"/>
        <v>2784.7620303455915</v>
      </c>
      <c r="EE30" s="301">
        <f t="shared" si="265"/>
        <v>2707.190431298337</v>
      </c>
      <c r="EF30" s="301">
        <f t="shared" si="265"/>
        <v>2810.543163060428</v>
      </c>
      <c r="EG30" s="301">
        <f t="shared" si="265"/>
        <v>4097.3432047475435</v>
      </c>
      <c r="EH30" s="301">
        <f t="shared" si="265"/>
        <v>2592.57015181308</v>
      </c>
      <c r="EI30" s="301">
        <f t="shared" si="265"/>
        <v>2515.4280091189194</v>
      </c>
      <c r="EJ30" s="301">
        <f t="shared" si="265"/>
        <v>2947.0061078709737</v>
      </c>
      <c r="EK30" s="301">
        <f t="shared" si="265"/>
        <v>2599.5026748621085</v>
      </c>
      <c r="EL30" s="301">
        <f t="shared" si="265"/>
        <v>2270.7466387578966</v>
      </c>
      <c r="EM30" s="301">
        <f t="shared" si="265"/>
        <v>2537.0832275282451</v>
      </c>
      <c r="EN30" s="301">
        <f t="shared" si="265"/>
        <v>2459.8838637804806</v>
      </c>
      <c r="EO30" s="301">
        <f t="shared" si="265"/>
        <v>2790.2186809400473</v>
      </c>
      <c r="EP30" s="301">
        <f t="shared" si="265"/>
        <v>2108.5615411516551</v>
      </c>
      <c r="EQ30" s="301">
        <f t="shared" si="265"/>
        <v>2461.4982637254693</v>
      </c>
      <c r="ER30" s="301">
        <f t="shared" si="265"/>
        <v>2322.791033504664</v>
      </c>
      <c r="ES30" s="301">
        <f t="shared" ref="ES30:FF30" si="266">+ES31+ES32+ES33+ES36+ES37+ES41</f>
        <v>3801.4240759504996</v>
      </c>
      <c r="ET30" s="301">
        <f t="shared" si="266"/>
        <v>2231.2050528713335</v>
      </c>
      <c r="EU30" s="301">
        <f t="shared" si="266"/>
        <v>2189.3494998348729</v>
      </c>
      <c r="EV30" s="301">
        <f t="shared" si="266"/>
        <v>2767.1006095082694</v>
      </c>
      <c r="EW30" s="301">
        <f t="shared" si="266"/>
        <v>2422.1499648515164</v>
      </c>
      <c r="EX30" s="301">
        <f t="shared" si="266"/>
        <v>2549.0635453157283</v>
      </c>
      <c r="EY30" s="301">
        <f t="shared" si="266"/>
        <v>2516.3009794204254</v>
      </c>
      <c r="EZ30" s="301">
        <f t="shared" si="266"/>
        <v>2582.1454146779774</v>
      </c>
      <c r="FA30" s="301">
        <f t="shared" si="266"/>
        <v>2679.7933126489665</v>
      </c>
      <c r="FB30" s="301">
        <f t="shared" si="266"/>
        <v>2369.3569503929893</v>
      </c>
      <c r="FC30" s="301">
        <f t="shared" si="266"/>
        <v>2368.1570888046786</v>
      </c>
      <c r="FD30" s="301">
        <f t="shared" si="266"/>
        <v>2520.7196494141372</v>
      </c>
      <c r="FE30" s="301">
        <f t="shared" si="266"/>
        <v>3697.1955523130987</v>
      </c>
      <c r="FF30" s="301">
        <f t="shared" si="266"/>
        <v>2473.0063582201556</v>
      </c>
      <c r="FG30" s="301">
        <f t="shared" ref="FG30:FH30" si="267">+FG31+FG32+FG33+FG36+FG37+FG41</f>
        <v>2763.5107037906264</v>
      </c>
      <c r="FH30" s="301">
        <f t="shared" si="267"/>
        <v>3124.0748260788059</v>
      </c>
      <c r="FI30" s="301">
        <f t="shared" ref="FI30:FJ30" si="268">+FI31+FI32+FI33+FI36+FI37+FI41</f>
        <v>3047.7432752019295</v>
      </c>
      <c r="FJ30" s="301">
        <f t="shared" si="268"/>
        <v>2811.1817398348817</v>
      </c>
      <c r="FK30" s="301">
        <f t="shared" ref="FK30" si="269">+FK31+FK32+FK33+FK36+FK37+FK41</f>
        <v>3165.2980114918701</v>
      </c>
      <c r="FL30" s="301">
        <f t="shared" ref="FL30" si="270">+FL31+FL32+FL33+FL36+FL37+FL41</f>
        <v>2945.7270455780877</v>
      </c>
      <c r="FM30" s="301">
        <f t="shared" ref="FM30" si="271">+FM31+FM32+FM33+FM36+FM37+FM41</f>
        <v>3157.1972061111396</v>
      </c>
      <c r="FN30" s="301">
        <f t="shared" ref="FN30" si="272">+FN31+FN32+FN33+FN36+FN37+FN41</f>
        <v>3011.2087670715873</v>
      </c>
      <c r="FO30" s="301">
        <f t="shared" ref="FO30" si="273">+FO31+FO32+FO33+FO36+FO37+FO41</f>
        <v>3013.5538713467531</v>
      </c>
      <c r="FP30" s="301">
        <f t="shared" ref="FP30" si="274">+FP31+FP32+FP33+FP36+FP37+FP41</f>
        <v>3268.8150166829259</v>
      </c>
      <c r="FQ30" s="301">
        <f t="shared" ref="FQ30:FR30" si="275">+FQ31+FQ32+FQ33+FQ36+FQ37+FQ41</f>
        <v>4509.6232463855049</v>
      </c>
      <c r="FR30" s="301">
        <f t="shared" si="275"/>
        <v>2904.9402619410248</v>
      </c>
      <c r="FS30" s="301">
        <f t="shared" ref="FS30:FT30" si="276">+FS31+FS32+FS33+FS36+FS37+FS41</f>
        <v>3038.7783235450338</v>
      </c>
      <c r="FT30" s="301">
        <f t="shared" si="276"/>
        <v>3211.0957668684882</v>
      </c>
      <c r="FU30" s="301">
        <f t="shared" ref="FU30" si="277">+FU31+FU32+FU33+FU36+FU37+FU41</f>
        <v>2790.0098509496402</v>
      </c>
    </row>
    <row r="31" spans="1:177">
      <c r="A31" s="306">
        <v>211</v>
      </c>
      <c r="B31" s="307" t="s">
        <v>30</v>
      </c>
      <c r="C31" s="302">
        <f t="shared" si="86"/>
        <v>9473.9327999915186</v>
      </c>
      <c r="D31" s="302">
        <f t="shared" si="87"/>
        <v>10055.265137168335</v>
      </c>
      <c r="E31" s="302">
        <f t="shared" si="88"/>
        <v>10641.199987149999</v>
      </c>
      <c r="F31" s="302">
        <f t="shared" si="89"/>
        <v>10775.291482285556</v>
      </c>
      <c r="G31" s="302">
        <f t="shared" ref="G31" si="278">+SUM(CX31:DI31)</f>
        <v>11229.99807234</v>
      </c>
      <c r="H31" s="302">
        <f t="shared" ref="H31" si="279">+SUM(DJ31:DU31)</f>
        <v>11656.051328470001</v>
      </c>
      <c r="I31" s="302">
        <f t="shared" ref="I31" si="280">+SUM(DV31:EG31)</f>
        <v>11580.303919464268</v>
      </c>
      <c r="J31" s="302">
        <f t="shared" ref="J31" si="281">+SUM(EH31:ES31)</f>
        <v>10900.639779565081</v>
      </c>
      <c r="K31" s="302">
        <f t="shared" ref="K31:K41" si="282">+SUM(ET31:FE31)</f>
        <v>10556.464197749976</v>
      </c>
      <c r="L31" s="302">
        <f t="shared" si="57"/>
        <v>11491.785015880028</v>
      </c>
      <c r="M31" s="302">
        <f t="shared" si="39"/>
        <v>2160.3013040113178</v>
      </c>
      <c r="N31" s="302">
        <f t="shared" si="40"/>
        <v>2151.19781849123</v>
      </c>
      <c r="O31" s="302">
        <f t="shared" si="41"/>
        <v>2303.8643372547222</v>
      </c>
      <c r="P31" s="302">
        <f t="shared" si="42"/>
        <v>2858.5693402342476</v>
      </c>
      <c r="Q31" s="302">
        <f t="shared" si="43"/>
        <v>2206.5180633923392</v>
      </c>
      <c r="R31" s="302">
        <f t="shared" si="44"/>
        <v>2246.8442985537772</v>
      </c>
      <c r="S31" s="302">
        <f t="shared" si="45"/>
        <v>2495.5237161592981</v>
      </c>
      <c r="T31" s="302">
        <f t="shared" si="46"/>
        <v>3106.3790590629196</v>
      </c>
      <c r="U31" s="302">
        <f t="shared" si="47"/>
        <v>2394.9713084229229</v>
      </c>
      <c r="V31" s="302">
        <f t="shared" si="48"/>
        <v>2487.6837025812201</v>
      </c>
      <c r="W31" s="302">
        <f t="shared" si="49"/>
        <v>2618.0006650919968</v>
      </c>
      <c r="X31" s="302">
        <f t="shared" si="50"/>
        <v>3140.5443110538599</v>
      </c>
      <c r="Y31" s="302">
        <f t="shared" si="51"/>
        <v>2537.9204323996928</v>
      </c>
      <c r="Z31" s="302">
        <f t="shared" si="52"/>
        <v>2518.1066907121112</v>
      </c>
      <c r="AA31" s="302">
        <f t="shared" si="53"/>
        <v>2607.8890644844464</v>
      </c>
      <c r="AB31" s="302">
        <f t="shared" si="54"/>
        <v>3111.3752946893042</v>
      </c>
      <c r="AC31" s="302">
        <f>+SUM(CX31:CZ31)</f>
        <v>2578.8775898786694</v>
      </c>
      <c r="AD31" s="302">
        <f>+SUM(DA31:DC31)</f>
        <v>2641.5205358420876</v>
      </c>
      <c r="AE31" s="302">
        <f>+SUM(DD31:DF31)</f>
        <v>2748.0136986287625</v>
      </c>
      <c r="AF31" s="302">
        <f>+SUM(DG31:DI31)</f>
        <v>3261.5862479904799</v>
      </c>
      <c r="AG31" s="302">
        <f>+SUM(DJ31:DL31)</f>
        <v>2687.6638674564083</v>
      </c>
      <c r="AH31" s="302">
        <f>+SUM(DM31:DO31)</f>
        <v>2761.7965270212258</v>
      </c>
      <c r="AI31" s="302">
        <f>+SUM(DP31:DR31)</f>
        <v>2835.5350990323359</v>
      </c>
      <c r="AJ31" s="302">
        <f>+SUM(DS31:DU31)</f>
        <v>3371.0558349600301</v>
      </c>
      <c r="AK31" s="302">
        <f>+SUM(DV31:DX31)</f>
        <v>2704.0453966900004</v>
      </c>
      <c r="AL31" s="302">
        <f>+SUM(DY31:EA31)</f>
        <v>2718.1382532020007</v>
      </c>
      <c r="AM31" s="302">
        <f>+SUM(EB31:ED31)</f>
        <v>2836.4164943679998</v>
      </c>
      <c r="AN31" s="302">
        <f>+SUM(EE31:EG31)</f>
        <v>3321.7037752042688</v>
      </c>
      <c r="AO31" s="302">
        <f>+SUM(EH31:EJ31)</f>
        <v>2712.8780370616096</v>
      </c>
      <c r="AP31" s="302">
        <f>+SUM(EK31:EM31)</f>
        <v>2560.1078343786667</v>
      </c>
      <c r="AQ31" s="303">
        <f>+SUM(EN31:EP31)</f>
        <v>2644.5951510163341</v>
      </c>
      <c r="AR31" s="303">
        <f>+SUM(EQ31:ES31)</f>
        <v>2983.0587571084725</v>
      </c>
      <c r="AS31" s="304">
        <f t="shared" ref="AS31:AS41" si="283">+SUM(ET31:EV31)</f>
        <v>2433.2519301800098</v>
      </c>
      <c r="AT31" s="304">
        <f t="shared" ref="AT31:AT41" si="284">+SUM(EW31:EY31)</f>
        <v>2495.5948296500301</v>
      </c>
      <c r="AU31" s="304">
        <f t="shared" ref="AU31:AU41" si="285">+SUM(EZ31:FB31)</f>
        <v>2599.1268546799502</v>
      </c>
      <c r="AV31" s="304">
        <f t="shared" ref="AV31:AV41" si="286">+SUM(FC31:FE31)</f>
        <v>3028.4905832399886</v>
      </c>
      <c r="AW31" s="304">
        <f t="shared" ref="AW31:AW41" si="287">+SUM(FF31:FH31)</f>
        <v>2673.5177750300008</v>
      </c>
      <c r="AX31" s="304">
        <f t="shared" si="263"/>
        <v>2668.9220529600339</v>
      </c>
      <c r="AY31" s="304">
        <f t="shared" si="63"/>
        <v>2794.6045757399825</v>
      </c>
      <c r="AZ31" s="304">
        <f t="shared" si="64"/>
        <v>3354.7406121500098</v>
      </c>
      <c r="BA31" s="304">
        <f t="shared" si="65"/>
        <v>2814.3065017399922</v>
      </c>
      <c r="BB31" s="305">
        <v>627.2885797969227</v>
      </c>
      <c r="BC31" s="305">
        <v>714.73043306602904</v>
      </c>
      <c r="BD31" s="305">
        <v>818.28229114836608</v>
      </c>
      <c r="BE31" s="305">
        <v>726.85572960892591</v>
      </c>
      <c r="BF31" s="305">
        <v>719.63926295903877</v>
      </c>
      <c r="BG31" s="305">
        <v>704.7028259232651</v>
      </c>
      <c r="BH31" s="305">
        <v>746.45504915282606</v>
      </c>
      <c r="BI31" s="305">
        <v>837.55273681956965</v>
      </c>
      <c r="BJ31" s="305">
        <v>719.85655128232679</v>
      </c>
      <c r="BK31" s="305">
        <v>751.51900580852384</v>
      </c>
      <c r="BL31" s="305">
        <v>766.59516519077715</v>
      </c>
      <c r="BM31" s="305">
        <v>1340.4551692349469</v>
      </c>
      <c r="BN31" s="305">
        <v>586.71938020635639</v>
      </c>
      <c r="BO31" s="305">
        <v>816.63942728945744</v>
      </c>
      <c r="BP31" s="305">
        <v>803.15925589652545</v>
      </c>
      <c r="BQ31" s="305">
        <v>801.50251975670199</v>
      </c>
      <c r="BR31" s="305">
        <v>761.8994523332891</v>
      </c>
      <c r="BS31" s="305">
        <v>683.44232646378634</v>
      </c>
      <c r="BT31" s="305">
        <v>866.0709206405545</v>
      </c>
      <c r="BU31" s="305">
        <v>896.37729310628595</v>
      </c>
      <c r="BV31" s="305">
        <v>733.07550241245781</v>
      </c>
      <c r="BW31" s="305">
        <v>859.50412659123026</v>
      </c>
      <c r="BX31" s="305">
        <v>811.04935111838336</v>
      </c>
      <c r="BY31" s="305">
        <v>1435.8255813533058</v>
      </c>
      <c r="BZ31" s="305">
        <v>605.85082731699106</v>
      </c>
      <c r="CA31" s="305">
        <v>888.50395942980856</v>
      </c>
      <c r="CB31" s="305">
        <v>900.61652167612328</v>
      </c>
      <c r="CC31" s="305">
        <v>861.26631091640377</v>
      </c>
      <c r="CD31" s="305">
        <v>800.72120500392214</v>
      </c>
      <c r="CE31" s="305">
        <v>825.696186660894</v>
      </c>
      <c r="CF31" s="305">
        <v>840.58460913100544</v>
      </c>
      <c r="CG31" s="305">
        <v>948.54487916524238</v>
      </c>
      <c r="CH31" s="305">
        <v>828.87117679574897</v>
      </c>
      <c r="CI31" s="305">
        <v>851.4925799496632</v>
      </c>
      <c r="CJ31" s="305">
        <v>834.07466133092339</v>
      </c>
      <c r="CK31" s="305">
        <v>1454.9770697732733</v>
      </c>
      <c r="CL31" s="305">
        <v>709.85651814301013</v>
      </c>
      <c r="CM31" s="305">
        <v>904.94477633829263</v>
      </c>
      <c r="CN31" s="305">
        <v>923.11913791839027</v>
      </c>
      <c r="CO31" s="305">
        <v>852.88088418835184</v>
      </c>
      <c r="CP31" s="305">
        <v>829.47973912684949</v>
      </c>
      <c r="CQ31" s="305">
        <v>835.74606739690967</v>
      </c>
      <c r="CR31" s="305">
        <v>821.84644001117681</v>
      </c>
      <c r="CS31" s="305">
        <v>962.64157302280375</v>
      </c>
      <c r="CT31" s="305">
        <v>823.40105145046573</v>
      </c>
      <c r="CU31" s="305">
        <v>873.2578856281491</v>
      </c>
      <c r="CV31" s="305">
        <v>841.07681497459555</v>
      </c>
      <c r="CW31" s="305">
        <v>1397.0405940865594</v>
      </c>
      <c r="CX31" s="305">
        <v>777.87561191112707</v>
      </c>
      <c r="CY31" s="305">
        <v>878.66969521753799</v>
      </c>
      <c r="CZ31" s="305">
        <v>922.33228275000431</v>
      </c>
      <c r="DA31" s="305">
        <v>913.05836894885351</v>
      </c>
      <c r="DB31" s="305">
        <v>861.17988303063169</v>
      </c>
      <c r="DC31" s="305">
        <v>867.28228386260253</v>
      </c>
      <c r="DD31" s="305">
        <v>871.72985303136136</v>
      </c>
      <c r="DE31" s="305">
        <v>1007.7567965477391</v>
      </c>
      <c r="DF31" s="305">
        <v>868.52704904966231</v>
      </c>
      <c r="DG31" s="305">
        <v>892.22690581592349</v>
      </c>
      <c r="DH31" s="305">
        <v>883.13334094201514</v>
      </c>
      <c r="DI31" s="305">
        <v>1486.2260012325416</v>
      </c>
      <c r="DJ31" s="305">
        <v>814.04972180040784</v>
      </c>
      <c r="DK31" s="305">
        <v>912.86238320164671</v>
      </c>
      <c r="DL31" s="305">
        <v>960.75176245435409</v>
      </c>
      <c r="DM31" s="305">
        <v>903.43901583308354</v>
      </c>
      <c r="DN31" s="305">
        <v>952.93644625707589</v>
      </c>
      <c r="DO31" s="305">
        <v>905.42106493106621</v>
      </c>
      <c r="DP31" s="305">
        <v>913.15180966923401</v>
      </c>
      <c r="DQ31" s="305">
        <v>1027.0474576113581</v>
      </c>
      <c r="DR31" s="305">
        <v>895.3358317517434</v>
      </c>
      <c r="DS31" s="305">
        <v>929.38341769472004</v>
      </c>
      <c r="DT31" s="305">
        <v>918.31216307461887</v>
      </c>
      <c r="DU31" s="305">
        <v>1523.3602541906912</v>
      </c>
      <c r="DV31" s="305">
        <v>779.40212462000022</v>
      </c>
      <c r="DW31" s="305">
        <v>969.95036950000019</v>
      </c>
      <c r="DX31" s="305">
        <v>954.69290257</v>
      </c>
      <c r="DY31" s="305">
        <v>926.93467927999995</v>
      </c>
      <c r="DZ31" s="305">
        <v>891.44570488000045</v>
      </c>
      <c r="EA31" s="305">
        <v>899.75786904200004</v>
      </c>
      <c r="EB31" s="305">
        <v>906.75267102799967</v>
      </c>
      <c r="EC31" s="305">
        <v>1027.0667035500001</v>
      </c>
      <c r="ED31" s="305">
        <v>902.59711978999985</v>
      </c>
      <c r="EE31" s="305">
        <v>918.41445767000027</v>
      </c>
      <c r="EF31" s="305">
        <v>918.72774031999973</v>
      </c>
      <c r="EG31" s="305">
        <v>1484.5615772142687</v>
      </c>
      <c r="EH31" s="305">
        <v>811.96467177460954</v>
      </c>
      <c r="EI31" s="305">
        <v>930.42644485001392</v>
      </c>
      <c r="EJ31" s="305">
        <v>970.48692043698634</v>
      </c>
      <c r="EK31" s="305">
        <v>880.30307925827594</v>
      </c>
      <c r="EL31" s="305">
        <v>828.54861554956972</v>
      </c>
      <c r="EM31" s="305">
        <v>851.25613957082089</v>
      </c>
      <c r="EN31" s="305">
        <v>869.01175232473292</v>
      </c>
      <c r="EO31" s="305">
        <v>1003.3642154236114</v>
      </c>
      <c r="EP31" s="305">
        <v>772.21918326798937</v>
      </c>
      <c r="EQ31" s="305">
        <v>860.80102975432703</v>
      </c>
      <c r="ER31" s="305">
        <v>777.74303119236004</v>
      </c>
      <c r="ES31" s="305">
        <v>1344.5146961617854</v>
      </c>
      <c r="ET31" s="305">
        <v>733.62449906798895</v>
      </c>
      <c r="EU31" s="305">
        <v>765.84994193201101</v>
      </c>
      <c r="EV31" s="305">
        <v>933.77748918000998</v>
      </c>
      <c r="EW31" s="305">
        <v>822.45975186998976</v>
      </c>
      <c r="EX31" s="305">
        <v>860.00812995000024</v>
      </c>
      <c r="EY31" s="305">
        <v>813.12694783004008</v>
      </c>
      <c r="EZ31" s="305">
        <v>837.34230189994969</v>
      </c>
      <c r="FA31" s="305">
        <v>932.36924278999982</v>
      </c>
      <c r="FB31" s="305">
        <v>829.41530999000042</v>
      </c>
      <c r="FC31" s="305">
        <v>831.45047614998839</v>
      </c>
      <c r="FD31" s="305">
        <v>821.3114721999998</v>
      </c>
      <c r="FE31" s="305">
        <v>1375.7286348900004</v>
      </c>
      <c r="FF31" s="305">
        <v>759.05285306999804</v>
      </c>
      <c r="FG31" s="305">
        <v>951.808803729999</v>
      </c>
      <c r="FH31" s="305">
        <v>962.6561182300037</v>
      </c>
      <c r="FI31" s="305">
        <v>881.96348319002459</v>
      </c>
      <c r="FJ31" s="305">
        <v>899.58750016997851</v>
      </c>
      <c r="FK31" s="305">
        <v>887.37106960003086</v>
      </c>
      <c r="FL31" s="305">
        <v>881.68755206000412</v>
      </c>
      <c r="FM31" s="305">
        <v>1020.4514848399799</v>
      </c>
      <c r="FN31" s="305">
        <v>892.4655388399982</v>
      </c>
      <c r="FO31" s="305">
        <v>912.77172160002863</v>
      </c>
      <c r="FP31" s="305">
        <v>927.70828277001374</v>
      </c>
      <c r="FQ31" s="305">
        <v>1514.2606077799676</v>
      </c>
      <c r="FR31" s="305">
        <v>842.76091723999889</v>
      </c>
      <c r="FS31" s="305">
        <v>949.25750762999223</v>
      </c>
      <c r="FT31" s="305">
        <v>1022.2880768700013</v>
      </c>
      <c r="FU31" s="305">
        <v>933.01086222002607</v>
      </c>
    </row>
    <row r="32" spans="1:177">
      <c r="A32" s="306">
        <v>212</v>
      </c>
      <c r="B32" s="307" t="s">
        <v>29</v>
      </c>
      <c r="C32" s="302">
        <f t="shared" si="86"/>
        <v>12921.911122369693</v>
      </c>
      <c r="D32" s="302">
        <f t="shared" si="87"/>
        <v>14087.715793494221</v>
      </c>
      <c r="E32" s="302">
        <f t="shared" si="88"/>
        <v>11414.627756472</v>
      </c>
      <c r="F32" s="302">
        <f t="shared" si="89"/>
        <v>9416.0207472547772</v>
      </c>
      <c r="G32" s="302">
        <f t="shared" ref="G32" si="288">+SUM(CX32:DI32)</f>
        <v>9597.9945558176114</v>
      </c>
      <c r="H32" s="302">
        <f t="shared" ref="H32" si="289">+SUM(DJ32:DU32)</f>
        <v>11120.796207103158</v>
      </c>
      <c r="I32" s="302">
        <f t="shared" ref="I32" si="290">+SUM(DV32:EG32)</f>
        <v>11037.575340750864</v>
      </c>
      <c r="J32" s="302">
        <f t="shared" ref="J32" si="291">+SUM(EH32:ES32)</f>
        <v>8523.7914309306852</v>
      </c>
      <c r="K32" s="302">
        <f t="shared" si="282"/>
        <v>9794.8063469378703</v>
      </c>
      <c r="L32" s="302">
        <f t="shared" si="57"/>
        <v>13581.024957372036</v>
      </c>
      <c r="M32" s="302">
        <f t="shared" si="39"/>
        <v>2867.4620099343092</v>
      </c>
      <c r="N32" s="302">
        <f t="shared" si="40"/>
        <v>3115.4404959881481</v>
      </c>
      <c r="O32" s="302">
        <f t="shared" si="41"/>
        <v>3201.9869283539701</v>
      </c>
      <c r="P32" s="302">
        <f t="shared" si="42"/>
        <v>3737.0216880932667</v>
      </c>
      <c r="Q32" s="302">
        <f t="shared" si="43"/>
        <v>2911.534786608182</v>
      </c>
      <c r="R32" s="302">
        <f t="shared" si="44"/>
        <v>3636.0081544145205</v>
      </c>
      <c r="S32" s="302">
        <f t="shared" si="45"/>
        <v>3460.7536997908601</v>
      </c>
      <c r="T32" s="302">
        <f t="shared" si="46"/>
        <v>4079.419152680658</v>
      </c>
      <c r="U32" s="302">
        <f t="shared" si="47"/>
        <v>2538.3125322893366</v>
      </c>
      <c r="V32" s="302">
        <f t="shared" si="48"/>
        <v>2845.6528375283729</v>
      </c>
      <c r="W32" s="302">
        <f t="shared" si="49"/>
        <v>2939.6704440116191</v>
      </c>
      <c r="X32" s="302">
        <f t="shared" si="50"/>
        <v>3090.9919426426709</v>
      </c>
      <c r="Y32" s="302">
        <f t="shared" si="51"/>
        <v>2255.2924099224724</v>
      </c>
      <c r="Z32" s="302">
        <f t="shared" si="52"/>
        <v>2289.0791588725747</v>
      </c>
      <c r="AA32" s="302">
        <f t="shared" si="53"/>
        <v>2226.3444405331797</v>
      </c>
      <c r="AB32" s="302">
        <f t="shared" si="54"/>
        <v>2645.3047379265504</v>
      </c>
      <c r="AC32" s="302">
        <f>+SUM(CX32:CZ32)</f>
        <v>2048.6085262074339</v>
      </c>
      <c r="AD32" s="302">
        <f>+SUM(DA32:DC32)</f>
        <v>2478.2095909971786</v>
      </c>
      <c r="AE32" s="302">
        <f>+SUM(DD32:DF32)</f>
        <v>2292.8404458503887</v>
      </c>
      <c r="AF32" s="302">
        <f>+SUM(DG32:DI32)</f>
        <v>2778.335992762607</v>
      </c>
      <c r="AG32" s="302">
        <f>+SUM(DJ32:DL32)</f>
        <v>2271.0958152040835</v>
      </c>
      <c r="AH32" s="302">
        <f>+SUM(DM32:DO32)</f>
        <v>2676.660609216774</v>
      </c>
      <c r="AI32" s="302">
        <f>+SUM(DP32:DR32)</f>
        <v>2933.1000998545169</v>
      </c>
      <c r="AJ32" s="302">
        <f>+SUM(DS32:DU32)</f>
        <v>3239.9396828277836</v>
      </c>
      <c r="AK32" s="302">
        <f>+SUM(DV32:DX32)</f>
        <v>2539.5821434278951</v>
      </c>
      <c r="AL32" s="302">
        <f>+SUM(DY32:EA32)</f>
        <v>2770.4158221563162</v>
      </c>
      <c r="AM32" s="302">
        <f>+SUM(EB32:ED32)</f>
        <v>2756.3962134702315</v>
      </c>
      <c r="AN32" s="302">
        <f>+SUM(EE32:EG32)</f>
        <v>2971.1811616964214</v>
      </c>
      <c r="AO32" s="302">
        <f>+SUM(EH32:EJ32)</f>
        <v>2391.957493845845</v>
      </c>
      <c r="AP32" s="302">
        <f>+SUM(EK32:EM32)</f>
        <v>2045.4318300469567</v>
      </c>
      <c r="AQ32" s="303">
        <f>+SUM(EN32:EP32)</f>
        <v>1574.1955147723893</v>
      </c>
      <c r="AR32" s="303">
        <f>+SUM(EQ32:ES32)</f>
        <v>2512.2065922654951</v>
      </c>
      <c r="AS32" s="304">
        <f t="shared" si="283"/>
        <v>2115.7275201115808</v>
      </c>
      <c r="AT32" s="304">
        <f t="shared" si="284"/>
        <v>2327.914077198579</v>
      </c>
      <c r="AU32" s="304">
        <f t="shared" si="285"/>
        <v>2621.0475115621548</v>
      </c>
      <c r="AV32" s="304">
        <f t="shared" si="286"/>
        <v>2730.1172380655576</v>
      </c>
      <c r="AW32" s="304">
        <f t="shared" si="287"/>
        <v>2801.0050393747356</v>
      </c>
      <c r="AX32" s="304">
        <f t="shared" si="263"/>
        <v>3507.4136582015813</v>
      </c>
      <c r="AY32" s="304">
        <f t="shared" si="63"/>
        <v>3263.5341773088649</v>
      </c>
      <c r="AZ32" s="304">
        <f t="shared" si="64"/>
        <v>4009.0720824868513</v>
      </c>
      <c r="BA32" s="304">
        <f t="shared" si="65"/>
        <v>2999.6400136543652</v>
      </c>
      <c r="BB32" s="305">
        <v>774.75954778563073</v>
      </c>
      <c r="BC32" s="305">
        <v>1022.2184647854995</v>
      </c>
      <c r="BD32" s="305">
        <v>1070.4839973631792</v>
      </c>
      <c r="BE32" s="305">
        <v>995.40802675938505</v>
      </c>
      <c r="BF32" s="305">
        <v>1027.2106081396155</v>
      </c>
      <c r="BG32" s="305">
        <v>1092.8218610891477</v>
      </c>
      <c r="BH32" s="305">
        <v>1008.748169535059</v>
      </c>
      <c r="BI32" s="305">
        <v>1132.7313354986097</v>
      </c>
      <c r="BJ32" s="305">
        <v>1060.5074233203011</v>
      </c>
      <c r="BK32" s="305">
        <v>1157.6465745995656</v>
      </c>
      <c r="BL32" s="305">
        <v>1134.5570653057359</v>
      </c>
      <c r="BM32" s="305">
        <v>1444.8180481879654</v>
      </c>
      <c r="BN32" s="305">
        <v>1034.1253421501967</v>
      </c>
      <c r="BO32" s="305">
        <v>942.97925282034817</v>
      </c>
      <c r="BP32" s="305">
        <v>934.43019163763699</v>
      </c>
      <c r="BQ32" s="305">
        <v>1379.6219521750893</v>
      </c>
      <c r="BR32" s="305">
        <v>1084.0336834873253</v>
      </c>
      <c r="BS32" s="305">
        <v>1172.3525187521059</v>
      </c>
      <c r="BT32" s="305">
        <v>1165.8386030715105</v>
      </c>
      <c r="BU32" s="305">
        <v>1122.0544878121473</v>
      </c>
      <c r="BV32" s="305">
        <v>1172.860608907202</v>
      </c>
      <c r="BW32" s="305">
        <v>1216.3333185585723</v>
      </c>
      <c r="BX32" s="305">
        <v>1197.5326852406581</v>
      </c>
      <c r="BY32" s="305">
        <v>1665.5531488814279</v>
      </c>
      <c r="BZ32" s="305">
        <v>736.44980128219981</v>
      </c>
      <c r="CA32" s="305">
        <v>865.67262295429725</v>
      </c>
      <c r="CB32" s="305">
        <v>936.19010805283938</v>
      </c>
      <c r="CC32" s="305">
        <v>871.98754907846705</v>
      </c>
      <c r="CD32" s="305">
        <v>997.01792000018463</v>
      </c>
      <c r="CE32" s="305">
        <v>976.64736844972117</v>
      </c>
      <c r="CF32" s="305">
        <v>1078.614915072081</v>
      </c>
      <c r="CG32" s="305">
        <v>892.61597565584111</v>
      </c>
      <c r="CH32" s="305">
        <v>968.43955328369691</v>
      </c>
      <c r="CI32" s="305">
        <v>899.85166587344452</v>
      </c>
      <c r="CJ32" s="305">
        <v>1005.521670364716</v>
      </c>
      <c r="CK32" s="305">
        <v>1185.6186064045105</v>
      </c>
      <c r="CL32" s="305">
        <v>609.66611079856136</v>
      </c>
      <c r="CM32" s="305">
        <v>874.27153726938877</v>
      </c>
      <c r="CN32" s="305">
        <v>771.35476185452217</v>
      </c>
      <c r="CO32" s="305">
        <v>766.86982957737712</v>
      </c>
      <c r="CP32" s="305">
        <v>777.66537801454535</v>
      </c>
      <c r="CQ32" s="305">
        <v>744.5439512806521</v>
      </c>
      <c r="CR32" s="305">
        <v>663.07979533328069</v>
      </c>
      <c r="CS32" s="305">
        <v>757.82629251794526</v>
      </c>
      <c r="CT32" s="305">
        <v>805.4383526819538</v>
      </c>
      <c r="CU32" s="305">
        <v>762.75084687827541</v>
      </c>
      <c r="CV32" s="305">
        <v>860.09732734019758</v>
      </c>
      <c r="CW32" s="305">
        <v>1022.4565637080774</v>
      </c>
      <c r="CX32" s="305">
        <v>542.07478466401631</v>
      </c>
      <c r="CY32" s="305">
        <v>624.35947467370033</v>
      </c>
      <c r="CZ32" s="305">
        <v>882.17426686971748</v>
      </c>
      <c r="DA32" s="305">
        <v>838.68593043397038</v>
      </c>
      <c r="DB32" s="305">
        <v>835.48360137513168</v>
      </c>
      <c r="DC32" s="305">
        <v>804.04005918807673</v>
      </c>
      <c r="DD32" s="305">
        <v>754.65509038494736</v>
      </c>
      <c r="DE32" s="305">
        <v>794.39225617606064</v>
      </c>
      <c r="DF32" s="305">
        <v>743.79309928938073</v>
      </c>
      <c r="DG32" s="305">
        <v>789.86577948634124</v>
      </c>
      <c r="DH32" s="305">
        <v>848.34005462825201</v>
      </c>
      <c r="DI32" s="305">
        <v>1140.130158648014</v>
      </c>
      <c r="DJ32" s="305">
        <v>657.87430274639428</v>
      </c>
      <c r="DK32" s="305">
        <v>745.34465723580547</v>
      </c>
      <c r="DL32" s="305">
        <v>867.87685522188383</v>
      </c>
      <c r="DM32" s="305">
        <v>911.46702480018087</v>
      </c>
      <c r="DN32" s="305">
        <v>923.95960752617714</v>
      </c>
      <c r="DO32" s="305">
        <v>841.23397689041622</v>
      </c>
      <c r="DP32" s="305">
        <v>950.43433085190077</v>
      </c>
      <c r="DQ32" s="305">
        <v>1087.6367431045232</v>
      </c>
      <c r="DR32" s="305">
        <v>895.02902589809298</v>
      </c>
      <c r="DS32" s="305">
        <v>996.71169155192194</v>
      </c>
      <c r="DT32" s="305">
        <v>939.21393502852266</v>
      </c>
      <c r="DU32" s="305">
        <v>1304.0140562473389</v>
      </c>
      <c r="DV32" s="305">
        <v>862.08824222684211</v>
      </c>
      <c r="DW32" s="305">
        <v>818.99834999315794</v>
      </c>
      <c r="DX32" s="305">
        <v>858.49555120789501</v>
      </c>
      <c r="DY32" s="305">
        <v>920.44260674105249</v>
      </c>
      <c r="DZ32" s="305">
        <v>992.53696238210534</v>
      </c>
      <c r="EA32" s="305">
        <v>857.4362530331581</v>
      </c>
      <c r="EB32" s="305">
        <v>1012.4741109689471</v>
      </c>
      <c r="EC32" s="305">
        <v>853.6715439300001</v>
      </c>
      <c r="ED32" s="305">
        <v>890.25055857128427</v>
      </c>
      <c r="EE32" s="305">
        <v>891.22570293473689</v>
      </c>
      <c r="EF32" s="305">
        <v>954.94049350315777</v>
      </c>
      <c r="EG32" s="305">
        <v>1125.0149652585267</v>
      </c>
      <c r="EH32" s="305">
        <v>836.81241170742032</v>
      </c>
      <c r="EI32" s="305">
        <v>792.12433256043516</v>
      </c>
      <c r="EJ32" s="305">
        <v>763.02074957798959</v>
      </c>
      <c r="EK32" s="305">
        <v>752.99607066014755</v>
      </c>
      <c r="EL32" s="305">
        <v>648.95714540773372</v>
      </c>
      <c r="EM32" s="305">
        <v>643.47861397907536</v>
      </c>
      <c r="EN32" s="305">
        <v>568.82211336679757</v>
      </c>
      <c r="EO32" s="305">
        <v>485.36352456620568</v>
      </c>
      <c r="EP32" s="305">
        <v>520.00987683938581</v>
      </c>
      <c r="EQ32" s="305">
        <v>735.96321476562241</v>
      </c>
      <c r="ER32" s="305">
        <v>717.97514337497773</v>
      </c>
      <c r="ES32" s="305">
        <v>1058.2682341248951</v>
      </c>
      <c r="ET32" s="305">
        <v>625.16596347473683</v>
      </c>
      <c r="EU32" s="305">
        <v>638.48067250473673</v>
      </c>
      <c r="EV32" s="305">
        <v>852.08088413210737</v>
      </c>
      <c r="EW32" s="305">
        <v>822.95548821315595</v>
      </c>
      <c r="EX32" s="305">
        <v>724.01624025526837</v>
      </c>
      <c r="EY32" s="305">
        <v>780.94234873015466</v>
      </c>
      <c r="EZ32" s="305">
        <v>965.92593061790501</v>
      </c>
      <c r="FA32" s="305">
        <v>896.18499146473675</v>
      </c>
      <c r="FB32" s="305">
        <v>758.93658947951315</v>
      </c>
      <c r="FC32" s="305">
        <v>767.55106344845171</v>
      </c>
      <c r="FD32" s="305">
        <v>846.39407373421091</v>
      </c>
      <c r="FE32" s="305">
        <v>1116.1721008828949</v>
      </c>
      <c r="FF32" s="305">
        <v>717.77049920789466</v>
      </c>
      <c r="FG32" s="305">
        <v>952.23637226473625</v>
      </c>
      <c r="FH32" s="305">
        <v>1130.9981679021048</v>
      </c>
      <c r="FI32" s="305">
        <v>1175.797790582106</v>
      </c>
      <c r="FJ32" s="305">
        <v>940.37059784421035</v>
      </c>
      <c r="FK32" s="305">
        <v>1391.2452697752647</v>
      </c>
      <c r="FL32" s="305">
        <v>1016.2142296036761</v>
      </c>
      <c r="FM32" s="305">
        <v>1075.0543086920234</v>
      </c>
      <c r="FN32" s="305">
        <v>1172.2656390131654</v>
      </c>
      <c r="FO32" s="305">
        <v>1184.9595179431615</v>
      </c>
      <c r="FP32" s="305">
        <v>1250.1548518015834</v>
      </c>
      <c r="FQ32" s="305">
        <v>1573.9577127421062</v>
      </c>
      <c r="FR32" s="305">
        <v>938.12629427105264</v>
      </c>
      <c r="FS32" s="305">
        <v>1050.8676241278943</v>
      </c>
      <c r="FT32" s="305">
        <v>1010.6460952554183</v>
      </c>
      <c r="FU32" s="305">
        <v>959.43062144541466</v>
      </c>
    </row>
    <row r="33" spans="1:177">
      <c r="A33" s="306">
        <v>213</v>
      </c>
      <c r="B33" s="307" t="s">
        <v>31</v>
      </c>
      <c r="C33" s="305">
        <f t="shared" si="86"/>
        <v>906.16000392792898</v>
      </c>
      <c r="D33" s="305">
        <f t="shared" si="87"/>
        <v>1050.6081686035179</v>
      </c>
      <c r="E33" s="305">
        <f t="shared" si="88"/>
        <v>1383.3186152295543</v>
      </c>
      <c r="F33" s="305">
        <f t="shared" si="89"/>
        <v>1595.7666988205242</v>
      </c>
      <c r="G33" s="305">
        <f t="shared" ref="G33:J33" si="292">SUM(G34:G35)</f>
        <v>2219.8270829135286</v>
      </c>
      <c r="H33" s="305">
        <f t="shared" si="292"/>
        <v>2728.2228733854586</v>
      </c>
      <c r="I33" s="305">
        <f t="shared" si="292"/>
        <v>2986.2861232588425</v>
      </c>
      <c r="J33" s="305">
        <f t="shared" si="292"/>
        <v>2841.7539204182694</v>
      </c>
      <c r="K33" s="305">
        <f t="shared" si="282"/>
        <v>1465.821698936142</v>
      </c>
      <c r="L33" s="305">
        <f t="shared" si="57"/>
        <v>1880.4038456955479</v>
      </c>
      <c r="M33" s="305">
        <f t="shared" si="39"/>
        <v>175.60539450790867</v>
      </c>
      <c r="N33" s="305">
        <f t="shared" si="40"/>
        <v>261.48945822889198</v>
      </c>
      <c r="O33" s="305">
        <f t="shared" si="41"/>
        <v>200.76922113403873</v>
      </c>
      <c r="P33" s="305">
        <f t="shared" si="42"/>
        <v>268.29593005708955</v>
      </c>
      <c r="Q33" s="305">
        <f t="shared" si="43"/>
        <v>262.06928869173873</v>
      </c>
      <c r="R33" s="305">
        <f t="shared" si="44"/>
        <v>229.93325756649008</v>
      </c>
      <c r="S33" s="305">
        <f t="shared" si="45"/>
        <v>227.65818280767365</v>
      </c>
      <c r="T33" s="305">
        <f t="shared" si="46"/>
        <v>330.94743953761531</v>
      </c>
      <c r="U33" s="305">
        <f t="shared" si="47"/>
        <v>326.53085519552837</v>
      </c>
      <c r="V33" s="305">
        <f t="shared" si="48"/>
        <v>344.90838492682531</v>
      </c>
      <c r="W33" s="305">
        <f t="shared" si="49"/>
        <v>363.31219048334185</v>
      </c>
      <c r="X33" s="305">
        <f t="shared" si="50"/>
        <v>348.56718462385891</v>
      </c>
      <c r="Y33" s="305">
        <f t="shared" si="51"/>
        <v>373.56211624641412</v>
      </c>
      <c r="Z33" s="305">
        <f t="shared" si="52"/>
        <v>372.23260277585348</v>
      </c>
      <c r="AA33" s="305">
        <f t="shared" si="53"/>
        <v>402.61614175394749</v>
      </c>
      <c r="AB33" s="305">
        <f t="shared" si="54"/>
        <v>447.35583804430934</v>
      </c>
      <c r="AC33" s="305">
        <f t="shared" ref="AC33:AR33" si="293">SUM(AC34:AC35)</f>
        <v>591.80497790779191</v>
      </c>
      <c r="AD33" s="305">
        <f t="shared" si="293"/>
        <v>470.87552751383259</v>
      </c>
      <c r="AE33" s="305">
        <f t="shared" si="293"/>
        <v>601.26009164009099</v>
      </c>
      <c r="AF33" s="305">
        <f t="shared" si="293"/>
        <v>555.88648585181284</v>
      </c>
      <c r="AG33" s="305">
        <f t="shared" si="293"/>
        <v>601.32287189884255</v>
      </c>
      <c r="AH33" s="305">
        <f t="shared" si="293"/>
        <v>674.13830878930162</v>
      </c>
      <c r="AI33" s="305">
        <f t="shared" si="293"/>
        <v>720.87991480383801</v>
      </c>
      <c r="AJ33" s="305">
        <f t="shared" si="293"/>
        <v>731.88177789347674</v>
      </c>
      <c r="AK33" s="305">
        <f t="shared" si="293"/>
        <v>734.040752330705</v>
      </c>
      <c r="AL33" s="305">
        <f t="shared" si="293"/>
        <v>749.06641787517697</v>
      </c>
      <c r="AM33" s="305">
        <f t="shared" si="293"/>
        <v>762.54493397758233</v>
      </c>
      <c r="AN33" s="305">
        <f t="shared" si="293"/>
        <v>740.63401907537855</v>
      </c>
      <c r="AO33" s="305">
        <f t="shared" si="293"/>
        <v>822.51115066551802</v>
      </c>
      <c r="AP33" s="305">
        <f t="shared" si="293"/>
        <v>718.69824552262639</v>
      </c>
      <c r="AQ33" s="305">
        <f t="shared" si="293"/>
        <v>983.76714096345938</v>
      </c>
      <c r="AR33" s="305">
        <f t="shared" si="293"/>
        <v>316.77738326666577</v>
      </c>
      <c r="AS33" s="304">
        <f t="shared" si="283"/>
        <v>408.35858049288515</v>
      </c>
      <c r="AT33" s="304">
        <f t="shared" si="284"/>
        <v>311.12350323905889</v>
      </c>
      <c r="AU33" s="304">
        <f t="shared" si="285"/>
        <v>401.23016869783157</v>
      </c>
      <c r="AV33" s="304">
        <f t="shared" si="286"/>
        <v>345.10944650636651</v>
      </c>
      <c r="AW33" s="304">
        <f t="shared" si="287"/>
        <v>515.44014884485205</v>
      </c>
      <c r="AX33" s="304">
        <f t="shared" si="263"/>
        <v>386.69342387706632</v>
      </c>
      <c r="AY33" s="304">
        <f t="shared" si="63"/>
        <v>502.91180897197239</v>
      </c>
      <c r="AZ33" s="304">
        <f t="shared" si="64"/>
        <v>475.35846400165713</v>
      </c>
      <c r="BA33" s="304">
        <f t="shared" si="65"/>
        <v>698.52018531018916</v>
      </c>
      <c r="BB33" s="305">
        <f t="shared" ref="BB33:CW33" si="294">SUM(BB34:BB35)</f>
        <v>30.282333406413233</v>
      </c>
      <c r="BC33" s="305">
        <f t="shared" si="294"/>
        <v>36.180821774145549</v>
      </c>
      <c r="BD33" s="305">
        <f t="shared" si="294"/>
        <v>109.14223932734987</v>
      </c>
      <c r="BE33" s="305">
        <f t="shared" si="294"/>
        <v>35.875077523453697</v>
      </c>
      <c r="BF33" s="305">
        <f t="shared" si="294"/>
        <v>37.976382284970171</v>
      </c>
      <c r="BG33" s="305">
        <f t="shared" si="294"/>
        <v>187.63799842046814</v>
      </c>
      <c r="BH33" s="305">
        <f t="shared" si="294"/>
        <v>18.256916695128311</v>
      </c>
      <c r="BI33" s="305">
        <f t="shared" si="294"/>
        <v>50.923414240180747</v>
      </c>
      <c r="BJ33" s="305">
        <f t="shared" si="294"/>
        <v>131.58889019872967</v>
      </c>
      <c r="BK33" s="305">
        <f t="shared" si="294"/>
        <v>41.254120772607237</v>
      </c>
      <c r="BL33" s="305">
        <f t="shared" si="294"/>
        <v>33.032361341231059</v>
      </c>
      <c r="BM33" s="305">
        <f t="shared" si="294"/>
        <v>194.00944794325122</v>
      </c>
      <c r="BN33" s="305">
        <f t="shared" si="294"/>
        <v>44.146370955597959</v>
      </c>
      <c r="BO33" s="305">
        <f t="shared" si="294"/>
        <v>59.279009452404196</v>
      </c>
      <c r="BP33" s="305">
        <f t="shared" si="294"/>
        <v>158.64390828373661</v>
      </c>
      <c r="BQ33" s="305">
        <f t="shared" si="294"/>
        <v>47.952501846531334</v>
      </c>
      <c r="BR33" s="305">
        <f t="shared" si="294"/>
        <v>39.547241183817171</v>
      </c>
      <c r="BS33" s="305">
        <f t="shared" si="294"/>
        <v>142.43351453614159</v>
      </c>
      <c r="BT33" s="305">
        <f t="shared" si="294"/>
        <v>32.120357484976807</v>
      </c>
      <c r="BU33" s="305">
        <f t="shared" si="294"/>
        <v>44.923289633837129</v>
      </c>
      <c r="BV33" s="305">
        <f t="shared" si="294"/>
        <v>150.61453568885972</v>
      </c>
      <c r="BW33" s="305">
        <f t="shared" si="294"/>
        <v>44.818428084406783</v>
      </c>
      <c r="BX33" s="305">
        <f t="shared" si="294"/>
        <v>46.196878567049652</v>
      </c>
      <c r="BY33" s="305">
        <f t="shared" si="294"/>
        <v>239.93213288615891</v>
      </c>
      <c r="BZ33" s="305">
        <f t="shared" si="294"/>
        <v>37.436768108549131</v>
      </c>
      <c r="CA33" s="305">
        <f t="shared" si="294"/>
        <v>48.569260323110278</v>
      </c>
      <c r="CB33" s="305">
        <f t="shared" si="294"/>
        <v>240.52482676386896</v>
      </c>
      <c r="CC33" s="305">
        <f t="shared" si="294"/>
        <v>40.436928999132256</v>
      </c>
      <c r="CD33" s="305">
        <f t="shared" si="294"/>
        <v>49.494478373272429</v>
      </c>
      <c r="CE33" s="305">
        <f t="shared" si="294"/>
        <v>254.97697755442064</v>
      </c>
      <c r="CF33" s="305">
        <f t="shared" si="294"/>
        <v>36.883966193359214</v>
      </c>
      <c r="CG33" s="305">
        <f t="shared" si="294"/>
        <v>57.283192062014876</v>
      </c>
      <c r="CH33" s="305">
        <f t="shared" si="294"/>
        <v>269.14503222796776</v>
      </c>
      <c r="CI33" s="305">
        <f t="shared" si="294"/>
        <v>45.890945374654635</v>
      </c>
      <c r="CJ33" s="305">
        <f t="shared" si="294"/>
        <v>50.256064295907208</v>
      </c>
      <c r="CK33" s="305">
        <f t="shared" si="294"/>
        <v>252.42017495329708</v>
      </c>
      <c r="CL33" s="305">
        <f t="shared" si="294"/>
        <v>55.078883815772251</v>
      </c>
      <c r="CM33" s="305">
        <f t="shared" si="294"/>
        <v>52.286829004726414</v>
      </c>
      <c r="CN33" s="305">
        <f t="shared" si="294"/>
        <v>266.19640342591543</v>
      </c>
      <c r="CO33" s="305">
        <f t="shared" si="294"/>
        <v>41.888670847781199</v>
      </c>
      <c r="CP33" s="305">
        <f t="shared" si="294"/>
        <v>76.007154597071221</v>
      </c>
      <c r="CQ33" s="305">
        <f t="shared" si="294"/>
        <v>254.33677733100106</v>
      </c>
      <c r="CR33" s="305">
        <f t="shared" si="294"/>
        <v>63.941530172777917</v>
      </c>
      <c r="CS33" s="305">
        <f t="shared" si="294"/>
        <v>68.019634684521918</v>
      </c>
      <c r="CT33" s="305">
        <f t="shared" si="294"/>
        <v>270.65497689664767</v>
      </c>
      <c r="CU33" s="305">
        <f t="shared" si="294"/>
        <v>75.622376332769463</v>
      </c>
      <c r="CV33" s="305">
        <f t="shared" si="294"/>
        <v>69.552102808430462</v>
      </c>
      <c r="CW33" s="305">
        <f t="shared" si="294"/>
        <v>302.18135890310941</v>
      </c>
      <c r="CX33" s="305">
        <f t="shared" ref="CX33:DB33" si="295">SUM(CX34:CX35)</f>
        <v>89.437468208828406</v>
      </c>
      <c r="CY33" s="305">
        <f t="shared" si="295"/>
        <v>80.425433606216274</v>
      </c>
      <c r="CZ33" s="305">
        <f t="shared" si="295"/>
        <v>421.94207609274724</v>
      </c>
      <c r="DA33" s="305">
        <f t="shared" si="295"/>
        <v>78.526361098705223</v>
      </c>
      <c r="DB33" s="305">
        <f t="shared" si="295"/>
        <v>93.157701909013966</v>
      </c>
      <c r="DC33" s="305">
        <f t="shared" ref="DC33:ER33" si="296">SUM(DC34:DC35)</f>
        <v>299.19146450611345</v>
      </c>
      <c r="DD33" s="305">
        <f t="shared" si="296"/>
        <v>90.906573552773793</v>
      </c>
      <c r="DE33" s="305">
        <f t="shared" si="296"/>
        <v>96.164688757545079</v>
      </c>
      <c r="DF33" s="305">
        <f t="shared" si="296"/>
        <v>414.18882932977209</v>
      </c>
      <c r="DG33" s="305">
        <f t="shared" si="296"/>
        <v>83.7660253337489</v>
      </c>
      <c r="DH33" s="305">
        <f t="shared" si="296"/>
        <v>88.307449209862284</v>
      </c>
      <c r="DI33" s="305">
        <f t="shared" si="296"/>
        <v>383.81301130820174</v>
      </c>
      <c r="DJ33" s="305">
        <f t="shared" si="296"/>
        <v>115.21342171059057</v>
      </c>
      <c r="DK33" s="305">
        <f t="shared" si="296"/>
        <v>99.630232525779974</v>
      </c>
      <c r="DL33" s="305">
        <f t="shared" si="296"/>
        <v>386.47921766247191</v>
      </c>
      <c r="DM33" s="305">
        <f t="shared" si="296"/>
        <v>202.48269481737157</v>
      </c>
      <c r="DN33" s="305">
        <f t="shared" si="296"/>
        <v>188.54045078132472</v>
      </c>
      <c r="DO33" s="305">
        <f t="shared" si="296"/>
        <v>283.1151631906053</v>
      </c>
      <c r="DP33" s="305">
        <f t="shared" si="296"/>
        <v>228.03602795539405</v>
      </c>
      <c r="DQ33" s="305">
        <f t="shared" si="296"/>
        <v>116.54394545322801</v>
      </c>
      <c r="DR33" s="305">
        <f t="shared" si="296"/>
        <v>376.29994139521597</v>
      </c>
      <c r="DS33" s="305">
        <f t="shared" si="296"/>
        <v>218.4676152841424</v>
      </c>
      <c r="DT33" s="305">
        <f t="shared" si="296"/>
        <v>207.09649981563595</v>
      </c>
      <c r="DU33" s="305">
        <f t="shared" si="296"/>
        <v>306.31766279369833</v>
      </c>
      <c r="DV33" s="305">
        <f t="shared" si="296"/>
        <v>252.47676309496538</v>
      </c>
      <c r="DW33" s="305">
        <f t="shared" si="296"/>
        <v>109.48343659728469</v>
      </c>
      <c r="DX33" s="305">
        <f t="shared" si="296"/>
        <v>372.08055263845489</v>
      </c>
      <c r="DY33" s="305">
        <f t="shared" si="296"/>
        <v>216.69232387752322</v>
      </c>
      <c r="DZ33" s="305">
        <f t="shared" si="296"/>
        <v>222.5523377177563</v>
      </c>
      <c r="EA33" s="305">
        <f t="shared" si="296"/>
        <v>309.82175627989739</v>
      </c>
      <c r="EB33" s="305">
        <f t="shared" si="296"/>
        <v>354.87688655489762</v>
      </c>
      <c r="EC33" s="305">
        <f t="shared" si="296"/>
        <v>105.76550868660011</v>
      </c>
      <c r="ED33" s="305">
        <f t="shared" si="296"/>
        <v>301.90253873608458</v>
      </c>
      <c r="EE33" s="305">
        <f t="shared" si="296"/>
        <v>224.60620332360003</v>
      </c>
      <c r="EF33" s="305">
        <f t="shared" si="296"/>
        <v>212.36381305029431</v>
      </c>
      <c r="EG33" s="305">
        <f t="shared" si="296"/>
        <v>303.66400270148421</v>
      </c>
      <c r="EH33" s="305">
        <f t="shared" si="296"/>
        <v>349.10028525105031</v>
      </c>
      <c r="EI33" s="305">
        <f t="shared" si="296"/>
        <v>101.47505478847029</v>
      </c>
      <c r="EJ33" s="305">
        <f t="shared" si="296"/>
        <v>371.93581062599759</v>
      </c>
      <c r="EK33" s="305">
        <f t="shared" si="296"/>
        <v>264.18934721368475</v>
      </c>
      <c r="EL33" s="305">
        <f t="shared" si="296"/>
        <v>101.5424378605925</v>
      </c>
      <c r="EM33" s="305">
        <f t="shared" si="296"/>
        <v>352.96646044834915</v>
      </c>
      <c r="EN33" s="305">
        <f t="shared" si="296"/>
        <v>344.72741486894995</v>
      </c>
      <c r="EO33" s="305">
        <f t="shared" si="296"/>
        <v>494.89055757022953</v>
      </c>
      <c r="EP33" s="305">
        <f t="shared" si="296"/>
        <v>144.1491685242799</v>
      </c>
      <c r="EQ33" s="305">
        <f t="shared" si="296"/>
        <v>97.718735255520031</v>
      </c>
      <c r="ER33" s="305">
        <f t="shared" si="296"/>
        <v>100.24530893732612</v>
      </c>
      <c r="ES33" s="305">
        <f t="shared" ref="ES33:FF33" si="297">SUM(ES34:ES35)</f>
        <v>118.81333907381961</v>
      </c>
      <c r="ET33" s="305">
        <f t="shared" si="297"/>
        <v>158.09099573860775</v>
      </c>
      <c r="EU33" s="305">
        <f t="shared" si="297"/>
        <v>107.96637139812562</v>
      </c>
      <c r="EV33" s="305">
        <f t="shared" si="297"/>
        <v>142.30121335615175</v>
      </c>
      <c r="EW33" s="305">
        <f t="shared" si="297"/>
        <v>81.247192978370038</v>
      </c>
      <c r="EX33" s="305">
        <f t="shared" si="297"/>
        <v>133.7927199004601</v>
      </c>
      <c r="EY33" s="305">
        <f t="shared" si="297"/>
        <v>96.083590360228726</v>
      </c>
      <c r="EZ33" s="305">
        <f t="shared" si="297"/>
        <v>144.65999065012554</v>
      </c>
      <c r="FA33" s="305">
        <f t="shared" si="297"/>
        <v>117.42704369423049</v>
      </c>
      <c r="FB33" s="305">
        <f t="shared" si="297"/>
        <v>139.14313435347557</v>
      </c>
      <c r="FC33" s="305">
        <f t="shared" si="297"/>
        <v>113.231376946238</v>
      </c>
      <c r="FD33" s="305">
        <f t="shared" si="297"/>
        <v>133.0347042899258</v>
      </c>
      <c r="FE33" s="305">
        <f t="shared" si="297"/>
        <v>98.84336527020271</v>
      </c>
      <c r="FF33" s="305">
        <f t="shared" si="297"/>
        <v>253.48785285226276</v>
      </c>
      <c r="FG33" s="305">
        <f t="shared" ref="FG33:FH33" si="298">SUM(FG34:FG35)</f>
        <v>122.11931356589166</v>
      </c>
      <c r="FH33" s="305">
        <f t="shared" si="298"/>
        <v>139.83298242669764</v>
      </c>
      <c r="FI33" s="305">
        <f t="shared" ref="FI33:FJ33" si="299">SUM(FI34:FI35)</f>
        <v>104.51655246979813</v>
      </c>
      <c r="FJ33" s="305">
        <f t="shared" si="299"/>
        <v>153.43733860069312</v>
      </c>
      <c r="FK33" s="305">
        <f t="shared" ref="FK33" si="300">SUM(FK34:FK35)</f>
        <v>128.73953280657508</v>
      </c>
      <c r="FL33" s="305">
        <f t="shared" ref="FL33" si="301">SUM(FL34:FL35)</f>
        <v>211.82051206441238</v>
      </c>
      <c r="FM33" s="305">
        <f t="shared" ref="FM33" si="302">SUM(FM34:FM35)</f>
        <v>151.46838382913694</v>
      </c>
      <c r="FN33" s="305">
        <f t="shared" ref="FN33" si="303">SUM(FN34:FN35)</f>
        <v>139.62291307842301</v>
      </c>
      <c r="FO33" s="305">
        <f t="shared" ref="FO33" si="304">SUM(FO34:FO35)</f>
        <v>110.16878565356272</v>
      </c>
      <c r="FP33" s="305">
        <f t="shared" ref="FP33" si="305">SUM(FP34:FP35)</f>
        <v>257.21783222133013</v>
      </c>
      <c r="FQ33" s="305">
        <f t="shared" ref="FQ33:FR33" si="306">SUM(FQ34:FQ35)</f>
        <v>107.97184612676428</v>
      </c>
      <c r="FR33" s="305">
        <f t="shared" si="306"/>
        <v>337.3908984599733</v>
      </c>
      <c r="FS33" s="305">
        <f t="shared" ref="FS33:FT33" si="307">SUM(FS34:FS35)</f>
        <v>195.45161990714689</v>
      </c>
      <c r="FT33" s="305">
        <f t="shared" si="307"/>
        <v>165.67766694306891</v>
      </c>
      <c r="FU33" s="305">
        <f t="shared" ref="FU33" si="308">SUM(FU34:FU35)</f>
        <v>91.266196624198926</v>
      </c>
    </row>
    <row r="34" spans="1:177">
      <c r="A34" s="306">
        <v>2131</v>
      </c>
      <c r="B34" s="314" t="s">
        <v>15</v>
      </c>
      <c r="C34" s="302">
        <f t="shared" si="86"/>
        <v>734.99299472519965</v>
      </c>
      <c r="D34" s="302">
        <f t="shared" si="87"/>
        <v>835.53714074333618</v>
      </c>
      <c r="E34" s="302">
        <f t="shared" si="88"/>
        <v>1136.774111013407</v>
      </c>
      <c r="F34" s="302">
        <f t="shared" si="89"/>
        <v>1328.9626103940889</v>
      </c>
      <c r="G34" s="302">
        <f t="shared" ref="G34" si="309">+SUM(CX34:DI34)</f>
        <v>1845.6786333965611</v>
      </c>
      <c r="H34" s="302">
        <f t="shared" ref="H34" si="310">+SUM(DJ34:DU34)</f>
        <v>2302.8614952210587</v>
      </c>
      <c r="I34" s="302">
        <f t="shared" ref="I34" si="311">+SUM(DV34:EG34)</f>
        <v>2562.1759082263134</v>
      </c>
      <c r="J34" s="302">
        <f t="shared" ref="J34" si="312">+SUM(EH34:ES34)</f>
        <v>2404.710222455014</v>
      </c>
      <c r="K34" s="302">
        <f t="shared" si="282"/>
        <v>952.71980094399999</v>
      </c>
      <c r="L34" s="302">
        <f t="shared" si="57"/>
        <v>1309.517875304</v>
      </c>
      <c r="M34" s="302">
        <f t="shared" si="39"/>
        <v>138.72365042168576</v>
      </c>
      <c r="N34" s="302">
        <f t="shared" si="40"/>
        <v>215.52106439928195</v>
      </c>
      <c r="O34" s="302">
        <f t="shared" si="41"/>
        <v>165.42923984372257</v>
      </c>
      <c r="P34" s="302">
        <f t="shared" si="42"/>
        <v>215.31904006050937</v>
      </c>
      <c r="Q34" s="302">
        <f t="shared" si="43"/>
        <v>216.44972879032377</v>
      </c>
      <c r="R34" s="302">
        <f t="shared" si="44"/>
        <v>171.99473710915009</v>
      </c>
      <c r="S34" s="302">
        <f t="shared" si="45"/>
        <v>182.82668088408309</v>
      </c>
      <c r="T34" s="302">
        <f t="shared" si="46"/>
        <v>264.26599395977928</v>
      </c>
      <c r="U34" s="302">
        <f t="shared" si="47"/>
        <v>270.92353626480082</v>
      </c>
      <c r="V34" s="302">
        <f t="shared" si="48"/>
        <v>279.4995796375689</v>
      </c>
      <c r="W34" s="302">
        <f t="shared" si="49"/>
        <v>308.94082234733492</v>
      </c>
      <c r="X34" s="302">
        <f t="shared" si="50"/>
        <v>277.41017276370241</v>
      </c>
      <c r="Y34" s="302">
        <f t="shared" si="51"/>
        <v>313.40021042601666</v>
      </c>
      <c r="Z34" s="302">
        <f t="shared" si="52"/>
        <v>305.69751150855745</v>
      </c>
      <c r="AA34" s="302">
        <f t="shared" si="53"/>
        <v>339.56374012414523</v>
      </c>
      <c r="AB34" s="302">
        <f t="shared" si="54"/>
        <v>370.3011483353697</v>
      </c>
      <c r="AC34" s="302">
        <f>+SUM(CX34:CZ34)</f>
        <v>511.32773054607992</v>
      </c>
      <c r="AD34" s="302">
        <f>+SUM(DA34:DC34)</f>
        <v>395.44115780126424</v>
      </c>
      <c r="AE34" s="302">
        <f>+SUM(DD34:DF34)</f>
        <v>474.03830658560378</v>
      </c>
      <c r="AF34" s="302">
        <f>+SUM(DG34:DI34)</f>
        <v>464.87143846361289</v>
      </c>
      <c r="AG34" s="302">
        <f>+SUM(DJ34:DL34)</f>
        <v>473.13436898204247</v>
      </c>
      <c r="AH34" s="302">
        <f>+SUM(DM34:DO34)</f>
        <v>587.52387476890158</v>
      </c>
      <c r="AI34" s="302">
        <f>+SUM(DP34:DR34)</f>
        <v>608.50137166243803</v>
      </c>
      <c r="AJ34" s="302">
        <f>+SUM(DS34:DU34)</f>
        <v>633.70187980767673</v>
      </c>
      <c r="AK34" s="302">
        <f>+SUM(DV34:DX34)</f>
        <v>614.760340339305</v>
      </c>
      <c r="AL34" s="302">
        <f>+SUM(DY34:EA34)</f>
        <v>658.90962175037691</v>
      </c>
      <c r="AM34" s="302">
        <f>+SUM(EB34:ED34)</f>
        <v>655.03019142518235</v>
      </c>
      <c r="AN34" s="302">
        <f>+SUM(EE34:EG34)</f>
        <v>633.47575471144933</v>
      </c>
      <c r="AO34" s="302">
        <f>+SUM(EH34:EJ34)</f>
        <v>701.9829577009998</v>
      </c>
      <c r="AP34" s="302">
        <f>+SUM(EK34:EM34)</f>
        <v>644.81373312220865</v>
      </c>
      <c r="AQ34" s="303">
        <f>+SUM(EN34:EP34)</f>
        <v>856.98581305780544</v>
      </c>
      <c r="AR34" s="303">
        <f>+SUM(EQ34:ES34)</f>
        <v>200.92771857400004</v>
      </c>
      <c r="AS34" s="304">
        <f t="shared" si="283"/>
        <v>268.511585561</v>
      </c>
      <c r="AT34" s="304">
        <f t="shared" si="284"/>
        <v>202.37840303299998</v>
      </c>
      <c r="AU34" s="304">
        <f t="shared" si="285"/>
        <v>270.81319303699996</v>
      </c>
      <c r="AV34" s="304">
        <f t="shared" si="286"/>
        <v>211.01661931300004</v>
      </c>
      <c r="AW34" s="304">
        <f t="shared" si="287"/>
        <v>381.08110643100002</v>
      </c>
      <c r="AX34" s="304">
        <f t="shared" si="263"/>
        <v>214.474013039</v>
      </c>
      <c r="AY34" s="304">
        <f t="shared" si="63"/>
        <v>387.55221008800004</v>
      </c>
      <c r="AZ34" s="304">
        <f t="shared" si="64"/>
        <v>326.41054574600003</v>
      </c>
      <c r="BA34" s="304">
        <f t="shared" si="65"/>
        <v>564.9570822469999</v>
      </c>
      <c r="BB34" s="298">
        <v>19.683017845487736</v>
      </c>
      <c r="BC34" s="298">
        <v>26.898355895070146</v>
      </c>
      <c r="BD34" s="298">
        <v>92.142276681127896</v>
      </c>
      <c r="BE34" s="298">
        <v>19.84448691724274</v>
      </c>
      <c r="BF34" s="298">
        <v>23.580103120952774</v>
      </c>
      <c r="BG34" s="298">
        <v>172.09647436108642</v>
      </c>
      <c r="BH34" s="298">
        <v>10.781389627207481</v>
      </c>
      <c r="BI34" s="298">
        <v>39.460267888357272</v>
      </c>
      <c r="BJ34" s="298">
        <v>115.18758232815782</v>
      </c>
      <c r="BK34" s="298">
        <v>27.390950018289448</v>
      </c>
      <c r="BL34" s="298">
        <v>21.576430066071239</v>
      </c>
      <c r="BM34" s="298">
        <v>166.35165997614868</v>
      </c>
      <c r="BN34" s="298">
        <v>29.067569251332856</v>
      </c>
      <c r="BO34" s="298">
        <v>49.076875339911105</v>
      </c>
      <c r="BP34" s="298">
        <v>138.30528419907981</v>
      </c>
      <c r="BQ34" s="298">
        <v>26.636402197242745</v>
      </c>
      <c r="BR34" s="298">
        <v>22.082889462314775</v>
      </c>
      <c r="BS34" s="298">
        <v>123.27544544959257</v>
      </c>
      <c r="BT34" s="298">
        <v>21.277647262147482</v>
      </c>
      <c r="BU34" s="298">
        <v>31.334542882369888</v>
      </c>
      <c r="BV34" s="298">
        <v>130.21449073956572</v>
      </c>
      <c r="BW34" s="298">
        <v>23.803657318207769</v>
      </c>
      <c r="BX34" s="298">
        <v>27.763171757071213</v>
      </c>
      <c r="BY34" s="298">
        <v>212.69916488450031</v>
      </c>
      <c r="BZ34" s="298">
        <v>20.189752490214033</v>
      </c>
      <c r="CA34" s="298">
        <v>32.931061765700377</v>
      </c>
      <c r="CB34" s="298">
        <v>217.80272200888641</v>
      </c>
      <c r="CC34" s="298">
        <v>19.293332641890586</v>
      </c>
      <c r="CD34" s="298">
        <v>30.094777063157288</v>
      </c>
      <c r="CE34" s="298">
        <v>230.111469932521</v>
      </c>
      <c r="CF34" s="298">
        <v>26.400577322825797</v>
      </c>
      <c r="CG34" s="298">
        <v>40.099797944692682</v>
      </c>
      <c r="CH34" s="298">
        <v>242.44044707981644</v>
      </c>
      <c r="CI34" s="298">
        <v>22.782821223048565</v>
      </c>
      <c r="CJ34" s="298">
        <v>30.220504097580431</v>
      </c>
      <c r="CK34" s="298">
        <v>224.40684744307339</v>
      </c>
      <c r="CL34" s="298">
        <v>36.836211495676999</v>
      </c>
      <c r="CM34" s="298">
        <v>34.786096436476399</v>
      </c>
      <c r="CN34" s="298">
        <v>241.77790249386328</v>
      </c>
      <c r="CO34" s="298">
        <v>19.984039026739161</v>
      </c>
      <c r="CP34" s="298">
        <v>59.607332417356972</v>
      </c>
      <c r="CQ34" s="298">
        <v>226.1061400644613</v>
      </c>
      <c r="CR34" s="298">
        <v>47.711438116591928</v>
      </c>
      <c r="CS34" s="298">
        <v>48.496129630381844</v>
      </c>
      <c r="CT34" s="298">
        <v>243.35617237717145</v>
      </c>
      <c r="CU34" s="298">
        <v>48.986651832089976</v>
      </c>
      <c r="CV34" s="298">
        <v>49.486911968948775</v>
      </c>
      <c r="CW34" s="298">
        <v>271.82758453433092</v>
      </c>
      <c r="CX34" s="298">
        <v>65.160801695592568</v>
      </c>
      <c r="CY34" s="298">
        <v>55.679951006719939</v>
      </c>
      <c r="CZ34" s="298">
        <v>390.48697784376742</v>
      </c>
      <c r="DA34" s="298">
        <v>56.846665984964496</v>
      </c>
      <c r="DB34" s="298">
        <v>65.541364211628974</v>
      </c>
      <c r="DC34" s="298">
        <v>273.05312760467081</v>
      </c>
      <c r="DD34" s="298">
        <v>71.749305670286603</v>
      </c>
      <c r="DE34" s="298">
        <v>49.444307441345117</v>
      </c>
      <c r="DF34" s="298">
        <v>352.84469347397203</v>
      </c>
      <c r="DG34" s="298">
        <v>57.825200308948929</v>
      </c>
      <c r="DH34" s="298">
        <v>53.852404560062283</v>
      </c>
      <c r="DI34" s="298">
        <v>353.1938335946017</v>
      </c>
      <c r="DJ34" s="298">
        <v>82.211671876590543</v>
      </c>
      <c r="DK34" s="298">
        <v>52.730316531779977</v>
      </c>
      <c r="DL34" s="298">
        <v>338.19238057367193</v>
      </c>
      <c r="DM34" s="298">
        <v>177.14660648517156</v>
      </c>
      <c r="DN34" s="298">
        <v>154.34329850972475</v>
      </c>
      <c r="DO34" s="298">
        <v>256.0339697740053</v>
      </c>
      <c r="DP34" s="298">
        <v>205.88892649199406</v>
      </c>
      <c r="DQ34" s="298">
        <v>65.932915481628015</v>
      </c>
      <c r="DR34" s="298">
        <v>336.67952968881599</v>
      </c>
      <c r="DS34" s="298">
        <v>190.00308793234237</v>
      </c>
      <c r="DT34" s="298">
        <v>172.04988070343597</v>
      </c>
      <c r="DU34" s="298">
        <v>271.64891117189831</v>
      </c>
      <c r="DV34" s="298">
        <v>221.51117013196537</v>
      </c>
      <c r="DW34" s="298">
        <v>63.878680877684694</v>
      </c>
      <c r="DX34" s="298">
        <v>329.3704893296549</v>
      </c>
      <c r="DY34" s="298">
        <v>191.25388134512323</v>
      </c>
      <c r="DZ34" s="298">
        <v>184.47627709595628</v>
      </c>
      <c r="EA34" s="298">
        <v>283.17946330929738</v>
      </c>
      <c r="EB34" s="298">
        <v>330.19776662349761</v>
      </c>
      <c r="EC34" s="298">
        <v>64.204919260000096</v>
      </c>
      <c r="ED34" s="298">
        <v>260.62750554168463</v>
      </c>
      <c r="EE34" s="298">
        <v>194.97690377699996</v>
      </c>
      <c r="EF34" s="298">
        <v>172.48291293417813</v>
      </c>
      <c r="EG34" s="298">
        <v>266.01593800027121</v>
      </c>
      <c r="EH34" s="298">
        <v>314.72697784299993</v>
      </c>
      <c r="EI34" s="298">
        <v>53.426755712000016</v>
      </c>
      <c r="EJ34" s="298">
        <v>333.82922414599994</v>
      </c>
      <c r="EK34" s="298">
        <v>244.56512612799995</v>
      </c>
      <c r="EL34" s="298">
        <v>68.669490790208826</v>
      </c>
      <c r="EM34" s="298">
        <v>331.57911620399989</v>
      </c>
      <c r="EN34" s="298">
        <v>307.40478955913881</v>
      </c>
      <c r="EO34" s="298">
        <v>445.95730001366661</v>
      </c>
      <c r="EP34" s="298">
        <v>103.62372348500004</v>
      </c>
      <c r="EQ34" s="298">
        <v>69.852249080000036</v>
      </c>
      <c r="ER34" s="298">
        <v>60.649321598999983</v>
      </c>
      <c r="ES34" s="298">
        <v>70.426147895000014</v>
      </c>
      <c r="ET34" s="298">
        <v>115.490453066</v>
      </c>
      <c r="EU34" s="298">
        <v>59.055859892000001</v>
      </c>
      <c r="EV34" s="298">
        <v>93.965272603000003</v>
      </c>
      <c r="EW34" s="298">
        <v>48.921443956999994</v>
      </c>
      <c r="EX34" s="298">
        <v>96.282728535999993</v>
      </c>
      <c r="EY34" s="298">
        <v>57.174230540000003</v>
      </c>
      <c r="EZ34" s="298">
        <v>107.49529527</v>
      </c>
      <c r="FA34" s="298">
        <v>67.112765899999999</v>
      </c>
      <c r="FB34" s="298">
        <v>96.205131866999977</v>
      </c>
      <c r="FC34" s="298">
        <v>62.081323024000021</v>
      </c>
      <c r="FD34" s="298">
        <v>95.169889268999981</v>
      </c>
      <c r="FE34" s="298">
        <v>53.765407020000012</v>
      </c>
      <c r="FF34" s="298">
        <v>213.53253940500002</v>
      </c>
      <c r="FG34" s="298">
        <v>74.479735570000003</v>
      </c>
      <c r="FH34" s="298">
        <v>93.068831455999984</v>
      </c>
      <c r="FI34" s="298">
        <v>52.706260389000008</v>
      </c>
      <c r="FJ34" s="298">
        <v>110.708276535</v>
      </c>
      <c r="FK34" s="298">
        <v>51.059476114999995</v>
      </c>
      <c r="FL34" s="298">
        <v>191.13382346</v>
      </c>
      <c r="FM34" s="298">
        <v>99.825056809999978</v>
      </c>
      <c r="FN34" s="298">
        <v>96.593329818000015</v>
      </c>
      <c r="FO34" s="298">
        <v>60.415869454000003</v>
      </c>
      <c r="FP34" s="298">
        <v>200.77153400200001</v>
      </c>
      <c r="FQ34" s="298">
        <v>65.223142290000013</v>
      </c>
      <c r="FR34" s="298">
        <v>296.50001145699997</v>
      </c>
      <c r="FS34" s="298">
        <v>147.30086796999996</v>
      </c>
      <c r="FT34" s="298">
        <v>121.15620282000002</v>
      </c>
      <c r="FU34" s="298">
        <v>43.554998761999997</v>
      </c>
    </row>
    <row r="35" spans="1:177">
      <c r="A35" s="306">
        <v>2132</v>
      </c>
      <c r="B35" s="314" t="s">
        <v>16</v>
      </c>
      <c r="C35" s="302">
        <f t="shared" si="86"/>
        <v>171.16700920272928</v>
      </c>
      <c r="D35" s="302">
        <f t="shared" si="87"/>
        <v>215.07102786018163</v>
      </c>
      <c r="E35" s="302">
        <f t="shared" si="88"/>
        <v>246.54450421614746</v>
      </c>
      <c r="F35" s="302">
        <f t="shared" si="89"/>
        <v>266.80408842643538</v>
      </c>
      <c r="G35" s="302">
        <f t="shared" ref="G35:G36" si="313">+SUM(CX35:DI35)</f>
        <v>374.14844951696767</v>
      </c>
      <c r="H35" s="302">
        <f t="shared" ref="H35:H36" si="314">+SUM(DJ35:DU35)</f>
        <v>425.36137816439998</v>
      </c>
      <c r="I35" s="302">
        <f t="shared" ref="I35:I36" si="315">+SUM(DV35:EG35)</f>
        <v>424.1102150325292</v>
      </c>
      <c r="J35" s="302">
        <f t="shared" ref="J35:J36" si="316">+SUM(EH35:ES35)</f>
        <v>437.04369796325568</v>
      </c>
      <c r="K35" s="302">
        <f t="shared" si="282"/>
        <v>513.10189799214209</v>
      </c>
      <c r="L35" s="302">
        <f t="shared" si="57"/>
        <v>570.88597039154774</v>
      </c>
      <c r="M35" s="302">
        <f t="shared" si="39"/>
        <v>36.881744086222881</v>
      </c>
      <c r="N35" s="302">
        <f t="shared" si="40"/>
        <v>45.968393829610058</v>
      </c>
      <c r="O35" s="302">
        <f t="shared" si="41"/>
        <v>35.339981290316175</v>
      </c>
      <c r="P35" s="302">
        <f t="shared" si="42"/>
        <v>52.976889996580141</v>
      </c>
      <c r="Q35" s="302">
        <f t="shared" si="43"/>
        <v>45.619559901415002</v>
      </c>
      <c r="R35" s="302">
        <f t="shared" si="44"/>
        <v>57.938520457339997</v>
      </c>
      <c r="S35" s="302">
        <f t="shared" si="45"/>
        <v>44.831501923590565</v>
      </c>
      <c r="T35" s="302">
        <f t="shared" si="46"/>
        <v>66.681445577836058</v>
      </c>
      <c r="U35" s="302">
        <f t="shared" si="47"/>
        <v>55.607318930727551</v>
      </c>
      <c r="V35" s="302">
        <f t="shared" si="48"/>
        <v>65.408805289256435</v>
      </c>
      <c r="W35" s="302">
        <f t="shared" si="49"/>
        <v>54.37136813600695</v>
      </c>
      <c r="X35" s="302">
        <f t="shared" si="50"/>
        <v>71.157011860156544</v>
      </c>
      <c r="Y35" s="302">
        <f t="shared" si="51"/>
        <v>60.161905820397401</v>
      </c>
      <c r="Z35" s="302">
        <f t="shared" si="52"/>
        <v>66.535091267296053</v>
      </c>
      <c r="AA35" s="302">
        <f t="shared" si="53"/>
        <v>63.05240162980229</v>
      </c>
      <c r="AB35" s="302">
        <f t="shared" si="54"/>
        <v>77.054689708939634</v>
      </c>
      <c r="AC35" s="302">
        <f>+SUM(CX35:CZ35)</f>
        <v>80.477247361712017</v>
      </c>
      <c r="AD35" s="302">
        <f>+SUM(DA35:DC35)</f>
        <v>75.434369712568383</v>
      </c>
      <c r="AE35" s="302">
        <f>+SUM(DD35:DF35)</f>
        <v>127.22178505448721</v>
      </c>
      <c r="AF35" s="302">
        <f>+SUM(DG35:DI35)</f>
        <v>91.015047388199974</v>
      </c>
      <c r="AG35" s="302">
        <f>+SUM(DJ35:DL35)</f>
        <v>128.18850291680002</v>
      </c>
      <c r="AH35" s="302">
        <f>+SUM(DM35:DO35)</f>
        <v>86.614434020399983</v>
      </c>
      <c r="AI35" s="302">
        <f>+SUM(DP35:DR35)</f>
        <v>112.3785431414</v>
      </c>
      <c r="AJ35" s="302">
        <f>+SUM(DS35:DU35)</f>
        <v>98.179898085800033</v>
      </c>
      <c r="AK35" s="302">
        <f>+SUM(DV35:DX35)</f>
        <v>119.2804119914</v>
      </c>
      <c r="AL35" s="302">
        <f>+SUM(DY35:EA35)</f>
        <v>90.156796124800024</v>
      </c>
      <c r="AM35" s="302">
        <f>+SUM(EB35:ED35)</f>
        <v>107.51474255239998</v>
      </c>
      <c r="AN35" s="302">
        <f>+SUM(EE35:EG35)</f>
        <v>107.15826436392923</v>
      </c>
      <c r="AO35" s="302">
        <f>+SUM(EH35:EJ35)</f>
        <v>120.52819296451825</v>
      </c>
      <c r="AP35" s="302">
        <f>+SUM(EK35:EM35)</f>
        <v>73.884512400417762</v>
      </c>
      <c r="AQ35" s="303">
        <f>+SUM(EN35:EP35)</f>
        <v>126.78132790565391</v>
      </c>
      <c r="AR35" s="303">
        <f>+SUM(EQ35:ES35)</f>
        <v>115.84966469266573</v>
      </c>
      <c r="AS35" s="304">
        <f t="shared" si="283"/>
        <v>139.84699493188509</v>
      </c>
      <c r="AT35" s="304">
        <f t="shared" si="284"/>
        <v>108.74510020605885</v>
      </c>
      <c r="AU35" s="304">
        <f t="shared" si="285"/>
        <v>130.41697566083161</v>
      </c>
      <c r="AV35" s="304">
        <f t="shared" si="286"/>
        <v>134.0928271933665</v>
      </c>
      <c r="AW35" s="304">
        <f t="shared" si="287"/>
        <v>134.35904241385202</v>
      </c>
      <c r="AX35" s="304">
        <f t="shared" si="263"/>
        <v>172.21941083806632</v>
      </c>
      <c r="AY35" s="304">
        <f t="shared" si="63"/>
        <v>115.35959888397238</v>
      </c>
      <c r="AZ35" s="304">
        <f t="shared" si="64"/>
        <v>148.9479182556571</v>
      </c>
      <c r="BA35" s="304">
        <f t="shared" si="65"/>
        <v>133.5631030631892</v>
      </c>
      <c r="BB35" s="298">
        <v>10.599315560925497</v>
      </c>
      <c r="BC35" s="298">
        <v>9.2824658790754011</v>
      </c>
      <c r="BD35" s="298">
        <v>16.999962646221977</v>
      </c>
      <c r="BE35" s="298">
        <v>16.030590606210957</v>
      </c>
      <c r="BF35" s="298">
        <v>14.396279164017393</v>
      </c>
      <c r="BG35" s="298">
        <v>15.541524059381707</v>
      </c>
      <c r="BH35" s="298">
        <v>7.4755270679208294</v>
      </c>
      <c r="BI35" s="298">
        <v>11.463146351823479</v>
      </c>
      <c r="BJ35" s="298">
        <v>16.401307870571863</v>
      </c>
      <c r="BK35" s="298">
        <v>13.863170754317792</v>
      </c>
      <c r="BL35" s="298">
        <v>11.45593127515982</v>
      </c>
      <c r="BM35" s="298">
        <v>27.657787967102532</v>
      </c>
      <c r="BN35" s="298">
        <v>15.078801704265103</v>
      </c>
      <c r="BO35" s="298">
        <v>10.202134112493093</v>
      </c>
      <c r="BP35" s="298">
        <v>20.338624084656804</v>
      </c>
      <c r="BQ35" s="298">
        <v>21.316099649288585</v>
      </c>
      <c r="BR35" s="298">
        <v>17.464351721502396</v>
      </c>
      <c r="BS35" s="298">
        <v>19.158069086549013</v>
      </c>
      <c r="BT35" s="298">
        <v>10.842710222829325</v>
      </c>
      <c r="BU35" s="298">
        <v>13.588746751467237</v>
      </c>
      <c r="BV35" s="298">
        <v>20.400044949293999</v>
      </c>
      <c r="BW35" s="298">
        <v>21.014770766199014</v>
      </c>
      <c r="BX35" s="298">
        <v>18.433706809978442</v>
      </c>
      <c r="BY35" s="298">
        <v>27.232968001658609</v>
      </c>
      <c r="BZ35" s="298">
        <v>17.247015618335098</v>
      </c>
      <c r="CA35" s="298">
        <v>15.638198557409901</v>
      </c>
      <c r="CB35" s="298">
        <v>22.722104754982553</v>
      </c>
      <c r="CC35" s="298">
        <v>21.14359635724167</v>
      </c>
      <c r="CD35" s="298">
        <v>19.399701310115141</v>
      </c>
      <c r="CE35" s="298">
        <v>24.865507621899631</v>
      </c>
      <c r="CF35" s="298">
        <v>10.483388870533421</v>
      </c>
      <c r="CG35" s="298">
        <v>17.183394117322194</v>
      </c>
      <c r="CH35" s="298">
        <v>26.704585148151331</v>
      </c>
      <c r="CI35" s="298">
        <v>23.10812415160607</v>
      </c>
      <c r="CJ35" s="298">
        <v>20.035560198326777</v>
      </c>
      <c r="CK35" s="298">
        <v>28.0133275102237</v>
      </c>
      <c r="CL35" s="298">
        <v>18.242672320095252</v>
      </c>
      <c r="CM35" s="298">
        <v>17.500732568250015</v>
      </c>
      <c r="CN35" s="298">
        <v>24.418500932052133</v>
      </c>
      <c r="CO35" s="298">
        <v>21.904631821042035</v>
      </c>
      <c r="CP35" s="298">
        <v>16.399822179714253</v>
      </c>
      <c r="CQ35" s="298">
        <v>28.230637266539759</v>
      </c>
      <c r="CR35" s="298">
        <v>16.230092056185988</v>
      </c>
      <c r="CS35" s="298">
        <v>19.523505054140074</v>
      </c>
      <c r="CT35" s="298">
        <v>27.298804519476224</v>
      </c>
      <c r="CU35" s="298">
        <v>26.635724500679483</v>
      </c>
      <c r="CV35" s="298">
        <v>20.065190839481684</v>
      </c>
      <c r="CW35" s="298">
        <v>30.35377436877847</v>
      </c>
      <c r="CX35" s="298">
        <v>24.276666513235842</v>
      </c>
      <c r="CY35" s="298">
        <v>24.745482599496341</v>
      </c>
      <c r="CZ35" s="298">
        <v>31.455098248979834</v>
      </c>
      <c r="DA35" s="298">
        <v>21.679695113740735</v>
      </c>
      <c r="DB35" s="298">
        <v>27.616337697384992</v>
      </c>
      <c r="DC35" s="298">
        <v>26.13833690144266</v>
      </c>
      <c r="DD35" s="298">
        <v>19.157267882487186</v>
      </c>
      <c r="DE35" s="298">
        <v>46.720381316199962</v>
      </c>
      <c r="DF35" s="298">
        <v>61.344135855800062</v>
      </c>
      <c r="DG35" s="298">
        <v>25.940825024799974</v>
      </c>
      <c r="DH35" s="298">
        <v>34.455044649799994</v>
      </c>
      <c r="DI35" s="298">
        <v>30.619177713600017</v>
      </c>
      <c r="DJ35" s="298">
        <v>33.001749834000023</v>
      </c>
      <c r="DK35" s="298">
        <v>46.89991599399999</v>
      </c>
      <c r="DL35" s="298">
        <v>48.286837088800006</v>
      </c>
      <c r="DM35" s="298">
        <v>25.336088332200013</v>
      </c>
      <c r="DN35" s="298">
        <v>34.197152271599982</v>
      </c>
      <c r="DO35" s="298">
        <v>27.081193416599991</v>
      </c>
      <c r="DP35" s="298">
        <v>22.147101463400002</v>
      </c>
      <c r="DQ35" s="298">
        <v>50.61102997159999</v>
      </c>
      <c r="DR35" s="298">
        <v>39.620411706399999</v>
      </c>
      <c r="DS35" s="298">
        <v>28.464527351800029</v>
      </c>
      <c r="DT35" s="298">
        <v>35.04661911219997</v>
      </c>
      <c r="DU35" s="298">
        <v>34.668751621800027</v>
      </c>
      <c r="DV35" s="298">
        <v>30.965592963000006</v>
      </c>
      <c r="DW35" s="298">
        <v>45.6047557196</v>
      </c>
      <c r="DX35" s="298">
        <v>42.710063308799988</v>
      </c>
      <c r="DY35" s="298">
        <v>25.438442532399996</v>
      </c>
      <c r="DZ35" s="298">
        <v>38.076060621800011</v>
      </c>
      <c r="EA35" s="298">
        <v>26.642292970600021</v>
      </c>
      <c r="EB35" s="298">
        <v>24.679119931400002</v>
      </c>
      <c r="EC35" s="298">
        <v>41.560589426600018</v>
      </c>
      <c r="ED35" s="298">
        <v>41.27503319439996</v>
      </c>
      <c r="EE35" s="298">
        <v>29.62929954660007</v>
      </c>
      <c r="EF35" s="298">
        <v>39.880900116116166</v>
      </c>
      <c r="EG35" s="298">
        <v>37.648064701213002</v>
      </c>
      <c r="EH35" s="298">
        <v>34.373307408050351</v>
      </c>
      <c r="EI35" s="298">
        <v>48.048299076470265</v>
      </c>
      <c r="EJ35" s="298">
        <v>38.106586479997631</v>
      </c>
      <c r="EK35" s="298">
        <v>19.62422108568482</v>
      </c>
      <c r="EL35" s="298">
        <v>32.872947070383674</v>
      </c>
      <c r="EM35" s="298">
        <v>21.387344244349269</v>
      </c>
      <c r="EN35" s="298">
        <v>37.322625309811137</v>
      </c>
      <c r="EO35" s="298">
        <v>48.933257556562907</v>
      </c>
      <c r="EP35" s="298">
        <v>40.525445039279866</v>
      </c>
      <c r="EQ35" s="298">
        <v>27.866486175519995</v>
      </c>
      <c r="ER35" s="298">
        <v>39.59598733832614</v>
      </c>
      <c r="ES35" s="298">
        <v>48.387191178819592</v>
      </c>
      <c r="ET35" s="298">
        <v>42.600542672607745</v>
      </c>
      <c r="EU35" s="298">
        <v>48.910511506125616</v>
      </c>
      <c r="EV35" s="298">
        <v>48.335940753151746</v>
      </c>
      <c r="EW35" s="298">
        <v>32.325749021370044</v>
      </c>
      <c r="EX35" s="298">
        <v>37.509991364460092</v>
      </c>
      <c r="EY35" s="298">
        <v>38.909359820228715</v>
      </c>
      <c r="EZ35" s="298">
        <v>37.164695380125529</v>
      </c>
      <c r="FA35" s="298">
        <v>50.314277794230492</v>
      </c>
      <c r="FB35" s="298">
        <v>42.938002486475597</v>
      </c>
      <c r="FC35" s="298">
        <v>51.15005392223798</v>
      </c>
      <c r="FD35" s="298">
        <v>37.864815020925818</v>
      </c>
      <c r="FE35" s="298">
        <v>45.077958250202698</v>
      </c>
      <c r="FF35" s="298">
        <v>39.955313447262739</v>
      </c>
      <c r="FG35" s="298">
        <v>47.639577995891656</v>
      </c>
      <c r="FH35" s="298">
        <v>46.764150970697642</v>
      </c>
      <c r="FI35" s="298">
        <v>51.810292080798121</v>
      </c>
      <c r="FJ35" s="298">
        <v>42.729062065693121</v>
      </c>
      <c r="FK35" s="298">
        <v>77.680056691575103</v>
      </c>
      <c r="FL35" s="298">
        <v>20.686688604412389</v>
      </c>
      <c r="FM35" s="298">
        <v>51.643327019136976</v>
      </c>
      <c r="FN35" s="298">
        <v>43.029583260423003</v>
      </c>
      <c r="FO35" s="298">
        <v>49.752916199562719</v>
      </c>
      <c r="FP35" s="298">
        <v>56.446298219330103</v>
      </c>
      <c r="FQ35" s="298">
        <v>42.748703836764264</v>
      </c>
      <c r="FR35" s="298">
        <v>40.890887002973358</v>
      </c>
      <c r="FS35" s="298">
        <v>48.15075193714695</v>
      </c>
      <c r="FT35" s="298">
        <v>44.521464123068888</v>
      </c>
      <c r="FU35" s="298">
        <v>47.711197862198929</v>
      </c>
    </row>
    <row r="36" spans="1:177">
      <c r="A36" s="306">
        <v>214</v>
      </c>
      <c r="B36" s="307" t="s">
        <v>26</v>
      </c>
      <c r="C36" s="302">
        <f t="shared" si="86"/>
        <v>1799.83884033</v>
      </c>
      <c r="D36" s="302">
        <f t="shared" si="87"/>
        <v>1018.5940032</v>
      </c>
      <c r="E36" s="302">
        <f t="shared" si="88"/>
        <v>677.47941609999998</v>
      </c>
      <c r="F36" s="302">
        <f t="shared" si="89"/>
        <v>1065.8003457200002</v>
      </c>
      <c r="G36" s="302">
        <f t="shared" si="313"/>
        <v>1156.6264259499999</v>
      </c>
      <c r="H36" s="302">
        <f t="shared" si="314"/>
        <v>1179.9049010799999</v>
      </c>
      <c r="I36" s="302">
        <f t="shared" si="315"/>
        <v>1527.492950348463</v>
      </c>
      <c r="J36" s="302">
        <f t="shared" si="316"/>
        <v>1248.27241226</v>
      </c>
      <c r="K36" s="302">
        <f t="shared" si="282"/>
        <v>952.71053914000117</v>
      </c>
      <c r="L36" s="302">
        <f t="shared" si="57"/>
        <v>1734.9930669066619</v>
      </c>
      <c r="M36" s="302">
        <f t="shared" si="39"/>
        <v>420.06908517658451</v>
      </c>
      <c r="N36" s="302">
        <f t="shared" si="40"/>
        <v>434.56126574170491</v>
      </c>
      <c r="O36" s="302">
        <f t="shared" si="41"/>
        <v>454.58853767179858</v>
      </c>
      <c r="P36" s="302">
        <f t="shared" si="42"/>
        <v>490.61995173991181</v>
      </c>
      <c r="Q36" s="302">
        <f t="shared" si="43"/>
        <v>342.80192262073592</v>
      </c>
      <c r="R36" s="302">
        <f t="shared" si="44"/>
        <v>255.21180980817911</v>
      </c>
      <c r="S36" s="302">
        <f t="shared" si="45"/>
        <v>183.78689004199146</v>
      </c>
      <c r="T36" s="302">
        <f t="shared" si="46"/>
        <v>236.79338072909346</v>
      </c>
      <c r="U36" s="302">
        <f t="shared" si="47"/>
        <v>156.14358539817971</v>
      </c>
      <c r="V36" s="302">
        <f t="shared" si="48"/>
        <v>173.46029620423403</v>
      </c>
      <c r="W36" s="302">
        <f t="shared" si="49"/>
        <v>184.4791367430947</v>
      </c>
      <c r="X36" s="302">
        <f t="shared" si="50"/>
        <v>163.39639775449155</v>
      </c>
      <c r="Y36" s="302">
        <f t="shared" si="51"/>
        <v>267.30552158</v>
      </c>
      <c r="Z36" s="302">
        <f t="shared" si="52"/>
        <v>253.81934305999999</v>
      </c>
      <c r="AA36" s="302">
        <f t="shared" si="53"/>
        <v>247.74968471000005</v>
      </c>
      <c r="AB36" s="302">
        <f t="shared" si="54"/>
        <v>296.92579636999994</v>
      </c>
      <c r="AC36" s="302">
        <f>+SUM(CX36:CZ36)</f>
        <v>271.89986754999995</v>
      </c>
      <c r="AD36" s="302">
        <f>+SUM(DA36:DC36)</f>
        <v>289.17379518999996</v>
      </c>
      <c r="AE36" s="302">
        <f>+SUM(DD36:DF36)</f>
        <v>258.28915038000008</v>
      </c>
      <c r="AF36" s="302">
        <f>+SUM(DG36:DI36)</f>
        <v>337.26361282999994</v>
      </c>
      <c r="AG36" s="302">
        <f>+SUM(DJ36:DL36)</f>
        <v>300.81820115000005</v>
      </c>
      <c r="AH36" s="302">
        <f>+SUM(DM36:DO36)</f>
        <v>269.47377732000007</v>
      </c>
      <c r="AI36" s="302">
        <f>+SUM(DP36:DR36)</f>
        <v>281.10419875000002</v>
      </c>
      <c r="AJ36" s="302">
        <f>+SUM(DS36:DU36)</f>
        <v>328.50872385999992</v>
      </c>
      <c r="AK36" s="302">
        <f>+SUM(DV36:DX36)</f>
        <v>284.84596601999999</v>
      </c>
      <c r="AL36" s="302">
        <f>+SUM(DY36:EA36)</f>
        <v>361.60170722999999</v>
      </c>
      <c r="AM36" s="302">
        <f>+SUM(EB36:ED36)</f>
        <v>351.383657728223</v>
      </c>
      <c r="AN36" s="302">
        <f>+SUM(EE36:EG36)</f>
        <v>529.66161937024015</v>
      </c>
      <c r="AO36" s="302">
        <f>+SUM(EH36:EJ36)</f>
        <v>319.44478949999996</v>
      </c>
      <c r="AP36" s="302">
        <f>+SUM(EK36:EM36)</f>
        <v>357.16316648000009</v>
      </c>
      <c r="AQ36" s="303">
        <f>+SUM(EN36:EP36)</f>
        <v>317.77021989999986</v>
      </c>
      <c r="AR36" s="303">
        <f>+SUM(EQ36:ES36)</f>
        <v>253.89423638000017</v>
      </c>
      <c r="AS36" s="304">
        <f t="shared" si="283"/>
        <v>342.08523721</v>
      </c>
      <c r="AT36" s="304">
        <f t="shared" si="284"/>
        <v>368.27183187000219</v>
      </c>
      <c r="AU36" s="304">
        <f t="shared" si="285"/>
        <v>96.483147759997152</v>
      </c>
      <c r="AV36" s="304">
        <f t="shared" si="286"/>
        <v>145.87032230000193</v>
      </c>
      <c r="AW36" s="304">
        <f t="shared" si="287"/>
        <v>387.99993683999992</v>
      </c>
      <c r="AX36" s="304">
        <f t="shared" si="263"/>
        <v>446.04220946000021</v>
      </c>
      <c r="AY36" s="304">
        <f t="shared" si="63"/>
        <v>450.38569948999498</v>
      </c>
      <c r="AZ36" s="304">
        <f t="shared" si="64"/>
        <v>450.56522111666681</v>
      </c>
      <c r="BA36" s="304">
        <f t="shared" si="65"/>
        <v>431.98821074</v>
      </c>
      <c r="BB36" s="305">
        <v>138.05250323212368</v>
      </c>
      <c r="BC36" s="305">
        <v>146.27589205315286</v>
      </c>
      <c r="BD36" s="305">
        <v>135.74068989130799</v>
      </c>
      <c r="BE36" s="305">
        <v>172.37753322065606</v>
      </c>
      <c r="BF36" s="305">
        <v>140.81334577959043</v>
      </c>
      <c r="BG36" s="305">
        <v>121.37038674145847</v>
      </c>
      <c r="BH36" s="305">
        <v>147.84651325067949</v>
      </c>
      <c r="BI36" s="305">
        <v>158.67957134303504</v>
      </c>
      <c r="BJ36" s="305">
        <v>148.06245307808405</v>
      </c>
      <c r="BK36" s="305">
        <v>179.25544539874875</v>
      </c>
      <c r="BL36" s="305">
        <v>154.23431665508423</v>
      </c>
      <c r="BM36" s="305">
        <v>157.13018968607881</v>
      </c>
      <c r="BN36" s="305">
        <v>157.60240539908503</v>
      </c>
      <c r="BO36" s="305">
        <v>87.43281351620719</v>
      </c>
      <c r="BP36" s="305">
        <v>97.766703705443732</v>
      </c>
      <c r="BQ36" s="305">
        <v>96.487057327905205</v>
      </c>
      <c r="BR36" s="305">
        <v>69.952845720030808</v>
      </c>
      <c r="BS36" s="305">
        <v>88.771906760243098</v>
      </c>
      <c r="BT36" s="305">
        <v>74.215616316752261</v>
      </c>
      <c r="BU36" s="305">
        <v>55.722654772372572</v>
      </c>
      <c r="BV36" s="305">
        <v>53.848618952866609</v>
      </c>
      <c r="BW36" s="305">
        <v>91.89003517664753</v>
      </c>
      <c r="BX36" s="305">
        <v>75.342516251603485</v>
      </c>
      <c r="BY36" s="305">
        <v>69.560829300842443</v>
      </c>
      <c r="BZ36" s="305">
        <v>22.982017603228851</v>
      </c>
      <c r="CA36" s="305">
        <v>55.823612832407491</v>
      </c>
      <c r="CB36" s="305">
        <v>77.33795496254335</v>
      </c>
      <c r="CC36" s="305">
        <v>52.674497206964553</v>
      </c>
      <c r="CD36" s="305">
        <v>59.571849092169217</v>
      </c>
      <c r="CE36" s="305">
        <v>61.213949905100257</v>
      </c>
      <c r="CF36" s="305">
        <v>72.652881263907588</v>
      </c>
      <c r="CG36" s="305">
        <v>54.427949821840215</v>
      </c>
      <c r="CH36" s="305">
        <v>57.398305657346889</v>
      </c>
      <c r="CI36" s="305">
        <v>58.090487673370802</v>
      </c>
      <c r="CJ36" s="305">
        <v>44.763164781243951</v>
      </c>
      <c r="CK36" s="305">
        <v>60.542745299876799</v>
      </c>
      <c r="CL36" s="305">
        <v>65.515741146666642</v>
      </c>
      <c r="CM36" s="305">
        <v>104.5270087466667</v>
      </c>
      <c r="CN36" s="305">
        <v>97.262771686666682</v>
      </c>
      <c r="CO36" s="305">
        <v>93.726063266666699</v>
      </c>
      <c r="CP36" s="305">
        <v>78.306668956666627</v>
      </c>
      <c r="CQ36" s="305">
        <v>81.786610836666696</v>
      </c>
      <c r="CR36" s="305">
        <v>74.928378606666598</v>
      </c>
      <c r="CS36" s="305">
        <v>92.377707076666809</v>
      </c>
      <c r="CT36" s="305">
        <v>80.443599026666632</v>
      </c>
      <c r="CU36" s="305">
        <v>87.019786376666659</v>
      </c>
      <c r="CV36" s="305">
        <v>86.135784576666637</v>
      </c>
      <c r="CW36" s="305">
        <v>123.77022541666668</v>
      </c>
      <c r="CX36" s="305">
        <v>70.400577446666617</v>
      </c>
      <c r="CY36" s="305">
        <v>84.528179246666667</v>
      </c>
      <c r="CZ36" s="305">
        <v>116.97111085666663</v>
      </c>
      <c r="DA36" s="305">
        <v>95.585792556666647</v>
      </c>
      <c r="DB36" s="305">
        <v>109.56117402666671</v>
      </c>
      <c r="DC36" s="305">
        <v>84.026828606666641</v>
      </c>
      <c r="DD36" s="305">
        <v>86.355302206666678</v>
      </c>
      <c r="DE36" s="305">
        <v>89.968743326666669</v>
      </c>
      <c r="DF36" s="305">
        <v>81.965104846666762</v>
      </c>
      <c r="DG36" s="305">
        <v>96.45850813666658</v>
      </c>
      <c r="DH36" s="305">
        <v>105.79441344666665</v>
      </c>
      <c r="DI36" s="305">
        <v>135.01069124666671</v>
      </c>
      <c r="DJ36" s="305">
        <v>84.044780883333345</v>
      </c>
      <c r="DK36" s="305">
        <v>88.962090203333346</v>
      </c>
      <c r="DL36" s="305">
        <v>127.81133006333333</v>
      </c>
      <c r="DM36" s="305">
        <v>97.314510183333354</v>
      </c>
      <c r="DN36" s="305">
        <v>97.614503933333324</v>
      </c>
      <c r="DO36" s="305">
        <v>74.54476320333336</v>
      </c>
      <c r="DP36" s="305">
        <v>73.608087363333311</v>
      </c>
      <c r="DQ36" s="305">
        <v>111.97495791333334</v>
      </c>
      <c r="DR36" s="305">
        <v>95.521153473333371</v>
      </c>
      <c r="DS36" s="305">
        <v>110.21931527333331</v>
      </c>
      <c r="DT36" s="305">
        <v>95.428475453333334</v>
      </c>
      <c r="DU36" s="305">
        <v>122.8609331333333</v>
      </c>
      <c r="DV36" s="305">
        <v>83.905198810000002</v>
      </c>
      <c r="DW36" s="305">
        <v>91.552027219999985</v>
      </c>
      <c r="DX36" s="305">
        <v>109.38873998999999</v>
      </c>
      <c r="DY36" s="305">
        <v>155.49994076999999</v>
      </c>
      <c r="DZ36" s="305">
        <v>116.22916195999998</v>
      </c>
      <c r="EA36" s="305">
        <v>89.872604499999994</v>
      </c>
      <c r="EB36" s="305">
        <v>107.90106091000001</v>
      </c>
      <c r="EC36" s="305">
        <v>140.96819432999996</v>
      </c>
      <c r="ED36" s="305">
        <v>102.51440248822303</v>
      </c>
      <c r="EE36" s="305">
        <v>120.22023880000002</v>
      </c>
      <c r="EF36" s="305">
        <v>123.17108691697619</v>
      </c>
      <c r="EG36" s="305">
        <v>286.27029365326393</v>
      </c>
      <c r="EH36" s="305">
        <v>89.033187530000006</v>
      </c>
      <c r="EI36" s="305">
        <v>100.94990657999998</v>
      </c>
      <c r="EJ36" s="305">
        <v>129.46169538999996</v>
      </c>
      <c r="EK36" s="305">
        <v>129.89040867</v>
      </c>
      <c r="EL36" s="305">
        <v>115.63942749000009</v>
      </c>
      <c r="EM36" s="305">
        <v>111.63333032</v>
      </c>
      <c r="EN36" s="305">
        <v>108.77210316999994</v>
      </c>
      <c r="EO36" s="305">
        <v>116.78495574000003</v>
      </c>
      <c r="EP36" s="305">
        <v>92.213160989999906</v>
      </c>
      <c r="EQ36" s="305">
        <v>99.442172270000171</v>
      </c>
      <c r="ER36" s="305">
        <v>105.14044196</v>
      </c>
      <c r="ES36" s="305">
        <v>49.311622150000019</v>
      </c>
      <c r="ET36" s="305">
        <v>96.68643110999993</v>
      </c>
      <c r="EU36" s="305">
        <v>120.98065975999998</v>
      </c>
      <c r="EV36" s="305">
        <v>124.41814634000006</v>
      </c>
      <c r="EW36" s="305">
        <v>115.78049070000016</v>
      </c>
      <c r="EX36" s="305">
        <v>81.420862620000037</v>
      </c>
      <c r="EY36" s="305">
        <v>171.07047855000201</v>
      </c>
      <c r="EZ36" s="305">
        <v>14.220981699997079</v>
      </c>
      <c r="FA36" s="305">
        <v>53.782129510000047</v>
      </c>
      <c r="FB36" s="305">
        <v>28.480036550000026</v>
      </c>
      <c r="FC36" s="305">
        <v>25.734027640000868</v>
      </c>
      <c r="FD36" s="305">
        <v>46.62351526999992</v>
      </c>
      <c r="FE36" s="305">
        <v>73.512779390001128</v>
      </c>
      <c r="FF36" s="305">
        <v>116.52264192</v>
      </c>
      <c r="FG36" s="305">
        <v>119.28425276999999</v>
      </c>
      <c r="FH36" s="305">
        <v>152.19304214999991</v>
      </c>
      <c r="FI36" s="305">
        <v>180.58631618000064</v>
      </c>
      <c r="FJ36" s="305">
        <v>136.72932354999986</v>
      </c>
      <c r="FK36" s="305">
        <v>128.72656972999971</v>
      </c>
      <c r="FL36" s="305">
        <v>154.64591806999513</v>
      </c>
      <c r="FM36" s="305">
        <v>148.58574750999932</v>
      </c>
      <c r="FN36" s="305">
        <v>147.15403391000052</v>
      </c>
      <c r="FO36" s="305">
        <v>139.80888706000056</v>
      </c>
      <c r="FP36" s="305">
        <v>136.26524122999916</v>
      </c>
      <c r="FQ36" s="305">
        <v>174.49109282666706</v>
      </c>
      <c r="FR36" s="305">
        <v>128.27011176999997</v>
      </c>
      <c r="FS36" s="305">
        <v>136.62966953000017</v>
      </c>
      <c r="FT36" s="305">
        <v>167.08842943999989</v>
      </c>
      <c r="FU36" s="305">
        <v>166.37014542999998</v>
      </c>
    </row>
    <row r="37" spans="1:177">
      <c r="A37" s="306">
        <v>215</v>
      </c>
      <c r="B37" s="307" t="s">
        <v>28</v>
      </c>
      <c r="C37" s="305">
        <f t="shared" si="86"/>
        <v>3763.0649542799997</v>
      </c>
      <c r="D37" s="305">
        <f t="shared" si="87"/>
        <v>4366.5190533999994</v>
      </c>
      <c r="E37" s="305">
        <f t="shared" si="88"/>
        <v>4889.6012210499985</v>
      </c>
      <c r="F37" s="305">
        <f t="shared" si="89"/>
        <v>5465.0502019699989</v>
      </c>
      <c r="G37" s="305">
        <f t="shared" ref="G37:J37" si="317">+SUM(G38:G40)</f>
        <v>5540.6223123499994</v>
      </c>
      <c r="H37" s="305">
        <f t="shared" si="317"/>
        <v>5879.0418129500003</v>
      </c>
      <c r="I37" s="305">
        <f t="shared" si="317"/>
        <v>6450.8068226699997</v>
      </c>
      <c r="J37" s="305">
        <f t="shared" si="317"/>
        <v>6828.6083881199993</v>
      </c>
      <c r="K37" s="305">
        <f t="shared" si="282"/>
        <v>7178.4710846899989</v>
      </c>
      <c r="L37" s="305">
        <f t="shared" si="57"/>
        <v>7620.2086370099996</v>
      </c>
      <c r="M37" s="305">
        <f t="shared" si="39"/>
        <v>713.45240340999999</v>
      </c>
      <c r="N37" s="305">
        <f t="shared" si="40"/>
        <v>877.47217583999986</v>
      </c>
      <c r="O37" s="305">
        <f t="shared" si="41"/>
        <v>895.99804727000026</v>
      </c>
      <c r="P37" s="305">
        <f t="shared" si="42"/>
        <v>1276.1423277599997</v>
      </c>
      <c r="Q37" s="305">
        <f t="shared" si="43"/>
        <v>871.88637055999993</v>
      </c>
      <c r="R37" s="305">
        <f t="shared" si="44"/>
        <v>973.34218661000011</v>
      </c>
      <c r="S37" s="305">
        <f t="shared" si="45"/>
        <v>1090.32961501</v>
      </c>
      <c r="T37" s="305">
        <f t="shared" si="46"/>
        <v>1430.9608812199999</v>
      </c>
      <c r="U37" s="305">
        <f t="shared" si="47"/>
        <v>1023.45655511</v>
      </c>
      <c r="V37" s="305">
        <f t="shared" si="48"/>
        <v>1152.3902716099999</v>
      </c>
      <c r="W37" s="305">
        <f t="shared" si="49"/>
        <v>1241.70690021</v>
      </c>
      <c r="X37" s="305">
        <f t="shared" si="50"/>
        <v>1472.04749412</v>
      </c>
      <c r="Y37" s="305">
        <f t="shared" si="51"/>
        <v>1223.1967142600001</v>
      </c>
      <c r="Z37" s="305">
        <f t="shared" si="52"/>
        <v>1210.49621069</v>
      </c>
      <c r="AA37" s="305">
        <f t="shared" si="53"/>
        <v>1362.69239204</v>
      </c>
      <c r="AB37" s="305">
        <f t="shared" si="54"/>
        <v>1668.6648849799997</v>
      </c>
      <c r="AC37" s="305">
        <f t="shared" ref="AC37:AR37" si="318">+SUM(AC38:AC40)</f>
        <v>1231.0700260999997</v>
      </c>
      <c r="AD37" s="305">
        <f t="shared" si="318"/>
        <v>1289.5697114899999</v>
      </c>
      <c r="AE37" s="305">
        <f t="shared" si="318"/>
        <v>1396.0486675299999</v>
      </c>
      <c r="AF37" s="305">
        <f t="shared" si="318"/>
        <v>1623.9339072299999</v>
      </c>
      <c r="AG37" s="305">
        <f t="shared" si="318"/>
        <v>1286.7596820799999</v>
      </c>
      <c r="AH37" s="305">
        <f t="shared" si="318"/>
        <v>1429.3132318299999</v>
      </c>
      <c r="AI37" s="305">
        <f t="shared" si="318"/>
        <v>1483.8880987800003</v>
      </c>
      <c r="AJ37" s="305">
        <f t="shared" si="318"/>
        <v>1679.0808002599999</v>
      </c>
      <c r="AK37" s="305">
        <f t="shared" si="318"/>
        <v>1548.7673221899997</v>
      </c>
      <c r="AL37" s="305">
        <f t="shared" si="318"/>
        <v>1468.3341696700004</v>
      </c>
      <c r="AM37" s="305">
        <f t="shared" si="318"/>
        <v>1583.01897637</v>
      </c>
      <c r="AN37" s="305">
        <f t="shared" si="318"/>
        <v>1850.6863544400001</v>
      </c>
      <c r="AO37" s="305">
        <f t="shared" si="318"/>
        <v>1578.4576394400001</v>
      </c>
      <c r="AP37" s="305">
        <f t="shared" si="318"/>
        <v>1490.34903822</v>
      </c>
      <c r="AQ37" s="305">
        <f t="shared" si="318"/>
        <v>1724.41217919</v>
      </c>
      <c r="AR37" s="305">
        <f t="shared" si="318"/>
        <v>2035.3895312699997</v>
      </c>
      <c r="AS37" s="304">
        <f t="shared" si="283"/>
        <v>1657.1479563799996</v>
      </c>
      <c r="AT37" s="304">
        <f t="shared" si="284"/>
        <v>1743.9839060099998</v>
      </c>
      <c r="AU37" s="304">
        <f t="shared" si="285"/>
        <v>1722.3144067599999</v>
      </c>
      <c r="AV37" s="304">
        <f t="shared" si="286"/>
        <v>2055.0248155399995</v>
      </c>
      <c r="AW37" s="304">
        <f t="shared" si="287"/>
        <v>1741.48095016</v>
      </c>
      <c r="AX37" s="304">
        <f t="shared" si="263"/>
        <v>1749.5164738000001</v>
      </c>
      <c r="AY37" s="304">
        <f t="shared" si="63"/>
        <v>1882.3637562299998</v>
      </c>
      <c r="AZ37" s="304">
        <f t="shared" si="64"/>
        <v>2246.8474568199999</v>
      </c>
      <c r="BA37" s="304">
        <f t="shared" si="65"/>
        <v>2008.2550186499996</v>
      </c>
      <c r="BB37" s="305">
        <f t="shared" ref="BB37:CW37" si="319">+SUM(BB38:BB40)</f>
        <v>197.08847643999999</v>
      </c>
      <c r="BC37" s="305">
        <f t="shared" si="319"/>
        <v>245.99450910000002</v>
      </c>
      <c r="BD37" s="305">
        <f t="shared" si="319"/>
        <v>270.36941787000001</v>
      </c>
      <c r="BE37" s="305">
        <f t="shared" si="319"/>
        <v>336.73651231999997</v>
      </c>
      <c r="BF37" s="305">
        <f t="shared" si="319"/>
        <v>269.77041474999999</v>
      </c>
      <c r="BG37" s="305">
        <f t="shared" si="319"/>
        <v>270.96524876999996</v>
      </c>
      <c r="BH37" s="305">
        <f t="shared" si="319"/>
        <v>279.75518555000008</v>
      </c>
      <c r="BI37" s="305">
        <f t="shared" si="319"/>
        <v>347.17828285000013</v>
      </c>
      <c r="BJ37" s="305">
        <f t="shared" si="319"/>
        <v>269.06457886999999</v>
      </c>
      <c r="BK37" s="305">
        <f t="shared" si="319"/>
        <v>265.15006309999995</v>
      </c>
      <c r="BL37" s="305">
        <f t="shared" si="319"/>
        <v>297.36127097999997</v>
      </c>
      <c r="BM37" s="305">
        <f t="shared" si="319"/>
        <v>713.63099367999996</v>
      </c>
      <c r="BN37" s="305">
        <f t="shared" si="319"/>
        <v>249.84808117999995</v>
      </c>
      <c r="BO37" s="305">
        <f t="shared" si="319"/>
        <v>267.57306793999993</v>
      </c>
      <c r="BP37" s="305">
        <f t="shared" si="319"/>
        <v>354.46522144000005</v>
      </c>
      <c r="BQ37" s="305">
        <f t="shared" si="319"/>
        <v>316.91079569999999</v>
      </c>
      <c r="BR37" s="305">
        <f t="shared" si="319"/>
        <v>311.92813189999998</v>
      </c>
      <c r="BS37" s="305">
        <f t="shared" si="319"/>
        <v>344.50325901000008</v>
      </c>
      <c r="BT37" s="305">
        <f t="shared" si="319"/>
        <v>323.20984589000005</v>
      </c>
      <c r="BU37" s="305">
        <f t="shared" si="319"/>
        <v>442.67393819000006</v>
      </c>
      <c r="BV37" s="305">
        <f t="shared" si="319"/>
        <v>324.44583092999983</v>
      </c>
      <c r="BW37" s="305">
        <f t="shared" si="319"/>
        <v>331.24908634000002</v>
      </c>
      <c r="BX37" s="305">
        <f t="shared" si="319"/>
        <v>330.07070023000011</v>
      </c>
      <c r="BY37" s="305">
        <f t="shared" si="319"/>
        <v>769.6410946499999</v>
      </c>
      <c r="BZ37" s="305">
        <f t="shared" si="319"/>
        <v>295.45194177999991</v>
      </c>
      <c r="CA37" s="305">
        <f t="shared" si="319"/>
        <v>333.72752414000001</v>
      </c>
      <c r="CB37" s="305">
        <f t="shared" si="319"/>
        <v>394.27708918999997</v>
      </c>
      <c r="CC37" s="305">
        <f t="shared" si="319"/>
        <v>376.83184824</v>
      </c>
      <c r="CD37" s="305">
        <f t="shared" si="319"/>
        <v>367.53966202999987</v>
      </c>
      <c r="CE37" s="305">
        <f t="shared" si="319"/>
        <v>408.01876134000003</v>
      </c>
      <c r="CF37" s="305">
        <f t="shared" si="319"/>
        <v>406.79035115999989</v>
      </c>
      <c r="CG37" s="305">
        <f t="shared" si="319"/>
        <v>470.31348134000007</v>
      </c>
      <c r="CH37" s="305">
        <f t="shared" si="319"/>
        <v>364.60306771</v>
      </c>
      <c r="CI37" s="305">
        <f t="shared" si="319"/>
        <v>386.12544060000005</v>
      </c>
      <c r="CJ37" s="305">
        <f t="shared" si="319"/>
        <v>394.69791878999996</v>
      </c>
      <c r="CK37" s="305">
        <f t="shared" si="319"/>
        <v>691.22413472999995</v>
      </c>
      <c r="CL37" s="305">
        <f t="shared" si="319"/>
        <v>364.42157373000009</v>
      </c>
      <c r="CM37" s="305">
        <f t="shared" si="319"/>
        <v>388.78604866999996</v>
      </c>
      <c r="CN37" s="305">
        <f t="shared" si="319"/>
        <v>469.98909186000003</v>
      </c>
      <c r="CO37" s="305">
        <f t="shared" si="319"/>
        <v>399.01367007999994</v>
      </c>
      <c r="CP37" s="305">
        <f t="shared" si="319"/>
        <v>401.46364941999997</v>
      </c>
      <c r="CQ37" s="305">
        <f t="shared" si="319"/>
        <v>410.01889119000003</v>
      </c>
      <c r="CR37" s="305">
        <f t="shared" si="319"/>
        <v>401.3313648300001</v>
      </c>
      <c r="CS37" s="305">
        <f t="shared" si="319"/>
        <v>536.33333617999995</v>
      </c>
      <c r="CT37" s="305">
        <f t="shared" si="319"/>
        <v>425.02769102999991</v>
      </c>
      <c r="CU37" s="305">
        <f t="shared" si="319"/>
        <v>419.20954556000004</v>
      </c>
      <c r="CV37" s="305">
        <f t="shared" si="319"/>
        <v>413.34798729999977</v>
      </c>
      <c r="CW37" s="305">
        <f t="shared" si="319"/>
        <v>836.10735211999986</v>
      </c>
      <c r="CX37" s="305">
        <f t="shared" ref="CX37:DB37" si="320">+SUM(CX38:CX40)</f>
        <v>380.38953632999988</v>
      </c>
      <c r="CY37" s="305">
        <f t="shared" si="320"/>
        <v>396.90901677999994</v>
      </c>
      <c r="CZ37" s="305">
        <f t="shared" si="320"/>
        <v>453.77147298999995</v>
      </c>
      <c r="DA37" s="305">
        <f t="shared" si="320"/>
        <v>423.58987597999999</v>
      </c>
      <c r="DB37" s="305">
        <f t="shared" si="320"/>
        <v>421.35028234999993</v>
      </c>
      <c r="DC37" s="305">
        <f t="shared" ref="DC37:ER37" si="321">+SUM(DC38:DC40)</f>
        <v>444.62955315999977</v>
      </c>
      <c r="DD37" s="305">
        <f t="shared" si="321"/>
        <v>417.37798510999994</v>
      </c>
      <c r="DE37" s="305">
        <f t="shared" si="321"/>
        <v>540.90172097999994</v>
      </c>
      <c r="DF37" s="305">
        <f t="shared" si="321"/>
        <v>437.76896144000006</v>
      </c>
      <c r="DG37" s="305">
        <f t="shared" si="321"/>
        <v>441.64867505999996</v>
      </c>
      <c r="DH37" s="305">
        <f t="shared" si="321"/>
        <v>431.9325465899999</v>
      </c>
      <c r="DI37" s="305">
        <f t="shared" si="321"/>
        <v>750.35268558000018</v>
      </c>
      <c r="DJ37" s="305">
        <f t="shared" si="321"/>
        <v>406.94984164999994</v>
      </c>
      <c r="DK37" s="305">
        <f t="shared" si="321"/>
        <v>406.09794059000001</v>
      </c>
      <c r="DL37" s="305">
        <f t="shared" si="321"/>
        <v>473.71189983999994</v>
      </c>
      <c r="DM37" s="305">
        <f t="shared" si="321"/>
        <v>427.05041836999987</v>
      </c>
      <c r="DN37" s="305">
        <f t="shared" si="321"/>
        <v>444.24017611000011</v>
      </c>
      <c r="DO37" s="305">
        <f t="shared" si="321"/>
        <v>558.02263734999997</v>
      </c>
      <c r="DP37" s="305">
        <f t="shared" si="321"/>
        <v>476.14777057000015</v>
      </c>
      <c r="DQ37" s="305">
        <f t="shared" si="321"/>
        <v>537.74109434999991</v>
      </c>
      <c r="DR37" s="305">
        <f t="shared" si="321"/>
        <v>469.99923386</v>
      </c>
      <c r="DS37" s="305">
        <f t="shared" si="321"/>
        <v>474.81893691999994</v>
      </c>
      <c r="DT37" s="305">
        <f t="shared" si="321"/>
        <v>465.21397043000002</v>
      </c>
      <c r="DU37" s="305">
        <f t="shared" si="321"/>
        <v>739.04789290999997</v>
      </c>
      <c r="DV37" s="305">
        <f t="shared" si="321"/>
        <v>446.83399245999993</v>
      </c>
      <c r="DW37" s="305">
        <f t="shared" si="321"/>
        <v>462.24125221999992</v>
      </c>
      <c r="DX37" s="305">
        <f t="shared" si="321"/>
        <v>639.69207750999999</v>
      </c>
      <c r="DY37" s="305">
        <f t="shared" si="321"/>
        <v>479.02161803000013</v>
      </c>
      <c r="DZ37" s="305">
        <f t="shared" si="321"/>
        <v>494.90085697000006</v>
      </c>
      <c r="EA37" s="305">
        <f t="shared" si="321"/>
        <v>494.41169466999992</v>
      </c>
      <c r="EB37" s="305">
        <f t="shared" si="321"/>
        <v>493.06910599000008</v>
      </c>
      <c r="EC37" s="305">
        <f t="shared" si="321"/>
        <v>588.56816267000011</v>
      </c>
      <c r="ED37" s="305">
        <f t="shared" si="321"/>
        <v>501.38170771000006</v>
      </c>
      <c r="EE37" s="305">
        <f t="shared" si="321"/>
        <v>514.31115085999988</v>
      </c>
      <c r="EF37" s="305">
        <f t="shared" si="321"/>
        <v>515.92072155000017</v>
      </c>
      <c r="EG37" s="305">
        <f t="shared" si="321"/>
        <v>820.45448203000012</v>
      </c>
      <c r="EH37" s="305">
        <f t="shared" si="321"/>
        <v>492.76081552999983</v>
      </c>
      <c r="EI37" s="305">
        <f t="shared" si="321"/>
        <v>521.0868843300002</v>
      </c>
      <c r="EJ37" s="305">
        <f t="shared" si="321"/>
        <v>564.60993958000006</v>
      </c>
      <c r="EK37" s="305">
        <f t="shared" si="321"/>
        <v>506.66179061999998</v>
      </c>
      <c r="EL37" s="305">
        <f t="shared" si="321"/>
        <v>499.13419120000009</v>
      </c>
      <c r="EM37" s="305">
        <f t="shared" si="321"/>
        <v>484.55305640000006</v>
      </c>
      <c r="EN37" s="305">
        <f t="shared" si="321"/>
        <v>517.49013949000005</v>
      </c>
      <c r="EO37" s="305">
        <f t="shared" si="321"/>
        <v>637.99851530000012</v>
      </c>
      <c r="EP37" s="305">
        <f t="shared" si="321"/>
        <v>568.92352440000002</v>
      </c>
      <c r="EQ37" s="305">
        <f t="shared" si="321"/>
        <v>553.03938606999986</v>
      </c>
      <c r="ER37" s="305">
        <f t="shared" si="321"/>
        <v>547.59326326999974</v>
      </c>
      <c r="ES37" s="305">
        <f t="shared" ref="ES37:FF37" si="322">+SUM(ES38:ES40)</f>
        <v>934.75688192999974</v>
      </c>
      <c r="ET37" s="305">
        <f t="shared" si="322"/>
        <v>506.34694893000005</v>
      </c>
      <c r="EU37" s="305">
        <f t="shared" si="322"/>
        <v>519.51550978999978</v>
      </c>
      <c r="EV37" s="305">
        <f t="shared" si="322"/>
        <v>631.28549765999992</v>
      </c>
      <c r="EW37" s="305">
        <f t="shared" si="322"/>
        <v>534.88576581000007</v>
      </c>
      <c r="EX37" s="305">
        <f t="shared" si="322"/>
        <v>623.13183527000001</v>
      </c>
      <c r="EY37" s="305">
        <f t="shared" si="322"/>
        <v>585.96630492999986</v>
      </c>
      <c r="EZ37" s="305">
        <f t="shared" si="322"/>
        <v>547.77445791000002</v>
      </c>
      <c r="FA37" s="305">
        <f t="shared" si="322"/>
        <v>622.6062339299998</v>
      </c>
      <c r="FB37" s="305">
        <f t="shared" si="322"/>
        <v>551.93371492000006</v>
      </c>
      <c r="FC37" s="305">
        <f t="shared" si="322"/>
        <v>557.58308853999961</v>
      </c>
      <c r="FD37" s="305">
        <f t="shared" si="322"/>
        <v>557.30290312000034</v>
      </c>
      <c r="FE37" s="305">
        <f t="shared" si="322"/>
        <v>940.13882387999979</v>
      </c>
      <c r="FF37" s="305">
        <f t="shared" si="322"/>
        <v>525.50631313000008</v>
      </c>
      <c r="FG37" s="305">
        <f t="shared" ref="FG37:FH37" si="323">+SUM(FG38:FG40)</f>
        <v>558.30054472999996</v>
      </c>
      <c r="FH37" s="305">
        <f t="shared" si="323"/>
        <v>657.67409229999998</v>
      </c>
      <c r="FI37" s="305">
        <f t="shared" ref="FI37:FJ37" si="324">+SUM(FI38:FI40)</f>
        <v>638.68023452</v>
      </c>
      <c r="FJ37" s="305">
        <f t="shared" si="324"/>
        <v>560.14511745000004</v>
      </c>
      <c r="FK37" s="305">
        <f t="shared" ref="FK37" si="325">+SUM(FK38:FK40)</f>
        <v>550.69112182999993</v>
      </c>
      <c r="FL37" s="305">
        <f t="shared" ref="FL37" si="326">+SUM(FL38:FL40)</f>
        <v>596.40697397999998</v>
      </c>
      <c r="FM37" s="305">
        <f t="shared" ref="FM37" si="327">+SUM(FM38:FM40)</f>
        <v>704.47558022999988</v>
      </c>
      <c r="FN37" s="305">
        <f t="shared" ref="FN37" si="328">+SUM(FN38:FN40)</f>
        <v>581.48120201999996</v>
      </c>
      <c r="FO37" s="305">
        <f t="shared" ref="FO37" si="329">+SUM(FO38:FO40)</f>
        <v>599.00619343000005</v>
      </c>
      <c r="FP37" s="305">
        <f t="shared" ref="FP37" si="330">+SUM(FP38:FP40)</f>
        <v>647.01846393999983</v>
      </c>
      <c r="FQ37" s="305">
        <f t="shared" ref="FQ37:FR37" si="331">+SUM(FQ38:FQ40)</f>
        <v>1000.8227994500002</v>
      </c>
      <c r="FR37" s="305">
        <f t="shared" si="331"/>
        <v>581.90904187999968</v>
      </c>
      <c r="FS37" s="305">
        <f t="shared" ref="FS37:FT37" si="332">+SUM(FS38:FS40)</f>
        <v>646.53404592999993</v>
      </c>
      <c r="FT37" s="305">
        <f t="shared" si="332"/>
        <v>779.81193083999983</v>
      </c>
      <c r="FU37" s="305">
        <f t="shared" ref="FU37" si="333">+SUM(FU38:FU40)</f>
        <v>596.27920781000034</v>
      </c>
    </row>
    <row r="38" spans="1:177">
      <c r="A38" s="306">
        <v>2151</v>
      </c>
      <c r="B38" s="315" t="s">
        <v>35</v>
      </c>
      <c r="C38" s="302">
        <f t="shared" si="86"/>
        <v>2764.9596675299999</v>
      </c>
      <c r="D38" s="302">
        <f t="shared" si="87"/>
        <v>3389.3503609899994</v>
      </c>
      <c r="E38" s="302">
        <f t="shared" si="88"/>
        <v>3795.3010397899998</v>
      </c>
      <c r="F38" s="302">
        <f t="shared" si="89"/>
        <v>4339.8684063600003</v>
      </c>
      <c r="G38" s="302">
        <f>+SUM(CX38:DI38)</f>
        <v>4420.2272903199992</v>
      </c>
      <c r="H38" s="302">
        <f>+SUM(DJ38:DU38)</f>
        <v>4699.6230805200003</v>
      </c>
      <c r="I38" s="302">
        <f>+SUM(DV38:EG38)</f>
        <v>5199.0851056599995</v>
      </c>
      <c r="J38" s="302">
        <f>+SUM(EH38:ES38)</f>
        <v>5616.7021957199995</v>
      </c>
      <c r="K38" s="302">
        <f t="shared" si="282"/>
        <v>5888.2159023099994</v>
      </c>
      <c r="L38" s="302">
        <f t="shared" si="57"/>
        <v>6202.7197900699994</v>
      </c>
      <c r="M38" s="302">
        <f t="shared" si="39"/>
        <v>490.90683740999998</v>
      </c>
      <c r="N38" s="302">
        <f t="shared" si="40"/>
        <v>589.89552184000001</v>
      </c>
      <c r="O38" s="302">
        <f t="shared" si="41"/>
        <v>683.20935307000013</v>
      </c>
      <c r="P38" s="302">
        <f t="shared" si="42"/>
        <v>1000.9479552099999</v>
      </c>
      <c r="Q38" s="302">
        <f t="shared" si="43"/>
        <v>646.21742377999988</v>
      </c>
      <c r="R38" s="302">
        <f t="shared" si="44"/>
        <v>757.27341993000005</v>
      </c>
      <c r="S38" s="302">
        <f t="shared" si="45"/>
        <v>829.96334709999996</v>
      </c>
      <c r="T38" s="302">
        <f t="shared" si="46"/>
        <v>1155.8961701799999</v>
      </c>
      <c r="U38" s="302">
        <f t="shared" si="47"/>
        <v>788.16183509999985</v>
      </c>
      <c r="V38" s="302">
        <f t="shared" si="48"/>
        <v>853.34230206999996</v>
      </c>
      <c r="W38" s="302">
        <f t="shared" si="49"/>
        <v>985.60328344999994</v>
      </c>
      <c r="X38" s="302">
        <f t="shared" si="50"/>
        <v>1168.1936191700001</v>
      </c>
      <c r="Y38" s="302">
        <f t="shared" si="51"/>
        <v>967.55896946000007</v>
      </c>
      <c r="Z38" s="302">
        <f t="shared" si="52"/>
        <v>957.99554450999995</v>
      </c>
      <c r="AA38" s="302">
        <f t="shared" si="53"/>
        <v>1062.1793405399999</v>
      </c>
      <c r="AB38" s="302">
        <f t="shared" si="54"/>
        <v>1352.1345518499998</v>
      </c>
      <c r="AC38" s="302">
        <f>+SUM(CX38:CZ38)</f>
        <v>982.34283143999983</v>
      </c>
      <c r="AD38" s="302">
        <f>+SUM(DA38:DC38)</f>
        <v>1017.3283204299998</v>
      </c>
      <c r="AE38" s="302">
        <f>+SUM(DD38:DF38)</f>
        <v>1118.6799594299998</v>
      </c>
      <c r="AF38" s="302">
        <f>+SUM(DG38:DI38)</f>
        <v>1301.8761790200001</v>
      </c>
      <c r="AG38" s="302">
        <f>+SUM(DJ38:DL38)</f>
        <v>1038.9718748299999</v>
      </c>
      <c r="AH38" s="302">
        <f>+SUM(DM38:DO38)</f>
        <v>1078.0386162300001</v>
      </c>
      <c r="AI38" s="302">
        <f>+SUM(DP38:DR38)</f>
        <v>1213.37954489</v>
      </c>
      <c r="AJ38" s="302">
        <f>+SUM(DS38:DU38)</f>
        <v>1369.2330445699999</v>
      </c>
      <c r="AK38" s="302">
        <f>+SUM(DV38:DX38)</f>
        <v>1194.9926770899999</v>
      </c>
      <c r="AL38" s="302">
        <f>+SUM(DY38:EA38)</f>
        <v>1178.9748144500002</v>
      </c>
      <c r="AM38" s="302">
        <f>+SUM(EB38:ED38)</f>
        <v>1300.1207455900001</v>
      </c>
      <c r="AN38" s="302">
        <f>+SUM(EE38:EG38)</f>
        <v>1524.9968685300003</v>
      </c>
      <c r="AO38" s="302">
        <f>+SUM(EH38:EJ38)</f>
        <v>1292.34095441</v>
      </c>
      <c r="AP38" s="302">
        <f>+SUM(EK38:EM38)</f>
        <v>1226.6791233900001</v>
      </c>
      <c r="AQ38" s="303">
        <f>+SUM(EN38:EP38)</f>
        <v>1412.04656555</v>
      </c>
      <c r="AR38" s="303">
        <f>+SUM(EQ38:ES38)</f>
        <v>1685.6355523699995</v>
      </c>
      <c r="AS38" s="304">
        <f t="shared" si="283"/>
        <v>1365.5477428499998</v>
      </c>
      <c r="AT38" s="304">
        <f t="shared" si="284"/>
        <v>1394.8425687700001</v>
      </c>
      <c r="AU38" s="304">
        <f t="shared" si="285"/>
        <v>1420.0840808199998</v>
      </c>
      <c r="AV38" s="304">
        <f t="shared" si="286"/>
        <v>1707.7415098699998</v>
      </c>
      <c r="AW38" s="304">
        <f t="shared" si="287"/>
        <v>1438.9183526100001</v>
      </c>
      <c r="AX38" s="304">
        <f t="shared" si="263"/>
        <v>1369.4511390399998</v>
      </c>
      <c r="AY38" s="304">
        <f t="shared" si="63"/>
        <v>1520.8805370299997</v>
      </c>
      <c r="AZ38" s="304">
        <f t="shared" si="64"/>
        <v>1873.4697613899998</v>
      </c>
      <c r="BA38" s="304">
        <f t="shared" si="65"/>
        <v>1691.8178239599995</v>
      </c>
      <c r="BB38" s="305">
        <v>140.90681744</v>
      </c>
      <c r="BC38" s="305">
        <v>149.8130591</v>
      </c>
      <c r="BD38" s="305">
        <v>200.18696087000001</v>
      </c>
      <c r="BE38" s="305">
        <v>187.15518332000002</v>
      </c>
      <c r="BF38" s="305">
        <v>198.04849174999998</v>
      </c>
      <c r="BG38" s="305">
        <v>204.69184676999998</v>
      </c>
      <c r="BH38" s="305">
        <v>210.31308155000002</v>
      </c>
      <c r="BI38" s="305">
        <v>268.00550865000008</v>
      </c>
      <c r="BJ38" s="305">
        <v>204.89076287</v>
      </c>
      <c r="BK38" s="305">
        <v>192.3544737</v>
      </c>
      <c r="BL38" s="305">
        <v>230.88166897999997</v>
      </c>
      <c r="BM38" s="305">
        <v>577.71181252999997</v>
      </c>
      <c r="BN38" s="305">
        <v>182.77788617999994</v>
      </c>
      <c r="BO38" s="305">
        <v>202.26640674999993</v>
      </c>
      <c r="BP38" s="305">
        <v>261.17313085000001</v>
      </c>
      <c r="BQ38" s="305">
        <v>244.99175106000001</v>
      </c>
      <c r="BR38" s="305">
        <v>243.45429862</v>
      </c>
      <c r="BS38" s="305">
        <v>268.82737025</v>
      </c>
      <c r="BT38" s="305">
        <v>250.23477797000004</v>
      </c>
      <c r="BU38" s="305">
        <v>332.35211276999996</v>
      </c>
      <c r="BV38" s="305">
        <v>247.37645635999996</v>
      </c>
      <c r="BW38" s="305">
        <v>256.03754895999998</v>
      </c>
      <c r="BX38" s="305">
        <v>257.46775643000007</v>
      </c>
      <c r="BY38" s="305">
        <v>642.39086478999991</v>
      </c>
      <c r="BZ38" s="305">
        <v>230.5259621299999</v>
      </c>
      <c r="CA38" s="305">
        <v>256.33370793</v>
      </c>
      <c r="CB38" s="305">
        <v>301.30216503999998</v>
      </c>
      <c r="CC38" s="305">
        <v>281.25908991</v>
      </c>
      <c r="CD38" s="305">
        <v>284.17552706999993</v>
      </c>
      <c r="CE38" s="305">
        <v>287.90768509000003</v>
      </c>
      <c r="CF38" s="305">
        <v>323.21462617999993</v>
      </c>
      <c r="CG38" s="305">
        <v>377.16955030000003</v>
      </c>
      <c r="CH38" s="305">
        <v>285.21910696999998</v>
      </c>
      <c r="CI38" s="305">
        <v>299.28895931000005</v>
      </c>
      <c r="CJ38" s="305">
        <v>309.95523513000006</v>
      </c>
      <c r="CK38" s="305">
        <v>558.94942472999992</v>
      </c>
      <c r="CL38" s="305">
        <v>285.73114350000009</v>
      </c>
      <c r="CM38" s="305">
        <v>300.37248126999998</v>
      </c>
      <c r="CN38" s="305">
        <v>381.45534469</v>
      </c>
      <c r="CO38" s="305">
        <v>314.56873108999991</v>
      </c>
      <c r="CP38" s="305">
        <v>318.61918737999997</v>
      </c>
      <c r="CQ38" s="305">
        <v>324.80762604</v>
      </c>
      <c r="CR38" s="305">
        <v>325.13143077000012</v>
      </c>
      <c r="CS38" s="305">
        <v>404.2658003599999</v>
      </c>
      <c r="CT38" s="305">
        <v>332.78210940999998</v>
      </c>
      <c r="CU38" s="305">
        <v>330.22202979999997</v>
      </c>
      <c r="CV38" s="305">
        <v>333.47216861999988</v>
      </c>
      <c r="CW38" s="305">
        <v>688.44035342999996</v>
      </c>
      <c r="CX38" s="305">
        <v>299.48119312999989</v>
      </c>
      <c r="CY38" s="305">
        <v>316.53945011999991</v>
      </c>
      <c r="CZ38" s="305">
        <v>366.32218818999996</v>
      </c>
      <c r="DA38" s="305">
        <v>343.47006097999997</v>
      </c>
      <c r="DB38" s="305">
        <v>336.60799115999993</v>
      </c>
      <c r="DC38" s="305">
        <v>337.25026828999984</v>
      </c>
      <c r="DD38" s="305">
        <v>332.98761326999988</v>
      </c>
      <c r="DE38" s="305">
        <v>443.11648256000001</v>
      </c>
      <c r="DF38" s="305">
        <v>342.57586359999999</v>
      </c>
      <c r="DG38" s="305">
        <v>347.13381901999998</v>
      </c>
      <c r="DH38" s="305">
        <v>340.92768976999992</v>
      </c>
      <c r="DI38" s="305">
        <v>613.81467023000016</v>
      </c>
      <c r="DJ38" s="305">
        <v>327.03988333999996</v>
      </c>
      <c r="DK38" s="305">
        <v>327.44329324</v>
      </c>
      <c r="DL38" s="305">
        <v>384.48869824999991</v>
      </c>
      <c r="DM38" s="305">
        <v>349.36699695999994</v>
      </c>
      <c r="DN38" s="305">
        <v>359.7533799200001</v>
      </c>
      <c r="DO38" s="305">
        <v>368.91823935000002</v>
      </c>
      <c r="DP38" s="305">
        <v>393.50956280000008</v>
      </c>
      <c r="DQ38" s="305">
        <v>439.39505050000002</v>
      </c>
      <c r="DR38" s="305">
        <v>380.47493158999998</v>
      </c>
      <c r="DS38" s="305">
        <v>389.48619416000003</v>
      </c>
      <c r="DT38" s="305">
        <v>378.17808216000003</v>
      </c>
      <c r="DU38" s="305">
        <v>601.56876824999995</v>
      </c>
      <c r="DV38" s="305">
        <v>365.69632695999996</v>
      </c>
      <c r="DW38" s="305">
        <v>380.26558081999991</v>
      </c>
      <c r="DX38" s="305">
        <v>449.03076931000004</v>
      </c>
      <c r="DY38" s="305">
        <v>384.00209860000012</v>
      </c>
      <c r="DZ38" s="305">
        <v>399.22690585999999</v>
      </c>
      <c r="EA38" s="305">
        <v>395.74580999</v>
      </c>
      <c r="EB38" s="305">
        <v>407.79680630000007</v>
      </c>
      <c r="EC38" s="305">
        <v>486.35548017000008</v>
      </c>
      <c r="ED38" s="305">
        <v>405.96845911999998</v>
      </c>
      <c r="EE38" s="305">
        <v>429.07394791999997</v>
      </c>
      <c r="EF38" s="305">
        <v>425.05911383000006</v>
      </c>
      <c r="EG38" s="305">
        <v>670.86380678000023</v>
      </c>
      <c r="EH38" s="305">
        <v>408.06050128999982</v>
      </c>
      <c r="EI38" s="305">
        <v>414.47644020000018</v>
      </c>
      <c r="EJ38" s="305">
        <v>469.8040129200001</v>
      </c>
      <c r="EK38" s="305">
        <v>420.72502342999996</v>
      </c>
      <c r="EL38" s="305">
        <v>409.2270545500001</v>
      </c>
      <c r="EM38" s="305">
        <v>396.72704541000007</v>
      </c>
      <c r="EN38" s="305">
        <v>424.25727482000008</v>
      </c>
      <c r="EO38" s="305">
        <v>526.48458507999999</v>
      </c>
      <c r="EP38" s="305">
        <v>461.30470565000002</v>
      </c>
      <c r="EQ38" s="305">
        <v>450.68023762999991</v>
      </c>
      <c r="ER38" s="305">
        <v>454.58501043999979</v>
      </c>
      <c r="ES38" s="305">
        <v>780.3703042999997</v>
      </c>
      <c r="ET38" s="305">
        <v>413.33550377000006</v>
      </c>
      <c r="EU38" s="305">
        <v>422.65135627999985</v>
      </c>
      <c r="EV38" s="305">
        <v>529.56088279999994</v>
      </c>
      <c r="EW38" s="305">
        <v>432.63974305000011</v>
      </c>
      <c r="EX38" s="305">
        <v>487.44124612000002</v>
      </c>
      <c r="EY38" s="305">
        <v>474.76157959999989</v>
      </c>
      <c r="EZ38" s="305">
        <v>459.96719539999992</v>
      </c>
      <c r="FA38" s="305">
        <v>512.37797514999988</v>
      </c>
      <c r="FB38" s="305">
        <v>447.73891027000002</v>
      </c>
      <c r="FC38" s="305">
        <v>459.17802795999984</v>
      </c>
      <c r="FD38" s="305">
        <v>462.78308113000003</v>
      </c>
      <c r="FE38" s="305">
        <v>785.78040077999992</v>
      </c>
      <c r="FF38" s="305">
        <v>432.45256934000003</v>
      </c>
      <c r="FG38" s="305">
        <v>464.90909527999997</v>
      </c>
      <c r="FH38" s="305">
        <v>541.55668799</v>
      </c>
      <c r="FI38" s="305">
        <v>477.74249067000005</v>
      </c>
      <c r="FJ38" s="305">
        <v>448.31766140999997</v>
      </c>
      <c r="FK38" s="305">
        <v>443.39098695999985</v>
      </c>
      <c r="FL38" s="305">
        <v>486.5317895500001</v>
      </c>
      <c r="FM38" s="305">
        <v>568.04145643999971</v>
      </c>
      <c r="FN38" s="305">
        <v>466.30729103999994</v>
      </c>
      <c r="FO38" s="305">
        <v>493.13550011000001</v>
      </c>
      <c r="FP38" s="305">
        <v>542.14426128000002</v>
      </c>
      <c r="FQ38" s="305">
        <v>838.18999999999994</v>
      </c>
      <c r="FR38" s="305">
        <v>482.45465702999979</v>
      </c>
      <c r="FS38" s="305">
        <v>542.40217409999991</v>
      </c>
      <c r="FT38" s="305">
        <v>666.9609928299999</v>
      </c>
      <c r="FU38" s="305">
        <v>486.86868202000022</v>
      </c>
    </row>
    <row r="39" spans="1:177">
      <c r="A39" s="306">
        <v>2152</v>
      </c>
      <c r="B39" s="315" t="s">
        <v>36</v>
      </c>
      <c r="C39" s="302">
        <f t="shared" si="86"/>
        <v>336.11983960000003</v>
      </c>
      <c r="D39" s="302">
        <f t="shared" si="87"/>
        <v>267.51954590000003</v>
      </c>
      <c r="E39" s="302">
        <f t="shared" si="88"/>
        <v>322.76559112000001</v>
      </c>
      <c r="F39" s="302">
        <f t="shared" si="89"/>
        <v>347.15698084999997</v>
      </c>
      <c r="G39" s="302">
        <f>+SUM(CX39:DI39)</f>
        <v>347.98202158999993</v>
      </c>
      <c r="H39" s="302">
        <f>+SUM(DJ39:DU39)</f>
        <v>448.60600484999998</v>
      </c>
      <c r="I39" s="302">
        <f>+SUM(DV39:EG39)</f>
        <v>490.35829422</v>
      </c>
      <c r="J39" s="302">
        <f>+SUM(EH39:ES39)</f>
        <v>395.25233897999999</v>
      </c>
      <c r="K39" s="302">
        <f t="shared" si="282"/>
        <v>447.93598537999998</v>
      </c>
      <c r="L39" s="302">
        <f t="shared" si="57"/>
        <v>504.00764457000002</v>
      </c>
      <c r="M39" s="302">
        <f t="shared" si="39"/>
        <v>81.918157000000008</v>
      </c>
      <c r="N39" s="302">
        <f t="shared" si="40"/>
        <v>127.44011400000001</v>
      </c>
      <c r="O39" s="302">
        <f t="shared" si="41"/>
        <v>57.026733200000002</v>
      </c>
      <c r="P39" s="302">
        <f t="shared" si="42"/>
        <v>69.734835399999994</v>
      </c>
      <c r="Q39" s="302">
        <f t="shared" si="43"/>
        <v>52.546666999999999</v>
      </c>
      <c r="R39" s="302">
        <f t="shared" si="44"/>
        <v>66.144478000000007</v>
      </c>
      <c r="S39" s="302">
        <f t="shared" si="45"/>
        <v>72.142884000000009</v>
      </c>
      <c r="T39" s="302">
        <f t="shared" si="46"/>
        <v>76.685516899999996</v>
      </c>
      <c r="U39" s="302">
        <f t="shared" si="47"/>
        <v>57.620542890000003</v>
      </c>
      <c r="V39" s="302">
        <f t="shared" si="48"/>
        <v>100.29708119999998</v>
      </c>
      <c r="W39" s="302">
        <f t="shared" si="49"/>
        <v>77.788762459999987</v>
      </c>
      <c r="X39" s="302">
        <f t="shared" si="50"/>
        <v>87.05920457000002</v>
      </c>
      <c r="Y39" s="302">
        <f t="shared" si="51"/>
        <v>74.325117349999999</v>
      </c>
      <c r="Z39" s="302">
        <f t="shared" si="52"/>
        <v>69.618740400000007</v>
      </c>
      <c r="AA39" s="302">
        <f t="shared" si="53"/>
        <v>116.95000000000002</v>
      </c>
      <c r="AB39" s="302">
        <f t="shared" si="54"/>
        <v>86.263123100000001</v>
      </c>
      <c r="AC39" s="302">
        <f>+SUM(CX39:CZ39)</f>
        <v>71.150804980000004</v>
      </c>
      <c r="AD39" s="302">
        <f>+SUM(DA39:DC39)</f>
        <v>96.593434669999994</v>
      </c>
      <c r="AE39" s="302">
        <f>+SUM(DD39:DF39)</f>
        <v>82.986396320000011</v>
      </c>
      <c r="AF39" s="302">
        <f>+SUM(DG39:DI39)</f>
        <v>97.251385619999951</v>
      </c>
      <c r="AG39" s="302">
        <f>+SUM(DJ39:DL39)</f>
        <v>75.499877530000006</v>
      </c>
      <c r="AH39" s="302">
        <f>+SUM(DM39:DO39)</f>
        <v>183.76963176999999</v>
      </c>
      <c r="AI39" s="302">
        <f>+SUM(DP39:DR39)</f>
        <v>89.631535400000047</v>
      </c>
      <c r="AJ39" s="302">
        <f>+SUM(DS39:DU39)</f>
        <v>99.704960150000005</v>
      </c>
      <c r="AK39" s="302">
        <f>+SUM(DV39:DX39)</f>
        <v>176.48732208999999</v>
      </c>
      <c r="AL39" s="302">
        <f>+SUM(DY39:EA39)</f>
        <v>116.77244216</v>
      </c>
      <c r="AM39" s="302">
        <f>+SUM(EB39:ED39)</f>
        <v>89.511429810000067</v>
      </c>
      <c r="AN39" s="302">
        <f>+SUM(EE39:EG39)</f>
        <v>107.58710015999995</v>
      </c>
      <c r="AO39" s="302">
        <f>+SUM(EH39:EJ39)</f>
        <v>102.91930101</v>
      </c>
      <c r="AP39" s="302">
        <f>+SUM(EK39:EM39)</f>
        <v>87.133010159999998</v>
      </c>
      <c r="AQ39" s="303">
        <f>+SUM(EN39:EP39)</f>
        <v>95.493233070000045</v>
      </c>
      <c r="AR39" s="303">
        <f>+SUM(EQ39:ES39)</f>
        <v>109.70679473999999</v>
      </c>
      <c r="AS39" s="304">
        <f t="shared" si="283"/>
        <v>87.553233460000001</v>
      </c>
      <c r="AT39" s="304">
        <f t="shared" si="284"/>
        <v>146.12937783999999</v>
      </c>
      <c r="AU39" s="304">
        <f t="shared" si="285"/>
        <v>99.880912980000048</v>
      </c>
      <c r="AV39" s="304">
        <f t="shared" si="286"/>
        <v>114.37246109999995</v>
      </c>
      <c r="AW39" s="304">
        <f t="shared" si="287"/>
        <v>96.327749109999999</v>
      </c>
      <c r="AX39" s="304">
        <f t="shared" si="263"/>
        <v>153.61224514000003</v>
      </c>
      <c r="AY39" s="304">
        <f t="shared" si="63"/>
        <v>129.42142463999994</v>
      </c>
      <c r="AZ39" s="304">
        <f t="shared" si="64"/>
        <v>124.64622568000001</v>
      </c>
      <c r="BA39" s="304">
        <f t="shared" si="65"/>
        <v>108.44620447000001</v>
      </c>
      <c r="BB39" s="305">
        <v>16.349943</v>
      </c>
      <c r="BC39" s="305">
        <v>49.108223000000002</v>
      </c>
      <c r="BD39" s="305">
        <v>16.459990999999999</v>
      </c>
      <c r="BE39" s="305">
        <v>90.080706000000006</v>
      </c>
      <c r="BF39" s="305">
        <v>20.297329999999999</v>
      </c>
      <c r="BG39" s="305">
        <v>17.062078</v>
      </c>
      <c r="BH39" s="305">
        <v>17.2012</v>
      </c>
      <c r="BI39" s="305">
        <v>22.399471200000001</v>
      </c>
      <c r="BJ39" s="305">
        <v>17.426062000000002</v>
      </c>
      <c r="BK39" s="305">
        <v>17.410654399999999</v>
      </c>
      <c r="BL39" s="305">
        <v>17.681377000000001</v>
      </c>
      <c r="BM39" s="305">
        <v>34.642803999999998</v>
      </c>
      <c r="BN39" s="305">
        <v>17.674461000000001</v>
      </c>
      <c r="BO39" s="305">
        <v>17.274222000000002</v>
      </c>
      <c r="BP39" s="305">
        <v>17.597984</v>
      </c>
      <c r="BQ39" s="305">
        <v>18.661287999999999</v>
      </c>
      <c r="BR39" s="305">
        <v>18.164207000000001</v>
      </c>
      <c r="BS39" s="305">
        <v>29.318982999999999</v>
      </c>
      <c r="BT39" s="305">
        <v>19.272991999999999</v>
      </c>
      <c r="BU39" s="305">
        <v>32.901459000000003</v>
      </c>
      <c r="BV39" s="305">
        <v>19.968433000000001</v>
      </c>
      <c r="BW39" s="305">
        <v>19.073689999999999</v>
      </c>
      <c r="BX39" s="305">
        <v>19.466809999999999</v>
      </c>
      <c r="BY39" s="305">
        <v>38.145016900000002</v>
      </c>
      <c r="BZ39" s="305">
        <v>18.9883691</v>
      </c>
      <c r="CA39" s="305">
        <v>19.010049689999999</v>
      </c>
      <c r="CB39" s="305">
        <v>19.622124100000001</v>
      </c>
      <c r="CC39" s="305">
        <v>19.96725309</v>
      </c>
      <c r="CD39" s="305">
        <v>20.12465662999999</v>
      </c>
      <c r="CE39" s="305">
        <v>60.20517147999999</v>
      </c>
      <c r="CF39" s="305">
        <v>30.492863589999985</v>
      </c>
      <c r="CG39" s="305">
        <v>25.32273342000002</v>
      </c>
      <c r="CH39" s="305">
        <v>21.973165449999982</v>
      </c>
      <c r="CI39" s="305">
        <v>22.71171436000003</v>
      </c>
      <c r="CJ39" s="305">
        <v>23.80278020999998</v>
      </c>
      <c r="CK39" s="305">
        <v>40.544710000000002</v>
      </c>
      <c r="CL39" s="305">
        <v>24.301673529999999</v>
      </c>
      <c r="CM39" s="305">
        <v>24.897291710000001</v>
      </c>
      <c r="CN39" s="305">
        <v>25.12615211</v>
      </c>
      <c r="CO39" s="305">
        <v>22.849863920000004</v>
      </c>
      <c r="CP39" s="305">
        <v>24.157618069999998</v>
      </c>
      <c r="CQ39" s="305">
        <v>22.611258410000005</v>
      </c>
      <c r="CR39" s="305">
        <v>24.45</v>
      </c>
      <c r="CS39" s="305">
        <v>63.070000000000007</v>
      </c>
      <c r="CT39" s="305">
        <v>29.43</v>
      </c>
      <c r="CU39" s="305">
        <v>24.821364259999996</v>
      </c>
      <c r="CV39" s="305">
        <v>22.802033859999995</v>
      </c>
      <c r="CW39" s="305">
        <v>38.639724980000011</v>
      </c>
      <c r="CX39" s="305">
        <v>25.074250070000002</v>
      </c>
      <c r="CY39" s="305">
        <v>22.625958430000001</v>
      </c>
      <c r="CZ39" s="305">
        <v>23.450596480000002</v>
      </c>
      <c r="DA39" s="305">
        <v>24.131999440000001</v>
      </c>
      <c r="DB39" s="305">
        <v>23.550227939999996</v>
      </c>
      <c r="DC39" s="305">
        <v>48.911207289999993</v>
      </c>
      <c r="DD39" s="305">
        <v>27.345266500000019</v>
      </c>
      <c r="DE39" s="305">
        <v>30.205591509999994</v>
      </c>
      <c r="DF39" s="305">
        <v>25.435538309999991</v>
      </c>
      <c r="DG39" s="305">
        <v>28.949953619999999</v>
      </c>
      <c r="DH39" s="305">
        <v>25.515654100000017</v>
      </c>
      <c r="DI39" s="305">
        <v>42.785777899999943</v>
      </c>
      <c r="DJ39" s="305">
        <v>25.86330366</v>
      </c>
      <c r="DK39" s="305">
        <v>24.675448750000001</v>
      </c>
      <c r="DL39" s="305">
        <v>24.961125120000005</v>
      </c>
      <c r="DM39" s="305">
        <v>25.85554977</v>
      </c>
      <c r="DN39" s="305">
        <v>24.567412330000003</v>
      </c>
      <c r="DO39" s="305">
        <v>133.34666966999998</v>
      </c>
      <c r="DP39" s="305">
        <v>29.217748940000064</v>
      </c>
      <c r="DQ39" s="305">
        <v>33.212215409999914</v>
      </c>
      <c r="DR39" s="305">
        <v>27.201571050000066</v>
      </c>
      <c r="DS39" s="305">
        <v>25.903595940000027</v>
      </c>
      <c r="DT39" s="305">
        <v>29.200642319999965</v>
      </c>
      <c r="DU39" s="305">
        <v>44.600721890000017</v>
      </c>
      <c r="DV39" s="305">
        <v>26.479231739999999</v>
      </c>
      <c r="DW39" s="305">
        <v>25.47654811</v>
      </c>
      <c r="DX39" s="305">
        <v>124.53154223999999</v>
      </c>
      <c r="DY39" s="305">
        <v>37.205639779999998</v>
      </c>
      <c r="DZ39" s="305">
        <v>37.680331620000032</v>
      </c>
      <c r="EA39" s="305">
        <v>41.886470759999966</v>
      </c>
      <c r="EB39" s="305">
        <v>28.48915820000002</v>
      </c>
      <c r="EC39" s="305">
        <v>34.590166379999985</v>
      </c>
      <c r="ED39" s="305">
        <v>26.432105230000062</v>
      </c>
      <c r="EE39" s="305">
        <v>25.963159139999945</v>
      </c>
      <c r="EF39" s="305">
        <v>31.733656340000024</v>
      </c>
      <c r="EG39" s="305">
        <v>49.890284679999979</v>
      </c>
      <c r="EH39" s="305">
        <v>26.07771726</v>
      </c>
      <c r="EI39" s="305">
        <v>48.302428169999999</v>
      </c>
      <c r="EJ39" s="305">
        <v>28.539155579999996</v>
      </c>
      <c r="EK39" s="305">
        <v>30.371454999999997</v>
      </c>
      <c r="EL39" s="305">
        <v>28.233024239999985</v>
      </c>
      <c r="EM39" s="305">
        <v>28.528530920000009</v>
      </c>
      <c r="EN39" s="305">
        <v>28.435047609999984</v>
      </c>
      <c r="EO39" s="305">
        <v>37.437205470000052</v>
      </c>
      <c r="EP39" s="305">
        <v>29.620979990000013</v>
      </c>
      <c r="EQ39" s="305">
        <v>29.822915110000025</v>
      </c>
      <c r="ER39" s="305">
        <v>30.478863999999955</v>
      </c>
      <c r="ES39" s="305">
        <v>49.405015630000001</v>
      </c>
      <c r="ET39" s="305">
        <v>30.306468020000001</v>
      </c>
      <c r="EU39" s="305">
        <v>28.35482627</v>
      </c>
      <c r="EV39" s="305">
        <v>28.891939169999997</v>
      </c>
      <c r="EW39" s="305">
        <v>29.553738819999989</v>
      </c>
      <c r="EX39" s="305">
        <v>66.264176599999985</v>
      </c>
      <c r="EY39" s="305">
        <v>50.311462420000012</v>
      </c>
      <c r="EZ39" s="305">
        <v>27.965644310000009</v>
      </c>
      <c r="FA39" s="305">
        <v>37.339596329999964</v>
      </c>
      <c r="FB39" s="305">
        <v>34.575672340000082</v>
      </c>
      <c r="FC39" s="305">
        <v>32.320479539999909</v>
      </c>
      <c r="FD39" s="305">
        <v>31.563868830000107</v>
      </c>
      <c r="FE39" s="305">
        <v>50.488112729999941</v>
      </c>
      <c r="FF39" s="305">
        <v>31.984549779999998</v>
      </c>
      <c r="FG39" s="305">
        <v>29.859394829999999</v>
      </c>
      <c r="FH39" s="305">
        <v>34.483804500000005</v>
      </c>
      <c r="FI39" s="305">
        <v>83.269098569999997</v>
      </c>
      <c r="FJ39" s="305">
        <v>34.726993499999992</v>
      </c>
      <c r="FK39" s="305">
        <v>35.616153070000038</v>
      </c>
      <c r="FL39" s="305">
        <v>38.308693469999959</v>
      </c>
      <c r="FM39" s="305">
        <v>53.217800259999962</v>
      </c>
      <c r="FN39" s="305">
        <v>37.894930910000021</v>
      </c>
      <c r="FO39" s="305">
        <v>35.007702690000059</v>
      </c>
      <c r="FP39" s="305">
        <v>33.629573799999953</v>
      </c>
      <c r="FQ39" s="305">
        <v>56.008949190000017</v>
      </c>
      <c r="FR39" s="305">
        <v>33.29087346</v>
      </c>
      <c r="FS39" s="305">
        <v>39.026199250000012</v>
      </c>
      <c r="FT39" s="305">
        <v>36.129131759999993</v>
      </c>
      <c r="FU39" s="305">
        <v>39.72784645000003</v>
      </c>
    </row>
    <row r="40" spans="1:177">
      <c r="A40" s="306">
        <v>2153</v>
      </c>
      <c r="B40" s="315" t="s">
        <v>37</v>
      </c>
      <c r="C40" s="302">
        <f t="shared" si="86"/>
        <v>661.98544715000003</v>
      </c>
      <c r="D40" s="302">
        <f t="shared" si="87"/>
        <v>709.64914651000004</v>
      </c>
      <c r="E40" s="302">
        <f t="shared" si="88"/>
        <v>771.53459013999998</v>
      </c>
      <c r="F40" s="302">
        <f t="shared" si="89"/>
        <v>778.02481476000003</v>
      </c>
      <c r="G40" s="302">
        <f>+SUM(CX40:DI40)</f>
        <v>772.41300044000002</v>
      </c>
      <c r="H40" s="302">
        <f>+SUM(DJ40:DU40)</f>
        <v>730.81272758</v>
      </c>
      <c r="I40" s="302">
        <f>+SUM(DV40:EG40)</f>
        <v>761.36342278999996</v>
      </c>
      <c r="J40" s="302">
        <f>+SUM(EH40:ES40)</f>
        <v>816.65385342000002</v>
      </c>
      <c r="K40" s="302">
        <f t="shared" si="282"/>
        <v>842.31919699999992</v>
      </c>
      <c r="L40" s="302">
        <f t="shared" si="57"/>
        <v>913.48120237000001</v>
      </c>
      <c r="M40" s="302">
        <f t="shared" si="39"/>
        <v>140.627409</v>
      </c>
      <c r="N40" s="302">
        <f t="shared" si="40"/>
        <v>160.13654</v>
      </c>
      <c r="O40" s="302">
        <f t="shared" si="41"/>
        <v>155.7619610000001</v>
      </c>
      <c r="P40" s="302">
        <f t="shared" si="42"/>
        <v>205.4595371499999</v>
      </c>
      <c r="Q40" s="302">
        <f t="shared" si="43"/>
        <v>173.12227978000001</v>
      </c>
      <c r="R40" s="302">
        <f t="shared" si="44"/>
        <v>149.92428867999999</v>
      </c>
      <c r="S40" s="302">
        <f t="shared" si="45"/>
        <v>188.22338390999994</v>
      </c>
      <c r="T40" s="302">
        <f t="shared" si="46"/>
        <v>198.37919414000012</v>
      </c>
      <c r="U40" s="302">
        <f t="shared" si="47"/>
        <v>177.67417712</v>
      </c>
      <c r="V40" s="302">
        <f t="shared" si="48"/>
        <v>198.75088833999996</v>
      </c>
      <c r="W40" s="302">
        <f t="shared" si="49"/>
        <v>178.31485430000001</v>
      </c>
      <c r="X40" s="302">
        <f t="shared" si="50"/>
        <v>216.79467037999996</v>
      </c>
      <c r="Y40" s="302">
        <f t="shared" si="51"/>
        <v>181.31262745000001</v>
      </c>
      <c r="Z40" s="302">
        <f t="shared" si="52"/>
        <v>182.88192578000002</v>
      </c>
      <c r="AA40" s="302">
        <f t="shared" si="53"/>
        <v>183.56305149999997</v>
      </c>
      <c r="AB40" s="302">
        <f t="shared" si="54"/>
        <v>230.26721002999994</v>
      </c>
      <c r="AC40" s="302">
        <f>+SUM(CX40:CZ40)</f>
        <v>177.57638968000001</v>
      </c>
      <c r="AD40" s="302">
        <f>+SUM(DA40:DC40)</f>
        <v>175.64795638999999</v>
      </c>
      <c r="AE40" s="302">
        <f>+SUM(DD40:DF40)</f>
        <v>194.38231178000007</v>
      </c>
      <c r="AF40" s="302">
        <f>+SUM(DG40:DI40)</f>
        <v>224.80634259000001</v>
      </c>
      <c r="AG40" s="302">
        <f>+SUM(DJ40:DL40)</f>
        <v>172.28792972000002</v>
      </c>
      <c r="AH40" s="302">
        <f>+SUM(DM40:DO40)</f>
        <v>167.50498382999996</v>
      </c>
      <c r="AI40" s="302">
        <f>+SUM(DP40:DR40)</f>
        <v>180.87701849000007</v>
      </c>
      <c r="AJ40" s="302">
        <f>+SUM(DS40:DU40)</f>
        <v>210.1427955399999</v>
      </c>
      <c r="AK40" s="302">
        <f>+SUM(DV40:DX40)</f>
        <v>177.28732300999999</v>
      </c>
      <c r="AL40" s="302">
        <f>+SUM(DY40:EA40)</f>
        <v>172.58691306000003</v>
      </c>
      <c r="AM40" s="302">
        <f>+SUM(EB40:ED40)</f>
        <v>193.38680097000002</v>
      </c>
      <c r="AN40" s="302">
        <f>+SUM(EE40:EG40)</f>
        <v>218.10238574999994</v>
      </c>
      <c r="AO40" s="302">
        <f>+SUM(EH40:EJ40)</f>
        <v>183.19738401999999</v>
      </c>
      <c r="AP40" s="302">
        <f>+SUM(EK40:EM40)</f>
        <v>176.53690467000004</v>
      </c>
      <c r="AQ40" s="303">
        <f>+SUM(EN40:EP40)</f>
        <v>216.87238056999996</v>
      </c>
      <c r="AR40" s="303">
        <f>+SUM(EQ40:ES40)</f>
        <v>240.04718416000014</v>
      </c>
      <c r="AS40" s="304">
        <f t="shared" si="283"/>
        <v>204.04698006999999</v>
      </c>
      <c r="AT40" s="304">
        <f t="shared" si="284"/>
        <v>203.01195939999997</v>
      </c>
      <c r="AU40" s="304">
        <f t="shared" si="285"/>
        <v>202.34941296000002</v>
      </c>
      <c r="AV40" s="304">
        <f t="shared" si="286"/>
        <v>232.91084457000011</v>
      </c>
      <c r="AW40" s="304">
        <f t="shared" si="287"/>
        <v>206.23484844000001</v>
      </c>
      <c r="AX40" s="304">
        <f t="shared" si="263"/>
        <v>226.45308962000001</v>
      </c>
      <c r="AY40" s="304">
        <f t="shared" si="63"/>
        <v>232.06179456000001</v>
      </c>
      <c r="AZ40" s="304">
        <f t="shared" si="64"/>
        <v>248.73146975</v>
      </c>
      <c r="BA40" s="304">
        <f t="shared" si="65"/>
        <v>207.99099021999999</v>
      </c>
      <c r="BB40" s="305">
        <v>39.831716</v>
      </c>
      <c r="BC40" s="305">
        <v>47.073227000000003</v>
      </c>
      <c r="BD40" s="305">
        <v>53.72246599999999</v>
      </c>
      <c r="BE40" s="305">
        <v>59.50062299999999</v>
      </c>
      <c r="BF40" s="305">
        <v>51.424593000000023</v>
      </c>
      <c r="BG40" s="305">
        <v>49.211323999999991</v>
      </c>
      <c r="BH40" s="305">
        <v>52.240904000000029</v>
      </c>
      <c r="BI40" s="305">
        <v>56.773303000000055</v>
      </c>
      <c r="BJ40" s="305">
        <v>46.747754000000015</v>
      </c>
      <c r="BK40" s="305">
        <v>55.384934999999935</v>
      </c>
      <c r="BL40" s="305">
        <v>48.798224999999995</v>
      </c>
      <c r="BM40" s="305">
        <v>101.27637714999999</v>
      </c>
      <c r="BN40" s="305">
        <v>49.395734000000004</v>
      </c>
      <c r="BO40" s="305">
        <v>48.032439189999991</v>
      </c>
      <c r="BP40" s="305">
        <v>75.694106590000018</v>
      </c>
      <c r="BQ40" s="305">
        <v>53.257756639999975</v>
      </c>
      <c r="BR40" s="305">
        <v>50.309626279999954</v>
      </c>
      <c r="BS40" s="305">
        <v>46.356905760000068</v>
      </c>
      <c r="BT40" s="305">
        <v>53.702075920000027</v>
      </c>
      <c r="BU40" s="305">
        <v>77.420366420000079</v>
      </c>
      <c r="BV40" s="305">
        <v>57.100941569999833</v>
      </c>
      <c r="BW40" s="305">
        <v>56.137847380000025</v>
      </c>
      <c r="BX40" s="305">
        <v>53.136133800000046</v>
      </c>
      <c r="BY40" s="305">
        <v>89.105212960000046</v>
      </c>
      <c r="BZ40" s="305">
        <v>45.937610550000002</v>
      </c>
      <c r="CA40" s="305">
        <v>58.383766519999995</v>
      </c>
      <c r="CB40" s="305">
        <v>73.352800049999999</v>
      </c>
      <c r="CC40" s="305">
        <v>75.605505240000014</v>
      </c>
      <c r="CD40" s="305">
        <v>63.239478329999962</v>
      </c>
      <c r="CE40" s="305">
        <v>59.905904769999985</v>
      </c>
      <c r="CF40" s="305">
        <v>53.082861389999977</v>
      </c>
      <c r="CG40" s="305">
        <v>67.821197619999992</v>
      </c>
      <c r="CH40" s="305">
        <v>57.410795290000031</v>
      </c>
      <c r="CI40" s="305">
        <v>64.124766929999993</v>
      </c>
      <c r="CJ40" s="305">
        <v>60.939903449999939</v>
      </c>
      <c r="CK40" s="305">
        <v>91.73</v>
      </c>
      <c r="CL40" s="305">
        <v>54.388756700000002</v>
      </c>
      <c r="CM40" s="305">
        <v>63.516275690000001</v>
      </c>
      <c r="CN40" s="305">
        <v>63.407595059999998</v>
      </c>
      <c r="CO40" s="305">
        <v>61.59507507</v>
      </c>
      <c r="CP40" s="305">
        <v>58.686843969999998</v>
      </c>
      <c r="CQ40" s="305">
        <v>62.600006740000019</v>
      </c>
      <c r="CR40" s="305">
        <v>51.749934059999966</v>
      </c>
      <c r="CS40" s="305">
        <v>68.997535820000053</v>
      </c>
      <c r="CT40" s="305">
        <v>62.815581619999961</v>
      </c>
      <c r="CU40" s="305">
        <v>64.166151500000055</v>
      </c>
      <c r="CV40" s="305">
        <v>57.073784819999901</v>
      </c>
      <c r="CW40" s="305">
        <v>109.02727370999997</v>
      </c>
      <c r="CX40" s="305">
        <v>55.834093129999999</v>
      </c>
      <c r="CY40" s="305">
        <v>57.743608230000007</v>
      </c>
      <c r="CZ40" s="305">
        <v>63.998688319999992</v>
      </c>
      <c r="DA40" s="305">
        <v>55.987815560000016</v>
      </c>
      <c r="DB40" s="305">
        <v>61.192063249999997</v>
      </c>
      <c r="DC40" s="305">
        <v>58.468077579999971</v>
      </c>
      <c r="DD40" s="305">
        <v>57.045105339999992</v>
      </c>
      <c r="DE40" s="305">
        <v>67.57964690999998</v>
      </c>
      <c r="DF40" s="305">
        <v>69.757559530000108</v>
      </c>
      <c r="DG40" s="305">
        <v>65.564902419999981</v>
      </c>
      <c r="DH40" s="305">
        <v>65.489202720000009</v>
      </c>
      <c r="DI40" s="305">
        <v>93.752237450000024</v>
      </c>
      <c r="DJ40" s="305">
        <v>54.046654650000001</v>
      </c>
      <c r="DK40" s="305">
        <v>53.979198599999997</v>
      </c>
      <c r="DL40" s="305">
        <v>64.262076470000011</v>
      </c>
      <c r="DM40" s="305">
        <v>51.827871639999984</v>
      </c>
      <c r="DN40" s="305">
        <v>59.919383860000003</v>
      </c>
      <c r="DO40" s="305">
        <v>55.757728329999978</v>
      </c>
      <c r="DP40" s="305">
        <v>53.420458830000015</v>
      </c>
      <c r="DQ40" s="305">
        <v>65.13382844000003</v>
      </c>
      <c r="DR40" s="305">
        <v>62.322731220000009</v>
      </c>
      <c r="DS40" s="305">
        <v>59.429146819999922</v>
      </c>
      <c r="DT40" s="305">
        <v>57.835245950000008</v>
      </c>
      <c r="DU40" s="305">
        <v>92.878402769999951</v>
      </c>
      <c r="DV40" s="305">
        <v>54.658433760000001</v>
      </c>
      <c r="DW40" s="305">
        <v>56.499123289999993</v>
      </c>
      <c r="DX40" s="305">
        <v>66.12976596</v>
      </c>
      <c r="DY40" s="305">
        <v>57.813879650000018</v>
      </c>
      <c r="DZ40" s="305">
        <v>57.993619490000029</v>
      </c>
      <c r="EA40" s="305">
        <v>56.779413919999989</v>
      </c>
      <c r="EB40" s="305">
        <v>56.783141490000013</v>
      </c>
      <c r="EC40" s="305">
        <v>67.622516119999986</v>
      </c>
      <c r="ED40" s="305">
        <v>68.981143360000019</v>
      </c>
      <c r="EE40" s="305">
        <v>59.274043799999909</v>
      </c>
      <c r="EF40" s="305">
        <v>59.127951380000049</v>
      </c>
      <c r="EG40" s="305">
        <v>99.700390569999982</v>
      </c>
      <c r="EH40" s="305">
        <v>58.622596979999997</v>
      </c>
      <c r="EI40" s="305">
        <v>58.308015960000006</v>
      </c>
      <c r="EJ40" s="305">
        <v>66.266771079999984</v>
      </c>
      <c r="EK40" s="305">
        <v>55.565312190000022</v>
      </c>
      <c r="EL40" s="305">
        <v>61.674112410000021</v>
      </c>
      <c r="EM40" s="305">
        <v>59.297480070000013</v>
      </c>
      <c r="EN40" s="305">
        <v>64.79781706</v>
      </c>
      <c r="EO40" s="305">
        <v>74.076724750000011</v>
      </c>
      <c r="EP40" s="305">
        <v>77.997838759999937</v>
      </c>
      <c r="EQ40" s="305">
        <v>72.536233329999973</v>
      </c>
      <c r="ER40" s="305">
        <v>62.529388830000059</v>
      </c>
      <c r="ES40" s="305">
        <v>104.9815620000001</v>
      </c>
      <c r="ET40" s="305">
        <v>62.704977139999997</v>
      </c>
      <c r="EU40" s="305">
        <v>68.50932723999999</v>
      </c>
      <c r="EV40" s="305">
        <v>72.832675690000002</v>
      </c>
      <c r="EW40" s="305">
        <v>72.692283940000024</v>
      </c>
      <c r="EX40" s="305">
        <v>69.426412550000009</v>
      </c>
      <c r="EY40" s="305">
        <v>60.893262909999933</v>
      </c>
      <c r="EZ40" s="305">
        <v>59.841618200000077</v>
      </c>
      <c r="FA40" s="305">
        <v>72.888662449999941</v>
      </c>
      <c r="FB40" s="305">
        <v>69.619132309999998</v>
      </c>
      <c r="FC40" s="305">
        <v>66.084581039999932</v>
      </c>
      <c r="FD40" s="305">
        <v>62.95595316000017</v>
      </c>
      <c r="FE40" s="305">
        <v>103.87031037000001</v>
      </c>
      <c r="FF40" s="305">
        <v>61.069194009999997</v>
      </c>
      <c r="FG40" s="305">
        <v>63.532054620000004</v>
      </c>
      <c r="FH40" s="305">
        <v>81.633599810000007</v>
      </c>
      <c r="FI40" s="305">
        <v>77.66864527999995</v>
      </c>
      <c r="FJ40" s="305">
        <v>77.100462540000038</v>
      </c>
      <c r="FK40" s="305">
        <v>71.683981800000012</v>
      </c>
      <c r="FL40" s="305">
        <v>71.566490959999925</v>
      </c>
      <c r="FM40" s="305">
        <v>83.216323530000125</v>
      </c>
      <c r="FN40" s="305">
        <v>77.278980069999974</v>
      </c>
      <c r="FO40" s="305">
        <v>70.862990630000013</v>
      </c>
      <c r="FP40" s="305">
        <v>71.24462885999985</v>
      </c>
      <c r="FQ40" s="305">
        <v>106.62385026000013</v>
      </c>
      <c r="FR40" s="305">
        <v>66.163511389999996</v>
      </c>
      <c r="FS40" s="305">
        <v>65.105672580000004</v>
      </c>
      <c r="FT40" s="305">
        <v>76.721806249999986</v>
      </c>
      <c r="FU40" s="305">
        <v>69.682679340000035</v>
      </c>
    </row>
    <row r="41" spans="1:177">
      <c r="A41" s="306">
        <v>216</v>
      </c>
      <c r="B41" s="307" t="s">
        <v>131</v>
      </c>
      <c r="C41" s="302">
        <f t="shared" si="86"/>
        <v>340.0215376699997</v>
      </c>
      <c r="D41" s="302">
        <f t="shared" si="87"/>
        <v>505.41609736000294</v>
      </c>
      <c r="E41" s="302">
        <f t="shared" si="88"/>
        <v>613.52811459300005</v>
      </c>
      <c r="F41" s="302">
        <f t="shared" si="89"/>
        <v>655.2403013600001</v>
      </c>
      <c r="G41" s="302">
        <f>+SUM(CX41:DI41)</f>
        <v>867.18370125000013</v>
      </c>
      <c r="H41" s="302">
        <f>+SUM(DJ41:DU41)</f>
        <v>1005.94996737</v>
      </c>
      <c r="I41" s="302">
        <f>+SUM(DV41:EG41)</f>
        <v>1046.2572213260003</v>
      </c>
      <c r="J41" s="302">
        <f>+SUM(EH41:ES41)</f>
        <v>1063.6483377099999</v>
      </c>
      <c r="K41" s="302">
        <f t="shared" si="282"/>
        <v>944.2637526000002</v>
      </c>
      <c r="L41" s="302">
        <f t="shared" si="57"/>
        <v>982.52454493000005</v>
      </c>
      <c r="M41" s="302">
        <f t="shared" si="39"/>
        <v>49.750984848989503</v>
      </c>
      <c r="N41" s="302">
        <f t="shared" si="40"/>
        <v>57.40094372487313</v>
      </c>
      <c r="O41" s="302">
        <f t="shared" si="41"/>
        <v>120.09471007874443</v>
      </c>
      <c r="P41" s="302">
        <f t="shared" si="42"/>
        <v>112.77489901739264</v>
      </c>
      <c r="Q41" s="302">
        <f t="shared" si="43"/>
        <v>98.891776035897436</v>
      </c>
      <c r="R41" s="302">
        <f t="shared" si="44"/>
        <v>177.9363354091733</v>
      </c>
      <c r="S41" s="302">
        <f t="shared" si="45"/>
        <v>114.42651498384893</v>
      </c>
      <c r="T41" s="302">
        <f t="shared" si="46"/>
        <v>114.16147093108324</v>
      </c>
      <c r="U41" s="302">
        <f t="shared" si="47"/>
        <v>112.64687911635809</v>
      </c>
      <c r="V41" s="302">
        <f t="shared" si="48"/>
        <v>225.66203001985591</v>
      </c>
      <c r="W41" s="302">
        <f t="shared" si="49"/>
        <v>86.939085628288055</v>
      </c>
      <c r="X41" s="302">
        <f t="shared" si="50"/>
        <v>188.28011982849796</v>
      </c>
      <c r="Y41" s="302">
        <f t="shared" si="51"/>
        <v>85.418302449999999</v>
      </c>
      <c r="Z41" s="302">
        <f t="shared" si="52"/>
        <v>211.80902478000002</v>
      </c>
      <c r="AA41" s="302">
        <f t="shared" si="53"/>
        <v>88.232206429999977</v>
      </c>
      <c r="AB41" s="302">
        <f t="shared" si="54"/>
        <v>269.78076770000001</v>
      </c>
      <c r="AC41" s="302">
        <f>+SUM(CX41:CZ41)</f>
        <v>210.75093092</v>
      </c>
      <c r="AD41" s="302">
        <f>+SUM(DA41:DC41)</f>
        <v>205.23795300100002</v>
      </c>
      <c r="AE41" s="302">
        <f>+SUM(DD41:DF41)</f>
        <v>208.16281806900005</v>
      </c>
      <c r="AF41" s="302">
        <f>+SUM(DG41:DI41)</f>
        <v>243.03199926000005</v>
      </c>
      <c r="AG41" s="302">
        <f>+SUM(DJ41:DL41)</f>
        <v>217.02485589</v>
      </c>
      <c r="AH41" s="302">
        <f>+SUM(DM41:DO41)</f>
        <v>244.90173983000003</v>
      </c>
      <c r="AI41" s="302">
        <f>+SUM(DP41:DR41)</f>
        <v>184.42865658999995</v>
      </c>
      <c r="AJ41" s="302">
        <f>+SUM(DS41:DU41)</f>
        <v>359.59471506</v>
      </c>
      <c r="AK41" s="302">
        <f>+SUM(DV41:DX41)</f>
        <v>190.05642205800001</v>
      </c>
      <c r="AL41" s="302">
        <f>+SUM(DY41:EA41)</f>
        <v>410.54584379800008</v>
      </c>
      <c r="AM41" s="302">
        <f>+SUM(EB41:ED41)</f>
        <v>244.44508615000012</v>
      </c>
      <c r="AN41" s="302">
        <f>+SUM(EE41:EG41)</f>
        <v>201.20986932000002</v>
      </c>
      <c r="AO41" s="302">
        <f>+SUM(EH41:EJ41)</f>
        <v>229.75515829000005</v>
      </c>
      <c r="AP41" s="302">
        <f>+SUM(EK41:EM41)</f>
        <v>235.58242649999994</v>
      </c>
      <c r="AQ41" s="303">
        <f>+SUM(EN41:EP41)</f>
        <v>113.92388003000006</v>
      </c>
      <c r="AR41" s="303">
        <f>+SUM(EQ41:ES41)</f>
        <v>484.38687288999984</v>
      </c>
      <c r="AS41" s="304">
        <f t="shared" si="283"/>
        <v>231.08393783999998</v>
      </c>
      <c r="AT41" s="304">
        <f t="shared" si="284"/>
        <v>240.62634162000018</v>
      </c>
      <c r="AU41" s="304">
        <f t="shared" si="285"/>
        <v>191.09358826000005</v>
      </c>
      <c r="AV41" s="304">
        <f t="shared" si="286"/>
        <v>281.45988488</v>
      </c>
      <c r="AW41" s="304">
        <f t="shared" si="287"/>
        <v>241.14803783999997</v>
      </c>
      <c r="AX41" s="304">
        <f t="shared" si="263"/>
        <v>265.63520822999993</v>
      </c>
      <c r="AY41" s="304">
        <f t="shared" si="63"/>
        <v>220.33300102000055</v>
      </c>
      <c r="AZ41" s="304">
        <f t="shared" si="64"/>
        <v>255.40829783999965</v>
      </c>
      <c r="BA41" s="304">
        <f t="shared" si="65"/>
        <v>202.10442225999998</v>
      </c>
      <c r="BB41" s="305">
        <v>3.8563084754594392</v>
      </c>
      <c r="BC41" s="305">
        <v>18.350725948962157</v>
      </c>
      <c r="BD41" s="305">
        <v>27.54395042456791</v>
      </c>
      <c r="BE41" s="305">
        <v>5.3774924958464645</v>
      </c>
      <c r="BF41" s="305">
        <v>35.209680847390409</v>
      </c>
      <c r="BG41" s="305">
        <v>16.81377038163626</v>
      </c>
      <c r="BH41" s="305">
        <v>68.842450780298563</v>
      </c>
      <c r="BI41" s="305">
        <v>24.920066032074647</v>
      </c>
      <c r="BJ41" s="305">
        <v>26.332193266371217</v>
      </c>
      <c r="BK41" s="305">
        <v>22.014994041296404</v>
      </c>
      <c r="BL41" s="305">
        <v>28.753574545323797</v>
      </c>
      <c r="BM41" s="305">
        <v>62.006330430772444</v>
      </c>
      <c r="BN41" s="305">
        <v>32.346273968277167</v>
      </c>
      <c r="BO41" s="305">
        <v>29.506374924219731</v>
      </c>
      <c r="BP41" s="305">
        <v>37.039127143400528</v>
      </c>
      <c r="BQ41" s="305">
        <v>64.051376141238052</v>
      </c>
      <c r="BR41" s="305">
        <v>39.224223970498223</v>
      </c>
      <c r="BS41" s="305">
        <v>74.660735297437029</v>
      </c>
      <c r="BT41" s="305">
        <v>34.213618867112544</v>
      </c>
      <c r="BU41" s="305">
        <v>28.935895307846515</v>
      </c>
      <c r="BV41" s="305">
        <v>51.277000808889873</v>
      </c>
      <c r="BW41" s="305">
        <v>21.590736239659051</v>
      </c>
      <c r="BX41" s="305">
        <v>4.5993021161396355</v>
      </c>
      <c r="BY41" s="305">
        <v>87.971432575284553</v>
      </c>
      <c r="BZ41" s="305">
        <v>5.5623065525738493</v>
      </c>
      <c r="CA41" s="305">
        <v>23.80738567590582</v>
      </c>
      <c r="CB41" s="305">
        <v>83.277186887878415</v>
      </c>
      <c r="CC41" s="305">
        <v>83.594768729770522</v>
      </c>
      <c r="CD41" s="305">
        <v>62.366472300520407</v>
      </c>
      <c r="CE41" s="305">
        <v>79.700788989564984</v>
      </c>
      <c r="CF41" s="305">
        <v>42.075760729187422</v>
      </c>
      <c r="CG41" s="305">
        <v>34.120545099963508</v>
      </c>
      <c r="CH41" s="305">
        <v>10.742779799137129</v>
      </c>
      <c r="CI41" s="305">
        <v>56.676655123195005</v>
      </c>
      <c r="CJ41" s="305">
        <v>63.438446191740859</v>
      </c>
      <c r="CK41" s="305">
        <v>68.165018513562089</v>
      </c>
      <c r="CL41" s="305">
        <v>7.1393394699999986</v>
      </c>
      <c r="CM41" s="305">
        <v>65.252947669999998</v>
      </c>
      <c r="CN41" s="305">
        <v>13.02601531</v>
      </c>
      <c r="CO41" s="305">
        <v>57.522395760000023</v>
      </c>
      <c r="CP41" s="305">
        <v>39.09544331999998</v>
      </c>
      <c r="CQ41" s="305">
        <v>115.19118570000002</v>
      </c>
      <c r="CR41" s="305">
        <v>18.077583269999987</v>
      </c>
      <c r="CS41" s="305">
        <v>54.816915799999954</v>
      </c>
      <c r="CT41" s="305">
        <v>15.337707360000033</v>
      </c>
      <c r="CU41" s="305">
        <v>49.663101509999976</v>
      </c>
      <c r="CV41" s="305">
        <v>6.9111047399999617</v>
      </c>
      <c r="CW41" s="305">
        <v>213.20656145000009</v>
      </c>
      <c r="CX41" s="305">
        <v>29.91897144</v>
      </c>
      <c r="CY41" s="305">
        <v>65.219214810000025</v>
      </c>
      <c r="CZ41" s="305">
        <v>115.61274466999998</v>
      </c>
      <c r="DA41" s="305">
        <v>37.478849310000001</v>
      </c>
      <c r="DB41" s="305">
        <v>52.259832199999998</v>
      </c>
      <c r="DC41" s="305">
        <v>115.49927149100003</v>
      </c>
      <c r="DD41" s="305">
        <v>69.721917518999987</v>
      </c>
      <c r="DE41" s="305">
        <v>60.414543870000038</v>
      </c>
      <c r="DF41" s="305">
        <v>78.026356680000021</v>
      </c>
      <c r="DG41" s="305">
        <v>53.203755139999927</v>
      </c>
      <c r="DH41" s="305">
        <v>79.306565110000051</v>
      </c>
      <c r="DI41" s="305">
        <v>110.52167901000007</v>
      </c>
      <c r="DJ41" s="305">
        <v>13.083618430000001</v>
      </c>
      <c r="DK41" s="305">
        <v>93.963532649999991</v>
      </c>
      <c r="DL41" s="305">
        <v>109.97770481000001</v>
      </c>
      <c r="DM41" s="305">
        <v>74.268084459999983</v>
      </c>
      <c r="DN41" s="305">
        <v>39.934090050000037</v>
      </c>
      <c r="DO41" s="305">
        <v>130.69956532</v>
      </c>
      <c r="DP41" s="305">
        <v>96.538464670000025</v>
      </c>
      <c r="DQ41" s="305">
        <v>7.3701888499999626</v>
      </c>
      <c r="DR41" s="305">
        <v>80.520003069999945</v>
      </c>
      <c r="DS41" s="305">
        <v>69.005840740000011</v>
      </c>
      <c r="DT41" s="305">
        <v>93.899293930000027</v>
      </c>
      <c r="DU41" s="305">
        <v>196.68958038999992</v>
      </c>
      <c r="DV41" s="305">
        <v>11.925284980000002</v>
      </c>
      <c r="DW41" s="305">
        <v>82.877608584000015</v>
      </c>
      <c r="DX41" s="305">
        <v>95.253528493999994</v>
      </c>
      <c r="DY41" s="305">
        <v>179.63608092400008</v>
      </c>
      <c r="DZ41" s="305">
        <v>173.523533714</v>
      </c>
      <c r="EA41" s="305">
        <v>57.386229159999949</v>
      </c>
      <c r="EB41" s="305">
        <v>108.49358933000005</v>
      </c>
      <c r="EC41" s="305">
        <v>49.835793769999988</v>
      </c>
      <c r="ED41" s="305">
        <v>86.115703050000079</v>
      </c>
      <c r="EE41" s="305">
        <v>38.412677709999883</v>
      </c>
      <c r="EF41" s="305">
        <v>85.419307720000063</v>
      </c>
      <c r="EG41" s="305">
        <v>77.377883890000078</v>
      </c>
      <c r="EH41" s="305">
        <v>12.89878002</v>
      </c>
      <c r="EI41" s="305">
        <v>69.365386010000009</v>
      </c>
      <c r="EJ41" s="305">
        <v>147.49099226000004</v>
      </c>
      <c r="EK41" s="305">
        <v>65.461978439999967</v>
      </c>
      <c r="EL41" s="305">
        <v>76.924821249999965</v>
      </c>
      <c r="EM41" s="305">
        <v>93.195626810000007</v>
      </c>
      <c r="EN41" s="305">
        <v>51.060340559999993</v>
      </c>
      <c r="EO41" s="305">
        <v>51.816912340000044</v>
      </c>
      <c r="EP41" s="305">
        <v>11.046627130000028</v>
      </c>
      <c r="EQ41" s="305">
        <v>114.53372560999979</v>
      </c>
      <c r="ER41" s="305">
        <v>74.093844770000047</v>
      </c>
      <c r="ES41" s="305">
        <v>295.75930251</v>
      </c>
      <c r="ET41" s="305">
        <v>111.29021455</v>
      </c>
      <c r="EU41" s="305">
        <v>36.556344450000019</v>
      </c>
      <c r="EV41" s="305">
        <v>83.237378839999977</v>
      </c>
      <c r="EW41" s="305">
        <v>44.821275280000023</v>
      </c>
      <c r="EX41" s="305">
        <v>126.69375731999997</v>
      </c>
      <c r="EY41" s="305">
        <v>69.111309020000206</v>
      </c>
      <c r="EZ41" s="305">
        <v>72.221751899999987</v>
      </c>
      <c r="FA41" s="305">
        <v>57.423671259999843</v>
      </c>
      <c r="FB41" s="305">
        <v>61.448165100000224</v>
      </c>
      <c r="FC41" s="305">
        <v>72.60705607999985</v>
      </c>
      <c r="FD41" s="305">
        <v>116.05298080000003</v>
      </c>
      <c r="FE41" s="305">
        <v>92.799848000000097</v>
      </c>
      <c r="FF41" s="305">
        <v>100.66619803999998</v>
      </c>
      <c r="FG41" s="305">
        <v>59.761416729999993</v>
      </c>
      <c r="FH41" s="305">
        <v>80.720423069999981</v>
      </c>
      <c r="FI41" s="305">
        <v>66.198898260000036</v>
      </c>
      <c r="FJ41" s="305">
        <v>120.91186221999992</v>
      </c>
      <c r="FK41" s="305">
        <v>78.524447749999979</v>
      </c>
      <c r="FL41" s="305">
        <v>84.95185980000015</v>
      </c>
      <c r="FM41" s="305">
        <v>57.161701010000264</v>
      </c>
      <c r="FN41" s="305">
        <v>78.21944021000013</v>
      </c>
      <c r="FO41" s="305">
        <v>66.838765659999808</v>
      </c>
      <c r="FP41" s="305">
        <v>50.450344719999997</v>
      </c>
      <c r="FQ41" s="305">
        <v>138.11918745999984</v>
      </c>
      <c r="FR41" s="305">
        <v>76.482998320000007</v>
      </c>
      <c r="FS41" s="305">
        <v>60.037856419999997</v>
      </c>
      <c r="FT41" s="305">
        <v>65.583567519999988</v>
      </c>
      <c r="FU41" s="305">
        <v>43.652817420000055</v>
      </c>
    </row>
    <row r="42" spans="1:177">
      <c r="A42" s="306"/>
      <c r="B42" s="314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7"/>
      <c r="CC42" s="297"/>
      <c r="CD42" s="297"/>
      <c r="CE42" s="297"/>
      <c r="CF42" s="297"/>
      <c r="CG42" s="297"/>
      <c r="CH42" s="297"/>
      <c r="CI42" s="297"/>
      <c r="CJ42" s="297"/>
      <c r="CK42" s="297"/>
      <c r="CL42" s="297"/>
      <c r="CM42" s="297"/>
      <c r="CN42" s="297"/>
      <c r="CO42" s="297"/>
      <c r="CP42" s="297"/>
      <c r="CQ42" s="297"/>
      <c r="CR42" s="297"/>
      <c r="CS42" s="297"/>
      <c r="CT42" s="297"/>
      <c r="CU42" s="297"/>
      <c r="CV42" s="297"/>
      <c r="CW42" s="297"/>
      <c r="CX42" s="297"/>
      <c r="CY42" s="297"/>
      <c r="CZ42" s="297"/>
      <c r="DA42" s="297"/>
      <c r="DB42" s="297"/>
      <c r="DC42" s="297"/>
      <c r="DD42" s="297"/>
      <c r="DE42" s="297"/>
      <c r="DF42" s="297"/>
      <c r="DG42" s="297"/>
      <c r="DH42" s="297"/>
      <c r="DI42" s="297"/>
      <c r="DJ42" s="297"/>
      <c r="DK42" s="297"/>
      <c r="DL42" s="297"/>
      <c r="DM42" s="297"/>
      <c r="DN42" s="297"/>
      <c r="DO42" s="297"/>
      <c r="DP42" s="297"/>
      <c r="DQ42" s="297"/>
      <c r="DR42" s="297"/>
      <c r="DS42" s="297"/>
      <c r="DT42" s="297"/>
      <c r="DU42" s="297"/>
      <c r="DV42" s="297"/>
      <c r="DW42" s="297"/>
      <c r="DX42" s="297"/>
      <c r="DY42" s="297"/>
      <c r="DZ42" s="297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7"/>
      <c r="ES42" s="297"/>
      <c r="ET42" s="297"/>
      <c r="EU42" s="297"/>
      <c r="EV42" s="297"/>
      <c r="EW42" s="297"/>
      <c r="EX42" s="297"/>
      <c r="EY42" s="297"/>
      <c r="EZ42" s="297"/>
      <c r="FA42" s="297"/>
      <c r="FB42" s="297"/>
      <c r="FC42" s="297"/>
      <c r="FD42" s="297"/>
      <c r="FE42" s="297"/>
      <c r="FF42" s="297"/>
      <c r="FG42" s="297"/>
      <c r="FH42" s="297"/>
      <c r="FI42" s="297"/>
      <c r="FJ42" s="297"/>
      <c r="FK42" s="297"/>
      <c r="FL42" s="297"/>
      <c r="FM42" s="297"/>
      <c r="FN42" s="297"/>
      <c r="FO42" s="297"/>
      <c r="FP42" s="297"/>
      <c r="FQ42" s="297"/>
      <c r="FR42" s="297"/>
      <c r="FS42" s="297"/>
      <c r="FT42" s="297"/>
      <c r="FU42" s="297"/>
    </row>
    <row r="43" spans="1:177">
      <c r="A43" s="306"/>
      <c r="B43" s="314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  <c r="CC43" s="297"/>
      <c r="CD43" s="297"/>
      <c r="CE43" s="297"/>
      <c r="CF43" s="297"/>
      <c r="CG43" s="297"/>
      <c r="CH43" s="297"/>
      <c r="CI43" s="297"/>
      <c r="CJ43" s="297"/>
      <c r="CK43" s="297"/>
      <c r="CL43" s="297"/>
      <c r="CM43" s="297"/>
      <c r="CN43" s="297"/>
      <c r="CO43" s="297"/>
      <c r="CP43" s="297"/>
      <c r="CQ43" s="297"/>
      <c r="CR43" s="297"/>
      <c r="CS43" s="297"/>
      <c r="CT43" s="297"/>
      <c r="CU43" s="297"/>
      <c r="CV43" s="297"/>
      <c r="CW43" s="297"/>
      <c r="CX43" s="297"/>
      <c r="CY43" s="297"/>
      <c r="CZ43" s="297"/>
      <c r="DA43" s="297"/>
      <c r="DB43" s="297"/>
      <c r="DC43" s="297"/>
      <c r="DD43" s="297"/>
      <c r="DE43" s="297"/>
      <c r="DF43" s="297"/>
      <c r="DG43" s="297"/>
      <c r="DH43" s="297"/>
      <c r="DI43" s="297"/>
      <c r="DJ43" s="297"/>
      <c r="DK43" s="297"/>
      <c r="DL43" s="297"/>
      <c r="DM43" s="297"/>
      <c r="DN43" s="297"/>
      <c r="DO43" s="297"/>
      <c r="DP43" s="297"/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7"/>
      <c r="ES43" s="297"/>
      <c r="ET43" s="297"/>
      <c r="EU43" s="297"/>
      <c r="EV43" s="297"/>
      <c r="EW43" s="297"/>
      <c r="EX43" s="297"/>
      <c r="EY43" s="297"/>
      <c r="EZ43" s="297"/>
      <c r="FA43" s="297"/>
      <c r="FB43" s="297"/>
      <c r="FC43" s="297"/>
      <c r="FD43" s="297"/>
      <c r="FE43" s="297"/>
      <c r="FF43" s="297"/>
      <c r="FG43" s="297"/>
      <c r="FH43" s="297"/>
      <c r="FI43" s="297"/>
      <c r="FJ43" s="297"/>
      <c r="FK43" s="297"/>
      <c r="FL43" s="297"/>
      <c r="FM43" s="297"/>
      <c r="FN43" s="297"/>
      <c r="FO43" s="297"/>
      <c r="FP43" s="297"/>
      <c r="FQ43" s="297"/>
      <c r="FR43" s="297"/>
      <c r="FS43" s="297"/>
      <c r="FT43" s="297"/>
      <c r="FU43" s="297"/>
    </row>
    <row r="44" spans="1:177">
      <c r="A44" s="313">
        <v>22</v>
      </c>
      <c r="B44" s="300" t="s">
        <v>142</v>
      </c>
      <c r="C44" s="301">
        <f t="shared" si="86"/>
        <v>16014.078424986787</v>
      </c>
      <c r="D44" s="301">
        <f t="shared" si="87"/>
        <v>16198.153224229507</v>
      </c>
      <c r="E44" s="301">
        <f t="shared" si="88"/>
        <v>13301.151732973707</v>
      </c>
      <c r="F44" s="301">
        <f t="shared" si="89"/>
        <v>14206.029278142472</v>
      </c>
      <c r="G44" s="301">
        <f t="shared" ref="G44:K44" si="334">+G45+G50+G51</f>
        <v>11772.143221300001</v>
      </c>
      <c r="H44" s="301">
        <f t="shared" si="334"/>
        <v>10493.309107589997</v>
      </c>
      <c r="I44" s="301">
        <f t="shared" si="334"/>
        <v>8213.6830691883897</v>
      </c>
      <c r="J44" s="301">
        <f t="shared" si="334"/>
        <v>7216.2014710094518</v>
      </c>
      <c r="K44" s="301">
        <f t="shared" si="334"/>
        <v>9352.1797285185239</v>
      </c>
      <c r="L44" s="301">
        <f t="shared" si="57"/>
        <v>7931.8826916899998</v>
      </c>
      <c r="M44" s="301">
        <f t="shared" si="39"/>
        <v>2954.9430938207556</v>
      </c>
      <c r="N44" s="301">
        <f t="shared" si="40"/>
        <v>3416.1431479171492</v>
      </c>
      <c r="O44" s="301">
        <f t="shared" si="41"/>
        <v>3794.311996338713</v>
      </c>
      <c r="P44" s="301">
        <f t="shared" si="42"/>
        <v>5848.6801869101701</v>
      </c>
      <c r="Q44" s="301">
        <f t="shared" si="43"/>
        <v>3227.2494302869568</v>
      </c>
      <c r="R44" s="301">
        <f t="shared" si="44"/>
        <v>3598.312541092057</v>
      </c>
      <c r="S44" s="301">
        <f t="shared" si="45"/>
        <v>3892.5486717051876</v>
      </c>
      <c r="T44" s="301">
        <f t="shared" si="46"/>
        <v>5480.042581145306</v>
      </c>
      <c r="U44" s="301">
        <f t="shared" si="47"/>
        <v>2739.2141298366178</v>
      </c>
      <c r="V44" s="301">
        <f t="shared" si="48"/>
        <v>3418.3300329254957</v>
      </c>
      <c r="W44" s="301">
        <f t="shared" si="49"/>
        <v>2786.4433855924235</v>
      </c>
      <c r="X44" s="301">
        <f t="shared" si="50"/>
        <v>4357.1641846191715</v>
      </c>
      <c r="Y44" s="301">
        <f t="shared" si="51"/>
        <v>2710.2745181619985</v>
      </c>
      <c r="Z44" s="301">
        <f t="shared" si="52"/>
        <v>2816.3213960070075</v>
      </c>
      <c r="AA44" s="301">
        <f t="shared" si="53"/>
        <v>3382.6936530068028</v>
      </c>
      <c r="AB44" s="301">
        <f t="shared" si="54"/>
        <v>5296.7397109666636</v>
      </c>
      <c r="AC44" s="301">
        <f t="shared" ref="AC44:AV44" si="335">+AC45+AC50+AC51</f>
        <v>2613.0432653318353</v>
      </c>
      <c r="AD44" s="301">
        <f t="shared" si="335"/>
        <v>2559.7194589993424</v>
      </c>
      <c r="AE44" s="301">
        <f t="shared" si="335"/>
        <v>2096.9043389027474</v>
      </c>
      <c r="AF44" s="301">
        <f t="shared" si="335"/>
        <v>4502.4761580660743</v>
      </c>
      <c r="AG44" s="301">
        <f t="shared" si="335"/>
        <v>2011.9462815525105</v>
      </c>
      <c r="AH44" s="301">
        <f t="shared" si="335"/>
        <v>2399.2414373983693</v>
      </c>
      <c r="AI44" s="301">
        <f t="shared" si="335"/>
        <v>2403.3040041953964</v>
      </c>
      <c r="AJ44" s="301">
        <f t="shared" si="335"/>
        <v>3678.8173844437224</v>
      </c>
      <c r="AK44" s="301">
        <f t="shared" si="335"/>
        <v>1546.2782151199999</v>
      </c>
      <c r="AL44" s="301">
        <f t="shared" si="335"/>
        <v>2091.5730031100002</v>
      </c>
      <c r="AM44" s="301">
        <f t="shared" si="335"/>
        <v>2008.6984688079983</v>
      </c>
      <c r="AN44" s="301">
        <f t="shared" si="335"/>
        <v>2567.1333821503913</v>
      </c>
      <c r="AO44" s="301">
        <f t="shared" si="335"/>
        <v>1373.3685796160657</v>
      </c>
      <c r="AP44" s="301">
        <f t="shared" si="335"/>
        <v>1160.3439447515721</v>
      </c>
      <c r="AQ44" s="301">
        <f t="shared" si="335"/>
        <v>1667.171092829896</v>
      </c>
      <c r="AR44" s="301">
        <f t="shared" si="335"/>
        <v>3015.3178538119182</v>
      </c>
      <c r="AS44" s="301">
        <f t="shared" si="335"/>
        <v>1482.8164710385363</v>
      </c>
      <c r="AT44" s="301">
        <f t="shared" si="335"/>
        <v>2063.6777877200002</v>
      </c>
      <c r="AU44" s="301">
        <f t="shared" si="335"/>
        <v>2151.1592985662496</v>
      </c>
      <c r="AV44" s="301">
        <f t="shared" si="335"/>
        <v>3654.5261711937374</v>
      </c>
      <c r="AW44" s="301">
        <f t="shared" ref="AW44:CW44" si="336">+AW45+AW50+AW51</f>
        <v>1297.6311262199999</v>
      </c>
      <c r="AX44" s="301">
        <f t="shared" ref="AX44:AX53" si="337">+SUM(FI44:FK44)</f>
        <v>1708.3879523300002</v>
      </c>
      <c r="AY44" s="301">
        <f t="shared" si="63"/>
        <v>1970.6160255866671</v>
      </c>
      <c r="AZ44" s="301">
        <f t="shared" si="64"/>
        <v>2955.2475875533337</v>
      </c>
      <c r="BA44" s="301">
        <f t="shared" si="65"/>
        <v>1552.0242553600001</v>
      </c>
      <c r="BB44" s="298">
        <f t="shared" si="336"/>
        <v>780.41989741862358</v>
      </c>
      <c r="BC44" s="298">
        <f t="shared" si="336"/>
        <v>1052.868100109238</v>
      </c>
      <c r="BD44" s="298">
        <f t="shared" si="336"/>
        <v>1121.6550962928941</v>
      </c>
      <c r="BE44" s="298">
        <f t="shared" si="336"/>
        <v>1270.2181418977157</v>
      </c>
      <c r="BF44" s="298">
        <f t="shared" si="336"/>
        <v>1066.3456561739281</v>
      </c>
      <c r="BG44" s="298">
        <f t="shared" si="336"/>
        <v>1079.5793498455055</v>
      </c>
      <c r="BH44" s="298">
        <f t="shared" si="336"/>
        <v>1254.7092692484366</v>
      </c>
      <c r="BI44" s="298">
        <f t="shared" si="336"/>
        <v>1270.6499085469989</v>
      </c>
      <c r="BJ44" s="298">
        <f t="shared" si="336"/>
        <v>1268.9528185432778</v>
      </c>
      <c r="BK44" s="298">
        <f t="shared" si="336"/>
        <v>1666.8994204923033</v>
      </c>
      <c r="BL44" s="298">
        <f t="shared" si="336"/>
        <v>1770.5648585552979</v>
      </c>
      <c r="BM44" s="298">
        <f t="shared" si="336"/>
        <v>2411.2159078625691</v>
      </c>
      <c r="BN44" s="298">
        <f t="shared" si="336"/>
        <v>755.27232412809133</v>
      </c>
      <c r="BO44" s="298">
        <f t="shared" si="336"/>
        <v>1287.869868983516</v>
      </c>
      <c r="BP44" s="298">
        <f t="shared" si="336"/>
        <v>1184.1072371753494</v>
      </c>
      <c r="BQ44" s="298">
        <f t="shared" si="336"/>
        <v>1284.9510946548266</v>
      </c>
      <c r="BR44" s="298">
        <f t="shared" si="336"/>
        <v>1090.2199475066636</v>
      </c>
      <c r="BS44" s="298">
        <f t="shared" si="336"/>
        <v>1223.1414989305667</v>
      </c>
      <c r="BT44" s="298">
        <f t="shared" si="336"/>
        <v>1360.4898576443675</v>
      </c>
      <c r="BU44" s="298">
        <f t="shared" si="336"/>
        <v>1236.0582934426948</v>
      </c>
      <c r="BV44" s="298">
        <f t="shared" si="336"/>
        <v>1296.0005206181254</v>
      </c>
      <c r="BW44" s="298">
        <f t="shared" si="336"/>
        <v>1706.9567228463732</v>
      </c>
      <c r="BX44" s="298">
        <f t="shared" si="336"/>
        <v>1555.6649670321672</v>
      </c>
      <c r="BY44" s="298">
        <f t="shared" si="336"/>
        <v>2217.4208912667655</v>
      </c>
      <c r="BZ44" s="298">
        <f t="shared" si="336"/>
        <v>643.12126818992601</v>
      </c>
      <c r="CA44" s="298">
        <f t="shared" si="336"/>
        <v>1030.4393832239723</v>
      </c>
      <c r="CB44" s="298">
        <f t="shared" si="336"/>
        <v>1065.6534784227192</v>
      </c>
      <c r="CC44" s="298">
        <f t="shared" si="336"/>
        <v>898.60126433885068</v>
      </c>
      <c r="CD44" s="298">
        <f t="shared" si="336"/>
        <v>1354.7427638342772</v>
      </c>
      <c r="CE44" s="298">
        <f t="shared" si="336"/>
        <v>1164.986004752368</v>
      </c>
      <c r="CF44" s="298">
        <f t="shared" si="336"/>
        <v>1000.4776441440678</v>
      </c>
      <c r="CG44" s="298">
        <f t="shared" si="336"/>
        <v>909.90828200142596</v>
      </c>
      <c r="CH44" s="298">
        <f t="shared" si="336"/>
        <v>876.05745944692967</v>
      </c>
      <c r="CI44" s="298">
        <f t="shared" si="336"/>
        <v>1198.9626794507355</v>
      </c>
      <c r="CJ44" s="298">
        <f t="shared" si="336"/>
        <v>923.41796797568918</v>
      </c>
      <c r="CK44" s="298">
        <f t="shared" si="336"/>
        <v>2234.7835371927467</v>
      </c>
      <c r="CL44" s="298">
        <f t="shared" si="336"/>
        <v>649.01085416602973</v>
      </c>
      <c r="CM44" s="298">
        <f t="shared" si="336"/>
        <v>879.68437450843737</v>
      </c>
      <c r="CN44" s="298">
        <f t="shared" si="336"/>
        <v>1181.5792894875312</v>
      </c>
      <c r="CO44" s="298">
        <f t="shared" si="336"/>
        <v>925.27537818000019</v>
      </c>
      <c r="CP44" s="298">
        <f t="shared" si="336"/>
        <v>809.53392014646374</v>
      </c>
      <c r="CQ44" s="298">
        <f t="shared" si="336"/>
        <v>1081.5120976805435</v>
      </c>
      <c r="CR44" s="298">
        <f t="shared" si="336"/>
        <v>1023.703841531822</v>
      </c>
      <c r="CS44" s="298">
        <f t="shared" si="336"/>
        <v>1106.0975289975026</v>
      </c>
      <c r="CT44" s="298">
        <f t="shared" si="336"/>
        <v>1252.8922824774781</v>
      </c>
      <c r="CU44" s="298">
        <f t="shared" si="336"/>
        <v>1164.5193144782152</v>
      </c>
      <c r="CV44" s="298">
        <f t="shared" si="336"/>
        <v>1450.5227053873414</v>
      </c>
      <c r="CW44" s="298">
        <f t="shared" si="336"/>
        <v>2681.697691101107</v>
      </c>
      <c r="CX44" s="298">
        <f t="shared" ref="CX44" si="338">+CX45+CX50+CX51</f>
        <v>494.07349943476351</v>
      </c>
      <c r="CY44" s="298">
        <f t="shared" ref="CY44" si="339">+CY45+CY50+CY51</f>
        <v>921.32832092725425</v>
      </c>
      <c r="CZ44" s="298">
        <f t="shared" ref="CZ44" si="340">+CZ45+CZ50+CZ51</f>
        <v>1197.6414449698173</v>
      </c>
      <c r="DA44" s="298">
        <f t="shared" ref="DA44:DB44" si="341">+DA45+DA50+DA51</f>
        <v>1022.9083764595159</v>
      </c>
      <c r="DB44" s="298">
        <f t="shared" si="341"/>
        <v>796.88179703141668</v>
      </c>
      <c r="DC44" s="298">
        <f t="shared" ref="DC44" si="342">+DC45+DC50+DC51</f>
        <v>739.92928550840986</v>
      </c>
      <c r="DD44" s="298">
        <f t="shared" ref="DD44" si="343">+DD45+DD50+DD51</f>
        <v>671.87442086953047</v>
      </c>
      <c r="DE44" s="298">
        <f t="shared" ref="DE44" si="344">+DE45+DE50+DE51</f>
        <v>736.63329224121935</v>
      </c>
      <c r="DF44" s="298">
        <f t="shared" ref="DF44" si="345">+DF45+DF50+DF51</f>
        <v>688.39662579199762</v>
      </c>
      <c r="DG44" s="298">
        <f t="shared" ref="DG44" si="346">+DG45+DG50+DG51</f>
        <v>810.26267095195089</v>
      </c>
      <c r="DH44" s="298">
        <f t="shared" ref="DH44" si="347">+DH45+DH50+DH51</f>
        <v>1182.3746211368787</v>
      </c>
      <c r="DI44" s="298">
        <f t="shared" ref="DI44:DJ44" si="348">+DI45+DI50+DI51</f>
        <v>2509.8388659772454</v>
      </c>
      <c r="DJ44" s="298">
        <f t="shared" si="348"/>
        <v>379.36060761281965</v>
      </c>
      <c r="DK44" s="298">
        <f t="shared" ref="DK44" si="349">+DK45+DK50+DK51</f>
        <v>609.66502103084758</v>
      </c>
      <c r="DL44" s="298">
        <f t="shared" ref="DL44" si="350">+DL45+DL50+DL51</f>
        <v>1022.920652908843</v>
      </c>
      <c r="DM44" s="298">
        <f t="shared" ref="DM44" si="351">+DM45+DM50+DM51</f>
        <v>904.61548793136296</v>
      </c>
      <c r="DN44" s="298">
        <f t="shared" ref="DN44" si="352">+DN45+DN50+DN51</f>
        <v>692.83013618538826</v>
      </c>
      <c r="DO44" s="298">
        <f t="shared" ref="DO44" si="353">+DO45+DO50+DO51</f>
        <v>801.79581328161794</v>
      </c>
      <c r="DP44" s="298">
        <f t="shared" ref="DP44" si="354">+DP45+DP50+DP51</f>
        <v>726.29604550648719</v>
      </c>
      <c r="DQ44" s="298">
        <f t="shared" ref="DQ44:DR44" si="355">+DQ45+DQ50+DQ51</f>
        <v>619.69516301286808</v>
      </c>
      <c r="DR44" s="298">
        <f t="shared" si="355"/>
        <v>1057.3127956760409</v>
      </c>
      <c r="DS44" s="298">
        <f t="shared" ref="DS44" si="356">+DS45+DS50+DS51</f>
        <v>724.77545415675195</v>
      </c>
      <c r="DT44" s="298">
        <f t="shared" ref="DT44" si="357">+DT45+DT50+DT51</f>
        <v>724.49814864310497</v>
      </c>
      <c r="DU44" s="298">
        <f t="shared" ref="DU44" si="358">+DU45+DU50+DU51</f>
        <v>2229.5437816438657</v>
      </c>
      <c r="DV44" s="298">
        <f t="shared" ref="DV44" si="359">+DV45+DV50+DV51</f>
        <v>466.58529621999992</v>
      </c>
      <c r="DW44" s="298">
        <f t="shared" ref="DW44" si="360">+DW45+DW50+DW51</f>
        <v>531.22156910000012</v>
      </c>
      <c r="DX44" s="298">
        <f t="shared" ref="DX44" si="361">+DX45+DX50+DX51</f>
        <v>548.47134979999976</v>
      </c>
      <c r="DY44" s="298">
        <f t="shared" ref="DY44:DZ44" si="362">+DY45+DY50+DY51</f>
        <v>725.95201775999976</v>
      </c>
      <c r="DZ44" s="298">
        <f t="shared" si="362"/>
        <v>748.40800586000012</v>
      </c>
      <c r="EA44" s="298">
        <f t="shared" ref="EA44" si="363">+EA45+EA50+EA51</f>
        <v>617.21297949000018</v>
      </c>
      <c r="EB44" s="298">
        <f t="shared" ref="EB44" si="364">+EB45+EB50+EB51</f>
        <v>667.91547290999983</v>
      </c>
      <c r="EC44" s="298">
        <f t="shared" ref="EC44" si="365">+EC45+EC50+EC51</f>
        <v>626.82276725999895</v>
      </c>
      <c r="ED44" s="298">
        <f t="shared" ref="ED44" si="366">+ED45+ED50+ED51</f>
        <v>713.96022863799953</v>
      </c>
      <c r="EE44" s="298">
        <f t="shared" ref="EE44" si="367">+EE45+EE50+EE51</f>
        <v>652.29038882000123</v>
      </c>
      <c r="EF44" s="298">
        <f t="shared" ref="EF44" si="368">+EF45+EF50+EF51</f>
        <v>598.27782744999854</v>
      </c>
      <c r="EG44" s="298">
        <f t="shared" ref="EG44:EH44" si="369">+EG45+EG50+EG51</f>
        <v>1316.5651658803913</v>
      </c>
      <c r="EH44" s="298">
        <f t="shared" si="369"/>
        <v>413.71994722360506</v>
      </c>
      <c r="EI44" s="298">
        <f t="shared" ref="EI44" si="370">+EI45+EI50+EI51</f>
        <v>507.55598144727009</v>
      </c>
      <c r="EJ44" s="298">
        <f t="shared" ref="EJ44" si="371">+EJ45+EJ50+EJ51</f>
        <v>452.0926509451906</v>
      </c>
      <c r="EK44" s="298">
        <f t="shared" ref="EK44" si="372">+EK45+EK50+EK51</f>
        <v>288.82544831654559</v>
      </c>
      <c r="EL44" s="298">
        <f t="shared" ref="EL44" si="373">+EL45+EL50+EL51</f>
        <v>435.74249719700504</v>
      </c>
      <c r="EM44" s="298">
        <f t="shared" ref="EM44" si="374">+EM45+EM50+EM51</f>
        <v>435.77599923802143</v>
      </c>
      <c r="EN44" s="298">
        <f t="shared" ref="EN44" si="375">+EN45+EN50+EN51</f>
        <v>573.11977166858117</v>
      </c>
      <c r="EO44" s="298">
        <f t="shared" ref="EO44:EP44" si="376">+EO45+EO50+EO51</f>
        <v>493.0067424705868</v>
      </c>
      <c r="EP44" s="298">
        <f t="shared" si="376"/>
        <v>601.04457869072803</v>
      </c>
      <c r="EQ44" s="298">
        <f t="shared" ref="EQ44" si="377">+EQ45+EQ50+EQ51</f>
        <v>701.85520304944555</v>
      </c>
      <c r="ER44" s="298">
        <f t="shared" ref="ER44:FF44" si="378">+ER45+ER50+ER51</f>
        <v>801.43607766499667</v>
      </c>
      <c r="ES44" s="298">
        <f t="shared" si="378"/>
        <v>1512.0265730974761</v>
      </c>
      <c r="ET44" s="298">
        <f t="shared" si="378"/>
        <v>230.5765969785366</v>
      </c>
      <c r="EU44" s="298">
        <f t="shared" si="378"/>
        <v>359.19671093000005</v>
      </c>
      <c r="EV44" s="298">
        <f t="shared" si="378"/>
        <v>893.04316312999958</v>
      </c>
      <c r="EW44" s="298">
        <f t="shared" si="378"/>
        <v>564.27224247000083</v>
      </c>
      <c r="EX44" s="298">
        <f t="shared" si="378"/>
        <v>773.93473559999973</v>
      </c>
      <c r="EY44" s="298">
        <f t="shared" si="378"/>
        <v>725.47080964999964</v>
      </c>
      <c r="EZ44" s="298">
        <f t="shared" si="378"/>
        <v>713.89975815666639</v>
      </c>
      <c r="FA44" s="298">
        <f t="shared" si="378"/>
        <v>750.12188857333422</v>
      </c>
      <c r="FB44" s="298">
        <f t="shared" si="378"/>
        <v>687.13765183624923</v>
      </c>
      <c r="FC44" s="298">
        <f t="shared" si="378"/>
        <v>730.61039171374955</v>
      </c>
      <c r="FD44" s="298">
        <f t="shared" si="378"/>
        <v>820.39594387999978</v>
      </c>
      <c r="FE44" s="298">
        <f t="shared" si="378"/>
        <v>2103.5198355999878</v>
      </c>
      <c r="FF44" s="298">
        <f t="shared" si="378"/>
        <v>291.72267653</v>
      </c>
      <c r="FG44" s="298">
        <f t="shared" ref="FG44:FH44" si="379">+FG45+FG50+FG51</f>
        <v>454.34985366999996</v>
      </c>
      <c r="FH44" s="298">
        <f t="shared" si="379"/>
        <v>551.5585960200001</v>
      </c>
      <c r="FI44" s="298">
        <f t="shared" ref="FI44:FJ44" si="380">+FI45+FI50+FI51</f>
        <v>546.60893647000012</v>
      </c>
      <c r="FJ44" s="298">
        <f t="shared" si="380"/>
        <v>558.28094401999965</v>
      </c>
      <c r="FK44" s="298">
        <f t="shared" ref="FK44" si="381">+FK45+FK50+FK51</f>
        <v>603.49807184000042</v>
      </c>
      <c r="FL44" s="298">
        <f t="shared" ref="FL44" si="382">+FL45+FL50+FL51</f>
        <v>658.57513712000036</v>
      </c>
      <c r="FM44" s="298">
        <f t="shared" ref="FM44" si="383">+FM45+FM50+FM51</f>
        <v>661.91400520999866</v>
      </c>
      <c r="FN44" s="298">
        <f t="shared" ref="FN44" si="384">+FN45+FN50+FN51</f>
        <v>650.12688325666807</v>
      </c>
      <c r="FO44" s="298">
        <f t="shared" ref="FO44" si="385">+FO45+FO50+FO51</f>
        <v>710.9180600133335</v>
      </c>
      <c r="FP44" s="298">
        <f t="shared" ref="FP44" si="386">+FP45+FP50+FP51</f>
        <v>751.06782956000029</v>
      </c>
      <c r="FQ44" s="298">
        <f t="shared" ref="FQ44:FR44" si="387">+FQ45+FQ50+FQ51</f>
        <v>1493.26169798</v>
      </c>
      <c r="FR44" s="298">
        <f t="shared" si="387"/>
        <v>403.13064958999996</v>
      </c>
      <c r="FS44" s="298">
        <f t="shared" ref="FS44:FT44" si="388">+FS45+FS50+FS51</f>
        <v>514.80238403999988</v>
      </c>
      <c r="FT44" s="298">
        <f t="shared" si="388"/>
        <v>634.09122173000037</v>
      </c>
      <c r="FU44" s="298">
        <f t="shared" ref="FU44" si="389">+FU45+FU50+FU51</f>
        <v>624.71991330333344</v>
      </c>
    </row>
    <row r="45" spans="1:177">
      <c r="A45" s="306">
        <v>221</v>
      </c>
      <c r="B45" s="315" t="s">
        <v>169</v>
      </c>
      <c r="C45" s="298">
        <f t="shared" si="86"/>
        <v>6284.7416240499997</v>
      </c>
      <c r="D45" s="298">
        <f t="shared" si="87"/>
        <v>6077.3221173376014</v>
      </c>
      <c r="E45" s="298">
        <f t="shared" si="88"/>
        <v>4298.2687601100006</v>
      </c>
      <c r="F45" s="298">
        <f t="shared" si="89"/>
        <v>4978.2556319183559</v>
      </c>
      <c r="G45" s="298">
        <f t="shared" ref="G45:J45" si="390">+SUM(G46:G49)</f>
        <v>5114.5149784599998</v>
      </c>
      <c r="H45" s="298">
        <f t="shared" si="390"/>
        <v>3674.5412294799989</v>
      </c>
      <c r="I45" s="298">
        <f t="shared" si="390"/>
        <v>2867.6183824679997</v>
      </c>
      <c r="J45" s="298">
        <f t="shared" si="390"/>
        <v>1857.1160643800001</v>
      </c>
      <c r="K45" s="298">
        <f t="shared" ref="K45:K51" si="391">+SUM(ET45:FE45)</f>
        <v>2274.8540264185249</v>
      </c>
      <c r="L45" s="298">
        <f t="shared" si="57"/>
        <v>2325.7485652399996</v>
      </c>
      <c r="M45" s="298">
        <f t="shared" si="39"/>
        <v>1090.2952878729948</v>
      </c>
      <c r="N45" s="298">
        <f t="shared" si="40"/>
        <v>1427.1562209454898</v>
      </c>
      <c r="O45" s="298">
        <f t="shared" si="41"/>
        <v>1566.0408394653573</v>
      </c>
      <c r="P45" s="298">
        <f t="shared" si="42"/>
        <v>2201.2492757661576</v>
      </c>
      <c r="Q45" s="298">
        <f t="shared" si="43"/>
        <v>1238.1250704882204</v>
      </c>
      <c r="R45" s="298">
        <f t="shared" si="44"/>
        <v>1385.9375823878718</v>
      </c>
      <c r="S45" s="298">
        <f t="shared" si="45"/>
        <v>1413.6834139641542</v>
      </c>
      <c r="T45" s="298">
        <f t="shared" si="46"/>
        <v>2039.576050497355</v>
      </c>
      <c r="U45" s="298">
        <f t="shared" si="47"/>
        <v>856.24586561500723</v>
      </c>
      <c r="V45" s="298">
        <f t="shared" si="48"/>
        <v>1070.9365287800269</v>
      </c>
      <c r="W45" s="298">
        <f t="shared" si="49"/>
        <v>1046.4101403894235</v>
      </c>
      <c r="X45" s="298">
        <f t="shared" si="50"/>
        <v>1324.6762253255429</v>
      </c>
      <c r="Y45" s="298">
        <f t="shared" si="51"/>
        <v>577.34977810275177</v>
      </c>
      <c r="Z45" s="298">
        <f t="shared" si="52"/>
        <v>739.41103298815096</v>
      </c>
      <c r="AA45" s="298">
        <f t="shared" si="53"/>
        <v>1351.7788042757793</v>
      </c>
      <c r="AB45" s="298">
        <f t="shared" si="54"/>
        <v>2309.7160165516734</v>
      </c>
      <c r="AC45" s="298">
        <f t="shared" ref="AC45:AJ45" si="392">+SUM(AC46:AC49)</f>
        <v>1074.4612986900001</v>
      </c>
      <c r="AD45" s="298">
        <f t="shared" si="392"/>
        <v>1218.6423857499999</v>
      </c>
      <c r="AE45" s="298">
        <f t="shared" si="392"/>
        <v>867.43443801000046</v>
      </c>
      <c r="AF45" s="298">
        <f t="shared" si="392"/>
        <v>1953.9768560099992</v>
      </c>
      <c r="AG45" s="298">
        <f t="shared" si="392"/>
        <v>583.03813426000011</v>
      </c>
      <c r="AH45" s="298">
        <f t="shared" si="392"/>
        <v>736.89328909000005</v>
      </c>
      <c r="AI45" s="298">
        <f t="shared" si="392"/>
        <v>1031.8186931999999</v>
      </c>
      <c r="AJ45" s="298">
        <f t="shared" si="392"/>
        <v>1322.7911129299987</v>
      </c>
      <c r="AK45" s="298">
        <f t="shared" ref="AK45" si="393">+SUM(AK46:AK49)</f>
        <v>501.25018015000001</v>
      </c>
      <c r="AL45" s="298">
        <f t="shared" ref="AL45" si="394">+SUM(AL46:AL49)</f>
        <v>827.90932550999992</v>
      </c>
      <c r="AM45" s="298">
        <f t="shared" ref="AM45" si="395">+SUM(AM46:AM49)</f>
        <v>571.19923067799994</v>
      </c>
      <c r="AN45" s="298">
        <f t="shared" ref="AN45" si="396">+SUM(AN46:AN49)</f>
        <v>967.25964613000008</v>
      </c>
      <c r="AO45" s="298">
        <f t="shared" ref="AO45" si="397">+SUM(AO46:AO49)</f>
        <v>319.61554490000003</v>
      </c>
      <c r="AP45" s="298">
        <f t="shared" ref="AP45" si="398">+SUM(AP46:AP49)</f>
        <v>259.16831488999998</v>
      </c>
      <c r="AQ45" s="298">
        <f t="shared" ref="AQ45" si="399">+SUM(AQ46:AQ49)</f>
        <v>434.00173960000035</v>
      </c>
      <c r="AR45" s="298">
        <f t="shared" ref="AR45" si="400">+SUM(AR46:AR49)</f>
        <v>844.33046498999977</v>
      </c>
      <c r="AS45" s="304">
        <f t="shared" ref="AS45:AS51" si="401">+SUM(ET45:EV45)</f>
        <v>320.50572209853658</v>
      </c>
      <c r="AT45" s="304">
        <f t="shared" ref="AT45:AT51" si="402">+SUM(EW45:EY45)</f>
        <v>512.08161326000231</v>
      </c>
      <c r="AU45" s="304">
        <f t="shared" ref="AU45:AU51" si="403">+SUM(EZ45:FB45)</f>
        <v>489.21326333624393</v>
      </c>
      <c r="AV45" s="304">
        <f t="shared" ref="AV45:AV51" si="404">+SUM(FC45:FE45)</f>
        <v>953.05342772374195</v>
      </c>
      <c r="AW45" s="304">
        <f t="shared" ref="AW45:AW51" si="405">+SUM(FF45:FH45)</f>
        <v>301.80107785000001</v>
      </c>
      <c r="AX45" s="304">
        <f t="shared" si="337"/>
        <v>467.59314149000028</v>
      </c>
      <c r="AY45" s="304">
        <f t="shared" si="63"/>
        <v>569.56262165666658</v>
      </c>
      <c r="AZ45" s="304">
        <f t="shared" si="64"/>
        <v>986.79172424333274</v>
      </c>
      <c r="BA45" s="304">
        <f t="shared" si="65"/>
        <v>400.82287984000016</v>
      </c>
      <c r="BB45" s="298">
        <f t="shared" ref="BB45:CW45" si="406">+SUM(BB46:BB49)</f>
        <v>282.85789933673794</v>
      </c>
      <c r="BC45" s="298">
        <f t="shared" si="406"/>
        <v>372.56002523195934</v>
      </c>
      <c r="BD45" s="298">
        <f t="shared" si="406"/>
        <v>434.87736330429738</v>
      </c>
      <c r="BE45" s="298">
        <f t="shared" si="406"/>
        <v>537.04134164156687</v>
      </c>
      <c r="BF45" s="298">
        <f t="shared" si="406"/>
        <v>469.05365208231439</v>
      </c>
      <c r="BG45" s="298">
        <f t="shared" si="406"/>
        <v>421.06122722160848</v>
      </c>
      <c r="BH45" s="298">
        <f t="shared" si="406"/>
        <v>508.99308615846104</v>
      </c>
      <c r="BI45" s="298">
        <f t="shared" si="406"/>
        <v>520.5438587945639</v>
      </c>
      <c r="BJ45" s="298">
        <f t="shared" si="406"/>
        <v>536.50389451233252</v>
      </c>
      <c r="BK45" s="298">
        <f t="shared" si="406"/>
        <v>602.0669868654245</v>
      </c>
      <c r="BL45" s="298">
        <f t="shared" si="406"/>
        <v>739.75888328541691</v>
      </c>
      <c r="BM45" s="298">
        <f t="shared" si="406"/>
        <v>859.42340561531614</v>
      </c>
      <c r="BN45" s="298">
        <f t="shared" si="406"/>
        <v>246.73056789672404</v>
      </c>
      <c r="BO45" s="298">
        <f t="shared" si="406"/>
        <v>537.72242436146973</v>
      </c>
      <c r="BP45" s="298">
        <f t="shared" si="406"/>
        <v>453.67207823002667</v>
      </c>
      <c r="BQ45" s="298">
        <f t="shared" si="406"/>
        <v>479.18758828885467</v>
      </c>
      <c r="BR45" s="298">
        <f t="shared" si="406"/>
        <v>471.14529255644175</v>
      </c>
      <c r="BS45" s="298">
        <f t="shared" si="406"/>
        <v>435.60470154257541</v>
      </c>
      <c r="BT45" s="298">
        <f t="shared" si="406"/>
        <v>465.95164329174798</v>
      </c>
      <c r="BU45" s="298">
        <f t="shared" si="406"/>
        <v>423.61588693616426</v>
      </c>
      <c r="BV45" s="298">
        <f t="shared" si="406"/>
        <v>524.11588373624204</v>
      </c>
      <c r="BW45" s="298">
        <f t="shared" si="406"/>
        <v>586.82417544681766</v>
      </c>
      <c r="BX45" s="298">
        <f t="shared" si="406"/>
        <v>604.73412312127948</v>
      </c>
      <c r="BY45" s="298">
        <f t="shared" si="406"/>
        <v>848.017751929258</v>
      </c>
      <c r="BZ45" s="298">
        <f t="shared" si="406"/>
        <v>145.71940895116933</v>
      </c>
      <c r="CA45" s="298">
        <f t="shared" si="406"/>
        <v>278.17022605397835</v>
      </c>
      <c r="CB45" s="298">
        <f t="shared" si="406"/>
        <v>432.35623060985949</v>
      </c>
      <c r="CC45" s="298">
        <f t="shared" si="406"/>
        <v>258.87773988836602</v>
      </c>
      <c r="CD45" s="298">
        <f t="shared" si="406"/>
        <v>376.7987815116573</v>
      </c>
      <c r="CE45" s="298">
        <f t="shared" si="406"/>
        <v>435.26000738000351</v>
      </c>
      <c r="CF45" s="298">
        <f t="shared" si="406"/>
        <v>339.09045562727033</v>
      </c>
      <c r="CG45" s="298">
        <f t="shared" si="406"/>
        <v>356.37580354553234</v>
      </c>
      <c r="CH45" s="298">
        <f t="shared" si="406"/>
        <v>350.94388121662092</v>
      </c>
      <c r="CI45" s="298">
        <f t="shared" si="406"/>
        <v>371.19393222253734</v>
      </c>
      <c r="CJ45" s="298">
        <f t="shared" si="406"/>
        <v>358.87092243890208</v>
      </c>
      <c r="CK45" s="298">
        <f t="shared" si="406"/>
        <v>594.61137066410356</v>
      </c>
      <c r="CL45" s="298">
        <f t="shared" si="406"/>
        <v>90.765278393851275</v>
      </c>
      <c r="CM45" s="298">
        <f t="shared" si="406"/>
        <v>185.4037168829627</v>
      </c>
      <c r="CN45" s="298">
        <f t="shared" si="406"/>
        <v>301.18078282593774</v>
      </c>
      <c r="CO45" s="298">
        <f t="shared" si="406"/>
        <v>251.13804103682676</v>
      </c>
      <c r="CP45" s="298">
        <f t="shared" si="406"/>
        <v>273.40877183082188</v>
      </c>
      <c r="CQ45" s="298">
        <f t="shared" si="406"/>
        <v>214.86422012050227</v>
      </c>
      <c r="CR45" s="298">
        <f t="shared" si="406"/>
        <v>337.09677660679506</v>
      </c>
      <c r="CS45" s="298">
        <f t="shared" si="406"/>
        <v>547.28789296553282</v>
      </c>
      <c r="CT45" s="298">
        <f t="shared" si="406"/>
        <v>467.3941347034513</v>
      </c>
      <c r="CU45" s="298">
        <f t="shared" si="406"/>
        <v>427.21419476319534</v>
      </c>
      <c r="CV45" s="298">
        <f t="shared" si="406"/>
        <v>673.51253777856709</v>
      </c>
      <c r="CW45" s="298">
        <f t="shared" si="406"/>
        <v>1208.9892840099108</v>
      </c>
      <c r="CX45" s="298">
        <f t="shared" ref="CX45" si="407">+SUM(CX46:CX49)</f>
        <v>152.13128277999999</v>
      </c>
      <c r="CY45" s="298">
        <f t="shared" ref="CY45" si="408">+SUM(CY46:CY49)</f>
        <v>390.45079050000004</v>
      </c>
      <c r="CZ45" s="298">
        <f t="shared" ref="CZ45" si="409">+SUM(CZ46:CZ49)</f>
        <v>531.87922540999989</v>
      </c>
      <c r="DA45" s="298">
        <f t="shared" ref="DA45:DB45" si="410">+SUM(DA46:DA49)</f>
        <v>489.00927630000001</v>
      </c>
      <c r="DB45" s="298">
        <f t="shared" si="410"/>
        <v>412.25361792000007</v>
      </c>
      <c r="DC45" s="298">
        <f t="shared" ref="DC45" si="411">+SUM(DC46:DC49)</f>
        <v>317.37949152999971</v>
      </c>
      <c r="DD45" s="298">
        <f t="shared" ref="DD45" si="412">+SUM(DD46:DD49)</f>
        <v>232.16291838000015</v>
      </c>
      <c r="DE45" s="298">
        <f t="shared" ref="DE45" si="413">+SUM(DE46:DE49)</f>
        <v>327.74166755999983</v>
      </c>
      <c r="DF45" s="298">
        <f t="shared" ref="DF45" si="414">+SUM(DF46:DF49)</f>
        <v>307.52985207000052</v>
      </c>
      <c r="DG45" s="298">
        <f t="shared" ref="DG45" si="415">+SUM(DG46:DG49)</f>
        <v>371.48043711999918</v>
      </c>
      <c r="DH45" s="298">
        <f t="shared" ref="DH45" si="416">+SUM(DH46:DH49)</f>
        <v>496.36509920000077</v>
      </c>
      <c r="DI45" s="298">
        <f t="shared" ref="DI45:DJ45" si="417">+SUM(DI46:DI49)</f>
        <v>1086.1313196899994</v>
      </c>
      <c r="DJ45" s="298">
        <f t="shared" si="417"/>
        <v>123.79030386000001</v>
      </c>
      <c r="DK45" s="298">
        <f t="shared" ref="DK45" si="418">+SUM(DK46:DK49)</f>
        <v>246.47100396000013</v>
      </c>
      <c r="DL45" s="298">
        <f t="shared" ref="DL45" si="419">+SUM(DL46:DL49)</f>
        <v>212.77682643999984</v>
      </c>
      <c r="DM45" s="298">
        <f t="shared" ref="DM45" si="420">+SUM(DM46:DM49)</f>
        <v>254.45593383000019</v>
      </c>
      <c r="DN45" s="298">
        <f t="shared" ref="DN45" si="421">+SUM(DN46:DN49)</f>
        <v>203.86621907999955</v>
      </c>
      <c r="DO45" s="298">
        <f t="shared" ref="DO45" si="422">+SUM(DO46:DO49)</f>
        <v>278.57113618000034</v>
      </c>
      <c r="DP45" s="298">
        <f t="shared" ref="DP45" si="423">+SUM(DP46:DP49)</f>
        <v>287.68338945999972</v>
      </c>
      <c r="DQ45" s="298">
        <f t="shared" ref="DQ45:DR45" si="424">+SUM(DQ46:DQ49)</f>
        <v>267.71997093000078</v>
      </c>
      <c r="DR45" s="298">
        <f t="shared" si="424"/>
        <v>476.41533280999937</v>
      </c>
      <c r="DS45" s="298">
        <f t="shared" ref="DS45" si="425">+SUM(DS46:DS49)</f>
        <v>285.76201176000029</v>
      </c>
      <c r="DT45" s="298">
        <f t="shared" ref="DT45" si="426">+SUM(DT46:DT49)</f>
        <v>267.52446056999986</v>
      </c>
      <c r="DU45" s="298">
        <f t="shared" ref="DU45" si="427">+SUM(DU46:DU49)</f>
        <v>769.50464059999854</v>
      </c>
      <c r="DV45" s="298">
        <f t="shared" ref="DV45" si="428">+SUM(DV46:DV49)</f>
        <v>149.58144630999999</v>
      </c>
      <c r="DW45" s="298">
        <f t="shared" ref="DW45" si="429">+SUM(DW46:DW49)</f>
        <v>148.64890176000006</v>
      </c>
      <c r="DX45" s="298">
        <f t="shared" ref="DX45" si="430">+SUM(DX46:DX49)</f>
        <v>203.01983207999996</v>
      </c>
      <c r="DY45" s="298">
        <f t="shared" ref="DY45:DZ45" si="431">+SUM(DY46:DY49)</f>
        <v>289.49585098999978</v>
      </c>
      <c r="DZ45" s="298">
        <f t="shared" si="431"/>
        <v>330.90660952999986</v>
      </c>
      <c r="EA45" s="298">
        <f t="shared" ref="EA45" si="432">+SUM(EA46:EA49)</f>
        <v>207.50686499000022</v>
      </c>
      <c r="EB45" s="298">
        <f t="shared" ref="EB45" si="433">+SUM(EB46:EB49)</f>
        <v>198.83736854</v>
      </c>
      <c r="EC45" s="298">
        <f t="shared" ref="EC45" si="434">+SUM(EC46:EC49)</f>
        <v>177.45542968000029</v>
      </c>
      <c r="ED45" s="298">
        <f t="shared" ref="ED45" si="435">+SUM(ED46:ED49)</f>
        <v>194.9064324579997</v>
      </c>
      <c r="EE45" s="298">
        <f t="shared" ref="EE45" si="436">+SUM(EE46:EE49)</f>
        <v>227.69952511000042</v>
      </c>
      <c r="EF45" s="298">
        <f t="shared" ref="EF45" si="437">+SUM(EF46:EF49)</f>
        <v>228.58814537999939</v>
      </c>
      <c r="EG45" s="298">
        <f t="shared" ref="EG45:EH45" si="438">+SUM(EG46:EG49)</f>
        <v>510.97197564000015</v>
      </c>
      <c r="EH45" s="298">
        <f t="shared" si="438"/>
        <v>89.532632779999986</v>
      </c>
      <c r="EI45" s="298">
        <f t="shared" ref="EI45" si="439">+SUM(EI46:EI49)</f>
        <v>131.85497280000004</v>
      </c>
      <c r="EJ45" s="298">
        <f t="shared" ref="EJ45" si="440">+SUM(EJ46:EJ49)</f>
        <v>98.227939320000019</v>
      </c>
      <c r="EK45" s="298">
        <f t="shared" ref="EK45" si="441">+SUM(EK46:EK49)</f>
        <v>62.919263030000053</v>
      </c>
      <c r="EL45" s="298">
        <f t="shared" ref="EL45" si="442">+SUM(EL46:EL49)</f>
        <v>94.75756019999983</v>
      </c>
      <c r="EM45" s="298">
        <f t="shared" ref="EM45" si="443">+SUM(EM46:EM49)</f>
        <v>101.49149166000011</v>
      </c>
      <c r="EN45" s="298">
        <f t="shared" ref="EN45" si="444">+SUM(EN46:EN49)</f>
        <v>122.58033425000008</v>
      </c>
      <c r="EO45" s="298">
        <f t="shared" ref="EO45:EP45" si="445">+SUM(EO46:EO49)</f>
        <v>157.66430840999999</v>
      </c>
      <c r="EP45" s="298">
        <f t="shared" si="445"/>
        <v>153.75709694000022</v>
      </c>
      <c r="EQ45" s="298">
        <f t="shared" ref="EQ45" si="446">+SUM(EQ46:EQ49)</f>
        <v>161.0280386822219</v>
      </c>
      <c r="ER45" s="298">
        <f t="shared" ref="ER45:FF45" si="447">+SUM(ER46:ER49)</f>
        <v>226.58748773777751</v>
      </c>
      <c r="ES45" s="298">
        <f t="shared" si="447"/>
        <v>456.71493857000041</v>
      </c>
      <c r="ET45" s="298">
        <f t="shared" si="447"/>
        <v>51.615977908536564</v>
      </c>
      <c r="EU45" s="298">
        <f t="shared" si="447"/>
        <v>89.584315860000302</v>
      </c>
      <c r="EV45" s="298">
        <f t="shared" si="447"/>
        <v>179.3054283299997</v>
      </c>
      <c r="EW45" s="298">
        <f t="shared" si="447"/>
        <v>152.0489060099988</v>
      </c>
      <c r="EX45" s="298">
        <f t="shared" si="447"/>
        <v>214.75518874000147</v>
      </c>
      <c r="EY45" s="298">
        <f t="shared" si="447"/>
        <v>145.27751851000207</v>
      </c>
      <c r="EZ45" s="298">
        <f t="shared" si="447"/>
        <v>175.64358293666814</v>
      </c>
      <c r="FA45" s="298">
        <f t="shared" si="447"/>
        <v>146.90425682332861</v>
      </c>
      <c r="FB45" s="298">
        <f t="shared" si="447"/>
        <v>166.66542357624721</v>
      </c>
      <c r="FC45" s="298">
        <f t="shared" si="447"/>
        <v>172.88608408375225</v>
      </c>
      <c r="FD45" s="298">
        <f t="shared" si="447"/>
        <v>182.60879667000236</v>
      </c>
      <c r="FE45" s="298">
        <f t="shared" si="447"/>
        <v>597.55854696998733</v>
      </c>
      <c r="FF45" s="298">
        <f t="shared" si="447"/>
        <v>44.553786459999991</v>
      </c>
      <c r="FG45" s="298">
        <f t="shared" ref="FG45:FH45" si="448">+SUM(FG46:FG49)</f>
        <v>101.95658618000002</v>
      </c>
      <c r="FH45" s="298">
        <f t="shared" si="448"/>
        <v>155.29070521</v>
      </c>
      <c r="FI45" s="298">
        <f t="shared" ref="FI45:FJ45" si="449">+SUM(FI46:FI49)</f>
        <v>138.71953170999984</v>
      </c>
      <c r="FJ45" s="298">
        <f t="shared" si="449"/>
        <v>173.34351840999989</v>
      </c>
      <c r="FK45" s="298">
        <f t="shared" ref="FK45" si="450">+SUM(FK46:FK49)</f>
        <v>155.53009137000055</v>
      </c>
      <c r="FL45" s="298">
        <f t="shared" ref="FL45" si="451">+SUM(FL46:FL49)</f>
        <v>171.3729172999999</v>
      </c>
      <c r="FM45" s="298">
        <f t="shared" ref="FM45" si="452">+SUM(FM46:FM49)</f>
        <v>192.83828762999985</v>
      </c>
      <c r="FN45" s="298">
        <f t="shared" ref="FN45" si="453">+SUM(FN46:FN49)</f>
        <v>205.35141672666686</v>
      </c>
      <c r="FO45" s="298">
        <f t="shared" ref="FO45" si="454">+SUM(FO46:FO49)</f>
        <v>211.04986695333361</v>
      </c>
      <c r="FP45" s="298">
        <f t="shared" ref="FP45" si="455">+SUM(FP46:FP49)</f>
        <v>220.46523969999939</v>
      </c>
      <c r="FQ45" s="298">
        <f t="shared" ref="FQ45:FR45" si="456">+SUM(FQ46:FQ49)</f>
        <v>555.27661758999977</v>
      </c>
      <c r="FR45" s="298">
        <f t="shared" si="456"/>
        <v>94.698947589999975</v>
      </c>
      <c r="FS45" s="298">
        <f t="shared" ref="FS45:FT45" si="457">+SUM(FS46:FS49)</f>
        <v>130.2750279899999</v>
      </c>
      <c r="FT45" s="298">
        <f t="shared" si="457"/>
        <v>175.84890426000024</v>
      </c>
      <c r="FU45" s="298">
        <f t="shared" ref="FU45" si="458">+SUM(FU46:FU49)</f>
        <v>176.4926094633332</v>
      </c>
    </row>
    <row r="46" spans="1:177">
      <c r="A46" s="306">
        <v>2211</v>
      </c>
      <c r="B46" s="316" t="s">
        <v>59</v>
      </c>
      <c r="C46" s="302">
        <f t="shared" si="86"/>
        <v>4361.7496222499994</v>
      </c>
      <c r="D46" s="302">
        <f t="shared" si="87"/>
        <v>4274.6399123700012</v>
      </c>
      <c r="E46" s="302">
        <f t="shared" si="88"/>
        <v>2316.4660776900005</v>
      </c>
      <c r="F46" s="302">
        <f t="shared" si="89"/>
        <v>2673.8104828799992</v>
      </c>
      <c r="G46" s="302">
        <f>+SUM(CX46:DI46)</f>
        <v>2605.9144667400001</v>
      </c>
      <c r="H46" s="302">
        <f>+SUM(DJ46:DU46)</f>
        <v>1039.90919992</v>
      </c>
      <c r="I46" s="302">
        <f>+SUM(DV46:EG46)</f>
        <v>819.52664183999991</v>
      </c>
      <c r="J46" s="302">
        <f>+SUM(EH46:ES46)</f>
        <v>533.09327129999997</v>
      </c>
      <c r="K46" s="302">
        <f t="shared" si="391"/>
        <v>680.67052386852561</v>
      </c>
      <c r="L46" s="302">
        <f t="shared" si="57"/>
        <v>603.13508632999992</v>
      </c>
      <c r="M46" s="302">
        <f t="shared" si="39"/>
        <v>723.86004924000008</v>
      </c>
      <c r="N46" s="302">
        <f t="shared" si="40"/>
        <v>1014.6795330200001</v>
      </c>
      <c r="O46" s="302">
        <f t="shared" si="41"/>
        <v>1098.6419917400001</v>
      </c>
      <c r="P46" s="302">
        <f t="shared" si="42"/>
        <v>1524.5680482499995</v>
      </c>
      <c r="Q46" s="302">
        <f t="shared" si="43"/>
        <v>848.50937912000018</v>
      </c>
      <c r="R46" s="302">
        <f t="shared" si="44"/>
        <v>938.65544117000024</v>
      </c>
      <c r="S46" s="302">
        <f t="shared" si="45"/>
        <v>1048.2714374500001</v>
      </c>
      <c r="T46" s="302">
        <f t="shared" si="46"/>
        <v>1439.2036546300008</v>
      </c>
      <c r="U46" s="302">
        <f t="shared" si="47"/>
        <v>539.98464053000021</v>
      </c>
      <c r="V46" s="302">
        <f t="shared" si="48"/>
        <v>590.39401392000002</v>
      </c>
      <c r="W46" s="302">
        <f t="shared" si="49"/>
        <v>561.4839714000002</v>
      </c>
      <c r="X46" s="302">
        <f t="shared" si="50"/>
        <v>624.60345184000005</v>
      </c>
      <c r="Y46" s="302">
        <f t="shared" si="51"/>
        <v>197.29140161999999</v>
      </c>
      <c r="Z46" s="302">
        <f t="shared" si="52"/>
        <v>248.60159434999991</v>
      </c>
      <c r="AA46" s="302">
        <f t="shared" si="53"/>
        <v>865.29652650999992</v>
      </c>
      <c r="AB46" s="302">
        <f t="shared" si="54"/>
        <v>1362.6209603999996</v>
      </c>
      <c r="AC46" s="302">
        <f t="shared" ref="AC46:AC51" si="459">+SUM(CX46:CZ46)</f>
        <v>611.49557920999996</v>
      </c>
      <c r="AD46" s="302">
        <f t="shared" ref="AD46:AD51" si="460">+SUM(DA46:DC46)</f>
        <v>585.13000418000024</v>
      </c>
      <c r="AE46" s="302">
        <f t="shared" ref="AE46:AE51" si="461">+SUM(DD46:DF46)</f>
        <v>358.36225770000004</v>
      </c>
      <c r="AF46" s="302">
        <f t="shared" ref="AF46:AF51" si="462">+SUM(DG46:DI46)</f>
        <v>1050.92662565</v>
      </c>
      <c r="AG46" s="302">
        <f t="shared" ref="AG46:AG51" si="463">+SUM(DJ46:DL46)</f>
        <v>104.32915089000001</v>
      </c>
      <c r="AH46" s="302">
        <f t="shared" ref="AH46:AH51" si="464">+SUM(DM46:DO46)</f>
        <v>205.62563196999997</v>
      </c>
      <c r="AI46" s="302">
        <f t="shared" ref="AI46:AI51" si="465">+SUM(DP46:DR46)</f>
        <v>249.99181137000002</v>
      </c>
      <c r="AJ46" s="302">
        <f t="shared" ref="AJ46:AJ51" si="466">+SUM(DS46:DU46)</f>
        <v>479.96260568999998</v>
      </c>
      <c r="AK46" s="302">
        <f t="shared" ref="AK46:AK51" si="467">+SUM(DV46:DX46)</f>
        <v>28.301870010000002</v>
      </c>
      <c r="AL46" s="302">
        <f t="shared" ref="AL46:AL51" si="468">+SUM(DY46:EA46)</f>
        <v>289.83977099999993</v>
      </c>
      <c r="AM46" s="302">
        <f t="shared" ref="AM46:AM51" si="469">+SUM(EB46:ED46)</f>
        <v>159.04016786000003</v>
      </c>
      <c r="AN46" s="302">
        <f t="shared" ref="AN46:AN51" si="470">+SUM(EE46:EG46)</f>
        <v>342.34483297000008</v>
      </c>
      <c r="AO46" s="302">
        <f t="shared" ref="AO46:AO51" si="471">+SUM(EH46:EJ46)</f>
        <v>41.515316259999999</v>
      </c>
      <c r="AP46" s="302">
        <f t="shared" ref="AP46:AP51" si="472">+SUM(EK46:EM46)</f>
        <v>62.513026199999985</v>
      </c>
      <c r="AQ46" s="303">
        <f t="shared" ref="AQ46:AQ51" si="473">+SUM(EN46:EP46)</f>
        <v>126.98538555999998</v>
      </c>
      <c r="AR46" s="303">
        <f t="shared" ref="AR46:AR51" si="474">+SUM(EQ46:ES46)</f>
        <v>302.07954327999994</v>
      </c>
      <c r="AS46" s="304">
        <f t="shared" si="401"/>
        <v>67.756990558536529</v>
      </c>
      <c r="AT46" s="304">
        <f t="shared" si="402"/>
        <v>194.61197096000222</v>
      </c>
      <c r="AU46" s="304">
        <f t="shared" si="403"/>
        <v>138.85072063999445</v>
      </c>
      <c r="AV46" s="304">
        <f t="shared" si="404"/>
        <v>279.45084170999246</v>
      </c>
      <c r="AW46" s="304">
        <f t="shared" si="405"/>
        <v>26.0846962</v>
      </c>
      <c r="AX46" s="304">
        <f t="shared" si="337"/>
        <v>92.595453180000035</v>
      </c>
      <c r="AY46" s="304">
        <f t="shared" si="63"/>
        <v>134.36067573</v>
      </c>
      <c r="AZ46" s="304">
        <f t="shared" si="64"/>
        <v>350.09426121999985</v>
      </c>
      <c r="BA46" s="304">
        <f t="shared" si="65"/>
        <v>34.493106959999999</v>
      </c>
      <c r="BB46" s="298">
        <v>190.79400910000012</v>
      </c>
      <c r="BC46" s="298">
        <v>248.91941494</v>
      </c>
      <c r="BD46" s="298">
        <v>284.1466251999999</v>
      </c>
      <c r="BE46" s="298">
        <v>386.05777080999997</v>
      </c>
      <c r="BF46" s="298">
        <v>333.46105674000012</v>
      </c>
      <c r="BG46" s="298">
        <v>295.16070547000004</v>
      </c>
      <c r="BH46" s="298">
        <v>360.10648095000028</v>
      </c>
      <c r="BI46" s="298">
        <v>358.16874633999998</v>
      </c>
      <c r="BJ46" s="298">
        <v>380.36676444999995</v>
      </c>
      <c r="BK46" s="298">
        <v>423.52609768000013</v>
      </c>
      <c r="BL46" s="298">
        <v>551.12918822999973</v>
      </c>
      <c r="BM46" s="298">
        <v>549.91276233999963</v>
      </c>
      <c r="BN46" s="298">
        <v>152.24074625000006</v>
      </c>
      <c r="BO46" s="298">
        <v>395.97120865000011</v>
      </c>
      <c r="BP46" s="298">
        <v>300.29742421999998</v>
      </c>
      <c r="BQ46" s="298">
        <v>290.05758616000026</v>
      </c>
      <c r="BR46" s="298">
        <v>333.25041636999993</v>
      </c>
      <c r="BS46" s="298">
        <v>315.34743864000006</v>
      </c>
      <c r="BT46" s="298">
        <v>348.65244225999999</v>
      </c>
      <c r="BU46" s="298">
        <v>308.90864583000013</v>
      </c>
      <c r="BV46" s="298">
        <v>390.7103493599999</v>
      </c>
      <c r="BW46" s="298">
        <v>443.92190046000042</v>
      </c>
      <c r="BX46" s="298">
        <v>447.46740483000025</v>
      </c>
      <c r="BY46" s="298">
        <v>547.81434934000004</v>
      </c>
      <c r="BZ46" s="298">
        <v>88.346107169999996</v>
      </c>
      <c r="CA46" s="298">
        <v>176.43423498000001</v>
      </c>
      <c r="CB46" s="298">
        <v>275.20429838000013</v>
      </c>
      <c r="CC46" s="298">
        <v>109.60749697</v>
      </c>
      <c r="CD46" s="298">
        <v>211.05585786999998</v>
      </c>
      <c r="CE46" s="298">
        <v>269.73065908000001</v>
      </c>
      <c r="CF46" s="298">
        <v>167.14184857000012</v>
      </c>
      <c r="CG46" s="298">
        <v>221.46102329000013</v>
      </c>
      <c r="CH46" s="298">
        <v>172.88109953999998</v>
      </c>
      <c r="CI46" s="298">
        <v>201.81472495000008</v>
      </c>
      <c r="CJ46" s="298">
        <v>202.74812686999996</v>
      </c>
      <c r="CK46" s="298">
        <v>220.04060002000003</v>
      </c>
      <c r="CL46" s="298">
        <v>13.79802772</v>
      </c>
      <c r="CM46" s="298">
        <v>60.682586929999999</v>
      </c>
      <c r="CN46" s="298">
        <v>122.81078696999998</v>
      </c>
      <c r="CO46" s="298">
        <v>94.513858989999974</v>
      </c>
      <c r="CP46" s="298">
        <v>69.922979029999979</v>
      </c>
      <c r="CQ46" s="298">
        <v>84.164756329999975</v>
      </c>
      <c r="CR46" s="298">
        <v>184.96501605000003</v>
      </c>
      <c r="CS46" s="298">
        <v>383.05186550000002</v>
      </c>
      <c r="CT46" s="298">
        <v>297.27964495999981</v>
      </c>
      <c r="CU46" s="298">
        <v>148.11696021000003</v>
      </c>
      <c r="CV46" s="298">
        <v>495.39850920999982</v>
      </c>
      <c r="CW46" s="298">
        <v>719.10549097999967</v>
      </c>
      <c r="CX46" s="298">
        <v>53.020146640000007</v>
      </c>
      <c r="CY46" s="298">
        <v>256.26408989999999</v>
      </c>
      <c r="CZ46" s="298">
        <v>302.21134266999991</v>
      </c>
      <c r="DA46" s="298">
        <v>288.6185528900001</v>
      </c>
      <c r="DB46" s="298">
        <v>179.15464696000006</v>
      </c>
      <c r="DC46" s="298">
        <v>117.35680433000003</v>
      </c>
      <c r="DD46" s="298">
        <v>87.931408509999997</v>
      </c>
      <c r="DE46" s="298">
        <v>154.42169456000005</v>
      </c>
      <c r="DF46" s="298">
        <v>116.00915463</v>
      </c>
      <c r="DG46" s="298">
        <v>156.89062770999999</v>
      </c>
      <c r="DH46" s="298">
        <v>281.60259224999993</v>
      </c>
      <c r="DI46" s="298">
        <v>612.43340569000009</v>
      </c>
      <c r="DJ46" s="298">
        <v>11.431022759999999</v>
      </c>
      <c r="DK46" s="298">
        <v>25.170026829999991</v>
      </c>
      <c r="DL46" s="298">
        <v>67.72810130000002</v>
      </c>
      <c r="DM46" s="298">
        <v>67.433467309999983</v>
      </c>
      <c r="DN46" s="298">
        <v>51.207207229999995</v>
      </c>
      <c r="DO46" s="298">
        <v>86.984957429999994</v>
      </c>
      <c r="DP46" s="298">
        <v>60.774424149999994</v>
      </c>
      <c r="DQ46" s="298">
        <v>97.294481660000017</v>
      </c>
      <c r="DR46" s="298">
        <v>91.922905560000004</v>
      </c>
      <c r="DS46" s="298">
        <v>83.028586959999998</v>
      </c>
      <c r="DT46" s="298">
        <v>79.816545849999954</v>
      </c>
      <c r="DU46" s="298">
        <v>317.11747288000004</v>
      </c>
      <c r="DV46" s="298">
        <v>0.79406508000000009</v>
      </c>
      <c r="DW46" s="298">
        <v>9.9824559100000005</v>
      </c>
      <c r="DX46" s="298">
        <v>17.525349020000004</v>
      </c>
      <c r="DY46" s="298">
        <v>62.418806959999998</v>
      </c>
      <c r="DZ46" s="298">
        <v>148.26546705999993</v>
      </c>
      <c r="EA46" s="298">
        <v>79.155496979999995</v>
      </c>
      <c r="EB46" s="298">
        <v>67.829291169999991</v>
      </c>
      <c r="EC46" s="298">
        <v>47.764903220000008</v>
      </c>
      <c r="ED46" s="298">
        <v>43.445973470000027</v>
      </c>
      <c r="EE46" s="298">
        <v>80.284540640000074</v>
      </c>
      <c r="EF46" s="298">
        <v>68.346508780000022</v>
      </c>
      <c r="EG46" s="298">
        <v>193.71378354999996</v>
      </c>
      <c r="EH46" s="298">
        <v>3.0436350299999995</v>
      </c>
      <c r="EI46" s="298">
        <v>24.534075689999995</v>
      </c>
      <c r="EJ46" s="298">
        <v>13.937605540000003</v>
      </c>
      <c r="EK46" s="298">
        <v>13.554940839999995</v>
      </c>
      <c r="EL46" s="298">
        <v>28.161652419999996</v>
      </c>
      <c r="EM46" s="298">
        <v>20.796432939999999</v>
      </c>
      <c r="EN46" s="298">
        <v>31.234911869999998</v>
      </c>
      <c r="EO46" s="298">
        <v>50.848446959999997</v>
      </c>
      <c r="EP46" s="298">
        <v>44.902026729999989</v>
      </c>
      <c r="EQ46" s="298">
        <v>26.973523130000004</v>
      </c>
      <c r="ER46" s="298">
        <v>91.561499089999998</v>
      </c>
      <c r="ES46" s="298">
        <v>183.54452105999997</v>
      </c>
      <c r="ET46" s="298">
        <v>5.2025299185365759</v>
      </c>
      <c r="EU46" s="298">
        <v>3.0012510200002964</v>
      </c>
      <c r="EV46" s="298">
        <v>59.553209619999649</v>
      </c>
      <c r="EW46" s="298">
        <v>56.853513929998847</v>
      </c>
      <c r="EX46" s="298">
        <v>107.98674916000141</v>
      </c>
      <c r="EY46" s="298">
        <v>29.771707870001958</v>
      </c>
      <c r="EZ46" s="298">
        <v>52.210746600001656</v>
      </c>
      <c r="FA46" s="298">
        <v>40.276568899995027</v>
      </c>
      <c r="FB46" s="298">
        <v>46.363405139997752</v>
      </c>
      <c r="FC46" s="298">
        <v>54.847104530001829</v>
      </c>
      <c r="FD46" s="298">
        <v>54.875113830002363</v>
      </c>
      <c r="FE46" s="298">
        <v>169.72862334998825</v>
      </c>
      <c r="FF46" s="298">
        <v>4.47E-3</v>
      </c>
      <c r="FG46" s="298">
        <v>1.2342213900000005</v>
      </c>
      <c r="FH46" s="298">
        <v>24.84600481</v>
      </c>
      <c r="FI46" s="298">
        <v>17.986721069999994</v>
      </c>
      <c r="FJ46" s="298">
        <v>46.063088160000014</v>
      </c>
      <c r="FK46" s="298">
        <v>28.545643950000024</v>
      </c>
      <c r="FL46" s="298">
        <v>29.930314919999937</v>
      </c>
      <c r="FM46" s="298">
        <v>55.714620669999981</v>
      </c>
      <c r="FN46" s="298">
        <v>48.715740140000086</v>
      </c>
      <c r="FO46" s="298">
        <v>60.748224050000033</v>
      </c>
      <c r="FP46" s="298">
        <v>53.854402849999957</v>
      </c>
      <c r="FQ46" s="298">
        <v>235.49163431999986</v>
      </c>
      <c r="FR46" s="298">
        <v>0.39638240000000008</v>
      </c>
      <c r="FS46" s="298">
        <v>13.259223649999999</v>
      </c>
      <c r="FT46" s="298">
        <v>20.837500909999999</v>
      </c>
      <c r="FU46" s="298">
        <v>55.584897059999975</v>
      </c>
    </row>
    <row r="47" spans="1:177">
      <c r="A47" s="306">
        <v>2212</v>
      </c>
      <c r="B47" s="316" t="s">
        <v>18</v>
      </c>
      <c r="C47" s="302">
        <f t="shared" si="86"/>
        <v>1718.8663420899995</v>
      </c>
      <c r="D47" s="302">
        <f t="shared" si="87"/>
        <v>1659.4939633400004</v>
      </c>
      <c r="E47" s="302">
        <f t="shared" si="88"/>
        <v>1852.8862354500002</v>
      </c>
      <c r="F47" s="302">
        <f t="shared" si="89"/>
        <v>1928.3327788099998</v>
      </c>
      <c r="G47" s="302">
        <f t="shared" ref="G47:G49" si="475">+SUM(CX47:DI47)</f>
        <v>2146.8787387299994</v>
      </c>
      <c r="H47" s="302">
        <f t="shared" ref="H47:H49" si="476">+SUM(DJ47:DU47)</f>
        <v>2588.7791802299989</v>
      </c>
      <c r="I47" s="302">
        <f t="shared" ref="I47:I49" si="477">+SUM(DV47:EG47)</f>
        <v>2002.5571246599995</v>
      </c>
      <c r="J47" s="302">
        <f t="shared" ref="J47:J49" si="478">+SUM(EH47:ES47)</f>
        <v>1300.3547305000002</v>
      </c>
      <c r="K47" s="302">
        <f t="shared" si="391"/>
        <v>1566.4491945299992</v>
      </c>
      <c r="L47" s="302">
        <f t="shared" si="57"/>
        <v>1651.1553159199998</v>
      </c>
      <c r="M47" s="302">
        <f t="shared" si="39"/>
        <v>324.25036814000009</v>
      </c>
      <c r="N47" s="302">
        <f t="shared" si="40"/>
        <v>368.05414209000003</v>
      </c>
      <c r="O47" s="302">
        <f t="shared" si="41"/>
        <v>421.9875828800001</v>
      </c>
      <c r="P47" s="302">
        <f t="shared" si="42"/>
        <v>604.57424897999931</v>
      </c>
      <c r="Q47" s="302">
        <f t="shared" si="43"/>
        <v>362.05338216999996</v>
      </c>
      <c r="R47" s="302">
        <f t="shared" si="44"/>
        <v>415.56546614999974</v>
      </c>
      <c r="S47" s="302">
        <f t="shared" si="45"/>
        <v>342.58898940000023</v>
      </c>
      <c r="T47" s="302">
        <f t="shared" si="46"/>
        <v>539.28612562000058</v>
      </c>
      <c r="U47" s="302">
        <f t="shared" si="47"/>
        <v>307.84905593999997</v>
      </c>
      <c r="V47" s="302">
        <f t="shared" si="48"/>
        <v>430.37776116000032</v>
      </c>
      <c r="W47" s="302">
        <f t="shared" si="49"/>
        <v>446.57703776999983</v>
      </c>
      <c r="X47" s="302">
        <f t="shared" si="50"/>
        <v>668.08238058000006</v>
      </c>
      <c r="Y47" s="302">
        <f t="shared" si="51"/>
        <v>343.20148283000003</v>
      </c>
      <c r="Z47" s="302">
        <f t="shared" si="52"/>
        <v>427.78193237999994</v>
      </c>
      <c r="AA47" s="302">
        <f t="shared" si="53"/>
        <v>425.87461340999999</v>
      </c>
      <c r="AB47" s="302">
        <f t="shared" si="54"/>
        <v>731.4747501899999</v>
      </c>
      <c r="AC47" s="302">
        <f t="shared" si="459"/>
        <v>387.98188258000016</v>
      </c>
      <c r="AD47" s="302">
        <f t="shared" si="460"/>
        <v>521.14932053999962</v>
      </c>
      <c r="AE47" s="302">
        <f t="shared" si="461"/>
        <v>419.66153954000049</v>
      </c>
      <c r="AF47" s="302">
        <f t="shared" si="462"/>
        <v>818.08599606999928</v>
      </c>
      <c r="AG47" s="302">
        <f t="shared" si="463"/>
        <v>473.46233015000001</v>
      </c>
      <c r="AH47" s="302">
        <f t="shared" si="464"/>
        <v>524.70430067000007</v>
      </c>
      <c r="AI47" s="302">
        <f t="shared" si="465"/>
        <v>768.90451517999986</v>
      </c>
      <c r="AJ47" s="302">
        <f t="shared" si="466"/>
        <v>821.70803422999882</v>
      </c>
      <c r="AK47" s="302">
        <f t="shared" si="467"/>
        <v>469.68904342999997</v>
      </c>
      <c r="AL47" s="302">
        <f t="shared" si="468"/>
        <v>518.48670943999991</v>
      </c>
      <c r="AM47" s="302">
        <f t="shared" si="469"/>
        <v>401.00082734999989</v>
      </c>
      <c r="AN47" s="302">
        <f t="shared" si="470"/>
        <v>613.38054443999999</v>
      </c>
      <c r="AO47" s="302">
        <f t="shared" si="471"/>
        <v>276.13241437000005</v>
      </c>
      <c r="AP47" s="302">
        <f t="shared" si="472"/>
        <v>190.17068125</v>
      </c>
      <c r="AQ47" s="303">
        <f t="shared" si="473"/>
        <v>301.73281370000035</v>
      </c>
      <c r="AR47" s="303">
        <f t="shared" si="474"/>
        <v>532.31882117999976</v>
      </c>
      <c r="AS47" s="304">
        <f t="shared" si="401"/>
        <v>249.47132548000002</v>
      </c>
      <c r="AT47" s="304">
        <f t="shared" si="402"/>
        <v>311.0095478400001</v>
      </c>
      <c r="AU47" s="304">
        <f t="shared" si="403"/>
        <v>343.59971416999952</v>
      </c>
      <c r="AV47" s="304">
        <f t="shared" si="404"/>
        <v>662.36860703999957</v>
      </c>
      <c r="AW47" s="304">
        <f t="shared" si="405"/>
        <v>267.74489194</v>
      </c>
      <c r="AX47" s="304">
        <f t="shared" si="337"/>
        <v>349.58800272000019</v>
      </c>
      <c r="AY47" s="304">
        <f t="shared" si="63"/>
        <v>422.36123324999994</v>
      </c>
      <c r="AZ47" s="304">
        <f t="shared" si="64"/>
        <v>611.46118800999966</v>
      </c>
      <c r="BA47" s="304">
        <f t="shared" si="65"/>
        <v>361.30509433000009</v>
      </c>
      <c r="BB47" s="298">
        <v>80.923469350000019</v>
      </c>
      <c r="BC47" s="298">
        <v>112.48921753999998</v>
      </c>
      <c r="BD47" s="298">
        <v>130.83768125000009</v>
      </c>
      <c r="BE47" s="298">
        <v>135.64528715999995</v>
      </c>
      <c r="BF47" s="298">
        <v>120.60334444999997</v>
      </c>
      <c r="BG47" s="298">
        <v>111.80551048000015</v>
      </c>
      <c r="BH47" s="298">
        <v>133.8376571500001</v>
      </c>
      <c r="BI47" s="298">
        <v>146.26122812999998</v>
      </c>
      <c r="BJ47" s="298">
        <v>141.88869760000003</v>
      </c>
      <c r="BK47" s="298">
        <v>161.35880212999962</v>
      </c>
      <c r="BL47" s="298">
        <v>167.15689149000033</v>
      </c>
      <c r="BM47" s="298">
        <v>276.05855535999927</v>
      </c>
      <c r="BN47" s="298">
        <v>87.039806720000001</v>
      </c>
      <c r="BO47" s="298">
        <v>133.07432987999996</v>
      </c>
      <c r="BP47" s="298">
        <v>141.93924557</v>
      </c>
      <c r="BQ47" s="298">
        <v>174.35685802000003</v>
      </c>
      <c r="BR47" s="298">
        <v>128.86971378999996</v>
      </c>
      <c r="BS47" s="298">
        <v>112.33889433999974</v>
      </c>
      <c r="BT47" s="298">
        <v>108.62103401000039</v>
      </c>
      <c r="BU47" s="298">
        <v>105.42238191999984</v>
      </c>
      <c r="BV47" s="298">
        <v>128.54557347000002</v>
      </c>
      <c r="BW47" s="298">
        <v>136.76674847000041</v>
      </c>
      <c r="BX47" s="298">
        <v>127.13736202000008</v>
      </c>
      <c r="BY47" s="298">
        <v>275.38201513000001</v>
      </c>
      <c r="BZ47" s="298">
        <v>56.764991529999996</v>
      </c>
      <c r="CA47" s="298">
        <v>98.92625879000002</v>
      </c>
      <c r="CB47" s="298">
        <v>152.15780561999998</v>
      </c>
      <c r="CC47" s="298">
        <v>138.53022738000033</v>
      </c>
      <c r="CD47" s="298">
        <v>136.22680154999969</v>
      </c>
      <c r="CE47" s="298">
        <v>155.62073223000024</v>
      </c>
      <c r="CF47" s="298">
        <v>145.94106630000002</v>
      </c>
      <c r="CG47" s="298">
        <v>130.26647366999973</v>
      </c>
      <c r="CH47" s="298">
        <v>170.36949780000012</v>
      </c>
      <c r="CI47" s="298">
        <v>164.59892596999987</v>
      </c>
      <c r="CJ47" s="298">
        <v>149.85817356000035</v>
      </c>
      <c r="CK47" s="298">
        <v>353.62528104999978</v>
      </c>
      <c r="CL47" s="298">
        <v>66.887576599999989</v>
      </c>
      <c r="CM47" s="298">
        <v>114.75349812999995</v>
      </c>
      <c r="CN47" s="298">
        <v>161.5604081000001</v>
      </c>
      <c r="CO47" s="298">
        <v>142.33390009000001</v>
      </c>
      <c r="CP47" s="298">
        <v>164.47468954000013</v>
      </c>
      <c r="CQ47" s="298">
        <v>120.97334274999983</v>
      </c>
      <c r="CR47" s="298">
        <v>129.1400772100001</v>
      </c>
      <c r="CS47" s="298">
        <v>151.15425270999984</v>
      </c>
      <c r="CT47" s="298">
        <v>145.58028349000006</v>
      </c>
      <c r="CU47" s="298">
        <v>242.59756355999991</v>
      </c>
      <c r="CV47" s="298">
        <v>167.54802267000053</v>
      </c>
      <c r="CW47" s="298">
        <v>321.32916395999945</v>
      </c>
      <c r="CX47" s="298">
        <v>96.281261459999996</v>
      </c>
      <c r="CY47" s="298">
        <v>124.59474671000004</v>
      </c>
      <c r="CZ47" s="298">
        <v>167.1058744100001</v>
      </c>
      <c r="DA47" s="298">
        <v>159.03263414999992</v>
      </c>
      <c r="DB47" s="298">
        <v>169.70864479000002</v>
      </c>
      <c r="DC47" s="298">
        <v>192.40804159999968</v>
      </c>
      <c r="DD47" s="298">
        <v>119.87203919000015</v>
      </c>
      <c r="DE47" s="298">
        <v>138.49212750999982</v>
      </c>
      <c r="DF47" s="298">
        <v>161.29737284000055</v>
      </c>
      <c r="DG47" s="298">
        <v>210.1504787899992</v>
      </c>
      <c r="DH47" s="298">
        <v>194.22149235000086</v>
      </c>
      <c r="DI47" s="298">
        <v>413.71402492999925</v>
      </c>
      <c r="DJ47" s="298">
        <v>111.03359909000001</v>
      </c>
      <c r="DK47" s="298">
        <v>219.49937383000017</v>
      </c>
      <c r="DL47" s="298">
        <v>142.92935722999982</v>
      </c>
      <c r="DM47" s="298">
        <v>181.18824509000021</v>
      </c>
      <c r="DN47" s="298">
        <v>155.46825848999956</v>
      </c>
      <c r="DO47" s="298">
        <v>188.04779709000033</v>
      </c>
      <c r="DP47" s="298">
        <v>223.98502778999969</v>
      </c>
      <c r="DQ47" s="298">
        <v>168.73419769000077</v>
      </c>
      <c r="DR47" s="298">
        <v>376.18528969999937</v>
      </c>
      <c r="DS47" s="298">
        <v>197.1528344000003</v>
      </c>
      <c r="DT47" s="298">
        <v>180.34425668999992</v>
      </c>
      <c r="DU47" s="298">
        <v>444.21094313999856</v>
      </c>
      <c r="DV47" s="298">
        <v>148.36461378999999</v>
      </c>
      <c r="DW47" s="298">
        <v>137.74149490000005</v>
      </c>
      <c r="DX47" s="298">
        <v>183.58293473999996</v>
      </c>
      <c r="DY47" s="298">
        <v>224.8090169099998</v>
      </c>
      <c r="DZ47" s="298">
        <v>179.9331375399999</v>
      </c>
      <c r="EA47" s="298">
        <v>113.74455499000022</v>
      </c>
      <c r="EB47" s="298">
        <v>127.16772259000001</v>
      </c>
      <c r="EC47" s="298">
        <v>124.29037396000028</v>
      </c>
      <c r="ED47" s="298">
        <v>149.54273079999965</v>
      </c>
      <c r="EE47" s="298">
        <v>145.17221801000034</v>
      </c>
      <c r="EF47" s="298">
        <v>158.81481066999939</v>
      </c>
      <c r="EG47" s="298">
        <v>309.39351576000018</v>
      </c>
      <c r="EH47" s="298">
        <v>86.06821275999998</v>
      </c>
      <c r="EI47" s="298">
        <v>106.42123103000004</v>
      </c>
      <c r="EJ47" s="298">
        <v>83.642970580000011</v>
      </c>
      <c r="EK47" s="298">
        <v>46.746411250000058</v>
      </c>
      <c r="EL47" s="298">
        <v>64.060553629999831</v>
      </c>
      <c r="EM47" s="298">
        <v>79.363716370000105</v>
      </c>
      <c r="EN47" s="298">
        <v>88.70585946000007</v>
      </c>
      <c r="EO47" s="298">
        <v>105.23896166</v>
      </c>
      <c r="EP47" s="298">
        <v>107.78799258000025</v>
      </c>
      <c r="EQ47" s="298">
        <v>133.21809828999969</v>
      </c>
      <c r="ER47" s="298">
        <v>132.62329598999972</v>
      </c>
      <c r="ES47" s="298">
        <v>266.47742690000041</v>
      </c>
      <c r="ET47" s="298">
        <v>45.577216659999991</v>
      </c>
      <c r="EU47" s="298">
        <v>85.658514280000006</v>
      </c>
      <c r="EV47" s="298">
        <v>118.23559454000004</v>
      </c>
      <c r="EW47" s="298">
        <v>93.868920759999952</v>
      </c>
      <c r="EX47" s="298">
        <v>104.41182234000006</v>
      </c>
      <c r="EY47" s="298">
        <v>112.7288047400001</v>
      </c>
      <c r="EZ47" s="298">
        <v>119.1514641699998</v>
      </c>
      <c r="FA47" s="298">
        <v>105.33451641000025</v>
      </c>
      <c r="FB47" s="298">
        <v>119.11373358999947</v>
      </c>
      <c r="FC47" s="298">
        <v>115.51135946000042</v>
      </c>
      <c r="FD47" s="298">
        <v>123.43759666999999</v>
      </c>
      <c r="FE47" s="298">
        <v>423.41965090999918</v>
      </c>
      <c r="FF47" s="298">
        <v>44.006305299999987</v>
      </c>
      <c r="FG47" s="298">
        <v>94.788140490000018</v>
      </c>
      <c r="FH47" s="298">
        <v>128.95044614999998</v>
      </c>
      <c r="FI47" s="298">
        <v>118.87027733999986</v>
      </c>
      <c r="FJ47" s="298">
        <v>112.40225276999986</v>
      </c>
      <c r="FK47" s="298">
        <v>118.31547261000051</v>
      </c>
      <c r="FL47" s="298">
        <v>138.07458002999994</v>
      </c>
      <c r="FM47" s="298">
        <v>134.52735340999988</v>
      </c>
      <c r="FN47" s="298">
        <v>149.7592998100001</v>
      </c>
      <c r="FO47" s="298">
        <v>144.37100512000023</v>
      </c>
      <c r="FP47" s="298">
        <v>162.57107830999942</v>
      </c>
      <c r="FQ47" s="298">
        <v>304.51910457999992</v>
      </c>
      <c r="FR47" s="298">
        <v>93.37331426999998</v>
      </c>
      <c r="FS47" s="298">
        <v>115.16406760999989</v>
      </c>
      <c r="FT47" s="298">
        <v>152.76771245000023</v>
      </c>
      <c r="FU47" s="298">
        <v>118.7516938899999</v>
      </c>
    </row>
    <row r="48" spans="1:177">
      <c r="A48" s="306">
        <v>2213</v>
      </c>
      <c r="B48" s="316" t="s">
        <v>60</v>
      </c>
      <c r="C48" s="302">
        <f t="shared" si="86"/>
        <v>48.836875129999996</v>
      </c>
      <c r="D48" s="302">
        <f t="shared" si="87"/>
        <v>96.775974297600001</v>
      </c>
      <c r="E48" s="302">
        <f t="shared" si="88"/>
        <v>82.444828150000006</v>
      </c>
      <c r="F48" s="302">
        <f t="shared" si="89"/>
        <v>270.50789966835583</v>
      </c>
      <c r="G48" s="302">
        <f t="shared" si="475"/>
        <v>353.1804501499999</v>
      </c>
      <c r="H48" s="302">
        <f t="shared" si="476"/>
        <v>42.32827949</v>
      </c>
      <c r="I48" s="302">
        <f t="shared" si="477"/>
        <v>23.829142718</v>
      </c>
      <c r="J48" s="302">
        <f t="shared" si="478"/>
        <v>16.052370419999999</v>
      </c>
      <c r="K48" s="302">
        <f t="shared" si="391"/>
        <v>15.867237549999999</v>
      </c>
      <c r="L48" s="302">
        <f t="shared" si="57"/>
        <v>32.500906669999999</v>
      </c>
      <c r="M48" s="302">
        <f t="shared" si="39"/>
        <v>5.4858312029945786</v>
      </c>
      <c r="N48" s="302">
        <f t="shared" si="40"/>
        <v>10.325415455489598</v>
      </c>
      <c r="O48" s="302">
        <f t="shared" si="41"/>
        <v>11.369413155357115</v>
      </c>
      <c r="P48" s="302">
        <f t="shared" si="42"/>
        <v>21.656215316158701</v>
      </c>
      <c r="Q48" s="302">
        <f t="shared" si="43"/>
        <v>11.253329448220347</v>
      </c>
      <c r="R48" s="302">
        <f t="shared" si="44"/>
        <v>18.517524187871913</v>
      </c>
      <c r="S48" s="302">
        <f t="shared" si="45"/>
        <v>18.553536934153982</v>
      </c>
      <c r="T48" s="302">
        <f t="shared" si="46"/>
        <v>48.45158372735375</v>
      </c>
      <c r="U48" s="302">
        <f t="shared" si="47"/>
        <v>6.8629566550070056</v>
      </c>
      <c r="V48" s="302">
        <f t="shared" si="48"/>
        <v>28.439693990026555</v>
      </c>
      <c r="W48" s="302">
        <f t="shared" si="49"/>
        <v>29.434111479423517</v>
      </c>
      <c r="X48" s="302">
        <f t="shared" si="50"/>
        <v>17.708066025542927</v>
      </c>
      <c r="Y48" s="302">
        <f t="shared" si="51"/>
        <v>4.4451293800000009</v>
      </c>
      <c r="Z48" s="302">
        <f t="shared" si="52"/>
        <v>29.935141519999998</v>
      </c>
      <c r="AA48" s="302">
        <f t="shared" si="53"/>
        <v>43.998288738355825</v>
      </c>
      <c r="AB48" s="302">
        <f t="shared" si="54"/>
        <v>192.12934003000004</v>
      </c>
      <c r="AC48" s="302">
        <f t="shared" si="459"/>
        <v>70.258720890000006</v>
      </c>
      <c r="AD48" s="302">
        <f t="shared" si="460"/>
        <v>111.85444849</v>
      </c>
      <c r="AE48" s="302">
        <f t="shared" si="461"/>
        <v>87.281575399999994</v>
      </c>
      <c r="AF48" s="302">
        <f t="shared" si="462"/>
        <v>83.785705369999988</v>
      </c>
      <c r="AG48" s="302">
        <f t="shared" si="463"/>
        <v>5.2157202999999992</v>
      </c>
      <c r="AH48" s="302">
        <f t="shared" si="464"/>
        <v>6.3419473400000008</v>
      </c>
      <c r="AI48" s="302">
        <f t="shared" si="465"/>
        <v>12.127246719999999</v>
      </c>
      <c r="AJ48" s="302">
        <f t="shared" si="466"/>
        <v>18.643365129999999</v>
      </c>
      <c r="AK48" s="302">
        <f t="shared" si="467"/>
        <v>3.2327083000000001</v>
      </c>
      <c r="AL48" s="302">
        <f t="shared" si="468"/>
        <v>6.6131510200000001</v>
      </c>
      <c r="AM48" s="302">
        <f t="shared" si="469"/>
        <v>6.9271917580000002</v>
      </c>
      <c r="AN48" s="302">
        <f t="shared" si="470"/>
        <v>7.05609164</v>
      </c>
      <c r="AO48" s="302">
        <f t="shared" si="471"/>
        <v>1.08056006</v>
      </c>
      <c r="AP48" s="302">
        <f t="shared" si="472"/>
        <v>3.5430589700000006</v>
      </c>
      <c r="AQ48" s="303">
        <f t="shared" si="473"/>
        <v>2.3852363099999998</v>
      </c>
      <c r="AR48" s="303">
        <f t="shared" si="474"/>
        <v>9.0435150799999988</v>
      </c>
      <c r="AS48" s="304">
        <f t="shared" si="401"/>
        <v>2.4643365500000005</v>
      </c>
      <c r="AT48" s="304">
        <f t="shared" si="402"/>
        <v>3.8302261099999995</v>
      </c>
      <c r="AU48" s="304">
        <f t="shared" si="403"/>
        <v>3.245536766249999</v>
      </c>
      <c r="AV48" s="304">
        <f t="shared" si="404"/>
        <v>6.3271381237500002</v>
      </c>
      <c r="AW48" s="304">
        <f t="shared" si="405"/>
        <v>2.3376882399999999</v>
      </c>
      <c r="AX48" s="304">
        <f t="shared" si="337"/>
        <v>10.16217391</v>
      </c>
      <c r="AY48" s="304">
        <f t="shared" si="63"/>
        <v>8.2625702766666667</v>
      </c>
      <c r="AZ48" s="304">
        <f t="shared" si="64"/>
        <v>11.738474243333332</v>
      </c>
      <c r="BA48" s="304">
        <f t="shared" si="65"/>
        <v>4.0951622299999997</v>
      </c>
      <c r="BB48" s="298">
        <v>0.28370370673782475</v>
      </c>
      <c r="BC48" s="298">
        <v>1.5068402719593303</v>
      </c>
      <c r="BD48" s="298">
        <v>3.6952872242974233</v>
      </c>
      <c r="BE48" s="298">
        <v>3.3304941615669681</v>
      </c>
      <c r="BF48" s="298">
        <v>4.6498306323143472</v>
      </c>
      <c r="BG48" s="298">
        <v>2.3450906616082814</v>
      </c>
      <c r="BH48" s="298">
        <v>3.7956222084606499</v>
      </c>
      <c r="BI48" s="298">
        <v>3.1019455645639198</v>
      </c>
      <c r="BJ48" s="298">
        <v>4.4718453823325461</v>
      </c>
      <c r="BK48" s="298">
        <v>3.5298989954247442</v>
      </c>
      <c r="BL48" s="298">
        <v>6.1436046754167632</v>
      </c>
      <c r="BM48" s="298">
        <v>11.982711645317195</v>
      </c>
      <c r="BN48" s="298">
        <v>0.8068765567239703</v>
      </c>
      <c r="BO48" s="298">
        <v>4.536734881469676</v>
      </c>
      <c r="BP48" s="298">
        <v>5.9097180100267011</v>
      </c>
      <c r="BQ48" s="298">
        <v>6.9184555288544063</v>
      </c>
      <c r="BR48" s="298">
        <v>5.9221379364418727</v>
      </c>
      <c r="BS48" s="298">
        <v>5.6769307225756327</v>
      </c>
      <c r="BT48" s="298">
        <v>8.1357766717475712</v>
      </c>
      <c r="BU48" s="298">
        <v>6.1011378761643007</v>
      </c>
      <c r="BV48" s="298">
        <v>4.3166223862421091</v>
      </c>
      <c r="BW48" s="298">
        <v>4.647651846816828</v>
      </c>
      <c r="BX48" s="298">
        <v>28.935680751279016</v>
      </c>
      <c r="BY48" s="298">
        <v>14.86825112925791</v>
      </c>
      <c r="BZ48" s="298">
        <v>0.38414704116934278</v>
      </c>
      <c r="CA48" s="298">
        <v>2.0113862439782721</v>
      </c>
      <c r="CB48" s="298">
        <v>4.4674233698593913</v>
      </c>
      <c r="CC48" s="298">
        <v>3.9157730283656882</v>
      </c>
      <c r="CD48" s="298">
        <v>21.305931691657634</v>
      </c>
      <c r="CE48" s="298">
        <v>3.2179892700032329</v>
      </c>
      <c r="CF48" s="298">
        <v>20.949824797270225</v>
      </c>
      <c r="CG48" s="298">
        <v>3.7946314455324988</v>
      </c>
      <c r="CH48" s="298">
        <v>4.6896552366207933</v>
      </c>
      <c r="CI48" s="298">
        <v>4.0342256425373764</v>
      </c>
      <c r="CJ48" s="298">
        <v>5.3160894589018106</v>
      </c>
      <c r="CK48" s="298">
        <v>8.3577509241037387</v>
      </c>
      <c r="CL48" s="298">
        <v>0.31086194</v>
      </c>
      <c r="CM48" s="298">
        <v>1.2650876700000002</v>
      </c>
      <c r="CN48" s="298">
        <v>2.8691797700000006</v>
      </c>
      <c r="CO48" s="298">
        <v>1.3297247399999996</v>
      </c>
      <c r="CP48" s="298">
        <v>25.972586589999999</v>
      </c>
      <c r="CQ48" s="298">
        <v>2.6328301899999991</v>
      </c>
      <c r="CR48" s="298">
        <v>18.008811110000003</v>
      </c>
      <c r="CS48" s="298">
        <v>8.233971378355827</v>
      </c>
      <c r="CT48" s="298">
        <v>17.755506249999996</v>
      </c>
      <c r="CU48" s="298">
        <v>32.793497979999998</v>
      </c>
      <c r="CV48" s="298">
        <v>5.410081249999994</v>
      </c>
      <c r="CW48" s="298">
        <v>153.92576080000003</v>
      </c>
      <c r="CX48" s="298">
        <v>2.7786736799999994</v>
      </c>
      <c r="CY48" s="298">
        <v>8.5070662699999993</v>
      </c>
      <c r="CZ48" s="298">
        <v>58.972980940000006</v>
      </c>
      <c r="DA48" s="298">
        <v>41.18755702</v>
      </c>
      <c r="DB48" s="298">
        <v>63.314575560000002</v>
      </c>
      <c r="DC48" s="298">
        <v>7.3523159099999997</v>
      </c>
      <c r="DD48" s="298">
        <v>22.66774281</v>
      </c>
      <c r="DE48" s="298">
        <v>34.719161069999998</v>
      </c>
      <c r="DF48" s="298">
        <v>29.894671519999996</v>
      </c>
      <c r="DG48" s="298">
        <v>4.2615181900000003</v>
      </c>
      <c r="DH48" s="298">
        <v>19.72201583</v>
      </c>
      <c r="DI48" s="298">
        <v>59.802171349999995</v>
      </c>
      <c r="DJ48" s="298">
        <v>1.32568201</v>
      </c>
      <c r="DK48" s="298">
        <v>1.8014593199999998</v>
      </c>
      <c r="DL48" s="298">
        <v>2.0885789699999999</v>
      </c>
      <c r="DM48" s="298">
        <v>5.8080721200000003</v>
      </c>
      <c r="DN48" s="298">
        <v>-2.8202608899999992</v>
      </c>
      <c r="DO48" s="298">
        <v>3.3541361099999998</v>
      </c>
      <c r="DP48" s="298">
        <v>2.8216971200000001</v>
      </c>
      <c r="DQ48" s="298">
        <v>1.4298133900000001</v>
      </c>
      <c r="DR48" s="298">
        <v>7.8757362099999995</v>
      </c>
      <c r="DS48" s="298">
        <v>4.6398121400000001</v>
      </c>
      <c r="DT48" s="298">
        <v>7.1688421200000008</v>
      </c>
      <c r="DU48" s="298">
        <v>6.8347108699999994</v>
      </c>
      <c r="DV48" s="298">
        <v>0.41876747000000003</v>
      </c>
      <c r="DW48" s="298">
        <v>0.91177751000000007</v>
      </c>
      <c r="DX48" s="298">
        <v>1.9021633200000001</v>
      </c>
      <c r="DY48" s="298">
        <v>2.2455037500000001</v>
      </c>
      <c r="DZ48" s="298">
        <v>2.5295785500000001</v>
      </c>
      <c r="EA48" s="298">
        <v>1.8380687199999999</v>
      </c>
      <c r="EB48" s="298">
        <v>1.5431196100000002</v>
      </c>
      <c r="EC48" s="298">
        <v>3.68334596</v>
      </c>
      <c r="ED48" s="298">
        <v>1.7007261880000002</v>
      </c>
      <c r="EE48" s="298">
        <v>2.01957816</v>
      </c>
      <c r="EF48" s="298">
        <v>1.0738615300000003</v>
      </c>
      <c r="EG48" s="298">
        <v>3.9626519500000001</v>
      </c>
      <c r="EH48" s="298">
        <v>0.42078499000000003</v>
      </c>
      <c r="EI48" s="298">
        <v>0.57279543999999993</v>
      </c>
      <c r="EJ48" s="298">
        <v>8.6979630000000072E-2</v>
      </c>
      <c r="EK48" s="298">
        <v>1.8958270200000003</v>
      </c>
      <c r="EL48" s="298">
        <v>0.74955632000000005</v>
      </c>
      <c r="EM48" s="298">
        <v>0.89767563000000006</v>
      </c>
      <c r="EN48" s="298">
        <v>0.42823149999999988</v>
      </c>
      <c r="EO48" s="298">
        <v>1.3353929700000002</v>
      </c>
      <c r="EP48" s="298">
        <v>0.6216118399999998</v>
      </c>
      <c r="EQ48" s="298">
        <v>0.67999000222222228</v>
      </c>
      <c r="ER48" s="298">
        <v>2.361015017777778</v>
      </c>
      <c r="ES48" s="298">
        <v>6.0025100599999996</v>
      </c>
      <c r="ET48" s="298">
        <v>0.83623133000000005</v>
      </c>
      <c r="EU48" s="298">
        <v>0.8221841700000001</v>
      </c>
      <c r="EV48" s="298">
        <v>0.80592105000000014</v>
      </c>
      <c r="EW48" s="298">
        <v>1.0329344699999998</v>
      </c>
      <c r="EX48" s="298">
        <v>0.87095677999999999</v>
      </c>
      <c r="EY48" s="298">
        <v>1.9263348599999996</v>
      </c>
      <c r="EZ48" s="298">
        <v>1.4268539866666665</v>
      </c>
      <c r="FA48" s="298">
        <v>0.89693771333333283</v>
      </c>
      <c r="FB48" s="298">
        <v>0.92174506624999997</v>
      </c>
      <c r="FC48" s="298">
        <v>2.0274761937500001</v>
      </c>
      <c r="FD48" s="298">
        <v>1.8468056500000007</v>
      </c>
      <c r="FE48" s="298">
        <v>2.4528562799999989</v>
      </c>
      <c r="FF48" s="298">
        <v>0.45</v>
      </c>
      <c r="FG48" s="298">
        <v>1.06917036</v>
      </c>
      <c r="FH48" s="298">
        <v>0.81851787999999992</v>
      </c>
      <c r="FI48" s="298">
        <v>1.2944217100000004</v>
      </c>
      <c r="FJ48" s="298">
        <v>1.2104096199999999</v>
      </c>
      <c r="FK48" s="298">
        <v>7.6573425799999999</v>
      </c>
      <c r="FL48" s="298">
        <v>2.6040803600000002</v>
      </c>
      <c r="FM48" s="298">
        <v>1.5594958799999998</v>
      </c>
      <c r="FN48" s="298">
        <v>4.0989940366666664</v>
      </c>
      <c r="FO48" s="298">
        <v>2.2925074433333341</v>
      </c>
      <c r="FP48" s="298">
        <v>2.0839216399999998</v>
      </c>
      <c r="FQ48" s="298">
        <v>7.3620451599999992</v>
      </c>
      <c r="FR48" s="298">
        <v>0.80862060999999996</v>
      </c>
      <c r="FS48" s="298">
        <v>1.4488225299999999</v>
      </c>
      <c r="FT48" s="298">
        <v>1.8377190900000002</v>
      </c>
      <c r="FU48" s="298">
        <v>0.99666980333333344</v>
      </c>
    </row>
    <row r="49" spans="1:177">
      <c r="A49" s="306">
        <v>2214</v>
      </c>
      <c r="B49" s="316" t="s">
        <v>61</v>
      </c>
      <c r="C49" s="302">
        <f t="shared" si="86"/>
        <v>155.28878457999997</v>
      </c>
      <c r="D49" s="302">
        <f t="shared" si="87"/>
        <v>46.412267329999999</v>
      </c>
      <c r="E49" s="302">
        <f t="shared" si="88"/>
        <v>46.47161882000001</v>
      </c>
      <c r="F49" s="302">
        <f t="shared" si="89"/>
        <v>105.60447056000001</v>
      </c>
      <c r="G49" s="302">
        <f t="shared" si="475"/>
        <v>8.5413228399999994</v>
      </c>
      <c r="H49" s="302">
        <f t="shared" si="476"/>
        <v>3.5245698400000003</v>
      </c>
      <c r="I49" s="302">
        <f t="shared" si="477"/>
        <v>21.705473250000004</v>
      </c>
      <c r="J49" s="302">
        <f t="shared" si="478"/>
        <v>7.61569216</v>
      </c>
      <c r="K49" s="302">
        <f t="shared" si="391"/>
        <v>11.86707047</v>
      </c>
      <c r="L49" s="302">
        <f t="shared" si="57"/>
        <v>38.957256319999999</v>
      </c>
      <c r="M49" s="302">
        <f t="shared" si="39"/>
        <v>36.699039290000002</v>
      </c>
      <c r="N49" s="302">
        <f t="shared" si="40"/>
        <v>34.097130379999996</v>
      </c>
      <c r="O49" s="302">
        <f t="shared" si="41"/>
        <v>34.041851689999994</v>
      </c>
      <c r="P49" s="302">
        <f t="shared" si="42"/>
        <v>50.450763219999999</v>
      </c>
      <c r="Q49" s="302">
        <f t="shared" si="43"/>
        <v>16.308979749999999</v>
      </c>
      <c r="R49" s="302">
        <f t="shared" si="44"/>
        <v>13.199150880000001</v>
      </c>
      <c r="S49" s="302">
        <f t="shared" si="45"/>
        <v>4.2694501799999998</v>
      </c>
      <c r="T49" s="302">
        <f t="shared" si="46"/>
        <v>12.634686520000002</v>
      </c>
      <c r="U49" s="302">
        <f t="shared" si="47"/>
        <v>1.5492124899999999</v>
      </c>
      <c r="V49" s="302">
        <f t="shared" si="48"/>
        <v>21.72505971</v>
      </c>
      <c r="W49" s="302">
        <f t="shared" si="49"/>
        <v>8.91501974</v>
      </c>
      <c r="X49" s="302">
        <f t="shared" si="50"/>
        <v>14.282326880000003</v>
      </c>
      <c r="Y49" s="302">
        <f t="shared" si="51"/>
        <v>32.411764272751618</v>
      </c>
      <c r="Z49" s="302">
        <f t="shared" si="52"/>
        <v>33.092364738150998</v>
      </c>
      <c r="AA49" s="302">
        <f t="shared" si="53"/>
        <v>16.609375617423552</v>
      </c>
      <c r="AB49" s="302">
        <f t="shared" si="54"/>
        <v>23.490965931673831</v>
      </c>
      <c r="AC49" s="302">
        <f t="shared" si="459"/>
        <v>4.7251160099999998</v>
      </c>
      <c r="AD49" s="302">
        <f t="shared" si="460"/>
        <v>0.50861254</v>
      </c>
      <c r="AE49" s="302">
        <f t="shared" si="461"/>
        <v>2.1290653700000002</v>
      </c>
      <c r="AF49" s="302">
        <f t="shared" si="462"/>
        <v>1.17852892</v>
      </c>
      <c r="AG49" s="302">
        <f t="shared" si="463"/>
        <v>3.0932919999999996E-2</v>
      </c>
      <c r="AH49" s="302">
        <f t="shared" si="464"/>
        <v>0.22140910999999996</v>
      </c>
      <c r="AI49" s="302">
        <f t="shared" si="465"/>
        <v>0.79511992999999992</v>
      </c>
      <c r="AJ49" s="302">
        <f t="shared" si="466"/>
        <v>2.4771078800000002</v>
      </c>
      <c r="AK49" s="302">
        <f t="shared" si="467"/>
        <v>2.6558410000000001E-2</v>
      </c>
      <c r="AL49" s="302">
        <f t="shared" si="468"/>
        <v>12.969694050000001</v>
      </c>
      <c r="AM49" s="302">
        <f t="shared" si="469"/>
        <v>4.2310437099999989</v>
      </c>
      <c r="AN49" s="302">
        <f t="shared" si="470"/>
        <v>4.47817708</v>
      </c>
      <c r="AO49" s="302">
        <f t="shared" si="471"/>
        <v>0.88725420999999993</v>
      </c>
      <c r="AP49" s="302">
        <f t="shared" si="472"/>
        <v>2.9415484700000003</v>
      </c>
      <c r="AQ49" s="303">
        <f t="shared" si="473"/>
        <v>2.8983040300000007</v>
      </c>
      <c r="AR49" s="303">
        <f t="shared" si="474"/>
        <v>0.88858545000000011</v>
      </c>
      <c r="AS49" s="304">
        <f t="shared" si="401"/>
        <v>0.81306951000000005</v>
      </c>
      <c r="AT49" s="304">
        <f t="shared" si="402"/>
        <v>2.6298683500000002</v>
      </c>
      <c r="AU49" s="304">
        <f t="shared" si="403"/>
        <v>3.5172917600000004</v>
      </c>
      <c r="AV49" s="304">
        <f t="shared" si="404"/>
        <v>4.90684085</v>
      </c>
      <c r="AW49" s="304">
        <f t="shared" si="405"/>
        <v>5.6338014700000008</v>
      </c>
      <c r="AX49" s="304">
        <f t="shared" si="337"/>
        <v>15.247511679999999</v>
      </c>
      <c r="AY49" s="304">
        <f t="shared" si="63"/>
        <v>4.5781423999999999</v>
      </c>
      <c r="AZ49" s="304">
        <f t="shared" si="64"/>
        <v>13.497800770000001</v>
      </c>
      <c r="BA49" s="304">
        <f t="shared" si="65"/>
        <v>0.92951632000000006</v>
      </c>
      <c r="BB49" s="298">
        <v>10.85671718</v>
      </c>
      <c r="BC49" s="298">
        <v>9.6445524799999998</v>
      </c>
      <c r="BD49" s="298">
        <v>16.19776963</v>
      </c>
      <c r="BE49" s="298">
        <v>12.007789509999997</v>
      </c>
      <c r="BF49" s="298">
        <v>10.339420259999999</v>
      </c>
      <c r="BG49" s="298">
        <v>11.74992061</v>
      </c>
      <c r="BH49" s="298">
        <v>11.253325849999998</v>
      </c>
      <c r="BI49" s="298">
        <v>13.011938759999998</v>
      </c>
      <c r="BJ49" s="298">
        <v>9.7765870800000005</v>
      </c>
      <c r="BK49" s="298">
        <v>13.652188060000002</v>
      </c>
      <c r="BL49" s="298">
        <v>15.329198890000001</v>
      </c>
      <c r="BM49" s="298">
        <v>21.469376269999998</v>
      </c>
      <c r="BN49" s="298">
        <v>6.64313837</v>
      </c>
      <c r="BO49" s="298">
        <v>4.1401509499999998</v>
      </c>
      <c r="BP49" s="298">
        <v>5.5256904299999992</v>
      </c>
      <c r="BQ49" s="298">
        <v>7.8546885800000004</v>
      </c>
      <c r="BR49" s="298">
        <v>3.1030244600000003</v>
      </c>
      <c r="BS49" s="298">
        <v>2.2414378400000001</v>
      </c>
      <c r="BT49" s="298">
        <v>0.54239035000000002</v>
      </c>
      <c r="BU49" s="298">
        <v>3.1837213100000001</v>
      </c>
      <c r="BV49" s="298">
        <v>0.54333852000000005</v>
      </c>
      <c r="BW49" s="298">
        <v>1.4878746700000001</v>
      </c>
      <c r="BX49" s="298">
        <v>1.1936755200000002</v>
      </c>
      <c r="BY49" s="298">
        <v>9.9531363300000013</v>
      </c>
      <c r="BZ49" s="298">
        <v>0.22416321000000003</v>
      </c>
      <c r="CA49" s="298">
        <v>0.79834603999999998</v>
      </c>
      <c r="CB49" s="298">
        <v>0.52670324000000002</v>
      </c>
      <c r="CC49" s="298">
        <v>6.8242425100000004</v>
      </c>
      <c r="CD49" s="298">
        <v>8.2101904000000001</v>
      </c>
      <c r="CE49" s="298">
        <v>6.6906268000000004</v>
      </c>
      <c r="CF49" s="298">
        <v>5.0577159599999995</v>
      </c>
      <c r="CG49" s="298">
        <v>0.85367514000000011</v>
      </c>
      <c r="CH49" s="298">
        <v>3.0036286400000001</v>
      </c>
      <c r="CI49" s="298">
        <v>0.74605566000000001</v>
      </c>
      <c r="CJ49" s="298">
        <v>0.94853254999999992</v>
      </c>
      <c r="CK49" s="298">
        <v>12.587738670000002</v>
      </c>
      <c r="CL49" s="298">
        <v>9.7688121338512985</v>
      </c>
      <c r="CM49" s="298">
        <v>8.7025441529627354</v>
      </c>
      <c r="CN49" s="298">
        <v>13.940407985937583</v>
      </c>
      <c r="CO49" s="298">
        <v>12.960557216826761</v>
      </c>
      <c r="CP49" s="298">
        <v>13.03851667082175</v>
      </c>
      <c r="CQ49" s="298">
        <v>7.0932908505024894</v>
      </c>
      <c r="CR49" s="298">
        <v>4.9828722367949307</v>
      </c>
      <c r="CS49" s="298">
        <v>4.8478033771771667</v>
      </c>
      <c r="CT49" s="298">
        <v>6.7787000034514566</v>
      </c>
      <c r="CU49" s="298">
        <v>3.7061730131954533</v>
      </c>
      <c r="CV49" s="298">
        <v>5.155924648566792</v>
      </c>
      <c r="CW49" s="298">
        <v>14.628868269911585</v>
      </c>
      <c r="CX49" s="298">
        <v>5.120100000000001E-2</v>
      </c>
      <c r="CY49" s="298">
        <v>1.0848876199999999</v>
      </c>
      <c r="CZ49" s="298">
        <v>3.58902739</v>
      </c>
      <c r="DA49" s="298">
        <v>0.17053224</v>
      </c>
      <c r="DB49" s="298">
        <v>7.575061000000001E-2</v>
      </c>
      <c r="DC49" s="298">
        <v>0.26232969</v>
      </c>
      <c r="DD49" s="298">
        <v>1.6917278700000002</v>
      </c>
      <c r="DE49" s="298">
        <v>0.10868442000000003</v>
      </c>
      <c r="DF49" s="298">
        <v>0.32865307999999999</v>
      </c>
      <c r="DG49" s="298">
        <v>0.17781243000000002</v>
      </c>
      <c r="DH49" s="298">
        <v>0.81899876999999988</v>
      </c>
      <c r="DI49" s="298">
        <v>0.18171772</v>
      </c>
      <c r="DJ49" s="298">
        <v>0</v>
      </c>
      <c r="DK49" s="298">
        <v>1.4397999999999999E-4</v>
      </c>
      <c r="DL49" s="298">
        <v>3.0788939999999997E-2</v>
      </c>
      <c r="DM49" s="298">
        <v>2.6149310000000002E-2</v>
      </c>
      <c r="DN49" s="298">
        <v>1.101425E-2</v>
      </c>
      <c r="DO49" s="298">
        <v>0.18424554999999998</v>
      </c>
      <c r="DP49" s="298">
        <v>0.10224039999999998</v>
      </c>
      <c r="DQ49" s="298">
        <v>0.26147819</v>
      </c>
      <c r="DR49" s="298">
        <v>0.43140133999999997</v>
      </c>
      <c r="DS49" s="298">
        <v>0.94077825999999998</v>
      </c>
      <c r="DT49" s="298">
        <v>0.19481591000000001</v>
      </c>
      <c r="DU49" s="298">
        <v>1.3415137100000001</v>
      </c>
      <c r="DV49" s="298">
        <v>3.9999699999999994E-3</v>
      </c>
      <c r="DW49" s="298">
        <v>1.3173440000000002E-2</v>
      </c>
      <c r="DX49" s="298">
        <v>9.385000000000001E-3</v>
      </c>
      <c r="DY49" s="298">
        <v>2.2523370000000001E-2</v>
      </c>
      <c r="DZ49" s="298">
        <v>0.17842638</v>
      </c>
      <c r="EA49" s="298">
        <v>12.768744300000002</v>
      </c>
      <c r="EB49" s="298">
        <v>2.2972351699999995</v>
      </c>
      <c r="EC49" s="298">
        <v>1.7168065399999999</v>
      </c>
      <c r="ED49" s="298">
        <v>0.217002</v>
      </c>
      <c r="EE49" s="298">
        <v>0.22318830000000001</v>
      </c>
      <c r="EF49" s="298">
        <v>0.35296440000000001</v>
      </c>
      <c r="EG49" s="298">
        <v>3.9020243799999998</v>
      </c>
      <c r="EH49" s="298">
        <v>0</v>
      </c>
      <c r="EI49" s="298">
        <v>0.32687063999999999</v>
      </c>
      <c r="EJ49" s="298">
        <v>0.56038356999999994</v>
      </c>
      <c r="EK49" s="298">
        <v>0.72208391999999999</v>
      </c>
      <c r="EL49" s="298">
        <v>1.7857978299999999</v>
      </c>
      <c r="EM49" s="298">
        <v>0.43366672000000012</v>
      </c>
      <c r="EN49" s="298">
        <v>2.2113314200000005</v>
      </c>
      <c r="EO49" s="298">
        <v>0.24150682000000001</v>
      </c>
      <c r="EP49" s="298">
        <v>0.44546578999999997</v>
      </c>
      <c r="EQ49" s="298">
        <v>0.15642726000000001</v>
      </c>
      <c r="ER49" s="298">
        <v>4.1677640000000002E-2</v>
      </c>
      <c r="ES49" s="298">
        <v>0.69048055000000008</v>
      </c>
      <c r="ET49" s="298">
        <v>0</v>
      </c>
      <c r="EU49" s="298">
        <v>0.10236639</v>
      </c>
      <c r="EV49" s="298">
        <v>0.71070312000000002</v>
      </c>
      <c r="EW49" s="298">
        <v>0.29353684999999996</v>
      </c>
      <c r="EX49" s="298">
        <v>1.4856604600000001</v>
      </c>
      <c r="EY49" s="298">
        <v>0.85067104000000004</v>
      </c>
      <c r="EZ49" s="298">
        <v>2.8545181800000003</v>
      </c>
      <c r="FA49" s="298">
        <v>0.39623380000000002</v>
      </c>
      <c r="FB49" s="298">
        <v>0.26653978</v>
      </c>
      <c r="FC49" s="298">
        <v>0.50014389999999997</v>
      </c>
      <c r="FD49" s="298">
        <v>2.4492805199999999</v>
      </c>
      <c r="FE49" s="298">
        <v>1.9574164299999999</v>
      </c>
      <c r="FF49" s="298">
        <v>9.3011160000000009E-2</v>
      </c>
      <c r="FG49" s="298">
        <v>4.865053940000001</v>
      </c>
      <c r="FH49" s="298">
        <v>0.67573636999999998</v>
      </c>
      <c r="FI49" s="298">
        <v>0.56811159</v>
      </c>
      <c r="FJ49" s="298">
        <v>13.66776786</v>
      </c>
      <c r="FK49" s="298">
        <v>1.01163223</v>
      </c>
      <c r="FL49" s="298">
        <v>0.76394198999999996</v>
      </c>
      <c r="FM49" s="298">
        <v>1.03681767</v>
      </c>
      <c r="FN49" s="298">
        <v>2.7773827399999997</v>
      </c>
      <c r="FO49" s="298">
        <v>3.63813034</v>
      </c>
      <c r="FP49" s="298">
        <v>1.9558369000000004</v>
      </c>
      <c r="FQ49" s="298">
        <v>7.90383353</v>
      </c>
      <c r="FR49" s="298">
        <v>0.12063031000000003</v>
      </c>
      <c r="FS49" s="298">
        <v>0.4029142</v>
      </c>
      <c r="FT49" s="298">
        <v>0.40597180999999999</v>
      </c>
      <c r="FU49" s="298">
        <v>1.1593487099999999</v>
      </c>
    </row>
    <row r="50" spans="1:177">
      <c r="A50" s="306">
        <v>222</v>
      </c>
      <c r="B50" s="315" t="s">
        <v>156</v>
      </c>
      <c r="C50" s="302">
        <f t="shared" si="86"/>
        <v>2873.0931614624706</v>
      </c>
      <c r="D50" s="302">
        <f t="shared" si="87"/>
        <v>3091.7017442919064</v>
      </c>
      <c r="E50" s="302">
        <f t="shared" si="88"/>
        <v>3260.665032689491</v>
      </c>
      <c r="F50" s="302">
        <f t="shared" si="89"/>
        <v>3607.7246202600004</v>
      </c>
      <c r="G50" s="302">
        <f>+SUM(CX50:DI50)</f>
        <v>2267.0608835499997</v>
      </c>
      <c r="H50" s="302">
        <f>+SUM(DJ50:DU50)</f>
        <v>1849.7413002799988</v>
      </c>
      <c r="I50" s="302">
        <f>+SUM(DV50:EG50)</f>
        <v>1059.3435784103922</v>
      </c>
      <c r="J50" s="302">
        <f>+SUM(EH50:ES50)</f>
        <v>1101.7402459399996</v>
      </c>
      <c r="K50" s="302">
        <f t="shared" si="391"/>
        <v>2003.2330280699985</v>
      </c>
      <c r="L50" s="302">
        <f t="shared" si="57"/>
        <v>849.20782957000006</v>
      </c>
      <c r="M50" s="302">
        <f t="shared" si="39"/>
        <v>631.4950611200004</v>
      </c>
      <c r="N50" s="302">
        <f t="shared" si="40"/>
        <v>636.86939255247125</v>
      </c>
      <c r="O50" s="302">
        <f t="shared" si="41"/>
        <v>525.38473264715424</v>
      </c>
      <c r="P50" s="302">
        <f t="shared" si="42"/>
        <v>1079.3439751428441</v>
      </c>
      <c r="Q50" s="302">
        <f t="shared" si="43"/>
        <v>604.61452080999993</v>
      </c>
      <c r="R50" s="302">
        <f t="shared" si="44"/>
        <v>677.12656885000035</v>
      </c>
      <c r="S50" s="302">
        <f t="shared" si="45"/>
        <v>840.94796564999979</v>
      </c>
      <c r="T50" s="302">
        <f t="shared" si="46"/>
        <v>969.01268898190597</v>
      </c>
      <c r="U50" s="302">
        <f t="shared" si="47"/>
        <v>557.90607206999994</v>
      </c>
      <c r="V50" s="302">
        <f t="shared" si="48"/>
        <v>842.42869087000042</v>
      </c>
      <c r="W50" s="302">
        <f t="shared" si="49"/>
        <v>420.89545154999951</v>
      </c>
      <c r="X50" s="302">
        <f t="shared" si="50"/>
        <v>1439.4348181994912</v>
      </c>
      <c r="Y50" s="302">
        <f t="shared" si="51"/>
        <v>592.61897984999985</v>
      </c>
      <c r="Z50" s="302">
        <f t="shared" si="52"/>
        <v>521.66460481000036</v>
      </c>
      <c r="AA50" s="302">
        <f t="shared" si="53"/>
        <v>889.49078620000114</v>
      </c>
      <c r="AB50" s="302">
        <f t="shared" si="54"/>
        <v>1603.9502493999985</v>
      </c>
      <c r="AC50" s="302">
        <f t="shared" si="459"/>
        <v>608.23369091999973</v>
      </c>
      <c r="AD50" s="302">
        <f t="shared" si="460"/>
        <v>441.80953471000004</v>
      </c>
      <c r="AE50" s="302">
        <f t="shared" si="461"/>
        <v>291.49711180999986</v>
      </c>
      <c r="AF50" s="302">
        <f t="shared" si="462"/>
        <v>925.52054611000028</v>
      </c>
      <c r="AG50" s="302">
        <f t="shared" si="463"/>
        <v>186.71039489999998</v>
      </c>
      <c r="AH50" s="302">
        <f t="shared" si="464"/>
        <v>329.6878814899992</v>
      </c>
      <c r="AI50" s="302">
        <f t="shared" si="465"/>
        <v>428.00271048999974</v>
      </c>
      <c r="AJ50" s="302">
        <f t="shared" si="466"/>
        <v>905.34031340000001</v>
      </c>
      <c r="AK50" s="302">
        <f t="shared" si="467"/>
        <v>164.06067331999986</v>
      </c>
      <c r="AL50" s="302">
        <f t="shared" si="468"/>
        <v>261.24294931999998</v>
      </c>
      <c r="AM50" s="302">
        <f t="shared" si="469"/>
        <v>289.11847442000027</v>
      </c>
      <c r="AN50" s="302">
        <f t="shared" si="470"/>
        <v>344.92148135039224</v>
      </c>
      <c r="AO50" s="302">
        <f t="shared" si="471"/>
        <v>128.76929611000011</v>
      </c>
      <c r="AP50" s="302">
        <f t="shared" si="472"/>
        <v>230.58350832999918</v>
      </c>
      <c r="AQ50" s="303">
        <f t="shared" si="473"/>
        <v>211.49074839000062</v>
      </c>
      <c r="AR50" s="303">
        <f t="shared" si="474"/>
        <v>530.89669310999989</v>
      </c>
      <c r="AS50" s="304">
        <f t="shared" si="401"/>
        <v>212.43578185999928</v>
      </c>
      <c r="AT50" s="304">
        <f t="shared" si="402"/>
        <v>352.05239639999934</v>
      </c>
      <c r="AU50" s="304">
        <f t="shared" si="403"/>
        <v>538.70100485000341</v>
      </c>
      <c r="AV50" s="304">
        <f t="shared" si="404"/>
        <v>900.04384495999625</v>
      </c>
      <c r="AW50" s="304">
        <f t="shared" si="405"/>
        <v>153.04006242000003</v>
      </c>
      <c r="AX50" s="304">
        <f t="shared" si="337"/>
        <v>198.60151010000004</v>
      </c>
      <c r="AY50" s="304">
        <f t="shared" si="63"/>
        <v>196.06572252000066</v>
      </c>
      <c r="AZ50" s="304">
        <f t="shared" si="64"/>
        <v>301.50053452999919</v>
      </c>
      <c r="BA50" s="304">
        <f t="shared" si="65"/>
        <v>151.49603473999991</v>
      </c>
      <c r="BB50" s="298">
        <v>124.88936700000004</v>
      </c>
      <c r="BC50" s="298">
        <v>308.35215241000003</v>
      </c>
      <c r="BD50" s="298">
        <v>198.25354171000032</v>
      </c>
      <c r="BE50" s="298">
        <v>244.82916690999963</v>
      </c>
      <c r="BF50" s="298">
        <v>161.98786320000031</v>
      </c>
      <c r="BG50" s="298">
        <v>230.05236244247141</v>
      </c>
      <c r="BH50" s="298">
        <v>163.47349615019036</v>
      </c>
      <c r="BI50" s="298">
        <v>156.125740291819</v>
      </c>
      <c r="BJ50" s="298">
        <v>205.78549620514494</v>
      </c>
      <c r="BK50" s="298">
        <v>369.6787074822418</v>
      </c>
      <c r="BL50" s="298">
        <v>278.33733732999895</v>
      </c>
      <c r="BM50" s="298">
        <v>431.32793033060341</v>
      </c>
      <c r="BN50" s="298">
        <v>150.20788322000016</v>
      </c>
      <c r="BO50" s="298">
        <v>255.10529790000001</v>
      </c>
      <c r="BP50" s="298">
        <v>199.30133968999974</v>
      </c>
      <c r="BQ50" s="298">
        <v>296.51415646000038</v>
      </c>
      <c r="BR50" s="298">
        <v>120.2320401500005</v>
      </c>
      <c r="BS50" s="298">
        <v>260.38037223999947</v>
      </c>
      <c r="BT50" s="298">
        <v>310.54542090000075</v>
      </c>
      <c r="BU50" s="298">
        <v>284.30813784999867</v>
      </c>
      <c r="BV50" s="298">
        <v>246.09440690000039</v>
      </c>
      <c r="BW50" s="298">
        <v>318.95977471999959</v>
      </c>
      <c r="BX50" s="298">
        <v>334.28556618015728</v>
      </c>
      <c r="BY50" s="298">
        <v>315.76734808174916</v>
      </c>
      <c r="BZ50" s="298">
        <v>173.42564052999992</v>
      </c>
      <c r="CA50" s="298">
        <v>282.24644737999995</v>
      </c>
      <c r="CB50" s="298">
        <v>102.23398416000003</v>
      </c>
      <c r="CC50" s="298">
        <v>146.38829151000007</v>
      </c>
      <c r="CD50" s="298">
        <v>484.23257566000001</v>
      </c>
      <c r="CE50" s="298">
        <v>211.80782370000034</v>
      </c>
      <c r="CF50" s="298">
        <v>230.85401779</v>
      </c>
      <c r="CG50" s="298">
        <v>121.28119429999947</v>
      </c>
      <c r="CH50" s="298">
        <v>68.760239460000037</v>
      </c>
      <c r="CI50" s="298">
        <v>341.48213089000012</v>
      </c>
      <c r="CJ50" s="298">
        <v>145.42795468249204</v>
      </c>
      <c r="CK50" s="298">
        <v>952.52473262699903</v>
      </c>
      <c r="CL50" s="298">
        <v>286.89486632999996</v>
      </c>
      <c r="CM50" s="298">
        <v>169.04824152999993</v>
      </c>
      <c r="CN50" s="298">
        <v>136.67587198999996</v>
      </c>
      <c r="CO50" s="298">
        <v>154.06985735000021</v>
      </c>
      <c r="CP50" s="298">
        <v>179.31035059999985</v>
      </c>
      <c r="CQ50" s="298">
        <v>188.2843968600003</v>
      </c>
      <c r="CR50" s="298">
        <v>212.43713012999984</v>
      </c>
      <c r="CS50" s="298">
        <v>234.27991076000006</v>
      </c>
      <c r="CT50" s="298">
        <v>442.77374531000117</v>
      </c>
      <c r="CU50" s="298">
        <v>359.99457355999806</v>
      </c>
      <c r="CV50" s="298">
        <v>417.688449560001</v>
      </c>
      <c r="CW50" s="298">
        <v>826.26722627999959</v>
      </c>
      <c r="CX50" s="298">
        <v>99.259867139999812</v>
      </c>
      <c r="CY50" s="298">
        <v>271.37025306999999</v>
      </c>
      <c r="CZ50" s="298">
        <v>237.60357070999993</v>
      </c>
      <c r="DA50" s="298">
        <v>254.67456104999985</v>
      </c>
      <c r="DB50" s="298">
        <v>62.402797460000436</v>
      </c>
      <c r="DC50" s="298">
        <v>124.73217619999974</v>
      </c>
      <c r="DD50" s="298">
        <v>121.59265162999939</v>
      </c>
      <c r="DE50" s="298">
        <v>94.910827970000454</v>
      </c>
      <c r="DF50" s="298">
        <v>74.993632210000044</v>
      </c>
      <c r="DG50" s="298">
        <v>121.16098291999968</v>
      </c>
      <c r="DH50" s="298">
        <v>151.54456881000024</v>
      </c>
      <c r="DI50" s="298">
        <v>652.81499438000037</v>
      </c>
      <c r="DJ50" s="298">
        <v>16.519714100000002</v>
      </c>
      <c r="DK50" s="298">
        <v>77.638488209999963</v>
      </c>
      <c r="DL50" s="298">
        <v>92.552192590000004</v>
      </c>
      <c r="DM50" s="298">
        <v>68.93345961</v>
      </c>
      <c r="DN50" s="298">
        <v>55.642346869999969</v>
      </c>
      <c r="DO50" s="298">
        <v>205.11207500999924</v>
      </c>
      <c r="DP50" s="298">
        <v>110.34130223999979</v>
      </c>
      <c r="DQ50" s="298">
        <v>69.654891379999896</v>
      </c>
      <c r="DR50" s="298">
        <v>248.00651687000004</v>
      </c>
      <c r="DS50" s="298">
        <v>83.012698039999776</v>
      </c>
      <c r="DT50" s="298">
        <v>80.865150610000754</v>
      </c>
      <c r="DU50" s="298">
        <v>741.46246474999953</v>
      </c>
      <c r="DV50" s="298">
        <v>56.118767099999957</v>
      </c>
      <c r="DW50" s="298">
        <v>70.621822250000065</v>
      </c>
      <c r="DX50" s="298">
        <v>37.320083969999835</v>
      </c>
      <c r="DY50" s="298">
        <v>80.343794899999736</v>
      </c>
      <c r="DZ50" s="298">
        <v>78.839315639999811</v>
      </c>
      <c r="EA50" s="298">
        <v>102.0598387800004</v>
      </c>
      <c r="EB50" s="298">
        <v>122.00258584000021</v>
      </c>
      <c r="EC50" s="298">
        <v>42.110746709999113</v>
      </c>
      <c r="ED50" s="298">
        <v>125.00514187000094</v>
      </c>
      <c r="EE50" s="298">
        <v>71.612402920000605</v>
      </c>
      <c r="EF50" s="298">
        <v>43.80133189999993</v>
      </c>
      <c r="EG50" s="298">
        <v>229.50774653039167</v>
      </c>
      <c r="EH50" s="298">
        <v>52.89729853</v>
      </c>
      <c r="EI50" s="298">
        <v>47.168537720000231</v>
      </c>
      <c r="EJ50" s="298">
        <v>28.703459859999885</v>
      </c>
      <c r="EK50" s="298">
        <v>43.888363660000145</v>
      </c>
      <c r="EL50" s="298">
        <v>111.44526294999925</v>
      </c>
      <c r="EM50" s="298">
        <v>75.249881719999777</v>
      </c>
      <c r="EN50" s="298">
        <v>132.18554808000033</v>
      </c>
      <c r="EO50" s="298">
        <v>18.663023840000708</v>
      </c>
      <c r="EP50" s="298">
        <v>60.642176469999576</v>
      </c>
      <c r="EQ50" s="298">
        <v>93.830354059998896</v>
      </c>
      <c r="ER50" s="298">
        <v>83.137428679999871</v>
      </c>
      <c r="ES50" s="298">
        <v>353.92891037000106</v>
      </c>
      <c r="ET50" s="298">
        <v>24.270927950000004</v>
      </c>
      <c r="EU50" s="298">
        <v>93.750347329999897</v>
      </c>
      <c r="EV50" s="298">
        <v>94.414506579999397</v>
      </c>
      <c r="EW50" s="298">
        <v>38.524023810001424</v>
      </c>
      <c r="EX50" s="298">
        <v>82.560782409999348</v>
      </c>
      <c r="EY50" s="298">
        <v>230.96759017999858</v>
      </c>
      <c r="EZ50" s="298">
        <v>188.7891519999994</v>
      </c>
      <c r="FA50" s="298">
        <v>199.20692681000369</v>
      </c>
      <c r="FB50" s="298">
        <v>150.70492604000032</v>
      </c>
      <c r="FC50" s="298">
        <v>214.78699842999907</v>
      </c>
      <c r="FD50" s="298">
        <v>254.2242913899961</v>
      </c>
      <c r="FE50" s="298">
        <v>431.03255514000114</v>
      </c>
      <c r="FF50" s="298">
        <v>21.409695039999999</v>
      </c>
      <c r="FG50" s="298">
        <v>62.723063240000016</v>
      </c>
      <c r="FH50" s="298">
        <v>68.907304139999994</v>
      </c>
      <c r="FI50" s="298">
        <v>35.567306530000124</v>
      </c>
      <c r="FJ50" s="298">
        <v>65.214680279999698</v>
      </c>
      <c r="FK50" s="298">
        <v>97.819523290000205</v>
      </c>
      <c r="FL50" s="298">
        <v>81.531971270000142</v>
      </c>
      <c r="FM50" s="298">
        <v>66.452908859999923</v>
      </c>
      <c r="FN50" s="298">
        <v>48.080842390000583</v>
      </c>
      <c r="FO50" s="298">
        <v>67.284850919999329</v>
      </c>
      <c r="FP50" s="298">
        <v>88.789154590000877</v>
      </c>
      <c r="FQ50" s="298">
        <v>145.42652901999901</v>
      </c>
      <c r="FR50" s="298">
        <v>28.114935090000003</v>
      </c>
      <c r="FS50" s="298">
        <v>50.961467769999956</v>
      </c>
      <c r="FT50" s="298">
        <v>72.419631879999955</v>
      </c>
      <c r="FU50" s="298">
        <v>61.689414320000203</v>
      </c>
    </row>
    <row r="51" spans="1:177">
      <c r="A51" s="306">
        <v>223</v>
      </c>
      <c r="B51" s="315" t="s">
        <v>27</v>
      </c>
      <c r="C51" s="302">
        <f t="shared" si="86"/>
        <v>6856.2436394743199</v>
      </c>
      <c r="D51" s="302">
        <f t="shared" si="87"/>
        <v>7029.1293626000006</v>
      </c>
      <c r="E51" s="302">
        <f t="shared" si="88"/>
        <v>5742.217940174216</v>
      </c>
      <c r="F51" s="302">
        <f t="shared" si="89"/>
        <v>5620.0490259641165</v>
      </c>
      <c r="G51" s="302">
        <f t="shared" ref="G51" si="479">+SUM(CX51:DI51)</f>
        <v>4390.5673592900002</v>
      </c>
      <c r="H51" s="302">
        <f t="shared" ref="H51" si="480">+SUM(DJ51:DU51)</f>
        <v>4969.0265778300009</v>
      </c>
      <c r="I51" s="302">
        <f t="shared" ref="I51" si="481">+SUM(DV51:EG51)</f>
        <v>4286.7211083099974</v>
      </c>
      <c r="J51" s="302">
        <f t="shared" ref="J51" si="482">+SUM(EH51:ES51)</f>
        <v>4257.3451606894523</v>
      </c>
      <c r="K51" s="302">
        <f t="shared" si="391"/>
        <v>5074.0926740300001</v>
      </c>
      <c r="L51" s="302">
        <f t="shared" si="57"/>
        <v>4756.9262968800012</v>
      </c>
      <c r="M51" s="302">
        <f t="shared" si="39"/>
        <v>1233.1527448277607</v>
      </c>
      <c r="N51" s="302">
        <f t="shared" si="40"/>
        <v>1352.1175344191884</v>
      </c>
      <c r="O51" s="302">
        <f t="shared" si="41"/>
        <v>1702.8864242262016</v>
      </c>
      <c r="P51" s="302">
        <f t="shared" si="42"/>
        <v>2568.0869360011684</v>
      </c>
      <c r="Q51" s="302">
        <f t="shared" si="43"/>
        <v>1384.5098389887366</v>
      </c>
      <c r="R51" s="302">
        <f t="shared" si="44"/>
        <v>1535.2483898541848</v>
      </c>
      <c r="S51" s="302">
        <f t="shared" si="45"/>
        <v>1637.9172920910337</v>
      </c>
      <c r="T51" s="302">
        <f t="shared" si="46"/>
        <v>2471.4538416660444</v>
      </c>
      <c r="U51" s="302">
        <f t="shared" si="47"/>
        <v>1325.0621921516104</v>
      </c>
      <c r="V51" s="302">
        <f t="shared" si="48"/>
        <v>1504.9648132754685</v>
      </c>
      <c r="W51" s="302">
        <f t="shared" si="49"/>
        <v>1319.1377936530002</v>
      </c>
      <c r="X51" s="302">
        <f t="shared" si="50"/>
        <v>1593.0531410941373</v>
      </c>
      <c r="Y51" s="302">
        <f t="shared" si="51"/>
        <v>1540.3057602092467</v>
      </c>
      <c r="Z51" s="302">
        <f t="shared" si="52"/>
        <v>1555.2457582088562</v>
      </c>
      <c r="AA51" s="302">
        <f t="shared" si="53"/>
        <v>1141.4240625310226</v>
      </c>
      <c r="AB51" s="302">
        <f t="shared" si="54"/>
        <v>1383.0734450149916</v>
      </c>
      <c r="AC51" s="302">
        <f t="shared" si="459"/>
        <v>930.34827572183519</v>
      </c>
      <c r="AD51" s="302">
        <f t="shared" si="460"/>
        <v>899.26753853934258</v>
      </c>
      <c r="AE51" s="302">
        <f t="shared" si="461"/>
        <v>937.97278908274711</v>
      </c>
      <c r="AF51" s="302">
        <f t="shared" si="462"/>
        <v>1622.9787559460751</v>
      </c>
      <c r="AG51" s="302">
        <f t="shared" si="463"/>
        <v>1242.1977523925104</v>
      </c>
      <c r="AH51" s="302">
        <f t="shared" si="464"/>
        <v>1332.6602668183698</v>
      </c>
      <c r="AI51" s="302">
        <f t="shared" si="465"/>
        <v>943.48260050539648</v>
      </c>
      <c r="AJ51" s="302">
        <f t="shared" si="466"/>
        <v>1450.6859581137239</v>
      </c>
      <c r="AK51" s="302">
        <f t="shared" si="467"/>
        <v>880.96736164999993</v>
      </c>
      <c r="AL51" s="302">
        <f t="shared" si="468"/>
        <v>1002.4207282800002</v>
      </c>
      <c r="AM51" s="302">
        <f t="shared" si="469"/>
        <v>1148.3807637099981</v>
      </c>
      <c r="AN51" s="302">
        <f t="shared" si="470"/>
        <v>1254.9522546699991</v>
      </c>
      <c r="AO51" s="302">
        <f t="shared" si="471"/>
        <v>924.98373860606557</v>
      </c>
      <c r="AP51" s="302">
        <f t="shared" si="472"/>
        <v>670.59212153157296</v>
      </c>
      <c r="AQ51" s="303">
        <f t="shared" si="473"/>
        <v>1021.678604839895</v>
      </c>
      <c r="AR51" s="303">
        <f t="shared" si="474"/>
        <v>1640.0906957119189</v>
      </c>
      <c r="AS51" s="304">
        <f t="shared" si="401"/>
        <v>949.87496708000037</v>
      </c>
      <c r="AT51" s="304">
        <f t="shared" si="402"/>
        <v>1199.5437780599987</v>
      </c>
      <c r="AU51" s="304">
        <f t="shared" si="403"/>
        <v>1123.2450303800024</v>
      </c>
      <c r="AV51" s="304">
        <f t="shared" si="404"/>
        <v>1801.428898509999</v>
      </c>
      <c r="AW51" s="304">
        <f t="shared" si="405"/>
        <v>842.78998594999996</v>
      </c>
      <c r="AX51" s="304">
        <f t="shared" si="337"/>
        <v>1042.19330074</v>
      </c>
      <c r="AY51" s="304">
        <f t="shared" si="63"/>
        <v>1204.9876814099998</v>
      </c>
      <c r="AZ51" s="304">
        <f t="shared" si="64"/>
        <v>1666.9553287800018</v>
      </c>
      <c r="BA51" s="304">
        <f t="shared" si="65"/>
        <v>999.70534078000026</v>
      </c>
      <c r="BB51" s="298">
        <v>372.67263108188553</v>
      </c>
      <c r="BC51" s="298">
        <v>371.95592246727858</v>
      </c>
      <c r="BD51" s="298">
        <v>488.5241912785965</v>
      </c>
      <c r="BE51" s="298">
        <v>488.34763334614934</v>
      </c>
      <c r="BF51" s="298">
        <v>435.30414089161343</v>
      </c>
      <c r="BG51" s="298">
        <v>428.46576018142548</v>
      </c>
      <c r="BH51" s="298">
        <v>582.24268693978524</v>
      </c>
      <c r="BI51" s="298">
        <v>593.9803094606159</v>
      </c>
      <c r="BJ51" s="298">
        <v>526.66342782580034</v>
      </c>
      <c r="BK51" s="298">
        <v>695.15372614463695</v>
      </c>
      <c r="BL51" s="298">
        <v>752.468637939882</v>
      </c>
      <c r="BM51" s="298">
        <v>1120.4645719166497</v>
      </c>
      <c r="BN51" s="298">
        <v>358.33387301136713</v>
      </c>
      <c r="BO51" s="298">
        <v>495.04214672204637</v>
      </c>
      <c r="BP51" s="298">
        <v>531.13381925532303</v>
      </c>
      <c r="BQ51" s="298">
        <v>509.2493499059716</v>
      </c>
      <c r="BR51" s="298">
        <v>498.84261480022127</v>
      </c>
      <c r="BS51" s="298">
        <v>527.15642514799197</v>
      </c>
      <c r="BT51" s="298">
        <v>583.99279345261891</v>
      </c>
      <c r="BU51" s="298">
        <v>528.13426865653196</v>
      </c>
      <c r="BV51" s="298">
        <v>525.79022998188293</v>
      </c>
      <c r="BW51" s="298">
        <v>801.17277267955592</v>
      </c>
      <c r="BX51" s="298">
        <v>616.64527773073041</v>
      </c>
      <c r="BY51" s="298">
        <v>1053.6357912557582</v>
      </c>
      <c r="BZ51" s="298">
        <v>323.97621870875668</v>
      </c>
      <c r="CA51" s="298">
        <v>470.02270978999394</v>
      </c>
      <c r="CB51" s="298">
        <v>531.06326365285963</v>
      </c>
      <c r="CC51" s="298">
        <v>493.33523294048462</v>
      </c>
      <c r="CD51" s="298">
        <v>493.71140666261988</v>
      </c>
      <c r="CE51" s="298">
        <v>517.91817367236399</v>
      </c>
      <c r="CF51" s="298">
        <v>430.53317072679749</v>
      </c>
      <c r="CG51" s="298">
        <v>432.25128415589415</v>
      </c>
      <c r="CH51" s="298">
        <v>456.35333877030871</v>
      </c>
      <c r="CI51" s="298">
        <v>486.28661633819814</v>
      </c>
      <c r="CJ51" s="298">
        <v>419.119090854295</v>
      </c>
      <c r="CK51" s="298">
        <v>687.64743390164426</v>
      </c>
      <c r="CL51" s="298">
        <v>271.35070944217853</v>
      </c>
      <c r="CM51" s="298">
        <v>525.23241609547472</v>
      </c>
      <c r="CN51" s="298">
        <v>743.72263467159348</v>
      </c>
      <c r="CO51" s="298">
        <v>520.06747979317322</v>
      </c>
      <c r="CP51" s="298">
        <v>356.81479771564199</v>
      </c>
      <c r="CQ51" s="298">
        <v>678.36348070004101</v>
      </c>
      <c r="CR51" s="298">
        <v>474.16993479502707</v>
      </c>
      <c r="CS51" s="298">
        <v>324.52972527196971</v>
      </c>
      <c r="CT51" s="298">
        <v>342.72440246402573</v>
      </c>
      <c r="CU51" s="298">
        <v>377.3105461550216</v>
      </c>
      <c r="CV51" s="298">
        <v>359.32171804877305</v>
      </c>
      <c r="CW51" s="298">
        <v>646.44118081119689</v>
      </c>
      <c r="CX51" s="298">
        <v>242.6823495147637</v>
      </c>
      <c r="CY51" s="298">
        <v>259.50727735725417</v>
      </c>
      <c r="CZ51" s="298">
        <v>428.15864884981733</v>
      </c>
      <c r="DA51" s="298">
        <v>279.22453910951606</v>
      </c>
      <c r="DB51" s="298">
        <v>322.22538165141617</v>
      </c>
      <c r="DC51" s="298">
        <v>297.81761777841041</v>
      </c>
      <c r="DD51" s="298">
        <v>318.11885085953094</v>
      </c>
      <c r="DE51" s="298">
        <v>313.98079671121911</v>
      </c>
      <c r="DF51" s="298">
        <v>305.87314151199712</v>
      </c>
      <c r="DG51" s="298">
        <v>317.62125091195202</v>
      </c>
      <c r="DH51" s="298">
        <v>534.46495312687762</v>
      </c>
      <c r="DI51" s="298">
        <v>770.89255190724555</v>
      </c>
      <c r="DJ51" s="298">
        <v>239.05058965281967</v>
      </c>
      <c r="DK51" s="298">
        <v>285.55552886084757</v>
      </c>
      <c r="DL51" s="298">
        <v>717.59163387884314</v>
      </c>
      <c r="DM51" s="298">
        <v>581.2260944913628</v>
      </c>
      <c r="DN51" s="298">
        <v>433.32157023538866</v>
      </c>
      <c r="DO51" s="298">
        <v>318.11260209161833</v>
      </c>
      <c r="DP51" s="298">
        <v>328.2713538064877</v>
      </c>
      <c r="DQ51" s="298">
        <v>282.32030070286737</v>
      </c>
      <c r="DR51" s="298">
        <v>332.89094599604147</v>
      </c>
      <c r="DS51" s="298">
        <v>356.00074435675185</v>
      </c>
      <c r="DT51" s="298">
        <v>376.10853746310443</v>
      </c>
      <c r="DU51" s="298">
        <v>718.57667629386765</v>
      </c>
      <c r="DV51" s="298">
        <v>260.88508280999997</v>
      </c>
      <c r="DW51" s="298">
        <v>311.95084509000003</v>
      </c>
      <c r="DX51" s="298">
        <v>308.13143374999999</v>
      </c>
      <c r="DY51" s="298">
        <v>356.11237187000017</v>
      </c>
      <c r="DZ51" s="298">
        <v>338.66208069000044</v>
      </c>
      <c r="EA51" s="298">
        <v>307.64627571999961</v>
      </c>
      <c r="EB51" s="298">
        <v>347.07551852999961</v>
      </c>
      <c r="EC51" s="298">
        <v>407.25659086999957</v>
      </c>
      <c r="ED51" s="298">
        <v>394.04865430999894</v>
      </c>
      <c r="EE51" s="298">
        <v>352.97846079000016</v>
      </c>
      <c r="EF51" s="298">
        <v>325.88835016999928</v>
      </c>
      <c r="EG51" s="298">
        <v>576.08544370999959</v>
      </c>
      <c r="EH51" s="298">
        <v>271.29001591360509</v>
      </c>
      <c r="EI51" s="298">
        <v>328.5324709272698</v>
      </c>
      <c r="EJ51" s="298">
        <v>325.16125176519068</v>
      </c>
      <c r="EK51" s="298">
        <v>182.01782162654541</v>
      </c>
      <c r="EL51" s="298">
        <v>229.53967404700597</v>
      </c>
      <c r="EM51" s="298">
        <v>259.03462585802151</v>
      </c>
      <c r="EN51" s="298">
        <v>318.35388933858076</v>
      </c>
      <c r="EO51" s="298">
        <v>316.67941022058608</v>
      </c>
      <c r="EP51" s="298">
        <v>386.64530528072817</v>
      </c>
      <c r="EQ51" s="298">
        <v>446.99681030722473</v>
      </c>
      <c r="ER51" s="298">
        <v>491.71116124721937</v>
      </c>
      <c r="ES51" s="298">
        <v>701.38272415747474</v>
      </c>
      <c r="ET51" s="298">
        <v>154.68969112000002</v>
      </c>
      <c r="EU51" s="298">
        <v>175.86204773999987</v>
      </c>
      <c r="EV51" s="298">
        <v>619.32322822000049</v>
      </c>
      <c r="EW51" s="298">
        <v>373.69931265000059</v>
      </c>
      <c r="EX51" s="298">
        <v>476.61876444999893</v>
      </c>
      <c r="EY51" s="298">
        <v>349.22570095999902</v>
      </c>
      <c r="EZ51" s="298">
        <v>349.46702321999891</v>
      </c>
      <c r="FA51" s="298">
        <v>404.01070494000186</v>
      </c>
      <c r="FB51" s="298">
        <v>369.76730222000174</v>
      </c>
      <c r="FC51" s="298">
        <v>342.93730919999825</v>
      </c>
      <c r="FD51" s="298">
        <v>383.5628558200014</v>
      </c>
      <c r="FE51" s="298">
        <v>1074.9287334899993</v>
      </c>
      <c r="FF51" s="298">
        <v>225.75919503</v>
      </c>
      <c r="FG51" s="298">
        <v>289.67020424999993</v>
      </c>
      <c r="FH51" s="298">
        <v>327.36058667000009</v>
      </c>
      <c r="FI51" s="298">
        <v>372.32209823000017</v>
      </c>
      <c r="FJ51" s="298">
        <v>319.72274533000012</v>
      </c>
      <c r="FK51" s="298">
        <v>350.14845717999964</v>
      </c>
      <c r="FL51" s="298">
        <v>405.67024855000028</v>
      </c>
      <c r="FM51" s="298">
        <v>402.62280871999889</v>
      </c>
      <c r="FN51" s="298">
        <v>396.69462414000066</v>
      </c>
      <c r="FO51" s="298">
        <v>432.58334214000058</v>
      </c>
      <c r="FP51" s="298">
        <v>441.81343527000001</v>
      </c>
      <c r="FQ51" s="298">
        <v>792.55855137000106</v>
      </c>
      <c r="FR51" s="298">
        <v>280.31676691000001</v>
      </c>
      <c r="FS51" s="298">
        <v>333.56588828000008</v>
      </c>
      <c r="FT51" s="298">
        <v>385.82268559000011</v>
      </c>
      <c r="FU51" s="298">
        <v>386.53788952000008</v>
      </c>
    </row>
    <row r="52" spans="1:177" hidden="1">
      <c r="A52" s="296"/>
      <c r="B52" s="314"/>
      <c r="C52" s="297">
        <f t="shared" si="86"/>
        <v>0</v>
      </c>
      <c r="D52" s="297">
        <f t="shared" si="87"/>
        <v>0</v>
      </c>
      <c r="E52" s="297">
        <f t="shared" si="88"/>
        <v>0</v>
      </c>
      <c r="F52" s="297">
        <f t="shared" si="89"/>
        <v>0</v>
      </c>
      <c r="G52" s="297"/>
      <c r="H52" s="297"/>
      <c r="I52" s="297"/>
      <c r="J52" s="297"/>
      <c r="K52" s="297"/>
      <c r="L52" s="297">
        <f t="shared" si="57"/>
        <v>0</v>
      </c>
      <c r="M52" s="297">
        <f t="shared" si="39"/>
        <v>0</v>
      </c>
      <c r="N52" s="297">
        <f t="shared" si="40"/>
        <v>0</v>
      </c>
      <c r="O52" s="297">
        <f t="shared" si="41"/>
        <v>0</v>
      </c>
      <c r="P52" s="297">
        <f t="shared" si="42"/>
        <v>0</v>
      </c>
      <c r="Q52" s="297">
        <f t="shared" si="43"/>
        <v>0</v>
      </c>
      <c r="R52" s="297">
        <f t="shared" si="44"/>
        <v>0</v>
      </c>
      <c r="S52" s="297">
        <f t="shared" si="45"/>
        <v>0</v>
      </c>
      <c r="T52" s="297">
        <f t="shared" si="46"/>
        <v>0</v>
      </c>
      <c r="U52" s="297">
        <f t="shared" si="47"/>
        <v>0</v>
      </c>
      <c r="V52" s="297">
        <f t="shared" si="48"/>
        <v>0</v>
      </c>
      <c r="W52" s="297">
        <f t="shared" si="49"/>
        <v>0</v>
      </c>
      <c r="X52" s="297">
        <f t="shared" si="50"/>
        <v>0</v>
      </c>
      <c r="Y52" s="297">
        <f t="shared" si="51"/>
        <v>0</v>
      </c>
      <c r="Z52" s="297">
        <f t="shared" si="52"/>
        <v>0</v>
      </c>
      <c r="AA52" s="297">
        <f t="shared" si="53"/>
        <v>0</v>
      </c>
      <c r="AB52" s="297">
        <f t="shared" si="54"/>
        <v>0</v>
      </c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>
        <f t="shared" si="337"/>
        <v>0</v>
      </c>
      <c r="AY52" s="297">
        <f t="shared" si="63"/>
        <v>0</v>
      </c>
      <c r="AZ52" s="297">
        <f t="shared" si="64"/>
        <v>0</v>
      </c>
      <c r="BA52" s="297">
        <f t="shared" si="65"/>
        <v>0</v>
      </c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7"/>
      <c r="CO52" s="297"/>
      <c r="CP52" s="297"/>
      <c r="CQ52" s="297"/>
      <c r="CR52" s="297"/>
      <c r="CS52" s="297"/>
      <c r="CT52" s="297"/>
      <c r="CU52" s="297"/>
      <c r="CV52" s="297"/>
      <c r="CW52" s="297"/>
      <c r="CX52" s="297"/>
      <c r="CY52" s="297"/>
      <c r="CZ52" s="297"/>
      <c r="DA52" s="297"/>
      <c r="DB52" s="297"/>
      <c r="DC52" s="297"/>
      <c r="DD52" s="297"/>
      <c r="DE52" s="297"/>
      <c r="DF52" s="297"/>
      <c r="DG52" s="297"/>
      <c r="DH52" s="297"/>
      <c r="DI52" s="297"/>
      <c r="DJ52" s="297"/>
      <c r="DK52" s="297"/>
      <c r="DL52" s="297"/>
      <c r="DM52" s="297"/>
      <c r="DN52" s="297"/>
      <c r="DO52" s="297"/>
      <c r="DP52" s="297"/>
      <c r="DQ52" s="297"/>
      <c r="DR52" s="297"/>
      <c r="DS52" s="297"/>
      <c r="DT52" s="297"/>
      <c r="DU52" s="297"/>
      <c r="DV52" s="297"/>
      <c r="DW52" s="297"/>
      <c r="DX52" s="297"/>
      <c r="DY52" s="297"/>
      <c r="DZ52" s="297"/>
      <c r="EA52" s="297"/>
      <c r="EB52" s="297"/>
      <c r="EC52" s="297"/>
      <c r="ED52" s="297"/>
      <c r="EE52" s="297"/>
      <c r="EF52" s="297"/>
      <c r="EG52" s="297"/>
      <c r="EH52" s="297"/>
      <c r="EI52" s="297"/>
      <c r="EJ52" s="297"/>
      <c r="EK52" s="297"/>
      <c r="EL52" s="297"/>
      <c r="EM52" s="297"/>
      <c r="EN52" s="297"/>
      <c r="EO52" s="297"/>
      <c r="EP52" s="297"/>
      <c r="EQ52" s="297"/>
      <c r="ER52" s="297"/>
      <c r="ES52" s="297"/>
      <c r="ET52" s="297"/>
      <c r="EU52" s="297"/>
      <c r="EV52" s="297"/>
      <c r="EW52" s="297"/>
      <c r="EX52" s="297"/>
      <c r="EY52" s="297"/>
      <c r="EZ52" s="297"/>
      <c r="FA52" s="297"/>
      <c r="FB52" s="297"/>
      <c r="FC52" s="297"/>
      <c r="FD52" s="297"/>
      <c r="FE52" s="297"/>
      <c r="FF52" s="297"/>
      <c r="FG52" s="297"/>
      <c r="FH52" s="297"/>
      <c r="FI52" s="297"/>
      <c r="FJ52" s="297"/>
      <c r="FK52" s="297"/>
      <c r="FL52" s="297"/>
      <c r="FM52" s="297"/>
      <c r="FN52" s="297"/>
      <c r="FO52" s="297"/>
      <c r="FP52" s="297"/>
      <c r="FQ52" s="297"/>
      <c r="FR52" s="297"/>
      <c r="FS52" s="297"/>
      <c r="FT52" s="297"/>
      <c r="FU52" s="297"/>
    </row>
    <row r="53" spans="1:177" hidden="1">
      <c r="A53" s="313"/>
      <c r="B53" s="300"/>
      <c r="C53" s="298">
        <f t="shared" si="86"/>
        <v>0</v>
      </c>
      <c r="D53" s="298">
        <f t="shared" si="87"/>
        <v>0</v>
      </c>
      <c r="E53" s="298">
        <f t="shared" si="88"/>
        <v>0</v>
      </c>
      <c r="F53" s="298">
        <f t="shared" si="89"/>
        <v>0</v>
      </c>
      <c r="G53" s="298"/>
      <c r="H53" s="298"/>
      <c r="I53" s="298"/>
      <c r="J53" s="298"/>
      <c r="K53" s="298"/>
      <c r="L53" s="298">
        <f t="shared" si="57"/>
        <v>0</v>
      </c>
      <c r="M53" s="298">
        <f t="shared" si="39"/>
        <v>0</v>
      </c>
      <c r="N53" s="298">
        <f t="shared" si="40"/>
        <v>0</v>
      </c>
      <c r="O53" s="298">
        <f t="shared" si="41"/>
        <v>0</v>
      </c>
      <c r="P53" s="298">
        <f t="shared" si="42"/>
        <v>0</v>
      </c>
      <c r="Q53" s="298">
        <f t="shared" si="43"/>
        <v>0</v>
      </c>
      <c r="R53" s="298">
        <f t="shared" si="44"/>
        <v>0</v>
      </c>
      <c r="S53" s="298">
        <f t="shared" si="45"/>
        <v>0</v>
      </c>
      <c r="T53" s="298">
        <f t="shared" si="46"/>
        <v>0</v>
      </c>
      <c r="U53" s="298">
        <f t="shared" si="47"/>
        <v>0</v>
      </c>
      <c r="V53" s="298">
        <f t="shared" si="48"/>
        <v>0</v>
      </c>
      <c r="W53" s="298">
        <f t="shared" si="49"/>
        <v>0</v>
      </c>
      <c r="X53" s="298">
        <f t="shared" si="50"/>
        <v>0</v>
      </c>
      <c r="Y53" s="298">
        <f t="shared" si="51"/>
        <v>0</v>
      </c>
      <c r="Z53" s="298">
        <f t="shared" si="52"/>
        <v>0</v>
      </c>
      <c r="AA53" s="298">
        <f t="shared" si="53"/>
        <v>0</v>
      </c>
      <c r="AB53" s="298">
        <f t="shared" si="54"/>
        <v>0</v>
      </c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8"/>
      <c r="AW53" s="298"/>
      <c r="AX53" s="298">
        <f t="shared" si="337"/>
        <v>0</v>
      </c>
      <c r="AY53" s="298">
        <f t="shared" si="63"/>
        <v>0</v>
      </c>
      <c r="AZ53" s="298">
        <f t="shared" si="64"/>
        <v>0</v>
      </c>
      <c r="BA53" s="298">
        <f t="shared" si="65"/>
        <v>0</v>
      </c>
      <c r="BB53" s="298"/>
      <c r="BC53" s="298"/>
      <c r="BD53" s="298"/>
      <c r="BE53" s="298"/>
      <c r="BF53" s="298"/>
      <c r="BG53" s="298"/>
      <c r="BH53" s="298"/>
      <c r="BI53" s="298"/>
      <c r="BJ53" s="298"/>
      <c r="BK53" s="298"/>
      <c r="BL53" s="298"/>
      <c r="BM53" s="298"/>
      <c r="BN53" s="298"/>
      <c r="BO53" s="298"/>
      <c r="BP53" s="298"/>
      <c r="BQ53" s="298"/>
      <c r="BR53" s="298"/>
      <c r="BS53" s="298"/>
      <c r="BT53" s="298"/>
      <c r="BU53" s="298"/>
      <c r="BV53" s="298"/>
      <c r="BW53" s="298"/>
      <c r="BX53" s="298"/>
      <c r="BY53" s="298"/>
      <c r="BZ53" s="298"/>
      <c r="CA53" s="298"/>
      <c r="CB53" s="298"/>
      <c r="CC53" s="298"/>
      <c r="CD53" s="298"/>
      <c r="CE53" s="298"/>
      <c r="CF53" s="298"/>
      <c r="CG53" s="298"/>
      <c r="CH53" s="298"/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298"/>
      <c r="CU53" s="298"/>
      <c r="CV53" s="298"/>
      <c r="CW53" s="298"/>
      <c r="CX53" s="298"/>
      <c r="CY53" s="298"/>
      <c r="CZ53" s="298"/>
      <c r="DA53" s="298"/>
      <c r="DB53" s="298"/>
      <c r="DC53" s="298"/>
      <c r="DD53" s="298"/>
      <c r="DE53" s="298"/>
      <c r="DF53" s="298"/>
      <c r="DG53" s="298"/>
      <c r="DH53" s="298"/>
      <c r="DI53" s="298"/>
      <c r="DJ53" s="298"/>
      <c r="DK53" s="298"/>
      <c r="DL53" s="298"/>
      <c r="DM53" s="298"/>
      <c r="DN53" s="298"/>
      <c r="DO53" s="298"/>
      <c r="DP53" s="298"/>
      <c r="DQ53" s="298"/>
      <c r="DR53" s="298"/>
      <c r="DS53" s="298"/>
      <c r="DT53" s="298"/>
      <c r="DU53" s="298"/>
      <c r="DV53" s="298"/>
      <c r="DW53" s="298"/>
      <c r="DX53" s="298"/>
      <c r="DY53" s="298"/>
      <c r="DZ53" s="298"/>
      <c r="EA53" s="298"/>
      <c r="EB53" s="298"/>
      <c r="EC53" s="298"/>
      <c r="ED53" s="298"/>
      <c r="EE53" s="298"/>
      <c r="EF53" s="298"/>
      <c r="EG53" s="298"/>
      <c r="EH53" s="298"/>
      <c r="EI53" s="298"/>
      <c r="EJ53" s="298"/>
      <c r="EK53" s="298"/>
      <c r="EL53" s="298"/>
      <c r="EM53" s="298"/>
      <c r="EN53" s="298"/>
      <c r="EO53" s="298"/>
      <c r="EP53" s="298"/>
      <c r="EQ53" s="298"/>
      <c r="ER53" s="298"/>
      <c r="ES53" s="298"/>
      <c r="ET53" s="298"/>
      <c r="EU53" s="298"/>
      <c r="EV53" s="298"/>
      <c r="EW53" s="298"/>
      <c r="EX53" s="298"/>
      <c r="EY53" s="298"/>
      <c r="EZ53" s="298"/>
      <c r="FA53" s="298"/>
      <c r="FB53" s="298"/>
      <c r="FC53" s="298"/>
      <c r="FD53" s="298"/>
      <c r="FE53" s="298"/>
      <c r="FF53" s="298"/>
      <c r="FG53" s="298"/>
      <c r="FH53" s="298"/>
      <c r="FI53" s="298"/>
      <c r="FJ53" s="298"/>
      <c r="FK53" s="298"/>
      <c r="FL53" s="298"/>
      <c r="FM53" s="298"/>
      <c r="FN53" s="298"/>
      <c r="FO53" s="298"/>
      <c r="FP53" s="298"/>
      <c r="FQ53" s="298"/>
      <c r="FR53" s="298"/>
      <c r="FS53" s="298"/>
      <c r="FT53" s="298"/>
      <c r="FU53" s="298"/>
    </row>
    <row r="54" spans="1:177">
      <c r="A54" s="296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7"/>
      <c r="CO54" s="297"/>
      <c r="CP54" s="297"/>
      <c r="CQ54" s="297"/>
      <c r="CR54" s="297"/>
      <c r="CS54" s="297"/>
      <c r="CT54" s="297"/>
      <c r="CU54" s="297"/>
      <c r="CV54" s="297"/>
      <c r="CW54" s="297"/>
      <c r="CX54" s="297"/>
      <c r="CY54" s="29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  <c r="FU54" s="297"/>
    </row>
    <row r="55" spans="1:177" s="207" customFormat="1" ht="37.5">
      <c r="A55" s="317" t="s">
        <v>166</v>
      </c>
      <c r="B55" s="318" t="s">
        <v>229</v>
      </c>
      <c r="C55" s="319">
        <f t="shared" si="86"/>
        <v>-7924.7264592102283</v>
      </c>
      <c r="D55" s="319">
        <f t="shared" si="87"/>
        <v>-8323.7797267555015</v>
      </c>
      <c r="E55" s="319">
        <f t="shared" si="88"/>
        <v>-6734.3023792776057</v>
      </c>
      <c r="F55" s="319">
        <f t="shared" si="89"/>
        <v>-10114.401437091819</v>
      </c>
      <c r="G55" s="319">
        <f t="shared" ref="G55:J55" si="483">G6-G28</f>
        <v>-6098.1907408787083</v>
      </c>
      <c r="H55" s="319">
        <f t="shared" si="483"/>
        <v>-3065.6723640525379</v>
      </c>
      <c r="I55" s="319">
        <f>I6-I28</f>
        <v>-3788.5885780518292</v>
      </c>
      <c r="J55" s="319">
        <f t="shared" si="483"/>
        <v>-7095.5052057901012</v>
      </c>
      <c r="K55" s="319">
        <f t="shared" ref="K55" si="484">K6-K28</f>
        <v>-1712.2174808537675</v>
      </c>
      <c r="L55" s="319">
        <f t="shared" si="57"/>
        <v>-21.075876811229591</v>
      </c>
      <c r="M55" s="319">
        <f t="shared" si="39"/>
        <v>-527.66771613406763</v>
      </c>
      <c r="N55" s="319">
        <f t="shared" si="40"/>
        <v>-660.16005183025527</v>
      </c>
      <c r="O55" s="319">
        <f t="shared" si="41"/>
        <v>-1656.9657000095558</v>
      </c>
      <c r="P55" s="319">
        <f t="shared" si="42"/>
        <v>-5079.9329912363501</v>
      </c>
      <c r="Q55" s="319">
        <f t="shared" si="43"/>
        <v>-463.33766241072681</v>
      </c>
      <c r="R55" s="319">
        <f t="shared" si="44"/>
        <v>-634.95018130654125</v>
      </c>
      <c r="S55" s="319">
        <f t="shared" si="45"/>
        <v>-2138.0748567128762</v>
      </c>
      <c r="T55" s="319">
        <f t="shared" si="46"/>
        <v>-5087.4170263253573</v>
      </c>
      <c r="U55" s="319">
        <f t="shared" si="47"/>
        <v>-309.44991061298333</v>
      </c>
      <c r="V55" s="319">
        <f t="shared" si="48"/>
        <v>-623.21354040410142</v>
      </c>
      <c r="W55" s="319">
        <f t="shared" si="49"/>
        <v>-938.73374191533367</v>
      </c>
      <c r="X55" s="319">
        <f t="shared" si="50"/>
        <v>-4862.9051863451868</v>
      </c>
      <c r="Y55" s="319">
        <f t="shared" si="51"/>
        <v>-1743.188443166559</v>
      </c>
      <c r="Z55" s="319">
        <f t="shared" si="52"/>
        <v>-1416.8989205868938</v>
      </c>
      <c r="AA55" s="319">
        <f t="shared" si="53"/>
        <v>-2002.4124576589525</v>
      </c>
      <c r="AB55" s="319">
        <f t="shared" si="54"/>
        <v>-4951.901615679415</v>
      </c>
      <c r="AC55" s="319">
        <f t="shared" ref="AC55:AJ55" si="485">AC6-AC28</f>
        <v>-807.25426376923679</v>
      </c>
      <c r="AD55" s="319">
        <f t="shared" si="485"/>
        <v>-731.32724805835824</v>
      </c>
      <c r="AE55" s="319">
        <f t="shared" si="485"/>
        <v>-601.98264098298569</v>
      </c>
      <c r="AF55" s="319">
        <f t="shared" si="485"/>
        <v>-3957.626588068124</v>
      </c>
      <c r="AG55" s="319">
        <f t="shared" si="485"/>
        <v>74.64222128684014</v>
      </c>
      <c r="AH55" s="319">
        <f t="shared" si="485"/>
        <v>73.38748174014836</v>
      </c>
      <c r="AI55" s="319">
        <f t="shared" si="485"/>
        <v>-676.26362227102618</v>
      </c>
      <c r="AJ55" s="319">
        <f t="shared" si="485"/>
        <v>-2537.4384448085057</v>
      </c>
      <c r="AK55" s="319">
        <f t="shared" ref="AK55:AR55" si="486">AK6-AK28</f>
        <v>-61.118656871021813</v>
      </c>
      <c r="AL55" s="319">
        <f t="shared" si="486"/>
        <v>39.026839974183531</v>
      </c>
      <c r="AM55" s="319">
        <f t="shared" si="486"/>
        <v>-693.4362567522021</v>
      </c>
      <c r="AN55" s="319">
        <f t="shared" si="486"/>
        <v>-3073.060504402798</v>
      </c>
      <c r="AO55" s="319">
        <f t="shared" si="486"/>
        <v>312.76170048713539</v>
      </c>
      <c r="AP55" s="319">
        <f t="shared" si="486"/>
        <v>-2343.2133248864702</v>
      </c>
      <c r="AQ55" s="319">
        <f t="shared" si="486"/>
        <v>-1373.2475163458148</v>
      </c>
      <c r="AR55" s="319">
        <f t="shared" si="486"/>
        <v>-3691.806065044957</v>
      </c>
      <c r="AS55" s="319">
        <f t="shared" ref="AS55:AV55" si="487">AS6-AS28</f>
        <v>146.12652687854279</v>
      </c>
      <c r="AT55" s="319">
        <f t="shared" si="487"/>
        <v>54.215179784943757</v>
      </c>
      <c r="AU55" s="319">
        <f t="shared" si="487"/>
        <v>191.51609474114593</v>
      </c>
      <c r="AV55" s="319">
        <f t="shared" si="487"/>
        <v>-2104.0752822584054</v>
      </c>
      <c r="AW55" s="319">
        <f t="shared" ref="AW55:CW55" si="488">AW6-AW28</f>
        <v>857.40262637013802</v>
      </c>
      <c r="AX55" s="319">
        <f>+SUM(FI55:FK55)</f>
        <v>966.58172400890362</v>
      </c>
      <c r="AY55" s="319">
        <f t="shared" si="63"/>
        <v>620.65982115639054</v>
      </c>
      <c r="AZ55" s="319">
        <f t="shared" si="64"/>
        <v>-2465.7200483466609</v>
      </c>
      <c r="BA55" s="319">
        <f t="shared" si="65"/>
        <v>280.20655975725094</v>
      </c>
      <c r="BB55" s="319">
        <f t="shared" si="488"/>
        <v>864.85370507988091</v>
      </c>
      <c r="BC55" s="319">
        <f t="shared" si="488"/>
        <v>-821.53086184143012</v>
      </c>
      <c r="BD55" s="319">
        <f t="shared" si="488"/>
        <v>-570.99055937251842</v>
      </c>
      <c r="BE55" s="319">
        <f t="shared" si="488"/>
        <v>307.1651559628508</v>
      </c>
      <c r="BF55" s="319">
        <f t="shared" si="488"/>
        <v>-85.145493756388078</v>
      </c>
      <c r="BG55" s="319">
        <f t="shared" si="488"/>
        <v>-882.179714036718</v>
      </c>
      <c r="BH55" s="319">
        <f t="shared" si="488"/>
        <v>-97.221945694368515</v>
      </c>
      <c r="BI55" s="319">
        <f t="shared" si="488"/>
        <v>-836.13903410515013</v>
      </c>
      <c r="BJ55" s="319">
        <f t="shared" si="488"/>
        <v>-723.60472021003716</v>
      </c>
      <c r="BK55" s="319">
        <f t="shared" si="488"/>
        <v>-769.49192755073227</v>
      </c>
      <c r="BL55" s="319">
        <f t="shared" si="488"/>
        <v>-1209.3182501335559</v>
      </c>
      <c r="BM55" s="319">
        <f t="shared" si="488"/>
        <v>-3101.1228135520614</v>
      </c>
      <c r="BN55" s="319">
        <f t="shared" si="488"/>
        <v>703.38272836686792</v>
      </c>
      <c r="BO55" s="319">
        <f t="shared" si="488"/>
        <v>-797.24704890935982</v>
      </c>
      <c r="BP55" s="319">
        <f t="shared" si="488"/>
        <v>-369.47334186823491</v>
      </c>
      <c r="BQ55" s="319">
        <f t="shared" si="488"/>
        <v>-133.73906158044701</v>
      </c>
      <c r="BR55" s="319">
        <f t="shared" si="488"/>
        <v>-204.82206970291691</v>
      </c>
      <c r="BS55" s="319">
        <f t="shared" si="488"/>
        <v>-296.38905002317733</v>
      </c>
      <c r="BT55" s="319">
        <f t="shared" si="488"/>
        <v>-683.6297433945997</v>
      </c>
      <c r="BU55" s="319">
        <f t="shared" si="488"/>
        <v>-820.56471522354332</v>
      </c>
      <c r="BV55" s="319">
        <f t="shared" si="488"/>
        <v>-633.88039809473321</v>
      </c>
      <c r="BW55" s="319">
        <f t="shared" si="488"/>
        <v>-974.68985741992674</v>
      </c>
      <c r="BX55" s="319">
        <f t="shared" si="488"/>
        <v>-736.80829720281872</v>
      </c>
      <c r="BY55" s="319">
        <f t="shared" si="488"/>
        <v>-3375.9188717026118</v>
      </c>
      <c r="BZ55" s="319">
        <f t="shared" si="488"/>
        <v>638.71095281635689</v>
      </c>
      <c r="CA55" s="319">
        <f t="shared" si="488"/>
        <v>-243.66906636424346</v>
      </c>
      <c r="CB55" s="319">
        <f t="shared" si="488"/>
        <v>-704.49179706509676</v>
      </c>
      <c r="CC55" s="319">
        <f t="shared" si="488"/>
        <v>466.3081498802826</v>
      </c>
      <c r="CD55" s="319">
        <f t="shared" si="488"/>
        <v>-570.55129379484242</v>
      </c>
      <c r="CE55" s="319">
        <f t="shared" si="488"/>
        <v>-518.9703964895416</v>
      </c>
      <c r="CF55" s="319">
        <f t="shared" si="488"/>
        <v>404.59356026479827</v>
      </c>
      <c r="CG55" s="319">
        <f t="shared" si="488"/>
        <v>-708.09736060970772</v>
      </c>
      <c r="CH55" s="319">
        <f t="shared" si="488"/>
        <v>-635.22994157042422</v>
      </c>
      <c r="CI55" s="319">
        <f t="shared" si="488"/>
        <v>-832.51978585106281</v>
      </c>
      <c r="CJ55" s="319">
        <f t="shared" si="488"/>
        <v>-734.16243775423118</v>
      </c>
      <c r="CK55" s="319">
        <f t="shared" si="488"/>
        <v>-3296.2229627398929</v>
      </c>
      <c r="CL55" s="319">
        <f t="shared" si="488"/>
        <v>294.87761359511615</v>
      </c>
      <c r="CM55" s="319">
        <f t="shared" si="488"/>
        <v>-939.23188675736446</v>
      </c>
      <c r="CN55" s="319">
        <f t="shared" si="488"/>
        <v>-1098.8341700043106</v>
      </c>
      <c r="CO55" s="319">
        <f t="shared" si="488"/>
        <v>-51.527975615964351</v>
      </c>
      <c r="CP55" s="319">
        <f t="shared" si="488"/>
        <v>-563.75393681190462</v>
      </c>
      <c r="CQ55" s="319">
        <f t="shared" si="488"/>
        <v>-801.61700815902486</v>
      </c>
      <c r="CR55" s="319">
        <f t="shared" si="488"/>
        <v>-387.73239207917914</v>
      </c>
      <c r="CS55" s="319">
        <f t="shared" si="488"/>
        <v>-666.23742283536831</v>
      </c>
      <c r="CT55" s="319">
        <f t="shared" si="488"/>
        <v>-948.44264274440502</v>
      </c>
      <c r="CU55" s="319">
        <f t="shared" si="488"/>
        <v>-709.49462387590756</v>
      </c>
      <c r="CV55" s="319">
        <f t="shared" si="488"/>
        <v>-1255.3897708936402</v>
      </c>
      <c r="CW55" s="319">
        <f t="shared" si="488"/>
        <v>-2987.0172209098669</v>
      </c>
      <c r="CX55" s="319">
        <f t="shared" ref="CX55:DA55" si="489">CX6-CX28</f>
        <v>699.70564006936638</v>
      </c>
      <c r="CY55" s="319">
        <f t="shared" si="489"/>
        <v>-563.37215843627064</v>
      </c>
      <c r="CZ55" s="319">
        <f t="shared" si="489"/>
        <v>-943.58774540232935</v>
      </c>
      <c r="DA55" s="319">
        <f t="shared" si="489"/>
        <v>26.498886759850393</v>
      </c>
      <c r="DB55" s="319">
        <f t="shared" ref="DB55:EG55" si="490">DB6-DB28</f>
        <v>-193.63631184036558</v>
      </c>
      <c r="DC55" s="319">
        <f t="shared" si="490"/>
        <v>-564.18982297784305</v>
      </c>
      <c r="DD55" s="319">
        <f t="shared" si="490"/>
        <v>102.58141824682843</v>
      </c>
      <c r="DE55" s="319">
        <f t="shared" si="490"/>
        <v>-658.38849597765466</v>
      </c>
      <c r="DF55" s="319">
        <f t="shared" si="490"/>
        <v>-46.175563252160828</v>
      </c>
      <c r="DG55" s="319">
        <f t="shared" si="490"/>
        <v>-395.20476538210096</v>
      </c>
      <c r="DH55" s="319">
        <f t="shared" si="490"/>
        <v>-678.06545445313031</v>
      </c>
      <c r="DI55" s="319">
        <f t="shared" si="490"/>
        <v>-2884.3563682328931</v>
      </c>
      <c r="DJ55" s="319">
        <f t="shared" si="490"/>
        <v>696.73742870819751</v>
      </c>
      <c r="DK55" s="319">
        <f t="shared" si="490"/>
        <v>-178.77392527088296</v>
      </c>
      <c r="DL55" s="319">
        <f t="shared" si="490"/>
        <v>-443.3212821504726</v>
      </c>
      <c r="DM55" s="319">
        <f t="shared" si="490"/>
        <v>246.75279994472476</v>
      </c>
      <c r="DN55" s="319">
        <f t="shared" si="490"/>
        <v>136.76786719715301</v>
      </c>
      <c r="DO55" s="319">
        <f t="shared" si="490"/>
        <v>-310.13318540172986</v>
      </c>
      <c r="DP55" s="319">
        <f t="shared" si="490"/>
        <v>-165.21571307346085</v>
      </c>
      <c r="DQ55" s="319">
        <f t="shared" si="490"/>
        <v>-31.19959655354296</v>
      </c>
      <c r="DR55" s="319">
        <f t="shared" si="490"/>
        <v>-479.84831264402146</v>
      </c>
      <c r="DS55" s="319">
        <f t="shared" si="490"/>
        <v>-206.47657842482067</v>
      </c>
      <c r="DT55" s="319">
        <f t="shared" si="490"/>
        <v>56.815027016224121</v>
      </c>
      <c r="DU55" s="319">
        <f t="shared" si="490"/>
        <v>-2387.7768933999096</v>
      </c>
      <c r="DV55" s="319">
        <f t="shared" si="490"/>
        <v>465.39384996025547</v>
      </c>
      <c r="DW55" s="319">
        <f t="shared" si="490"/>
        <v>-140.76089912005273</v>
      </c>
      <c r="DX55" s="319">
        <f t="shared" si="490"/>
        <v>-385.7516077112241</v>
      </c>
      <c r="DY55" s="319">
        <f t="shared" si="490"/>
        <v>344.15449413372335</v>
      </c>
      <c r="DZ55" s="319">
        <f t="shared" si="490"/>
        <v>41.693523231474046</v>
      </c>
      <c r="EA55" s="319">
        <f t="shared" si="490"/>
        <v>-346.82117739101204</v>
      </c>
      <c r="EB55" s="319">
        <f t="shared" si="490"/>
        <v>-534.49029039566176</v>
      </c>
      <c r="EC55" s="319">
        <f t="shared" si="490"/>
        <v>-67.689373061364677</v>
      </c>
      <c r="ED55" s="319">
        <f t="shared" si="490"/>
        <v>-91.256593295176572</v>
      </c>
      <c r="EE55" s="319">
        <f t="shared" si="490"/>
        <v>-155.54861485897027</v>
      </c>
      <c r="EF55" s="319">
        <f t="shared" si="490"/>
        <v>-854.08655040003896</v>
      </c>
      <c r="EG55" s="319">
        <f t="shared" si="490"/>
        <v>-2063.4253391437846</v>
      </c>
      <c r="EH55" s="319">
        <f t="shared" ref="EH55:ER55" si="491">EH6-EH28</f>
        <v>374.52581657863948</v>
      </c>
      <c r="EI55" s="319">
        <f t="shared" si="491"/>
        <v>-114.84892547954678</v>
      </c>
      <c r="EJ55" s="319">
        <f t="shared" si="491"/>
        <v>53.084809388041322</v>
      </c>
      <c r="EK55" s="319">
        <f t="shared" si="491"/>
        <v>-398.8530443279501</v>
      </c>
      <c r="EL55" s="319">
        <f t="shared" si="491"/>
        <v>-850.78432659267469</v>
      </c>
      <c r="EM55" s="319">
        <f t="shared" si="491"/>
        <v>-1093.5759539658461</v>
      </c>
      <c r="EN55" s="319">
        <f t="shared" si="491"/>
        <v>-816.60809766552666</v>
      </c>
      <c r="EO55" s="319">
        <f t="shared" si="491"/>
        <v>-760.56322901114208</v>
      </c>
      <c r="EP55" s="319">
        <f t="shared" si="491"/>
        <v>203.9238103308553</v>
      </c>
      <c r="EQ55" s="319">
        <f t="shared" si="491"/>
        <v>-662.75820044264765</v>
      </c>
      <c r="ER55" s="319">
        <f t="shared" si="491"/>
        <v>-449.66859645010481</v>
      </c>
      <c r="ES55" s="319">
        <f t="shared" ref="ES55:FF55" si="492">ES6-ES28</f>
        <v>-2579.3792681522036</v>
      </c>
      <c r="ET55" s="319">
        <f t="shared" si="492"/>
        <v>322.44911028152092</v>
      </c>
      <c r="EU55" s="319">
        <f t="shared" si="492"/>
        <v>-84.713854103474205</v>
      </c>
      <c r="EV55" s="319">
        <f t="shared" si="492"/>
        <v>-91.608729299504375</v>
      </c>
      <c r="EW55" s="319">
        <f t="shared" si="492"/>
        <v>417.28178353830162</v>
      </c>
      <c r="EX55" s="319">
        <f t="shared" si="492"/>
        <v>-392.2725785938037</v>
      </c>
      <c r="EY55" s="319">
        <f t="shared" si="492"/>
        <v>29.205974840444924</v>
      </c>
      <c r="EZ55" s="319">
        <f t="shared" si="492"/>
        <v>-191.84684143008826</v>
      </c>
      <c r="FA55" s="319">
        <f t="shared" si="492"/>
        <v>-487.09202682566684</v>
      </c>
      <c r="FB55" s="319">
        <f t="shared" si="492"/>
        <v>870.45496299689876</v>
      </c>
      <c r="FC55" s="319">
        <f t="shared" si="492"/>
        <v>263.00112022665053</v>
      </c>
      <c r="FD55" s="319">
        <f t="shared" si="492"/>
        <v>161.3118065217318</v>
      </c>
      <c r="FE55" s="319">
        <f t="shared" si="492"/>
        <v>-2528.3882090067873</v>
      </c>
      <c r="FF55" s="319">
        <f t="shared" si="492"/>
        <v>672.70053451272724</v>
      </c>
      <c r="FG55" s="319">
        <f t="shared" ref="FG55:FH55" si="493">FG6-FG28</f>
        <v>-302.9208357608909</v>
      </c>
      <c r="FH55" s="319">
        <f t="shared" si="493"/>
        <v>487.62292761830076</v>
      </c>
      <c r="FI55" s="319">
        <f t="shared" ref="FI55:FJ55" si="494">FI6-FI28</f>
        <v>380.0396605111805</v>
      </c>
      <c r="FJ55" s="319">
        <f t="shared" si="494"/>
        <v>646.56353674432739</v>
      </c>
      <c r="FK55" s="319">
        <f t="shared" ref="FK55" si="495">FK6-FK28</f>
        <v>-60.021473246604273</v>
      </c>
      <c r="FL55" s="319">
        <f t="shared" ref="FL55" si="496">FL6-FL28</f>
        <v>120.07750573059911</v>
      </c>
      <c r="FM55" s="319">
        <f t="shared" ref="FM55" si="497">FM6-FM28</f>
        <v>35.623109395889969</v>
      </c>
      <c r="FN55" s="319">
        <f t="shared" ref="FN55" si="498">FN6-FN28</f>
        <v>464.95920602990145</v>
      </c>
      <c r="FO55" s="319">
        <f t="shared" ref="FO55" si="499">FO6-FO28</f>
        <v>-71.792895436921299</v>
      </c>
      <c r="FP55" s="319">
        <f t="shared" ref="FP55" si="500">FP6-FP28</f>
        <v>-377.88831870133708</v>
      </c>
      <c r="FQ55" s="319">
        <f t="shared" ref="FQ55:FR55" si="501">FQ6-FQ28</f>
        <v>-2016.0388342084025</v>
      </c>
      <c r="FR55" s="319">
        <f t="shared" si="501"/>
        <v>840.68779102709505</v>
      </c>
      <c r="FS55" s="319">
        <f t="shared" ref="FS55:FT55" si="502">FS6-FS28</f>
        <v>-535.02378324722622</v>
      </c>
      <c r="FT55" s="319">
        <f t="shared" si="502"/>
        <v>-25.457448022617882</v>
      </c>
      <c r="FU55" s="319">
        <f t="shared" ref="FU55" si="503">FU6-FU28</f>
        <v>1042.1528941303504</v>
      </c>
    </row>
    <row r="56" spans="1:177" s="203" customFormat="1" ht="18.75">
      <c r="A56" s="320" t="s">
        <v>217</v>
      </c>
      <c r="B56" s="321" t="s">
        <v>216</v>
      </c>
      <c r="C56" s="322">
        <f>+SUM(BB56:BM56)</f>
        <v>-1639.9848351602291</v>
      </c>
      <c r="D56" s="322">
        <f t="shared" si="87"/>
        <v>-2246.4576094178997</v>
      </c>
      <c r="E56" s="322">
        <f t="shared" si="88"/>
        <v>-2436.0336191676042</v>
      </c>
      <c r="F56" s="322">
        <f t="shared" si="89"/>
        <v>-5136.1458051734644</v>
      </c>
      <c r="G56" s="322">
        <f>+G6-G30-G50-G51</f>
        <v>-983.67576241870393</v>
      </c>
      <c r="H56" s="322">
        <f t="shared" ref="H56:EJ56" si="504">+H6-H30-H50-H51</f>
        <v>608.86886542745651</v>
      </c>
      <c r="I56" s="322">
        <f t="shared" si="504"/>
        <v>-920.9701955838309</v>
      </c>
      <c r="J56" s="322">
        <f t="shared" si="504"/>
        <v>-5238.3891414101017</v>
      </c>
      <c r="K56" s="322">
        <f t="shared" si="504"/>
        <v>562.63654556475376</v>
      </c>
      <c r="L56" s="322">
        <f t="shared" si="57"/>
        <v>2304.6726884287705</v>
      </c>
      <c r="M56" s="322">
        <f t="shared" si="39"/>
        <v>562.62757173892692</v>
      </c>
      <c r="N56" s="322">
        <f t="shared" si="40"/>
        <v>766.99616911523435</v>
      </c>
      <c r="O56" s="322">
        <f t="shared" si="41"/>
        <v>-90.924860544198111</v>
      </c>
      <c r="P56" s="322">
        <f t="shared" si="42"/>
        <v>-2878.6837154701921</v>
      </c>
      <c r="Q56" s="322">
        <f t="shared" si="43"/>
        <v>774.78740807749352</v>
      </c>
      <c r="R56" s="322">
        <f t="shared" si="44"/>
        <v>750.98740108133063</v>
      </c>
      <c r="S56" s="322">
        <f t="shared" si="45"/>
        <v>-724.39144274872228</v>
      </c>
      <c r="T56" s="322">
        <f t="shared" si="46"/>
        <v>-3047.8409758280013</v>
      </c>
      <c r="U56" s="322">
        <f t="shared" si="47"/>
        <v>546.79595500202367</v>
      </c>
      <c r="V56" s="322">
        <f t="shared" si="48"/>
        <v>447.72298837592587</v>
      </c>
      <c r="W56" s="322">
        <f t="shared" si="49"/>
        <v>107.67639847408958</v>
      </c>
      <c r="X56" s="322">
        <f t="shared" si="50"/>
        <v>-3538.2289610196435</v>
      </c>
      <c r="Y56" s="322">
        <f t="shared" si="51"/>
        <v>-1165.8386650638074</v>
      </c>
      <c r="Z56" s="322">
        <f t="shared" si="52"/>
        <v>-677.48788759874287</v>
      </c>
      <c r="AA56" s="322">
        <f t="shared" si="53"/>
        <v>-650.63365338317294</v>
      </c>
      <c r="AB56" s="322">
        <f t="shared" si="54"/>
        <v>-2642.1855991277416</v>
      </c>
      <c r="AC56" s="322">
        <f t="shared" si="504"/>
        <v>267.20703492076393</v>
      </c>
      <c r="AD56" s="322">
        <f t="shared" si="504"/>
        <v>487.31513769164246</v>
      </c>
      <c r="AE56" s="322">
        <f t="shared" si="504"/>
        <v>265.45179702701489</v>
      </c>
      <c r="AF56" s="322">
        <f t="shared" si="504"/>
        <v>-2003.6497320581252</v>
      </c>
      <c r="AG56" s="322">
        <f t="shared" si="504"/>
        <v>657.68035554684093</v>
      </c>
      <c r="AH56" s="322">
        <f t="shared" si="504"/>
        <v>810.28077083014955</v>
      </c>
      <c r="AI56" s="322">
        <f t="shared" si="504"/>
        <v>355.55507092897301</v>
      </c>
      <c r="AJ56" s="322">
        <f t="shared" si="504"/>
        <v>-1214.6473318785072</v>
      </c>
      <c r="AK56" s="322">
        <f t="shared" si="504"/>
        <v>440.13152327897842</v>
      </c>
      <c r="AL56" s="322">
        <f t="shared" si="504"/>
        <v>866.93616548418447</v>
      </c>
      <c r="AM56" s="322">
        <f t="shared" si="504"/>
        <v>-122.23702607420296</v>
      </c>
      <c r="AN56" s="322">
        <f t="shared" si="504"/>
        <v>-2105.8008582727971</v>
      </c>
      <c r="AO56" s="322">
        <f t="shared" si="504"/>
        <v>632.37724538713587</v>
      </c>
      <c r="AP56" s="322">
        <f t="shared" si="504"/>
        <v>-2084.0450099964701</v>
      </c>
      <c r="AQ56" s="322">
        <f t="shared" si="504"/>
        <v>-939.24577674581417</v>
      </c>
      <c r="AR56" s="322">
        <f t="shared" si="504"/>
        <v>-2847.4756000549569</v>
      </c>
      <c r="AS56" s="322">
        <f t="shared" si="504"/>
        <v>466.63224897708039</v>
      </c>
      <c r="AT56" s="322">
        <f t="shared" si="504"/>
        <v>566.29679304494584</v>
      </c>
      <c r="AU56" s="322">
        <f t="shared" si="504"/>
        <v>680.72935807738941</v>
      </c>
      <c r="AV56" s="322">
        <f t="shared" si="504"/>
        <v>-1151.0218545346643</v>
      </c>
      <c r="AW56" s="322">
        <f t="shared" si="504"/>
        <v>1159.2037042201378</v>
      </c>
      <c r="AX56" s="322">
        <f>+SUM(FI56:FK56)</f>
        <v>1434.1748654989033</v>
      </c>
      <c r="AY56" s="322">
        <f t="shared" si="63"/>
        <v>1190.2224428130571</v>
      </c>
      <c r="AZ56" s="322">
        <f t="shared" si="64"/>
        <v>-1478.928324103327</v>
      </c>
      <c r="BA56" s="322">
        <f t="shared" si="65"/>
        <v>681.02943959725087</v>
      </c>
      <c r="BB56" s="322">
        <f t="shared" ref="BB56:CW56" si="505">+BB6-BB30-BB50-BB51</f>
        <v>1147.7116044166191</v>
      </c>
      <c r="BC56" s="322">
        <f t="shared" si="505"/>
        <v>-448.97083660947101</v>
      </c>
      <c r="BD56" s="322">
        <f t="shared" si="505"/>
        <v>-136.11319606822116</v>
      </c>
      <c r="BE56" s="322">
        <f t="shared" si="505"/>
        <v>844.20649760441745</v>
      </c>
      <c r="BF56" s="322">
        <f t="shared" si="505"/>
        <v>383.90815832592625</v>
      </c>
      <c r="BG56" s="322">
        <f t="shared" si="505"/>
        <v>-461.11848681510941</v>
      </c>
      <c r="BH56" s="322">
        <f t="shared" si="505"/>
        <v>411.77114046409247</v>
      </c>
      <c r="BI56" s="322">
        <f t="shared" si="505"/>
        <v>-315.59517531058594</v>
      </c>
      <c r="BJ56" s="322">
        <f t="shared" si="505"/>
        <v>-187.10082569770464</v>
      </c>
      <c r="BK56" s="322">
        <f t="shared" si="505"/>
        <v>-167.42494068530777</v>
      </c>
      <c r="BL56" s="322">
        <f t="shared" si="505"/>
        <v>-469.55936684813923</v>
      </c>
      <c r="BM56" s="322">
        <f t="shared" si="505"/>
        <v>-2241.699407936745</v>
      </c>
      <c r="BN56" s="322">
        <f t="shared" si="505"/>
        <v>950.11329626359202</v>
      </c>
      <c r="BO56" s="322">
        <f t="shared" si="505"/>
        <v>-259.5246245478902</v>
      </c>
      <c r="BP56" s="322">
        <f t="shared" si="505"/>
        <v>84.198736361791703</v>
      </c>
      <c r="BQ56" s="322">
        <f t="shared" si="505"/>
        <v>345.44852670840771</v>
      </c>
      <c r="BR56" s="322">
        <f t="shared" si="505"/>
        <v>266.3232228535249</v>
      </c>
      <c r="BS56" s="322">
        <f t="shared" si="505"/>
        <v>139.21565151939797</v>
      </c>
      <c r="BT56" s="322">
        <f t="shared" si="505"/>
        <v>-217.67810010285189</v>
      </c>
      <c r="BU56" s="322">
        <f t="shared" si="505"/>
        <v>-396.94882828737917</v>
      </c>
      <c r="BV56" s="322">
        <f t="shared" si="505"/>
        <v>-109.76451435849117</v>
      </c>
      <c r="BW56" s="322">
        <f t="shared" si="505"/>
        <v>-387.86568197310885</v>
      </c>
      <c r="BX56" s="322">
        <f t="shared" si="505"/>
        <v>-132.07417408153924</v>
      </c>
      <c r="BY56" s="322">
        <f t="shared" si="505"/>
        <v>-2527.9011197733535</v>
      </c>
      <c r="BZ56" s="322">
        <f t="shared" si="505"/>
        <v>784.43036176752616</v>
      </c>
      <c r="CA56" s="322">
        <f t="shared" si="505"/>
        <v>34.50115968973472</v>
      </c>
      <c r="CB56" s="322">
        <f t="shared" si="505"/>
        <v>-272.13556645523721</v>
      </c>
      <c r="CC56" s="322">
        <f t="shared" si="505"/>
        <v>725.18588976864874</v>
      </c>
      <c r="CD56" s="322">
        <f t="shared" si="505"/>
        <v>-193.7525122831849</v>
      </c>
      <c r="CE56" s="322">
        <f t="shared" si="505"/>
        <v>-83.710389109537914</v>
      </c>
      <c r="CF56" s="322">
        <f t="shared" si="505"/>
        <v>743.68401589206849</v>
      </c>
      <c r="CG56" s="322">
        <f t="shared" si="505"/>
        <v>-351.72155706417539</v>
      </c>
      <c r="CH56" s="322">
        <f t="shared" si="505"/>
        <v>-284.28606035380352</v>
      </c>
      <c r="CI56" s="322">
        <f t="shared" si="505"/>
        <v>-461.32585362852529</v>
      </c>
      <c r="CJ56" s="322">
        <f t="shared" si="505"/>
        <v>-375.29151531532881</v>
      </c>
      <c r="CK56" s="322">
        <f t="shared" si="505"/>
        <v>-2701.6115920757893</v>
      </c>
      <c r="CL56" s="322">
        <f t="shared" si="505"/>
        <v>385.64289198896711</v>
      </c>
      <c r="CM56" s="322">
        <f t="shared" si="505"/>
        <v>-753.82816987440162</v>
      </c>
      <c r="CN56" s="322">
        <f t="shared" si="505"/>
        <v>-797.6533871783729</v>
      </c>
      <c r="CO56" s="322">
        <f t="shared" si="505"/>
        <v>199.61006542086238</v>
      </c>
      <c r="CP56" s="322">
        <f t="shared" si="505"/>
        <v>-290.34516498108246</v>
      </c>
      <c r="CQ56" s="322">
        <f t="shared" si="505"/>
        <v>-586.75278803852279</v>
      </c>
      <c r="CR56" s="322">
        <f t="shared" si="505"/>
        <v>-50.63561547238379</v>
      </c>
      <c r="CS56" s="322">
        <f t="shared" si="505"/>
        <v>-118.94952986983543</v>
      </c>
      <c r="CT56" s="322">
        <f t="shared" si="505"/>
        <v>-481.04850804095378</v>
      </c>
      <c r="CU56" s="322">
        <f t="shared" si="505"/>
        <v>-282.28042911271206</v>
      </c>
      <c r="CV56" s="322">
        <f t="shared" si="505"/>
        <v>-581.87723311507284</v>
      </c>
      <c r="CW56" s="322">
        <f t="shared" si="505"/>
        <v>-1778.0279368999568</v>
      </c>
      <c r="CX56" s="322">
        <f t="shared" si="504"/>
        <v>851.83692284936637</v>
      </c>
      <c r="CY56" s="322">
        <f t="shared" si="504"/>
        <v>-172.92136793627077</v>
      </c>
      <c r="CZ56" s="322">
        <f t="shared" si="504"/>
        <v>-411.7085199923298</v>
      </c>
      <c r="DA56" s="322">
        <f t="shared" si="504"/>
        <v>515.50816305985018</v>
      </c>
      <c r="DB56" s="322">
        <f t="shared" si="504"/>
        <v>218.61730607963449</v>
      </c>
      <c r="DC56" s="322">
        <f t="shared" si="504"/>
        <v>-246.81033144784323</v>
      </c>
      <c r="DD56" s="322">
        <f t="shared" si="504"/>
        <v>334.74433662682833</v>
      </c>
      <c r="DE56" s="322">
        <f t="shared" si="504"/>
        <v>-330.64682841765489</v>
      </c>
      <c r="DF56" s="322">
        <f t="shared" si="504"/>
        <v>261.35428881783992</v>
      </c>
      <c r="DG56" s="322">
        <f t="shared" si="504"/>
        <v>-23.724328262101778</v>
      </c>
      <c r="DH56" s="322">
        <f t="shared" si="504"/>
        <v>-181.70035525312971</v>
      </c>
      <c r="DI56" s="322">
        <f t="shared" si="504"/>
        <v>-1798.2250485428935</v>
      </c>
      <c r="DJ56" s="322">
        <f t="shared" si="504"/>
        <v>820.52773256819762</v>
      </c>
      <c r="DK56" s="322">
        <f t="shared" si="504"/>
        <v>67.697078689117063</v>
      </c>
      <c r="DL56" s="322">
        <f t="shared" si="504"/>
        <v>-230.5444557104729</v>
      </c>
      <c r="DM56" s="322">
        <f t="shared" si="504"/>
        <v>501.20873377472503</v>
      </c>
      <c r="DN56" s="322">
        <f t="shared" si="504"/>
        <v>340.63408627715262</v>
      </c>
      <c r="DO56" s="322">
        <f t="shared" si="504"/>
        <v>-31.562049221729467</v>
      </c>
      <c r="DP56" s="322">
        <f t="shared" si="504"/>
        <v>122.46767638653887</v>
      </c>
      <c r="DQ56" s="322">
        <f t="shared" si="504"/>
        <v>236.52037437645765</v>
      </c>
      <c r="DR56" s="322">
        <f t="shared" si="504"/>
        <v>-3.4329798340220918</v>
      </c>
      <c r="DS56" s="322">
        <f t="shared" si="504"/>
        <v>79.285433335179619</v>
      </c>
      <c r="DT56" s="322">
        <f t="shared" si="504"/>
        <v>324.33948758622364</v>
      </c>
      <c r="DU56" s="322">
        <f t="shared" si="504"/>
        <v>-1618.2722527999115</v>
      </c>
      <c r="DV56" s="322">
        <f t="shared" si="504"/>
        <v>614.97529627025517</v>
      </c>
      <c r="DW56" s="322">
        <f t="shared" si="504"/>
        <v>7.8880026399473309</v>
      </c>
      <c r="DX56" s="322">
        <f t="shared" si="504"/>
        <v>-182.73177563122428</v>
      </c>
      <c r="DY56" s="322">
        <f t="shared" si="504"/>
        <v>633.65034512372324</v>
      </c>
      <c r="DZ56" s="322">
        <f t="shared" si="504"/>
        <v>372.60013276147407</v>
      </c>
      <c r="EA56" s="322">
        <f t="shared" si="504"/>
        <v>-139.31431240101188</v>
      </c>
      <c r="EB56" s="322">
        <f t="shared" si="504"/>
        <v>-335.65292185566153</v>
      </c>
      <c r="EC56" s="322">
        <f t="shared" si="504"/>
        <v>109.76605661863579</v>
      </c>
      <c r="ED56" s="322">
        <f t="shared" si="504"/>
        <v>103.64983916282307</v>
      </c>
      <c r="EE56" s="322">
        <f t="shared" si="504"/>
        <v>72.150910251030211</v>
      </c>
      <c r="EF56" s="322">
        <f t="shared" si="504"/>
        <v>-625.4984050200394</v>
      </c>
      <c r="EG56" s="322">
        <f t="shared" si="504"/>
        <v>-1552.4533635037851</v>
      </c>
      <c r="EH56" s="322">
        <f t="shared" si="504"/>
        <v>464.05844935863968</v>
      </c>
      <c r="EI56" s="322">
        <f t="shared" si="504"/>
        <v>17.006047320453092</v>
      </c>
      <c r="EJ56" s="322">
        <f t="shared" si="504"/>
        <v>151.31274870804134</v>
      </c>
      <c r="EK56" s="322">
        <f t="shared" ref="EK56:FH56" si="506">+EK6-EK30-EK50-EK51</f>
        <v>-335.93378129795008</v>
      </c>
      <c r="EL56" s="322">
        <f t="shared" si="506"/>
        <v>-756.02676639267497</v>
      </c>
      <c r="EM56" s="322">
        <f t="shared" si="506"/>
        <v>-992.08446230584582</v>
      </c>
      <c r="EN56" s="322">
        <f t="shared" si="506"/>
        <v>-694.02776341552669</v>
      </c>
      <c r="EO56" s="322">
        <f t="shared" si="506"/>
        <v>-602.89892060114221</v>
      </c>
      <c r="EP56" s="322">
        <f t="shared" si="506"/>
        <v>357.68090727085564</v>
      </c>
      <c r="EQ56" s="322">
        <f t="shared" si="506"/>
        <v>-501.73016176042563</v>
      </c>
      <c r="ER56" s="322">
        <f t="shared" si="506"/>
        <v>-223.08110871232714</v>
      </c>
      <c r="ES56" s="322">
        <f t="shared" si="506"/>
        <v>-2122.6643295822032</v>
      </c>
      <c r="ET56" s="322">
        <f t="shared" si="506"/>
        <v>374.06508819005751</v>
      </c>
      <c r="EU56" s="322">
        <f t="shared" si="506"/>
        <v>4.8704617565259127</v>
      </c>
      <c r="EV56" s="322">
        <f t="shared" si="506"/>
        <v>87.696699030495552</v>
      </c>
      <c r="EW56" s="322">
        <f t="shared" si="506"/>
        <v>569.3306895483006</v>
      </c>
      <c r="EX56" s="322">
        <f t="shared" si="506"/>
        <v>-177.51738985380211</v>
      </c>
      <c r="EY56" s="322">
        <f t="shared" si="506"/>
        <v>174.48349335044725</v>
      </c>
      <c r="EZ56" s="322">
        <f t="shared" si="506"/>
        <v>-16.203258493420151</v>
      </c>
      <c r="FA56" s="322">
        <f t="shared" si="506"/>
        <v>-340.1877700023382</v>
      </c>
      <c r="FB56" s="322">
        <f>+FB6-FB30-FB50-FB51</f>
        <v>1037.1203865731461</v>
      </c>
      <c r="FC56" s="322">
        <f t="shared" si="506"/>
        <v>435.88720431040247</v>
      </c>
      <c r="FD56" s="322">
        <f t="shared" si="506"/>
        <v>343.92060319173407</v>
      </c>
      <c r="FE56" s="322">
        <f t="shared" si="506"/>
        <v>-1930.8296620368001</v>
      </c>
      <c r="FF56" s="322">
        <f t="shared" si="506"/>
        <v>717.25432097272744</v>
      </c>
      <c r="FG56" s="322">
        <f t="shared" si="506"/>
        <v>-200.96424958089094</v>
      </c>
      <c r="FH56" s="322">
        <f t="shared" si="506"/>
        <v>642.91363282830082</v>
      </c>
      <c r="FI56" s="322">
        <f t="shared" ref="FI56:FJ56" si="507">+FI6-FI30-FI50-FI51</f>
        <v>518.75919222118034</v>
      </c>
      <c r="FJ56" s="322">
        <f t="shared" si="507"/>
        <v>819.90705515432683</v>
      </c>
      <c r="FK56" s="322">
        <f t="shared" ref="FK56" si="508">+FK6-FK30-FK50-FK51</f>
        <v>95.508618123396047</v>
      </c>
      <c r="FL56" s="322">
        <f t="shared" ref="FL56" si="509">+FL6-FL30-FL50-FL51</f>
        <v>291.4504230305991</v>
      </c>
      <c r="FM56" s="322">
        <f t="shared" ref="FM56" si="510">+FM6-FM30-FM50-FM51</f>
        <v>228.46139702588988</v>
      </c>
      <c r="FN56" s="322">
        <f t="shared" ref="FN56" si="511">+FN6-FN30-FN50-FN51</f>
        <v>670.31062275656825</v>
      </c>
      <c r="FO56" s="322">
        <f t="shared" ref="FO56" si="512">+FO6-FO30-FO50-FO51</f>
        <v>139.25697151641236</v>
      </c>
      <c r="FP56" s="322">
        <f t="shared" ref="FP56" si="513">+FP6-FP30-FP50-FP51</f>
        <v>-157.42307900133744</v>
      </c>
      <c r="FQ56" s="322">
        <f t="shared" ref="FQ56:FR56" si="514">+FQ6-FQ30-FQ50-FQ51</f>
        <v>-1460.7622166184019</v>
      </c>
      <c r="FR56" s="322">
        <f t="shared" si="514"/>
        <v>935.38673861709481</v>
      </c>
      <c r="FS56" s="322">
        <f t="shared" ref="FS56:FT56" si="515">+FS6-FS30-FS50-FS51</f>
        <v>-404.74875525722661</v>
      </c>
      <c r="FT56" s="322">
        <f t="shared" si="515"/>
        <v>150.39145623738261</v>
      </c>
      <c r="FU56" s="322">
        <f t="shared" ref="FU56" si="516">+FU6-FU30-FU50-FU51</f>
        <v>1218.6455035936838</v>
      </c>
    </row>
    <row r="57" spans="1:177" s="201" customFormat="1" ht="18.75">
      <c r="A57" s="323">
        <v>4</v>
      </c>
      <c r="B57" s="324" t="s">
        <v>62</v>
      </c>
      <c r="C57" s="325">
        <f t="shared" si="86"/>
        <v>-7018.5664552822982</v>
      </c>
      <c r="D57" s="325">
        <f t="shared" si="87"/>
        <v>-7273.1715581519838</v>
      </c>
      <c r="E57" s="325">
        <f t="shared" si="88"/>
        <v>-5350.9837640480509</v>
      </c>
      <c r="F57" s="325">
        <f t="shared" si="89"/>
        <v>-8518.6347382712956</v>
      </c>
      <c r="G57" s="325">
        <f t="shared" ref="G57:J57" si="517">+G55+G33</f>
        <v>-3878.3636579651798</v>
      </c>
      <c r="H57" s="325">
        <f t="shared" si="517"/>
        <v>-337.44949066707932</v>
      </c>
      <c r="I57" s="325">
        <f t="shared" si="517"/>
        <v>-802.30245479298674</v>
      </c>
      <c r="J57" s="325">
        <f t="shared" si="517"/>
        <v>-4253.7512853718317</v>
      </c>
      <c r="K57" s="325">
        <f t="shared" ref="K57" si="518">+K55+K33</f>
        <v>-246.39578191762553</v>
      </c>
      <c r="L57" s="325">
        <f t="shared" si="57"/>
        <v>1859.327968884319</v>
      </c>
      <c r="M57" s="325">
        <f t="shared" si="39"/>
        <v>-352.06232162615891</v>
      </c>
      <c r="N57" s="325">
        <f t="shared" si="40"/>
        <v>-398.67059360136324</v>
      </c>
      <c r="O57" s="325">
        <f t="shared" si="41"/>
        <v>-1456.1964788755172</v>
      </c>
      <c r="P57" s="325">
        <f t="shared" si="42"/>
        <v>-4811.6370611792599</v>
      </c>
      <c r="Q57" s="325">
        <f t="shared" si="43"/>
        <v>-201.26837371898802</v>
      </c>
      <c r="R57" s="325">
        <f t="shared" si="44"/>
        <v>-405.0169237400512</v>
      </c>
      <c r="S57" s="325">
        <f t="shared" si="45"/>
        <v>-1910.4166739052025</v>
      </c>
      <c r="T57" s="325">
        <f t="shared" si="46"/>
        <v>-4756.4695867877417</v>
      </c>
      <c r="U57" s="325">
        <f t="shared" si="47"/>
        <v>17.080944582545044</v>
      </c>
      <c r="V57" s="325">
        <f t="shared" si="48"/>
        <v>-278.30515547727617</v>
      </c>
      <c r="W57" s="325">
        <f t="shared" si="49"/>
        <v>-575.4215514319917</v>
      </c>
      <c r="X57" s="325">
        <f t="shared" si="50"/>
        <v>-4514.3380017213276</v>
      </c>
      <c r="Y57" s="325">
        <f t="shared" si="51"/>
        <v>-1369.6263269201449</v>
      </c>
      <c r="Z57" s="325">
        <f t="shared" si="52"/>
        <v>-1044.6663178110402</v>
      </c>
      <c r="AA57" s="325">
        <f t="shared" si="53"/>
        <v>-1599.796315905005</v>
      </c>
      <c r="AB57" s="325">
        <f t="shared" si="54"/>
        <v>-4504.545777635105</v>
      </c>
      <c r="AC57" s="325">
        <f t="shared" ref="AC57:AJ57" si="519">+AC55+AC33</f>
        <v>-215.44928586144488</v>
      </c>
      <c r="AD57" s="325">
        <f t="shared" si="519"/>
        <v>-260.45172054452564</v>
      </c>
      <c r="AE57" s="325">
        <f t="shared" si="519"/>
        <v>-0.72254934289469475</v>
      </c>
      <c r="AF57" s="325">
        <f t="shared" si="519"/>
        <v>-3401.7401022163112</v>
      </c>
      <c r="AG57" s="325">
        <f t="shared" si="519"/>
        <v>675.96509318568269</v>
      </c>
      <c r="AH57" s="325">
        <f t="shared" si="519"/>
        <v>747.52579052944998</v>
      </c>
      <c r="AI57" s="325">
        <f t="shared" si="519"/>
        <v>44.616292532811826</v>
      </c>
      <c r="AJ57" s="325">
        <f t="shared" si="519"/>
        <v>-1805.5566669150289</v>
      </c>
      <c r="AK57" s="325">
        <f t="shared" ref="AK57:AR57" si="520">+AK55+AK33</f>
        <v>672.92209545968319</v>
      </c>
      <c r="AL57" s="325">
        <f t="shared" si="520"/>
        <v>788.0932578493605</v>
      </c>
      <c r="AM57" s="325">
        <f t="shared" si="520"/>
        <v>69.108677225380234</v>
      </c>
      <c r="AN57" s="325">
        <f t="shared" si="520"/>
        <v>-2332.4264853274194</v>
      </c>
      <c r="AO57" s="325">
        <f t="shared" si="520"/>
        <v>1135.2728511526534</v>
      </c>
      <c r="AP57" s="325">
        <f t="shared" si="520"/>
        <v>-1624.5150793638438</v>
      </c>
      <c r="AQ57" s="325">
        <f t="shared" si="520"/>
        <v>-389.48037538235542</v>
      </c>
      <c r="AR57" s="325">
        <f t="shared" si="520"/>
        <v>-3375.0286817782912</v>
      </c>
      <c r="AS57" s="325">
        <f t="shared" ref="AS57:AV57" si="521">+AS55+AS33</f>
        <v>554.48510737142794</v>
      </c>
      <c r="AT57" s="325">
        <f t="shared" si="521"/>
        <v>365.33868302400265</v>
      </c>
      <c r="AU57" s="325">
        <f t="shared" si="521"/>
        <v>592.74626343897751</v>
      </c>
      <c r="AV57" s="325">
        <f t="shared" si="521"/>
        <v>-1758.9658357520389</v>
      </c>
      <c r="AW57" s="325">
        <f t="shared" ref="AW57:CW57" si="522">+AW55+AW33</f>
        <v>1372.8427752149901</v>
      </c>
      <c r="AX57" s="325">
        <f>+SUM(FI57:FK57)</f>
        <v>1353.27514788597</v>
      </c>
      <c r="AY57" s="325">
        <f t="shared" si="63"/>
        <v>1123.5716301283628</v>
      </c>
      <c r="AZ57" s="325">
        <f t="shared" si="64"/>
        <v>-1990.3615843450036</v>
      </c>
      <c r="BA57" s="325">
        <f t="shared" si="65"/>
        <v>978.72674506744011</v>
      </c>
      <c r="BB57" s="325">
        <f t="shared" si="522"/>
        <v>895.13603848629418</v>
      </c>
      <c r="BC57" s="325">
        <f t="shared" si="522"/>
        <v>-785.35004006728457</v>
      </c>
      <c r="BD57" s="325">
        <f t="shared" si="522"/>
        <v>-461.84832004516852</v>
      </c>
      <c r="BE57" s="325">
        <f t="shared" si="522"/>
        <v>343.04023348630449</v>
      </c>
      <c r="BF57" s="325">
        <f t="shared" si="522"/>
        <v>-47.169111471417907</v>
      </c>
      <c r="BG57" s="325">
        <f t="shared" si="522"/>
        <v>-694.5417156162498</v>
      </c>
      <c r="BH57" s="325">
        <f t="shared" si="522"/>
        <v>-78.965028999240204</v>
      </c>
      <c r="BI57" s="325">
        <f t="shared" si="522"/>
        <v>-785.21561986496943</v>
      </c>
      <c r="BJ57" s="325">
        <f t="shared" si="522"/>
        <v>-592.01583001130746</v>
      </c>
      <c r="BK57" s="325">
        <f t="shared" si="522"/>
        <v>-728.23780677812499</v>
      </c>
      <c r="BL57" s="325">
        <f t="shared" si="522"/>
        <v>-1176.2858887923248</v>
      </c>
      <c r="BM57" s="325">
        <f t="shared" si="522"/>
        <v>-2907.11336560881</v>
      </c>
      <c r="BN57" s="325">
        <f t="shared" si="522"/>
        <v>747.52909932246587</v>
      </c>
      <c r="BO57" s="325">
        <f t="shared" si="522"/>
        <v>-737.96803945695558</v>
      </c>
      <c r="BP57" s="325">
        <f t="shared" si="522"/>
        <v>-210.8294335844983</v>
      </c>
      <c r="BQ57" s="325">
        <f t="shared" si="522"/>
        <v>-85.786559733915681</v>
      </c>
      <c r="BR57" s="325">
        <f t="shared" si="522"/>
        <v>-165.27482851909974</v>
      </c>
      <c r="BS57" s="325">
        <f t="shared" si="522"/>
        <v>-153.95553548703575</v>
      </c>
      <c r="BT57" s="325">
        <f t="shared" si="522"/>
        <v>-651.50938590962289</v>
      </c>
      <c r="BU57" s="325">
        <f t="shared" si="522"/>
        <v>-775.64142558970616</v>
      </c>
      <c r="BV57" s="325">
        <f t="shared" si="522"/>
        <v>-483.26586240587346</v>
      </c>
      <c r="BW57" s="325">
        <f t="shared" si="522"/>
        <v>-929.87142933551991</v>
      </c>
      <c r="BX57" s="325">
        <f t="shared" si="522"/>
        <v>-690.61141863576904</v>
      </c>
      <c r="BY57" s="325">
        <f t="shared" si="522"/>
        <v>-3135.986738816453</v>
      </c>
      <c r="BZ57" s="325">
        <f t="shared" si="522"/>
        <v>676.14772092490603</v>
      </c>
      <c r="CA57" s="325">
        <f t="shared" si="522"/>
        <v>-195.09980604113318</v>
      </c>
      <c r="CB57" s="325">
        <f t="shared" si="522"/>
        <v>-463.96697030122778</v>
      </c>
      <c r="CC57" s="325">
        <f t="shared" si="522"/>
        <v>506.74507887941485</v>
      </c>
      <c r="CD57" s="325">
        <f t="shared" si="522"/>
        <v>-521.05681542157004</v>
      </c>
      <c r="CE57" s="325">
        <f t="shared" si="522"/>
        <v>-263.99341893512099</v>
      </c>
      <c r="CF57" s="325">
        <f t="shared" si="522"/>
        <v>441.47752645815751</v>
      </c>
      <c r="CG57" s="325">
        <f t="shared" si="522"/>
        <v>-650.81416854769282</v>
      </c>
      <c r="CH57" s="325">
        <f t="shared" si="522"/>
        <v>-366.08490934245646</v>
      </c>
      <c r="CI57" s="325">
        <f t="shared" si="522"/>
        <v>-786.62884047640819</v>
      </c>
      <c r="CJ57" s="325">
        <f t="shared" si="522"/>
        <v>-683.90637345832397</v>
      </c>
      <c r="CK57" s="325">
        <f t="shared" si="522"/>
        <v>-3043.8027877865957</v>
      </c>
      <c r="CL57" s="325">
        <f t="shared" si="522"/>
        <v>349.9564974108884</v>
      </c>
      <c r="CM57" s="325">
        <f t="shared" si="522"/>
        <v>-886.94505775263804</v>
      </c>
      <c r="CN57" s="325">
        <f t="shared" si="522"/>
        <v>-832.63776657839526</v>
      </c>
      <c r="CO57" s="325">
        <f t="shared" si="522"/>
        <v>-9.6393047681831519</v>
      </c>
      <c r="CP57" s="325">
        <f t="shared" si="522"/>
        <v>-487.74678221483339</v>
      </c>
      <c r="CQ57" s="325">
        <f t="shared" si="522"/>
        <v>-547.28023082802383</v>
      </c>
      <c r="CR57" s="325">
        <f t="shared" si="522"/>
        <v>-323.79086190640123</v>
      </c>
      <c r="CS57" s="325">
        <f t="shared" si="522"/>
        <v>-598.21778815084645</v>
      </c>
      <c r="CT57" s="325">
        <f t="shared" si="522"/>
        <v>-677.78766584775735</v>
      </c>
      <c r="CU57" s="325">
        <f t="shared" si="522"/>
        <v>-633.87224754313809</v>
      </c>
      <c r="CV57" s="325">
        <f t="shared" si="522"/>
        <v>-1185.8376680852098</v>
      </c>
      <c r="CW57" s="325">
        <f t="shared" si="522"/>
        <v>-2684.8358620067575</v>
      </c>
      <c r="CX57" s="325">
        <f t="shared" ref="CX57:DA57" si="523">+CX55+CX33</f>
        <v>789.14310827819475</v>
      </c>
      <c r="CY57" s="325">
        <f t="shared" si="523"/>
        <v>-482.94672483005434</v>
      </c>
      <c r="CZ57" s="325">
        <f t="shared" si="523"/>
        <v>-521.6456693095821</v>
      </c>
      <c r="DA57" s="325">
        <f t="shared" si="523"/>
        <v>105.02524785855562</v>
      </c>
      <c r="DB57" s="325">
        <f t="shared" ref="DB57:EG57" si="524">+DB55+DB33</f>
        <v>-100.47860993135161</v>
      </c>
      <c r="DC57" s="325">
        <f t="shared" si="524"/>
        <v>-264.9983584717296</v>
      </c>
      <c r="DD57" s="325">
        <f t="shared" si="524"/>
        <v>193.48799179960224</v>
      </c>
      <c r="DE57" s="325">
        <f t="shared" si="524"/>
        <v>-562.22380722010962</v>
      </c>
      <c r="DF57" s="325">
        <f t="shared" si="524"/>
        <v>368.01326607761126</v>
      </c>
      <c r="DG57" s="325">
        <f t="shared" si="524"/>
        <v>-311.43874004835209</v>
      </c>
      <c r="DH57" s="325">
        <f t="shared" si="524"/>
        <v>-589.75800524326803</v>
      </c>
      <c r="DI57" s="325">
        <f t="shared" si="524"/>
        <v>-2500.5433569246916</v>
      </c>
      <c r="DJ57" s="325">
        <f t="shared" si="524"/>
        <v>811.95085041878804</v>
      </c>
      <c r="DK57" s="325">
        <f t="shared" si="524"/>
        <v>-79.143692745102982</v>
      </c>
      <c r="DL57" s="325">
        <f t="shared" si="524"/>
        <v>-56.842064488000688</v>
      </c>
      <c r="DM57" s="325">
        <f t="shared" si="524"/>
        <v>449.23549476209632</v>
      </c>
      <c r="DN57" s="325">
        <f t="shared" si="524"/>
        <v>325.3083179784777</v>
      </c>
      <c r="DO57" s="325">
        <f t="shared" si="524"/>
        <v>-27.01802221112456</v>
      </c>
      <c r="DP57" s="325">
        <f t="shared" si="524"/>
        <v>62.8203148819332</v>
      </c>
      <c r="DQ57" s="325">
        <f t="shared" si="524"/>
        <v>85.344348899685045</v>
      </c>
      <c r="DR57" s="325">
        <f t="shared" si="524"/>
        <v>-103.54837124880549</v>
      </c>
      <c r="DS57" s="325">
        <f t="shared" si="524"/>
        <v>11.991036859321724</v>
      </c>
      <c r="DT57" s="325">
        <f t="shared" si="524"/>
        <v>263.9115268318601</v>
      </c>
      <c r="DU57" s="325">
        <f t="shared" si="524"/>
        <v>-2081.4592306062113</v>
      </c>
      <c r="DV57" s="325">
        <f t="shared" si="524"/>
        <v>717.87061305522082</v>
      </c>
      <c r="DW57" s="325">
        <f t="shared" si="524"/>
        <v>-31.277462522768033</v>
      </c>
      <c r="DX57" s="325">
        <f t="shared" si="524"/>
        <v>-13.671055072769207</v>
      </c>
      <c r="DY57" s="325">
        <f t="shared" si="524"/>
        <v>560.84681801124657</v>
      </c>
      <c r="DZ57" s="325">
        <f t="shared" si="524"/>
        <v>264.24586094923035</v>
      </c>
      <c r="EA57" s="325">
        <f t="shared" si="524"/>
        <v>-36.999421111114657</v>
      </c>
      <c r="EB57" s="325">
        <f t="shared" si="524"/>
        <v>-179.61340384076414</v>
      </c>
      <c r="EC57" s="325">
        <f t="shared" si="524"/>
        <v>38.076135625235437</v>
      </c>
      <c r="ED57" s="325">
        <f t="shared" si="524"/>
        <v>210.64594544090801</v>
      </c>
      <c r="EE57" s="325">
        <f t="shared" si="524"/>
        <v>69.05758846462976</v>
      </c>
      <c r="EF57" s="325">
        <f t="shared" si="524"/>
        <v>-641.72273734974465</v>
      </c>
      <c r="EG57" s="325">
        <f t="shared" si="524"/>
        <v>-1759.7613364423005</v>
      </c>
      <c r="EH57" s="325">
        <f t="shared" ref="EH57:ER57" si="525">+EH55+EH33</f>
        <v>723.62610182968979</v>
      </c>
      <c r="EI57" s="325">
        <f t="shared" si="525"/>
        <v>-13.37387069107649</v>
      </c>
      <c r="EJ57" s="325">
        <f t="shared" si="525"/>
        <v>425.02062001403891</v>
      </c>
      <c r="EK57" s="325">
        <f t="shared" si="525"/>
        <v>-134.66369711426535</v>
      </c>
      <c r="EL57" s="325">
        <f t="shared" si="525"/>
        <v>-749.2418887320822</v>
      </c>
      <c r="EM57" s="325">
        <f t="shared" si="525"/>
        <v>-740.60949351749696</v>
      </c>
      <c r="EN57" s="325">
        <f t="shared" si="525"/>
        <v>-471.88068279657671</v>
      </c>
      <c r="EO57" s="325">
        <f t="shared" si="525"/>
        <v>-265.67267144091255</v>
      </c>
      <c r="EP57" s="325">
        <f t="shared" si="525"/>
        <v>348.0729788551352</v>
      </c>
      <c r="EQ57" s="325">
        <f t="shared" si="525"/>
        <v>-565.03946518712758</v>
      </c>
      <c r="ER57" s="325">
        <f t="shared" si="525"/>
        <v>-349.4232875127787</v>
      </c>
      <c r="ES57" s="325">
        <f t="shared" ref="ES57:FF57" si="526">+ES55+ES33</f>
        <v>-2460.5659290783842</v>
      </c>
      <c r="ET57" s="325">
        <f t="shared" si="526"/>
        <v>480.54010602012863</v>
      </c>
      <c r="EU57" s="325">
        <f t="shared" si="526"/>
        <v>23.252517294651412</v>
      </c>
      <c r="EV57" s="325">
        <f t="shared" si="526"/>
        <v>50.692484056647373</v>
      </c>
      <c r="EW57" s="325">
        <f t="shared" si="526"/>
        <v>498.52897651667166</v>
      </c>
      <c r="EX57" s="325">
        <f t="shared" si="526"/>
        <v>-258.4798586933436</v>
      </c>
      <c r="EY57" s="325">
        <f t="shared" si="526"/>
        <v>125.28956520067365</v>
      </c>
      <c r="EZ57" s="325">
        <f t="shared" si="526"/>
        <v>-47.186850779962725</v>
      </c>
      <c r="FA57" s="325">
        <f t="shared" si="526"/>
        <v>-369.66498313143632</v>
      </c>
      <c r="FB57" s="325">
        <f t="shared" si="526"/>
        <v>1009.5980973503744</v>
      </c>
      <c r="FC57" s="325">
        <f t="shared" si="526"/>
        <v>376.23249717288854</v>
      </c>
      <c r="FD57" s="325">
        <f t="shared" si="526"/>
        <v>294.34651081165759</v>
      </c>
      <c r="FE57" s="325">
        <f t="shared" si="526"/>
        <v>-2429.5448437365844</v>
      </c>
      <c r="FF57" s="325">
        <f t="shared" si="526"/>
        <v>926.18838736499004</v>
      </c>
      <c r="FG57" s="325">
        <f t="shared" ref="FG57:FH57" si="527">+FG55+FG33</f>
        <v>-180.80152219499922</v>
      </c>
      <c r="FH57" s="325">
        <f t="shared" si="527"/>
        <v>627.4559100449984</v>
      </c>
      <c r="FI57" s="325">
        <f t="shared" ref="FI57:FJ57" si="528">+FI55+FI33</f>
        <v>484.55621298097861</v>
      </c>
      <c r="FJ57" s="325">
        <f t="shared" si="528"/>
        <v>800.00087534502052</v>
      </c>
      <c r="FK57" s="325">
        <f t="shared" ref="FK57" si="529">+FK55+FK33</f>
        <v>68.718059559970811</v>
      </c>
      <c r="FL57" s="325">
        <f t="shared" ref="FL57" si="530">+FL55+FL33</f>
        <v>331.89801779501147</v>
      </c>
      <c r="FM57" s="325">
        <f t="shared" ref="FM57" si="531">+FM55+FM33</f>
        <v>187.09149322502691</v>
      </c>
      <c r="FN57" s="325">
        <f t="shared" ref="FN57" si="532">+FN55+FN33</f>
        <v>604.58211910832449</v>
      </c>
      <c r="FO57" s="325">
        <f t="shared" ref="FO57" si="533">+FO55+FO33</f>
        <v>38.375890216641423</v>
      </c>
      <c r="FP57" s="325">
        <f t="shared" ref="FP57" si="534">+FP55+FP33</f>
        <v>-120.67048648000696</v>
      </c>
      <c r="FQ57" s="325">
        <f t="shared" ref="FQ57:FR57" si="535">+FQ55+FQ33</f>
        <v>-1908.0669880816381</v>
      </c>
      <c r="FR57" s="325">
        <f t="shared" si="535"/>
        <v>1178.0786894870685</v>
      </c>
      <c r="FS57" s="325">
        <f t="shared" ref="FS57:FT57" si="536">+FS55+FS33</f>
        <v>-339.57216334007933</v>
      </c>
      <c r="FT57" s="325">
        <f t="shared" si="536"/>
        <v>140.22021892045103</v>
      </c>
      <c r="FU57" s="325">
        <f t="shared" ref="FU57" si="537">+FU55+FU33</f>
        <v>1133.4190907545494</v>
      </c>
    </row>
    <row r="58" spans="1:177" s="201" customFormat="1" ht="18.75">
      <c r="A58" s="323">
        <v>41</v>
      </c>
      <c r="B58" s="324" t="s">
        <v>218</v>
      </c>
      <c r="C58" s="325">
        <f>+C57+C61-C8</f>
        <v>-7913.6258611374342</v>
      </c>
      <c r="D58" s="325">
        <f t="shared" ref="D58:BP58" si="538">+D57+D61-D8</f>
        <v>-6939.7406880956623</v>
      </c>
      <c r="E58" s="325">
        <f t="shared" si="538"/>
        <v>-3358.1061541485215</v>
      </c>
      <c r="F58" s="325">
        <f t="shared" si="538"/>
        <v>-7347.3905705170146</v>
      </c>
      <c r="G58" s="325">
        <f t="shared" si="538"/>
        <v>-5607.5476644747177</v>
      </c>
      <c r="H58" s="325">
        <f t="shared" si="538"/>
        <v>-4225.3518442418081</v>
      </c>
      <c r="I58" s="325">
        <f t="shared" si="538"/>
        <v>-3678.0902272926396</v>
      </c>
      <c r="J58" s="325">
        <f t="shared" si="538"/>
        <v>-4779.5634243618324</v>
      </c>
      <c r="K58" s="325">
        <f t="shared" si="538"/>
        <v>-4440.621838217623</v>
      </c>
      <c r="L58" s="325">
        <f>+L57+L61-L8</f>
        <v>-2310.7985214356795</v>
      </c>
      <c r="M58" s="325">
        <f t="shared" si="538"/>
        <v>-727.79007888622709</v>
      </c>
      <c r="N58" s="325">
        <f t="shared" si="538"/>
        <v>-681.96641889777538</v>
      </c>
      <c r="O58" s="325">
        <f t="shared" si="538"/>
        <v>-1747.4531993099067</v>
      </c>
      <c r="P58" s="325">
        <f t="shared" si="538"/>
        <v>-4756.4161640435277</v>
      </c>
      <c r="Q58" s="325">
        <f t="shared" si="538"/>
        <v>-675.56457150047254</v>
      </c>
      <c r="R58" s="325">
        <f t="shared" si="538"/>
        <v>-538.91705228085402</v>
      </c>
      <c r="S58" s="325">
        <f t="shared" si="538"/>
        <v>-1680.1142230901273</v>
      </c>
      <c r="T58" s="325">
        <f t="shared" si="538"/>
        <v>-4045.1448412242098</v>
      </c>
      <c r="U58" s="325">
        <f t="shared" si="538"/>
        <v>534.97570371452639</v>
      </c>
      <c r="V58" s="325">
        <f t="shared" si="538"/>
        <v>-50.990374409302149</v>
      </c>
      <c r="W58" s="325">
        <f t="shared" si="538"/>
        <v>-200.19526777650481</v>
      </c>
      <c r="X58" s="325">
        <f t="shared" si="538"/>
        <v>-3641.8962156772423</v>
      </c>
      <c r="Y58" s="325">
        <f t="shared" si="538"/>
        <v>-554.7394679115132</v>
      </c>
      <c r="Z58" s="325">
        <f t="shared" si="538"/>
        <v>-678.84754867077572</v>
      </c>
      <c r="AA58" s="325">
        <f t="shared" si="538"/>
        <v>-1676.1779141966094</v>
      </c>
      <c r="AB58" s="325">
        <f t="shared" si="538"/>
        <v>-4437.6256397381139</v>
      </c>
      <c r="AC58" s="325">
        <f t="shared" si="538"/>
        <v>-718.13030943259628</v>
      </c>
      <c r="AD58" s="325">
        <f t="shared" si="538"/>
        <v>-484.57451475946823</v>
      </c>
      <c r="AE58" s="325">
        <f t="shared" si="538"/>
        <v>-368.98555635107095</v>
      </c>
      <c r="AF58" s="325">
        <f t="shared" si="538"/>
        <v>-4035.8572839315793</v>
      </c>
      <c r="AG58" s="325">
        <f t="shared" si="538"/>
        <v>-145.98534622611487</v>
      </c>
      <c r="AH58" s="325">
        <f t="shared" si="538"/>
        <v>-207.54966751394477</v>
      </c>
      <c r="AI58" s="325">
        <f t="shared" si="538"/>
        <v>-1077.1067610467258</v>
      </c>
      <c r="AJ58" s="325">
        <f t="shared" si="538"/>
        <v>-2794.710069455029</v>
      </c>
      <c r="AK58" s="325">
        <f t="shared" si="538"/>
        <v>186.41461651968348</v>
      </c>
      <c r="AL58" s="325">
        <f t="shared" si="538"/>
        <v>-69.908034820292869</v>
      </c>
      <c r="AM58" s="325">
        <f t="shared" si="538"/>
        <v>-853.06380023461998</v>
      </c>
      <c r="AN58" s="325">
        <f t="shared" si="538"/>
        <v>-2941.5330087574193</v>
      </c>
      <c r="AO58" s="325">
        <f t="shared" si="538"/>
        <v>535.94614105265327</v>
      </c>
      <c r="AP58" s="325">
        <f t="shared" si="538"/>
        <v>-870.88561482384375</v>
      </c>
      <c r="AQ58" s="325">
        <f t="shared" si="538"/>
        <v>-753.33363092235572</v>
      </c>
      <c r="AR58" s="325">
        <f t="shared" si="538"/>
        <v>-3691.2903196682914</v>
      </c>
      <c r="AS58" s="325">
        <f t="shared" si="538"/>
        <v>91.092519241427908</v>
      </c>
      <c r="AT58" s="325">
        <f t="shared" si="538"/>
        <v>-809.49795639599688</v>
      </c>
      <c r="AU58" s="325">
        <f t="shared" si="538"/>
        <v>-757.36585443102376</v>
      </c>
      <c r="AV58" s="325">
        <f t="shared" si="538"/>
        <v>-2964.8505466320375</v>
      </c>
      <c r="AW58" s="325">
        <f t="shared" si="538"/>
        <v>605.23743650499046</v>
      </c>
      <c r="AX58" s="325">
        <f t="shared" si="538"/>
        <v>342.65146340596948</v>
      </c>
      <c r="AY58" s="325">
        <f t="shared" si="538"/>
        <v>-530.87104834163802</v>
      </c>
      <c r="AZ58" s="325">
        <f t="shared" si="538"/>
        <v>-2699.0345518850036</v>
      </c>
      <c r="BA58" s="325">
        <f t="shared" si="65"/>
        <v>345.93019470690626</v>
      </c>
      <c r="BB58" s="325">
        <f t="shared" si="538"/>
        <v>408.61845486667107</v>
      </c>
      <c r="BC58" s="325">
        <f t="shared" si="538"/>
        <v>-663.62087822636818</v>
      </c>
      <c r="BD58" s="325">
        <f t="shared" si="538"/>
        <v>-472.78765552653067</v>
      </c>
      <c r="BE58" s="325">
        <f t="shared" si="538"/>
        <v>37.234666156309459</v>
      </c>
      <c r="BF58" s="325">
        <f t="shared" si="538"/>
        <v>-270.08104509513839</v>
      </c>
      <c r="BG58" s="325">
        <f t="shared" si="538"/>
        <v>-449.12003995894656</v>
      </c>
      <c r="BH58" s="325">
        <f t="shared" si="538"/>
        <v>-449.98210430743245</v>
      </c>
      <c r="BI58" s="325">
        <f t="shared" si="538"/>
        <v>-780.57989764841693</v>
      </c>
      <c r="BJ58" s="325">
        <f t="shared" si="538"/>
        <v>-516.891197354057</v>
      </c>
      <c r="BK58" s="325">
        <f t="shared" si="538"/>
        <v>-859.64084161735821</v>
      </c>
      <c r="BL58" s="325">
        <f t="shared" si="538"/>
        <v>-1165.7910603432808</v>
      </c>
      <c r="BM58" s="325">
        <f t="shared" si="538"/>
        <v>-2730.9842620828886</v>
      </c>
      <c r="BN58" s="325">
        <f t="shared" si="538"/>
        <v>444.75699429970882</v>
      </c>
      <c r="BO58" s="325">
        <f t="shared" si="538"/>
        <v>-603.7441763812534</v>
      </c>
      <c r="BP58" s="325">
        <f t="shared" si="538"/>
        <v>-516.57738941892831</v>
      </c>
      <c r="BQ58" s="325">
        <f t="shared" ref="BQ58:EB58" si="539">+BQ57+BQ61-BQ8</f>
        <v>58.36040654744329</v>
      </c>
      <c r="BR58" s="325">
        <f t="shared" si="539"/>
        <v>-234.24448785897255</v>
      </c>
      <c r="BS58" s="325">
        <f t="shared" si="539"/>
        <v>-363.03297096932465</v>
      </c>
      <c r="BT58" s="325">
        <f t="shared" si="539"/>
        <v>-441.50599991064371</v>
      </c>
      <c r="BU58" s="325">
        <f t="shared" si="539"/>
        <v>-720.49590392913183</v>
      </c>
      <c r="BV58" s="325">
        <f t="shared" si="539"/>
        <v>-518.11231925035179</v>
      </c>
      <c r="BW58" s="325">
        <f t="shared" si="539"/>
        <v>-727.2505624612977</v>
      </c>
      <c r="BX58" s="325">
        <f t="shared" si="539"/>
        <v>-773.56305121406285</v>
      </c>
      <c r="BY58" s="325">
        <f t="shared" si="539"/>
        <v>-2544.3312275488493</v>
      </c>
      <c r="BZ58" s="325">
        <f t="shared" si="539"/>
        <v>863.20526258550615</v>
      </c>
      <c r="CA58" s="325">
        <f t="shared" si="539"/>
        <v>52.25380437104252</v>
      </c>
      <c r="CB58" s="325">
        <f t="shared" si="539"/>
        <v>-380.4833632420216</v>
      </c>
      <c r="CC58" s="325">
        <f t="shared" si="539"/>
        <v>640.89829361631837</v>
      </c>
      <c r="CD58" s="325">
        <f t="shared" si="539"/>
        <v>-429.8164254163911</v>
      </c>
      <c r="CE58" s="325">
        <f t="shared" si="539"/>
        <v>-262.07224260922931</v>
      </c>
      <c r="CF58" s="325">
        <f t="shared" si="539"/>
        <v>456.99091054021972</v>
      </c>
      <c r="CG58" s="325">
        <f t="shared" si="539"/>
        <v>-537.76443259952862</v>
      </c>
      <c r="CH58" s="325">
        <f t="shared" si="539"/>
        <v>-119.42174571719607</v>
      </c>
      <c r="CI58" s="325">
        <f t="shared" si="539"/>
        <v>-636.92105976650316</v>
      </c>
      <c r="CJ58" s="325">
        <f t="shared" si="539"/>
        <v>-456.34026122276953</v>
      </c>
      <c r="CK58" s="325">
        <f t="shared" si="539"/>
        <v>-2548.6348946879698</v>
      </c>
      <c r="CL58" s="325">
        <f t="shared" si="539"/>
        <v>510.77707617658399</v>
      </c>
      <c r="CM58" s="325">
        <f t="shared" si="539"/>
        <v>-489.26307540300087</v>
      </c>
      <c r="CN58" s="325">
        <f t="shared" si="539"/>
        <v>-576.2534686850961</v>
      </c>
      <c r="CO58" s="325">
        <f t="shared" si="539"/>
        <v>185.14283116139916</v>
      </c>
      <c r="CP58" s="325">
        <f t="shared" si="539"/>
        <v>-422.35214205206864</v>
      </c>
      <c r="CQ58" s="325">
        <f t="shared" si="539"/>
        <v>-441.63823778010635</v>
      </c>
      <c r="CR58" s="325">
        <f t="shared" si="539"/>
        <v>-296.20006219823301</v>
      </c>
      <c r="CS58" s="325">
        <f t="shared" si="539"/>
        <v>-696.74983482003699</v>
      </c>
      <c r="CT58" s="325">
        <f t="shared" si="539"/>
        <v>-683.2280171783392</v>
      </c>
      <c r="CU58" s="325">
        <f t="shared" si="539"/>
        <v>-562.80142740149904</v>
      </c>
      <c r="CV58" s="325">
        <f t="shared" si="539"/>
        <v>-1126.4857164518294</v>
      </c>
      <c r="CW58" s="325">
        <f t="shared" si="539"/>
        <v>-2748.3384958847855</v>
      </c>
      <c r="CX58" s="325">
        <f t="shared" si="539"/>
        <v>590.74665820691598</v>
      </c>
      <c r="CY58" s="325">
        <f t="shared" si="539"/>
        <v>-533.89688130751813</v>
      </c>
      <c r="CZ58" s="325">
        <f t="shared" si="539"/>
        <v>-774.9800863319914</v>
      </c>
      <c r="DA58" s="325">
        <f t="shared" si="539"/>
        <v>158.77026655617374</v>
      </c>
      <c r="DB58" s="325">
        <f t="shared" si="539"/>
        <v>-236.0539552193718</v>
      </c>
      <c r="DC58" s="325">
        <f t="shared" si="539"/>
        <v>-407.29082609627051</v>
      </c>
      <c r="DD58" s="325">
        <f t="shared" si="539"/>
        <v>-24.353745992342283</v>
      </c>
      <c r="DE58" s="325">
        <f t="shared" si="539"/>
        <v>-622.9026525753327</v>
      </c>
      <c r="DF58" s="325">
        <f t="shared" si="539"/>
        <v>278.27084221660289</v>
      </c>
      <c r="DG58" s="325">
        <f t="shared" si="539"/>
        <v>-302.1307402640532</v>
      </c>
      <c r="DH58" s="325">
        <f t="shared" si="539"/>
        <v>-700.655385670295</v>
      </c>
      <c r="DI58" s="325">
        <f t="shared" si="539"/>
        <v>-3033.0711579972317</v>
      </c>
      <c r="DJ58" s="325">
        <f t="shared" si="539"/>
        <v>673.79420917606149</v>
      </c>
      <c r="DK58" s="325">
        <f t="shared" si="539"/>
        <v>-134.39011316213919</v>
      </c>
      <c r="DL58" s="325">
        <f t="shared" si="539"/>
        <v>-685.38944224003569</v>
      </c>
      <c r="DM58" s="325">
        <f t="shared" si="539"/>
        <v>262.7582363287022</v>
      </c>
      <c r="DN58" s="325">
        <f t="shared" si="539"/>
        <v>31.64248624847778</v>
      </c>
      <c r="DO58" s="325">
        <f t="shared" si="539"/>
        <v>-501.95039009112475</v>
      </c>
      <c r="DP58" s="325">
        <f t="shared" si="539"/>
        <v>-284.86652359806703</v>
      </c>
      <c r="DQ58" s="325">
        <f t="shared" si="539"/>
        <v>-297.60583779031492</v>
      </c>
      <c r="DR58" s="325">
        <f t="shared" si="539"/>
        <v>-494.63439965834323</v>
      </c>
      <c r="DS58" s="325">
        <f t="shared" si="539"/>
        <v>-332.90308519067833</v>
      </c>
      <c r="DT58" s="325">
        <f t="shared" si="539"/>
        <v>-280.2445075581395</v>
      </c>
      <c r="DU58" s="325">
        <f t="shared" si="539"/>
        <v>-2181.5624767062113</v>
      </c>
      <c r="DV58" s="325">
        <f t="shared" si="539"/>
        <v>812.03931345522051</v>
      </c>
      <c r="DW58" s="325">
        <f t="shared" si="539"/>
        <v>-228.36927825276791</v>
      </c>
      <c r="DX58" s="325">
        <f t="shared" si="539"/>
        <v>-397.255418682769</v>
      </c>
      <c r="DY58" s="325">
        <f t="shared" si="539"/>
        <v>380.23002262124669</v>
      </c>
      <c r="DZ58" s="325">
        <f t="shared" si="539"/>
        <v>-223.2327967407698</v>
      </c>
      <c r="EA58" s="325">
        <f t="shared" si="539"/>
        <v>-226.90526070076828</v>
      </c>
      <c r="EB58" s="325">
        <f t="shared" si="539"/>
        <v>-278.28138535076414</v>
      </c>
      <c r="EC58" s="325">
        <f t="shared" ref="EC58:FP58" si="540">+EC57+EC61-EC8</f>
        <v>-441.01819439476424</v>
      </c>
      <c r="ED58" s="325">
        <f t="shared" si="540"/>
        <v>-133.76422048909171</v>
      </c>
      <c r="EE58" s="325">
        <f t="shared" si="540"/>
        <v>-36.866427225370444</v>
      </c>
      <c r="EF58" s="325">
        <f t="shared" si="540"/>
        <v>-949.21372718974476</v>
      </c>
      <c r="EG58" s="325">
        <f t="shared" si="540"/>
        <v>-1955.4528543423003</v>
      </c>
      <c r="EH58" s="325">
        <f t="shared" si="540"/>
        <v>625.76167227968972</v>
      </c>
      <c r="EI58" s="325">
        <f t="shared" si="540"/>
        <v>-318.1861968110768</v>
      </c>
      <c r="EJ58" s="325">
        <f t="shared" si="540"/>
        <v>228.37066558403876</v>
      </c>
      <c r="EK58" s="325">
        <f t="shared" si="540"/>
        <v>40.431958655734547</v>
      </c>
      <c r="EL58" s="325">
        <f t="shared" si="540"/>
        <v>-493.64338612208223</v>
      </c>
      <c r="EM58" s="325">
        <f t="shared" si="540"/>
        <v>-417.67418735749698</v>
      </c>
      <c r="EN58" s="325">
        <f t="shared" si="540"/>
        <v>-389.2943121965767</v>
      </c>
      <c r="EO58" s="325">
        <f t="shared" si="540"/>
        <v>-337.94723258091261</v>
      </c>
      <c r="EP58" s="325">
        <f t="shared" si="540"/>
        <v>-26.092086144864879</v>
      </c>
      <c r="EQ58" s="325">
        <f t="shared" si="540"/>
        <v>-748.46270705712755</v>
      </c>
      <c r="ER58" s="325">
        <f t="shared" si="540"/>
        <v>-555.73562898277874</v>
      </c>
      <c r="ES58" s="325">
        <f t="shared" si="540"/>
        <v>-2387.0919836283842</v>
      </c>
      <c r="ET58" s="325">
        <f t="shared" si="540"/>
        <v>438.59454045012887</v>
      </c>
      <c r="EU58" s="325">
        <f t="shared" si="540"/>
        <v>-61.068321055348633</v>
      </c>
      <c r="EV58" s="325">
        <f t="shared" si="540"/>
        <v>-286.43370015335245</v>
      </c>
      <c r="EW58" s="325">
        <f t="shared" si="540"/>
        <v>280.77256785667169</v>
      </c>
      <c r="EX58" s="325">
        <f t="shared" si="540"/>
        <v>-769.27037858334324</v>
      </c>
      <c r="EY58" s="325">
        <f t="shared" si="540"/>
        <v>-321.00014566932657</v>
      </c>
      <c r="EZ58" s="325">
        <f t="shared" si="540"/>
        <v>-172.28130426996336</v>
      </c>
      <c r="FA58" s="325">
        <f t="shared" si="540"/>
        <v>-525.38758707143643</v>
      </c>
      <c r="FB58" s="325">
        <f t="shared" si="540"/>
        <v>-59.696963089626706</v>
      </c>
      <c r="FC58" s="325">
        <f t="shared" si="540"/>
        <v>-72.542649407111185</v>
      </c>
      <c r="FD58" s="325">
        <f t="shared" si="540"/>
        <v>-286.98574385834195</v>
      </c>
      <c r="FE58" s="325">
        <f t="shared" si="540"/>
        <v>-2605.3221533665837</v>
      </c>
      <c r="FF58" s="325">
        <f t="shared" si="540"/>
        <v>616.87983808499007</v>
      </c>
      <c r="FG58" s="325">
        <f t="shared" si="540"/>
        <v>-259.25682784499918</v>
      </c>
      <c r="FH58" s="325">
        <f t="shared" si="540"/>
        <v>218.83260514499852</v>
      </c>
      <c r="FI58" s="325">
        <f t="shared" si="540"/>
        <v>463.91671462097861</v>
      </c>
      <c r="FJ58" s="325">
        <f t="shared" si="540"/>
        <v>-8.6164915649794693</v>
      </c>
      <c r="FK58" s="325">
        <f t="shared" si="540"/>
        <v>-112.64875965002921</v>
      </c>
      <c r="FL58" s="325">
        <f t="shared" si="540"/>
        <v>-320.27959244498788</v>
      </c>
      <c r="FM58" s="325">
        <f t="shared" si="540"/>
        <v>-420.1603926649741</v>
      </c>
      <c r="FN58" s="325">
        <f t="shared" si="540"/>
        <v>209.56893676832442</v>
      </c>
      <c r="FO58" s="325">
        <f t="shared" si="540"/>
        <v>-161.15642939335839</v>
      </c>
      <c r="FP58" s="325">
        <f t="shared" si="540"/>
        <v>-501.34764068000709</v>
      </c>
      <c r="FQ58" s="325">
        <f t="shared" ref="FQ58:FR58" si="541">+FQ57+FQ61-FQ8</f>
        <v>-2036.5304818116379</v>
      </c>
      <c r="FR58" s="325">
        <f t="shared" si="541"/>
        <v>803.42785260706819</v>
      </c>
      <c r="FS58" s="325">
        <f t="shared" ref="FS58:FT58" si="542">+FS57+FS61-FS8</f>
        <v>-253.01643468007921</v>
      </c>
      <c r="FT58" s="325">
        <f t="shared" si="542"/>
        <v>-204.48122322008271</v>
      </c>
      <c r="FU58" s="325">
        <f t="shared" ref="FU58" si="543">+FU57+FU61-FU8</f>
        <v>866.13626986301551</v>
      </c>
    </row>
    <row r="59" spans="1:177" ht="18.75">
      <c r="A59" s="299"/>
      <c r="B59" s="326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  <c r="BE59" s="297"/>
      <c r="BF59" s="297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  <c r="CR59" s="297"/>
      <c r="CS59" s="297"/>
      <c r="CT59" s="297"/>
      <c r="CU59" s="297"/>
      <c r="CV59" s="297"/>
      <c r="CW59" s="297"/>
      <c r="CX59" s="297"/>
      <c r="CY59" s="29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7"/>
      <c r="DO59" s="297"/>
      <c r="DP59" s="297"/>
      <c r="DQ59" s="297"/>
      <c r="DR59" s="297"/>
      <c r="DS59" s="297"/>
      <c r="DT59" s="297"/>
      <c r="DU59" s="297"/>
      <c r="DV59" s="297"/>
      <c r="DW59" s="297"/>
      <c r="DX59" s="297"/>
      <c r="DY59" s="297"/>
      <c r="DZ59" s="297"/>
      <c r="EA59" s="297"/>
      <c r="EB59" s="297"/>
      <c r="EC59" s="297"/>
      <c r="ED59" s="297"/>
      <c r="EE59" s="297"/>
      <c r="EF59" s="297"/>
      <c r="EG59" s="297"/>
      <c r="EH59" s="297"/>
      <c r="EI59" s="297"/>
      <c r="EJ59" s="297"/>
      <c r="EK59" s="297"/>
      <c r="EL59" s="297"/>
      <c r="EM59" s="297"/>
      <c r="EN59" s="297"/>
      <c r="EO59" s="297"/>
      <c r="EP59" s="297"/>
      <c r="EQ59" s="297"/>
      <c r="ER59" s="297"/>
      <c r="ES59" s="297"/>
      <c r="ET59" s="297"/>
      <c r="EU59" s="297"/>
      <c r="EV59" s="297"/>
      <c r="EW59" s="297"/>
      <c r="EX59" s="297"/>
      <c r="EY59" s="297"/>
      <c r="EZ59" s="297"/>
      <c r="FA59" s="297"/>
      <c r="FB59" s="297"/>
      <c r="FC59" s="297"/>
      <c r="FD59" s="297"/>
      <c r="FE59" s="297"/>
      <c r="FF59" s="297"/>
      <c r="FG59" s="297"/>
      <c r="FH59" s="297"/>
      <c r="FI59" s="297"/>
      <c r="FJ59" s="297"/>
      <c r="FK59" s="297"/>
      <c r="FL59" s="297"/>
      <c r="FM59" s="297"/>
      <c r="FN59" s="297"/>
      <c r="FO59" s="297"/>
      <c r="FP59" s="297"/>
      <c r="FQ59" s="297"/>
      <c r="FR59" s="297"/>
      <c r="FS59" s="297"/>
      <c r="FT59" s="297"/>
      <c r="FU59" s="297"/>
    </row>
    <row r="60" spans="1:177">
      <c r="A60" s="327"/>
      <c r="B60" s="328" t="s">
        <v>34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  <c r="BG60" s="297"/>
      <c r="BH60" s="297"/>
      <c r="BI60" s="297"/>
      <c r="BJ60" s="297"/>
      <c r="BK60" s="297"/>
      <c r="BL60" s="297"/>
      <c r="BM60" s="297"/>
      <c r="BN60" s="297"/>
      <c r="BO60" s="297"/>
      <c r="BP60" s="297"/>
      <c r="BQ60" s="297"/>
      <c r="BR60" s="297"/>
      <c r="BS60" s="297"/>
      <c r="BT60" s="297"/>
      <c r="BU60" s="297"/>
      <c r="BV60" s="297"/>
      <c r="BW60" s="297"/>
      <c r="BX60" s="297"/>
      <c r="BY60" s="297"/>
      <c r="BZ60" s="297"/>
      <c r="CA60" s="297"/>
      <c r="CB60" s="297"/>
      <c r="CC60" s="297"/>
      <c r="CD60" s="297"/>
      <c r="CE60" s="297"/>
      <c r="CF60" s="297"/>
      <c r="CG60" s="297"/>
      <c r="CH60" s="297"/>
      <c r="CI60" s="297"/>
      <c r="CJ60" s="297"/>
      <c r="CK60" s="297"/>
      <c r="CL60" s="297"/>
      <c r="CM60" s="297"/>
      <c r="CN60" s="297"/>
      <c r="CO60" s="297"/>
      <c r="CP60" s="297"/>
      <c r="CQ60" s="297"/>
      <c r="CR60" s="297"/>
      <c r="CS60" s="297"/>
      <c r="CT60" s="297"/>
      <c r="CU60" s="297"/>
      <c r="CV60" s="297"/>
      <c r="CW60" s="297"/>
      <c r="CX60" s="297"/>
      <c r="CY60" s="297"/>
      <c r="CZ60" s="297"/>
      <c r="DA60" s="297"/>
      <c r="DB60" s="297"/>
      <c r="DC60" s="297"/>
      <c r="DD60" s="297"/>
      <c r="DE60" s="297"/>
      <c r="DF60" s="297"/>
      <c r="DG60" s="297"/>
      <c r="DH60" s="297"/>
      <c r="DI60" s="297"/>
      <c r="DJ60" s="297"/>
      <c r="DK60" s="297"/>
      <c r="DL60" s="297"/>
      <c r="DM60" s="297"/>
      <c r="DN60" s="297"/>
      <c r="DO60" s="297"/>
      <c r="DP60" s="297"/>
      <c r="DQ60" s="297"/>
      <c r="DR60" s="297"/>
      <c r="DS60" s="297"/>
      <c r="DT60" s="297"/>
      <c r="DU60" s="297"/>
      <c r="DV60" s="297"/>
      <c r="DW60" s="297"/>
      <c r="DX60" s="297"/>
      <c r="DY60" s="297"/>
      <c r="DZ60" s="297"/>
      <c r="EA60" s="297"/>
      <c r="EB60" s="297"/>
      <c r="EC60" s="297"/>
      <c r="ED60" s="297"/>
      <c r="EE60" s="297"/>
      <c r="EF60" s="297"/>
      <c r="EG60" s="297"/>
      <c r="EH60" s="297"/>
      <c r="EI60" s="297"/>
      <c r="EJ60" s="297"/>
      <c r="EK60" s="297"/>
      <c r="EL60" s="297"/>
      <c r="EM60" s="297"/>
      <c r="EN60" s="297"/>
      <c r="EO60" s="297"/>
      <c r="EP60" s="297"/>
      <c r="EQ60" s="297"/>
      <c r="ER60" s="297"/>
      <c r="ES60" s="297"/>
      <c r="ET60" s="297"/>
      <c r="EU60" s="297"/>
      <c r="EV60" s="297"/>
      <c r="EW60" s="297"/>
      <c r="EX60" s="297"/>
      <c r="EY60" s="297"/>
      <c r="EZ60" s="297"/>
      <c r="FA60" s="297"/>
      <c r="FB60" s="297"/>
      <c r="FC60" s="297"/>
      <c r="FD60" s="297"/>
      <c r="FE60" s="297"/>
      <c r="FF60" s="297"/>
      <c r="FG60" s="297"/>
      <c r="FH60" s="297"/>
      <c r="FI60" s="297"/>
      <c r="FJ60" s="297"/>
      <c r="FK60" s="297"/>
      <c r="FL60" s="297"/>
      <c r="FM60" s="297"/>
      <c r="FN60" s="297"/>
      <c r="FO60" s="297"/>
      <c r="FP60" s="297"/>
      <c r="FQ60" s="297"/>
      <c r="FR60" s="297"/>
      <c r="FS60" s="297"/>
      <c r="FT60" s="297"/>
      <c r="FU60" s="297"/>
    </row>
    <row r="61" spans="1:177">
      <c r="A61" s="329">
        <v>23</v>
      </c>
      <c r="B61" s="330" t="s">
        <v>230</v>
      </c>
      <c r="C61" s="331">
        <f>+C62+C63+C64+C69</f>
        <v>13485.707984801214</v>
      </c>
      <c r="D61" s="331">
        <f t="shared" ref="D61:BP61" si="544">+D62+D63+D64+D69</f>
        <v>14368.381116763221</v>
      </c>
      <c r="E61" s="331">
        <f t="shared" si="544"/>
        <v>10614.972183290001</v>
      </c>
      <c r="F61" s="331">
        <f t="shared" si="544"/>
        <v>8502.8321976555544</v>
      </c>
      <c r="G61" s="331">
        <f t="shared" si="544"/>
        <v>7928.87919940761</v>
      </c>
      <c r="H61" s="331">
        <f t="shared" si="544"/>
        <v>8933.5781239331573</v>
      </c>
      <c r="I61" s="331">
        <f t="shared" si="544"/>
        <v>9372.0655471452628</v>
      </c>
      <c r="J61" s="331">
        <f t="shared" si="544"/>
        <v>7392.46994104845</v>
      </c>
      <c r="K61" s="331">
        <f t="shared" si="544"/>
        <v>8908.3018971418423</v>
      </c>
      <c r="L61" s="331">
        <f t="shared" si="544"/>
        <v>12684.737872332022</v>
      </c>
      <c r="M61" s="331">
        <f t="shared" si="544"/>
        <v>3065.5854579725979</v>
      </c>
      <c r="N61" s="331">
        <f t="shared" si="544"/>
        <v>3072.40668215905</v>
      </c>
      <c r="O61" s="331">
        <f t="shared" si="544"/>
        <v>3403.1256579711062</v>
      </c>
      <c r="P61" s="331">
        <f t="shared" si="544"/>
        <v>3944.5901866984595</v>
      </c>
      <c r="Q61" s="331">
        <f t="shared" si="544"/>
        <v>3153.316624733221</v>
      </c>
      <c r="R61" s="331">
        <f t="shared" si="544"/>
        <v>3680.6838412799998</v>
      </c>
      <c r="S61" s="331">
        <f t="shared" si="544"/>
        <v>3498.7441634899997</v>
      </c>
      <c r="T61" s="331">
        <f t="shared" si="544"/>
        <v>4035.6364872599997</v>
      </c>
      <c r="U61" s="331">
        <f t="shared" si="544"/>
        <v>2630.3265575999999</v>
      </c>
      <c r="V61" s="331">
        <f t="shared" si="544"/>
        <v>2717.1211490199998</v>
      </c>
      <c r="W61" s="331">
        <f t="shared" si="544"/>
        <v>2572.1673405900001</v>
      </c>
      <c r="X61" s="331">
        <f t="shared" si="544"/>
        <v>2695.3571360799997</v>
      </c>
      <c r="Y61" s="331">
        <f t="shared" si="544"/>
        <v>2267.0157452799999</v>
      </c>
      <c r="Z61" s="331">
        <f t="shared" si="544"/>
        <v>2113.60583223</v>
      </c>
      <c r="AA61" s="331">
        <f t="shared" si="544"/>
        <v>1895.1916837899998</v>
      </c>
      <c r="AB61" s="331">
        <f t="shared" si="544"/>
        <v>2227.0189363555555</v>
      </c>
      <c r="AC61" s="331">
        <f t="shared" si="544"/>
        <v>1804.2892213800483</v>
      </c>
      <c r="AD61" s="331">
        <f t="shared" si="544"/>
        <v>1994.4483458575601</v>
      </c>
      <c r="AE61" s="331">
        <f t="shared" si="544"/>
        <v>1922.1415162700002</v>
      </c>
      <c r="AF61" s="331">
        <f t="shared" si="544"/>
        <v>2208.0001158999999</v>
      </c>
      <c r="AG61" s="331">
        <f t="shared" si="544"/>
        <v>2011.5398707489476</v>
      </c>
      <c r="AH61" s="331">
        <f t="shared" si="544"/>
        <v>2118.1221345010522</v>
      </c>
      <c r="AI61" s="331">
        <f t="shared" si="544"/>
        <v>2365.6968676657898</v>
      </c>
      <c r="AJ61" s="331">
        <f t="shared" si="544"/>
        <v>2438.2192510173686</v>
      </c>
      <c r="AK61" s="331">
        <f t="shared" si="544"/>
        <v>2379.2279441578949</v>
      </c>
      <c r="AL61" s="331">
        <f t="shared" si="544"/>
        <v>2305.8056119363159</v>
      </c>
      <c r="AM61" s="331">
        <f t="shared" si="544"/>
        <v>2425.5937906726313</v>
      </c>
      <c r="AN61" s="331">
        <f t="shared" si="544"/>
        <v>2261.4382003784208</v>
      </c>
      <c r="AO61" s="331">
        <f t="shared" si="544"/>
        <v>2148.835340907895</v>
      </c>
      <c r="AP61" s="331">
        <f t="shared" si="544"/>
        <v>1743.4634204026318</v>
      </c>
      <c r="AQ61" s="331">
        <f t="shared" si="544"/>
        <v>1459.5141564010523</v>
      </c>
      <c r="AR61" s="331">
        <f t="shared" si="544"/>
        <v>2040.6570233368711</v>
      </c>
      <c r="AS61" s="331">
        <f t="shared" si="544"/>
        <v>2128.9925276615786</v>
      </c>
      <c r="AT61" s="331">
        <f t="shared" si="544"/>
        <v>2071.8061216926321</v>
      </c>
      <c r="AU61" s="331">
        <f t="shared" si="544"/>
        <v>2455.8008383521037</v>
      </c>
      <c r="AV61" s="331">
        <f t="shared" si="544"/>
        <v>2251.7024094355279</v>
      </c>
      <c r="AW61" s="331">
        <f t="shared" si="544"/>
        <v>2761.2894776647372</v>
      </c>
      <c r="AX61" s="331">
        <f t="shared" si="544"/>
        <v>3345.440424241579</v>
      </c>
      <c r="AY61" s="331">
        <f t="shared" si="544"/>
        <v>3079.7088069188626</v>
      </c>
      <c r="AZ61" s="331">
        <f t="shared" si="544"/>
        <v>3527.0809846268421</v>
      </c>
      <c r="BA61" s="331">
        <f t="shared" si="65"/>
        <v>2905.8693216943643</v>
      </c>
      <c r="BB61" s="331">
        <f t="shared" si="544"/>
        <v>922.36660164855107</v>
      </c>
      <c r="BC61" s="331">
        <f t="shared" si="544"/>
        <v>1033.3795839516729</v>
      </c>
      <c r="BD61" s="331">
        <f t="shared" si="544"/>
        <v>1109.8392723723734</v>
      </c>
      <c r="BE61" s="331">
        <f t="shared" si="544"/>
        <v>990.17177092764803</v>
      </c>
      <c r="BF61" s="331">
        <f t="shared" si="544"/>
        <v>1020.3528895659421</v>
      </c>
      <c r="BG61" s="331">
        <f t="shared" si="544"/>
        <v>1061.8820216654599</v>
      </c>
      <c r="BH61" s="331">
        <f t="shared" si="544"/>
        <v>1101.4048322077197</v>
      </c>
      <c r="BI61" s="331">
        <f t="shared" si="544"/>
        <v>1197.0297700649603</v>
      </c>
      <c r="BJ61" s="331">
        <f t="shared" si="544"/>
        <v>1104.6910556984262</v>
      </c>
      <c r="BK61" s="331">
        <f t="shared" si="544"/>
        <v>1264.6769381988911</v>
      </c>
      <c r="BL61" s="331">
        <f t="shared" si="544"/>
        <v>1141.2279226492269</v>
      </c>
      <c r="BM61" s="331">
        <f t="shared" si="544"/>
        <v>1538.6853258503415</v>
      </c>
      <c r="BN61" s="331">
        <f t="shared" si="544"/>
        <v>1155.5828223682829</v>
      </c>
      <c r="BO61" s="331">
        <f t="shared" si="544"/>
        <v>1038.680417367038</v>
      </c>
      <c r="BP61" s="331">
        <f t="shared" si="544"/>
        <v>959.05338499790003</v>
      </c>
      <c r="BQ61" s="331">
        <f t="shared" ref="BQ61:EB61" si="545">+BQ62+BQ63+BQ64+BQ69</f>
        <v>1412.60177469</v>
      </c>
      <c r="BR61" s="331">
        <f t="shared" si="545"/>
        <v>1083.9147977999999</v>
      </c>
      <c r="BS61" s="331">
        <f t="shared" si="545"/>
        <v>1184.16726879</v>
      </c>
      <c r="BT61" s="331">
        <f t="shared" si="545"/>
        <v>1231.51628078</v>
      </c>
      <c r="BU61" s="331">
        <f t="shared" si="545"/>
        <v>1082.94732471</v>
      </c>
      <c r="BV61" s="331">
        <f t="shared" si="545"/>
        <v>1184.2805579999995</v>
      </c>
      <c r="BW61" s="331">
        <f t="shared" si="545"/>
        <v>1339.1418985900004</v>
      </c>
      <c r="BX61" s="331">
        <f t="shared" si="545"/>
        <v>1040.4308990799996</v>
      </c>
      <c r="BY61" s="331">
        <f t="shared" si="545"/>
        <v>1656.0636895900002</v>
      </c>
      <c r="BZ61" s="331">
        <f t="shared" si="545"/>
        <v>826.60361946000012</v>
      </c>
      <c r="CA61" s="331">
        <f t="shared" si="545"/>
        <v>921.39920182000003</v>
      </c>
      <c r="CB61" s="331">
        <f t="shared" si="545"/>
        <v>882.32373632000008</v>
      </c>
      <c r="CC61" s="331">
        <f t="shared" si="545"/>
        <v>896.27437506000001</v>
      </c>
      <c r="CD61" s="331">
        <f t="shared" si="545"/>
        <v>928.52845140999989</v>
      </c>
      <c r="CE61" s="331">
        <f t="shared" si="545"/>
        <v>892.31832255000006</v>
      </c>
      <c r="CF61" s="331">
        <f t="shared" si="545"/>
        <v>908.83855418999997</v>
      </c>
      <c r="CG61" s="331">
        <f t="shared" si="545"/>
        <v>800.67061182999998</v>
      </c>
      <c r="CH61" s="331">
        <f t="shared" si="545"/>
        <v>862.65817457000003</v>
      </c>
      <c r="CI61" s="331">
        <f t="shared" si="545"/>
        <v>809.94501198</v>
      </c>
      <c r="CJ61" s="331">
        <f t="shared" si="545"/>
        <v>836.94350971000006</v>
      </c>
      <c r="CK61" s="331">
        <f t="shared" si="545"/>
        <v>1048.4686143899999</v>
      </c>
      <c r="CL61" s="331">
        <f t="shared" si="545"/>
        <v>666.06672314999992</v>
      </c>
      <c r="CM61" s="331">
        <f t="shared" si="545"/>
        <v>870.11781156999996</v>
      </c>
      <c r="CN61" s="331">
        <f t="shared" si="545"/>
        <v>730.83121056000005</v>
      </c>
      <c r="CO61" s="331">
        <f t="shared" si="545"/>
        <v>717.78163830000005</v>
      </c>
      <c r="CP61" s="331">
        <f t="shared" si="545"/>
        <v>638.90165997999986</v>
      </c>
      <c r="CQ61" s="331">
        <f t="shared" si="545"/>
        <v>756.92253395</v>
      </c>
      <c r="CR61" s="331">
        <f t="shared" si="545"/>
        <v>583.93969045000006</v>
      </c>
      <c r="CS61" s="331">
        <f t="shared" si="545"/>
        <v>619.60109402000001</v>
      </c>
      <c r="CT61" s="331">
        <f t="shared" si="545"/>
        <v>691.65089932000001</v>
      </c>
      <c r="CU61" s="331">
        <f t="shared" si="545"/>
        <v>681.25844185999995</v>
      </c>
      <c r="CV61" s="331">
        <f t="shared" si="545"/>
        <v>693.66942401555559</v>
      </c>
      <c r="CW61" s="331">
        <f t="shared" si="545"/>
        <v>852.0910704800001</v>
      </c>
      <c r="CX61" s="331">
        <f t="shared" si="545"/>
        <v>578.19684444468817</v>
      </c>
      <c r="CY61" s="331">
        <f t="shared" si="545"/>
        <v>537.81148588707993</v>
      </c>
      <c r="CZ61" s="331">
        <f t="shared" si="545"/>
        <v>688.28089104828007</v>
      </c>
      <c r="DA61" s="331">
        <f t="shared" si="545"/>
        <v>685.49384162595993</v>
      </c>
      <c r="DB61" s="331">
        <f t="shared" si="545"/>
        <v>674.57473125399997</v>
      </c>
      <c r="DC61" s="331">
        <f t="shared" si="545"/>
        <v>634.37977297759994</v>
      </c>
      <c r="DD61" s="331">
        <f t="shared" si="545"/>
        <v>607.18035311000006</v>
      </c>
      <c r="DE61" s="331">
        <f t="shared" si="545"/>
        <v>679.07949764</v>
      </c>
      <c r="DF61" s="331">
        <f t="shared" si="545"/>
        <v>635.88166552000007</v>
      </c>
      <c r="DG61" s="331">
        <f t="shared" si="545"/>
        <v>635.26655611000001</v>
      </c>
      <c r="DH61" s="331">
        <f t="shared" si="545"/>
        <v>730.08077173999993</v>
      </c>
      <c r="DI61" s="331">
        <f t="shared" si="545"/>
        <v>842.65278804999991</v>
      </c>
      <c r="DJ61" s="331">
        <f t="shared" si="545"/>
        <v>689.99473903421051</v>
      </c>
      <c r="DK61" s="331">
        <f t="shared" si="545"/>
        <v>647.01390315947356</v>
      </c>
      <c r="DL61" s="331">
        <f t="shared" si="545"/>
        <v>674.53122855526328</v>
      </c>
      <c r="DM61" s="331">
        <f t="shared" si="545"/>
        <v>734.25131518210503</v>
      </c>
      <c r="DN61" s="331">
        <f t="shared" si="545"/>
        <v>721.46136930947364</v>
      </c>
      <c r="DO61" s="331">
        <f t="shared" si="545"/>
        <v>662.40945000947363</v>
      </c>
      <c r="DP61" s="331">
        <f t="shared" si="545"/>
        <v>784.35383363842107</v>
      </c>
      <c r="DQ61" s="331">
        <f t="shared" si="545"/>
        <v>858.56428075789472</v>
      </c>
      <c r="DR61" s="331">
        <f t="shared" si="545"/>
        <v>722.77875326947367</v>
      </c>
      <c r="DS61" s="331">
        <f t="shared" si="545"/>
        <v>784.79734250947354</v>
      </c>
      <c r="DT61" s="331">
        <f t="shared" si="545"/>
        <v>728.95540671157914</v>
      </c>
      <c r="DU61" s="331">
        <f t="shared" si="545"/>
        <v>924.46650179631592</v>
      </c>
      <c r="DV61" s="331">
        <f t="shared" si="545"/>
        <v>884.05013370684196</v>
      </c>
      <c r="DW61" s="331">
        <f t="shared" si="545"/>
        <v>718.20482515315791</v>
      </c>
      <c r="DX61" s="331">
        <f t="shared" si="545"/>
        <v>776.97298529789487</v>
      </c>
      <c r="DY61" s="331">
        <f t="shared" si="545"/>
        <v>706.65303765105273</v>
      </c>
      <c r="DZ61" s="331">
        <f t="shared" si="545"/>
        <v>846.57155218210528</v>
      </c>
      <c r="EA61" s="331">
        <f t="shared" si="545"/>
        <v>752.58102210315781</v>
      </c>
      <c r="EB61" s="331">
        <f t="shared" si="545"/>
        <v>904.53690832894733</v>
      </c>
      <c r="EC61" s="331">
        <f t="shared" ref="EC61:FP61" si="546">+EC62+EC63+EC64+EC69</f>
        <v>750.36678386000017</v>
      </c>
      <c r="ED61" s="331">
        <f t="shared" si="546"/>
        <v>770.69009848368432</v>
      </c>
      <c r="EE61" s="331">
        <f t="shared" si="546"/>
        <v>772.04537183473678</v>
      </c>
      <c r="EF61" s="331">
        <f t="shared" si="546"/>
        <v>774.04587618315782</v>
      </c>
      <c r="EG61" s="331">
        <f t="shared" si="546"/>
        <v>715.3469523605263</v>
      </c>
      <c r="EH61" s="331">
        <f t="shared" si="546"/>
        <v>821.41023995842102</v>
      </c>
      <c r="EI61" s="331">
        <f t="shared" si="546"/>
        <v>668.39056525368414</v>
      </c>
      <c r="EJ61" s="331">
        <f t="shared" si="546"/>
        <v>659.03453569578949</v>
      </c>
      <c r="EK61" s="331">
        <f t="shared" si="546"/>
        <v>567.13975161105259</v>
      </c>
      <c r="EL61" s="331">
        <f t="shared" si="546"/>
        <v>562.33699077368419</v>
      </c>
      <c r="EM61" s="331">
        <f t="shared" si="546"/>
        <v>613.98667801789475</v>
      </c>
      <c r="EN61" s="331">
        <f t="shared" si="546"/>
        <v>544.05326083315788</v>
      </c>
      <c r="EO61" s="331">
        <f t="shared" si="546"/>
        <v>454.0354913042105</v>
      </c>
      <c r="EP61" s="331">
        <f t="shared" si="546"/>
        <v>461.4254042636843</v>
      </c>
      <c r="EQ61" s="331">
        <f t="shared" si="546"/>
        <v>630.6809105531579</v>
      </c>
      <c r="ER61" s="331">
        <f t="shared" si="546"/>
        <v>583.6564239559649</v>
      </c>
      <c r="ES61" s="331">
        <f t="shared" si="546"/>
        <v>826.31968882774834</v>
      </c>
      <c r="ET61" s="331">
        <f t="shared" si="546"/>
        <v>592.51100166473691</v>
      </c>
      <c r="EU61" s="331">
        <f t="shared" si="546"/>
        <v>553.7488435247368</v>
      </c>
      <c r="EV61" s="331">
        <f t="shared" si="546"/>
        <v>982.73268247210535</v>
      </c>
      <c r="EW61" s="331">
        <f t="shared" si="546"/>
        <v>754.69007221315792</v>
      </c>
      <c r="EX61" s="331">
        <f t="shared" si="546"/>
        <v>616.78580183526344</v>
      </c>
      <c r="EY61" s="331">
        <f t="shared" si="546"/>
        <v>700.33024764421054</v>
      </c>
      <c r="EZ61" s="331">
        <f t="shared" si="546"/>
        <v>884.32017175789406</v>
      </c>
      <c r="FA61" s="331">
        <f t="shared" si="546"/>
        <v>852.44425214473677</v>
      </c>
      <c r="FB61" s="331">
        <f t="shared" si="546"/>
        <v>719.03641444947277</v>
      </c>
      <c r="FC61" s="331">
        <f>+FC62+FC63+FC64+FC69</f>
        <v>707.90787877842138</v>
      </c>
      <c r="FD61" s="331">
        <f t="shared" si="546"/>
        <v>753.95408492421109</v>
      </c>
      <c r="FE61" s="331">
        <f t="shared" si="546"/>
        <v>789.84044573289532</v>
      </c>
      <c r="FF61" s="331">
        <f t="shared" si="546"/>
        <v>806.93749643789477</v>
      </c>
      <c r="FG61" s="331">
        <f t="shared" si="546"/>
        <v>862.72302861473679</v>
      </c>
      <c r="FH61" s="331">
        <f t="shared" si="546"/>
        <v>1062.8471314921051</v>
      </c>
      <c r="FI61" s="331">
        <f t="shared" si="546"/>
        <v>1181.1542253421051</v>
      </c>
      <c r="FJ61" s="331">
        <f t="shared" si="546"/>
        <v>878.79819054421046</v>
      </c>
      <c r="FK61" s="331">
        <f t="shared" si="546"/>
        <v>1285.4880083552634</v>
      </c>
      <c r="FL61" s="331">
        <f t="shared" si="546"/>
        <v>972.04737907368474</v>
      </c>
      <c r="FM61" s="331">
        <f t="shared" si="546"/>
        <v>1015.4477453320203</v>
      </c>
      <c r="FN61" s="331">
        <f t="shared" si="546"/>
        <v>1092.2136825131579</v>
      </c>
      <c r="FO61" s="331">
        <f t="shared" si="546"/>
        <v>1171.532361333158</v>
      </c>
      <c r="FP61" s="331">
        <f t="shared" si="546"/>
        <v>1071.8008471815788</v>
      </c>
      <c r="FQ61" s="331">
        <f t="shared" ref="FQ61:FR61" si="547">+FQ62+FQ63+FQ64+FQ69</f>
        <v>1283.7477761121054</v>
      </c>
      <c r="FR61" s="331">
        <f t="shared" si="547"/>
        <v>981.58331191105253</v>
      </c>
      <c r="FS61" s="331">
        <f t="shared" ref="FS61" si="548">+FS62+FS63+FS64+FS69</f>
        <v>1021.5949454378948</v>
      </c>
      <c r="FT61" s="331">
        <f>+FT62+FT63+FT64+FT69</f>
        <v>902.69106434541709</v>
      </c>
      <c r="FU61" s="331">
        <f>+FU62+FU63+FU64+FU69</f>
        <v>852.17678155541705</v>
      </c>
    </row>
    <row r="62" spans="1:177">
      <c r="A62" s="329">
        <v>231</v>
      </c>
      <c r="B62" s="332" t="s">
        <v>222</v>
      </c>
      <c r="C62" s="331">
        <f t="shared" ref="C62:C64" si="549">+SUM(BB62:BM62)</f>
        <v>1674.1051118021696</v>
      </c>
      <c r="D62" s="331">
        <f t="shared" ref="D62:D64" si="550">+SUM(BN62:BY62)</f>
        <v>1593.1348117532207</v>
      </c>
      <c r="E62" s="331">
        <f t="shared" ref="E62:E64" si="551">+SUM(BZ62:CK62)</f>
        <v>1446.075</v>
      </c>
      <c r="F62" s="331">
        <f t="shared" ref="F62:F64" si="552">+SUM(CL62:CW62)</f>
        <v>1451.4201736799998</v>
      </c>
      <c r="G62" s="331">
        <f t="shared" ref="G62:G64" si="553">+SUM(CX62:DI62)</f>
        <v>1385.4186962476081</v>
      </c>
      <c r="H62" s="331">
        <f t="shared" ref="H62:H64" si="554">+SUM(DJ62:DU62)</f>
        <v>1504.3271841231576</v>
      </c>
      <c r="I62" s="331">
        <f t="shared" ref="I62:I64" si="555">+SUM(DV62:EG62)</f>
        <v>1406.7362692852632</v>
      </c>
      <c r="J62" s="331">
        <f t="shared" ref="J62:J64" si="556">+SUM(EH62:ES62)</f>
        <v>1232.4486821984506</v>
      </c>
      <c r="K62" s="331">
        <f t="shared" ref="K62:K64" si="557">+SUM(ET62:FE62)</f>
        <v>1235.4716184718422</v>
      </c>
      <c r="L62" s="331">
        <f t="shared" ref="L62:L64" si="558">+SUM(FF62:FQ62)</f>
        <v>1363.428424052021</v>
      </c>
      <c r="M62" s="331">
        <f t="shared" ref="M62:M64" si="559">+SUM(BB62:BD62)</f>
        <v>412.63405520523997</v>
      </c>
      <c r="N62" s="331">
        <f t="shared" ref="N62:N64" si="560">+SUM(BE62:BG62)</f>
        <v>429.81938097268801</v>
      </c>
      <c r="O62" s="331">
        <f t="shared" ref="O62:O64" si="561">+SUM(BH62:BJ62)</f>
        <v>419.67078843077741</v>
      </c>
      <c r="P62" s="331">
        <f t="shared" ref="P62:P64" si="562">+SUM(BK62:BM62)</f>
        <v>411.98088719346401</v>
      </c>
      <c r="Q62" s="331">
        <f t="shared" ref="Q62:Q64" si="563">+SUM(BN62:BP62)</f>
        <v>398.05855589322096</v>
      </c>
      <c r="R62" s="331">
        <f t="shared" ref="R62:R64" si="564">+SUM(BQ62:BS62)</f>
        <v>400.01285858999995</v>
      </c>
      <c r="S62" s="331">
        <f t="shared" ref="S62:S64" si="565">+SUM(BT62:BV62)</f>
        <v>402.51039727</v>
      </c>
      <c r="T62" s="331">
        <f t="shared" ref="T62:T64" si="566">+SUM(BW62:BY62)</f>
        <v>392.55299999999994</v>
      </c>
      <c r="U62" s="331">
        <f t="shared" ref="U62:U64" si="567">+SUM(BZ62:CB62)</f>
        <v>368.78600000000006</v>
      </c>
      <c r="V62" s="331">
        <f t="shared" ref="V62:V64" si="568">+SUM(CC62:CE62)</f>
        <v>362.79899999999998</v>
      </c>
      <c r="W62" s="331">
        <f t="shared" ref="W62:W64" si="569">+SUM(CF62:CH62)</f>
        <v>356.78199999999998</v>
      </c>
      <c r="X62" s="331">
        <f t="shared" ref="X62:X64" si="570">+SUM(CI62:CK62)</f>
        <v>357.70799999999997</v>
      </c>
      <c r="Y62" s="331">
        <f t="shared" ref="Y62:Y64" si="571">+SUM(CL62:CN62)</f>
        <v>357.03750927999999</v>
      </c>
      <c r="Z62" s="331">
        <f t="shared" ref="Z62:Z64" si="572">+SUM(CO62:CQ62)</f>
        <v>364.339</v>
      </c>
      <c r="AA62" s="331">
        <f t="shared" ref="AA62:AA64" si="573">+SUM(CR62:CT62)</f>
        <v>371.59243261</v>
      </c>
      <c r="AB62" s="331">
        <f t="shared" ref="AB62:AB64" si="574">+SUM(CU62:CW62)</f>
        <v>358.45123179000001</v>
      </c>
      <c r="AC62" s="331">
        <f t="shared" ref="AC62:AC64" si="575">+SUM(CX62:CZ62)</f>
        <v>333.07933899004803</v>
      </c>
      <c r="AD62" s="331">
        <f t="shared" ref="AD62:AD64" si="576">+SUM(DA62:DC62)</f>
        <v>349.31888683756</v>
      </c>
      <c r="AE62" s="331">
        <f t="shared" ref="AE62:AE64" si="577">+SUM(DD62:DF62)</f>
        <v>344.36359184000003</v>
      </c>
      <c r="AF62" s="331">
        <f t="shared" ref="AF62:AF64" si="578">+SUM(DG62:DI62)</f>
        <v>358.65687858000001</v>
      </c>
      <c r="AG62" s="331">
        <f t="shared" ref="AG62:AG64" si="579">+SUM(DJ62:DL62)</f>
        <v>375.3497605989474</v>
      </c>
      <c r="AH62" s="331">
        <f t="shared" ref="AH62:AH64" si="580">+SUM(DM62:DO62)</f>
        <v>380.93912780105239</v>
      </c>
      <c r="AI62" s="331">
        <f t="shared" ref="AI62:AI64" si="581">+SUM(DP62:DR62)</f>
        <v>385.38924537578953</v>
      </c>
      <c r="AJ62" s="331">
        <f t="shared" ref="AJ62:AJ64" si="582">+SUM(DS62:DU62)</f>
        <v>362.64905034736842</v>
      </c>
      <c r="AK62" s="331">
        <f t="shared" ref="AK62:AK64" si="583">+SUM(DV62:DX62)</f>
        <v>354.29722966789473</v>
      </c>
      <c r="AL62" s="331">
        <f t="shared" ref="AL62:AL64" si="584">+SUM(DY62:EA62)</f>
        <v>355.1220883263158</v>
      </c>
      <c r="AM62" s="331">
        <f t="shared" ref="AM62:AM64" si="585">+SUM(EB62:ED62)</f>
        <v>356.8725632426316</v>
      </c>
      <c r="AN62" s="331">
        <f t="shared" ref="AN62:AN64" si="586">+SUM(EE62:EG62)</f>
        <v>340.44438804842105</v>
      </c>
      <c r="AO62" s="331">
        <f t="shared" ref="AO62:AO64" si="587">+SUM(EH62:EJ62)</f>
        <v>359.28027093789478</v>
      </c>
      <c r="AP62" s="331">
        <f t="shared" ref="AP62:AP64" si="588">+SUM(EK62:EM62)</f>
        <v>232.05544954263161</v>
      </c>
      <c r="AQ62" s="331">
        <f t="shared" ref="AQ62:AQ64" si="589">+SUM(EN62:EP62)</f>
        <v>321.46391953105262</v>
      </c>
      <c r="AR62" s="331">
        <f t="shared" ref="AR62:AR64" si="590">+SUM(EQ62:ES62)</f>
        <v>319.64904218687133</v>
      </c>
      <c r="AS62" s="331">
        <f t="shared" ref="AS62:AS64" si="591">+SUM(ET62:EV62)</f>
        <v>315.70433921157894</v>
      </c>
      <c r="AT62" s="331">
        <f t="shared" ref="AT62:AT64" si="592">+SUM(EW62:EY62)</f>
        <v>325.0645611526316</v>
      </c>
      <c r="AU62" s="331">
        <f t="shared" ref="AU62:AU64" si="593">+SUM(EZ62:FB62)</f>
        <v>327.66595359210527</v>
      </c>
      <c r="AV62" s="331">
        <f t="shared" ref="AV62:AV64" si="594">+SUM(FC62:FE62)</f>
        <v>267.03676451552633</v>
      </c>
      <c r="AW62" s="331">
        <f t="shared" ref="AW62:AW64" si="595">+SUM(FF62:FH62)</f>
        <v>339.00092341473686</v>
      </c>
      <c r="AX62" s="331">
        <f t="shared" ref="AX62:AX64" si="596">+SUM(FI62:FK62)</f>
        <v>332.42093624157894</v>
      </c>
      <c r="AY62" s="331">
        <f t="shared" ref="AY62:AY64" si="597">+SUM(FL62:FN62)</f>
        <v>345.00088155886317</v>
      </c>
      <c r="AZ62" s="331">
        <f t="shared" ref="AZ62:AZ64" si="598">+SUM(FO62:FQ62)</f>
        <v>347.00568283684208</v>
      </c>
      <c r="BA62" s="331">
        <f t="shared" si="65"/>
        <v>288.48495457436456</v>
      </c>
      <c r="BB62" s="331">
        <v>144.69764871097703</v>
      </c>
      <c r="BC62" s="331">
        <v>128.658529118519</v>
      </c>
      <c r="BD62" s="331">
        <v>139.27787737574397</v>
      </c>
      <c r="BE62" s="331">
        <v>143.20468621344799</v>
      </c>
      <c r="BF62" s="331">
        <v>144.57890785728</v>
      </c>
      <c r="BG62" s="331">
        <v>142.03578690195999</v>
      </c>
      <c r="BH62" s="331">
        <v>144.2820445942198</v>
      </c>
      <c r="BI62" s="331">
        <v>141.17159273076041</v>
      </c>
      <c r="BJ62" s="331">
        <v>134.21715110579723</v>
      </c>
      <c r="BK62" s="331">
        <v>139.66621670152603</v>
      </c>
      <c r="BL62" s="331">
        <v>134.55291962589601</v>
      </c>
      <c r="BM62" s="331">
        <v>137.76175086604201</v>
      </c>
      <c r="BN62" s="331">
        <v>137.53946919828297</v>
      </c>
      <c r="BO62" s="331">
        <v>124.41833687703799</v>
      </c>
      <c r="BP62" s="331">
        <v>136.10074981790001</v>
      </c>
      <c r="BQ62" s="331">
        <v>131.00618552</v>
      </c>
      <c r="BR62" s="331">
        <v>136.96135831999999</v>
      </c>
      <c r="BS62" s="331">
        <v>132.04531474999999</v>
      </c>
      <c r="BT62" s="331">
        <v>135.48359463</v>
      </c>
      <c r="BU62" s="331">
        <v>136.756146</v>
      </c>
      <c r="BV62" s="331">
        <v>130.27065664</v>
      </c>
      <c r="BW62" s="331">
        <v>133.91199999999998</v>
      </c>
      <c r="BX62" s="331">
        <v>135.446</v>
      </c>
      <c r="BY62" s="331">
        <v>123.19500000000001</v>
      </c>
      <c r="BZ62" s="331">
        <v>125.02200000000001</v>
      </c>
      <c r="CA62" s="331">
        <v>115.32100000000001</v>
      </c>
      <c r="CB62" s="331">
        <v>128.44300000000001</v>
      </c>
      <c r="CC62" s="331">
        <v>122.375</v>
      </c>
      <c r="CD62" s="331">
        <v>121.682</v>
      </c>
      <c r="CE62" s="331">
        <v>118.74199999999999</v>
      </c>
      <c r="CF62" s="331">
        <v>120.425</v>
      </c>
      <c r="CG62" s="331">
        <v>120.473</v>
      </c>
      <c r="CH62" s="331">
        <v>115.88399999999999</v>
      </c>
      <c r="CI62" s="331">
        <v>118.413</v>
      </c>
      <c r="CJ62" s="331">
        <v>116.188</v>
      </c>
      <c r="CK62" s="331">
        <v>123.107</v>
      </c>
      <c r="CL62" s="331">
        <v>123.63499999999999</v>
      </c>
      <c r="CM62" s="331">
        <v>113.41606737000001</v>
      </c>
      <c r="CN62" s="331">
        <v>119.98644191</v>
      </c>
      <c r="CO62" s="331">
        <v>118.16</v>
      </c>
      <c r="CP62" s="331">
        <v>124.443</v>
      </c>
      <c r="CQ62" s="331">
        <v>121.73599999999999</v>
      </c>
      <c r="CR62" s="331">
        <v>125.74600000000001</v>
      </c>
      <c r="CS62" s="331">
        <v>125.117</v>
      </c>
      <c r="CT62" s="331">
        <v>120.72943261</v>
      </c>
      <c r="CU62" s="331">
        <v>120.08823178999999</v>
      </c>
      <c r="CV62" s="331">
        <v>115.733</v>
      </c>
      <c r="CW62" s="331">
        <v>122.63000000000001</v>
      </c>
      <c r="CX62" s="331">
        <v>111.65679468468801</v>
      </c>
      <c r="CY62" s="331">
        <v>105.03898431707999</v>
      </c>
      <c r="CZ62" s="331">
        <v>116.38355998828</v>
      </c>
      <c r="DA62" s="331">
        <v>113.82952472596</v>
      </c>
      <c r="DB62" s="331">
        <v>117.906726784</v>
      </c>
      <c r="DC62" s="331">
        <v>117.5826353276</v>
      </c>
      <c r="DD62" s="331">
        <v>122.70627451</v>
      </c>
      <c r="DE62" s="331">
        <v>111.1922859</v>
      </c>
      <c r="DF62" s="331">
        <v>110.46503143</v>
      </c>
      <c r="DG62" s="331">
        <v>117.12959273</v>
      </c>
      <c r="DH62" s="331">
        <v>119.00588911</v>
      </c>
      <c r="DI62" s="331">
        <v>122.52139674</v>
      </c>
      <c r="DJ62" s="331">
        <v>130.47367828421054</v>
      </c>
      <c r="DK62" s="331">
        <v>118.57303639947369</v>
      </c>
      <c r="DL62" s="331">
        <v>126.30304591526316</v>
      </c>
      <c r="DM62" s="331">
        <v>123.599243132105</v>
      </c>
      <c r="DN62" s="331">
        <v>129.9602273294737</v>
      </c>
      <c r="DO62" s="331">
        <v>127.37965733947368</v>
      </c>
      <c r="DP62" s="331">
        <v>129.87877469842107</v>
      </c>
      <c r="DQ62" s="331">
        <v>130.54352232789478</v>
      </c>
      <c r="DR62" s="331">
        <v>124.96694834947371</v>
      </c>
      <c r="DS62" s="331">
        <v>127.59094718947368</v>
      </c>
      <c r="DT62" s="331">
        <v>116.72382390157894</v>
      </c>
      <c r="DU62" s="331">
        <v>118.33427925631578</v>
      </c>
      <c r="DV62" s="331">
        <v>121.73562132684211</v>
      </c>
      <c r="DW62" s="331">
        <v>111.9452326631579</v>
      </c>
      <c r="DX62" s="331">
        <v>120.61637567789475</v>
      </c>
      <c r="DY62" s="331">
        <v>115.53191331105263</v>
      </c>
      <c r="DZ62" s="331">
        <v>121.52044930210526</v>
      </c>
      <c r="EA62" s="331">
        <v>118.06972571315789</v>
      </c>
      <c r="EB62" s="331">
        <v>121.01880383894738</v>
      </c>
      <c r="EC62" s="331">
        <v>118.59955916000001</v>
      </c>
      <c r="ED62" s="331">
        <v>117.25420024368422</v>
      </c>
      <c r="EE62" s="331">
        <v>100.82850320473683</v>
      </c>
      <c r="EF62" s="331">
        <v>117.3823676731579</v>
      </c>
      <c r="EG62" s="331">
        <v>122.23351717052631</v>
      </c>
      <c r="EH62" s="331">
        <v>120.75626469842106</v>
      </c>
      <c r="EI62" s="331">
        <v>112.49721997368421</v>
      </c>
      <c r="EJ62" s="331">
        <v>126.0267862657895</v>
      </c>
      <c r="EK62" s="331">
        <v>45.751452991052638</v>
      </c>
      <c r="EL62" s="331">
        <v>85.395705813684216</v>
      </c>
      <c r="EM62" s="331">
        <v>100.90829073789475</v>
      </c>
      <c r="EN62" s="331">
        <v>109.2744707331579</v>
      </c>
      <c r="EO62" s="331">
        <v>107.58584867421052</v>
      </c>
      <c r="EP62" s="331">
        <v>104.60360012368422</v>
      </c>
      <c r="EQ62" s="331">
        <v>106.62304313315788</v>
      </c>
      <c r="ER62" s="331">
        <v>105.50812073596491</v>
      </c>
      <c r="ES62" s="331">
        <v>107.51787831774854</v>
      </c>
      <c r="ET62" s="331">
        <v>106.52887825473684</v>
      </c>
      <c r="EU62" s="331">
        <v>98.426105784736848</v>
      </c>
      <c r="EV62" s="331">
        <v>110.74935517210527</v>
      </c>
      <c r="EW62" s="331">
        <v>108.05043668315791</v>
      </c>
      <c r="EX62" s="331">
        <v>110.26721876526317</v>
      </c>
      <c r="EY62" s="331">
        <v>106.74690570421053</v>
      </c>
      <c r="EZ62" s="331">
        <v>112.44268266789473</v>
      </c>
      <c r="FA62" s="331">
        <v>109.42129436473684</v>
      </c>
      <c r="FB62" s="331">
        <v>105.80197655947369</v>
      </c>
      <c r="FC62" s="331">
        <v>109.25926615842107</v>
      </c>
      <c r="FD62" s="331">
        <v>106.85794987421053</v>
      </c>
      <c r="FE62" s="331">
        <v>50.91954848289474</v>
      </c>
      <c r="FF62" s="331">
        <v>120.67504516789475</v>
      </c>
      <c r="FG62" s="331">
        <v>103.65739448473686</v>
      </c>
      <c r="FH62" s="331">
        <v>114.66848376210527</v>
      </c>
      <c r="FI62" s="331">
        <v>114.56712808210527</v>
      </c>
      <c r="FJ62" s="331">
        <v>120.65187743421055</v>
      </c>
      <c r="FK62" s="331">
        <v>97.201930725263153</v>
      </c>
      <c r="FL62" s="331">
        <v>115.10508558368423</v>
      </c>
      <c r="FM62" s="331">
        <v>119.49632264202104</v>
      </c>
      <c r="FN62" s="331">
        <v>110.3994733331579</v>
      </c>
      <c r="FO62" s="331">
        <v>114.76937414315789</v>
      </c>
      <c r="FP62" s="331">
        <v>117.08718346157895</v>
      </c>
      <c r="FQ62" s="331">
        <v>115.14912523210526</v>
      </c>
      <c r="FR62" s="331">
        <v>101.50460065105264</v>
      </c>
      <c r="FS62" s="331">
        <v>84.75170480789474</v>
      </c>
      <c r="FT62" s="331">
        <v>102.22864911541716</v>
      </c>
      <c r="FU62" s="331">
        <v>102.21157151541716</v>
      </c>
    </row>
    <row r="63" spans="1:177">
      <c r="A63" s="329">
        <v>232</v>
      </c>
      <c r="B63" s="332" t="s">
        <v>214</v>
      </c>
      <c r="C63" s="331">
        <f t="shared" si="549"/>
        <v>5795.9528918975248</v>
      </c>
      <c r="D63" s="331">
        <f t="shared" si="550"/>
        <v>6242.3745153499995</v>
      </c>
      <c r="E63" s="331">
        <f t="shared" si="551"/>
        <v>4030.3191415699998</v>
      </c>
      <c r="F63" s="331">
        <f t="shared" si="552"/>
        <v>2708.7083613899999</v>
      </c>
      <c r="G63" s="331">
        <f t="shared" si="553"/>
        <v>3018.3059749200006</v>
      </c>
      <c r="H63" s="331">
        <f t="shared" si="554"/>
        <v>4040.68885129</v>
      </c>
      <c r="I63" s="331">
        <f t="shared" si="555"/>
        <v>4472.9185762200004</v>
      </c>
      <c r="J63" s="331">
        <f t="shared" si="556"/>
        <v>3186.42338225</v>
      </c>
      <c r="K63" s="331">
        <f t="shared" si="557"/>
        <v>4512.3230135299991</v>
      </c>
      <c r="L63" s="331">
        <f>+SUM(FF63:FQ63)</f>
        <v>7407.06531154</v>
      </c>
      <c r="M63" s="331">
        <f t="shared" si="559"/>
        <v>1443.7586550572</v>
      </c>
      <c r="N63" s="331">
        <f t="shared" si="560"/>
        <v>1412.0833092749999</v>
      </c>
      <c r="O63" s="331">
        <f t="shared" si="561"/>
        <v>1436.7228115103289</v>
      </c>
      <c r="P63" s="331">
        <f t="shared" si="562"/>
        <v>1503.3881160549961</v>
      </c>
      <c r="Q63" s="331">
        <f t="shared" si="563"/>
        <v>1374.7</v>
      </c>
      <c r="R63" s="331">
        <f t="shared" si="564"/>
        <v>1741.1020000000001</v>
      </c>
      <c r="S63" s="331">
        <f t="shared" si="565"/>
        <v>1489.61063612</v>
      </c>
      <c r="T63" s="331">
        <f t="shared" si="566"/>
        <v>1636.9618792299998</v>
      </c>
      <c r="U63" s="331">
        <f t="shared" si="567"/>
        <v>989.86504427</v>
      </c>
      <c r="V63" s="331">
        <f t="shared" si="568"/>
        <v>1066.3982541</v>
      </c>
      <c r="W63" s="331">
        <f t="shared" si="569"/>
        <v>1044.83458509</v>
      </c>
      <c r="X63" s="331">
        <f t="shared" si="570"/>
        <v>929.22125811000001</v>
      </c>
      <c r="Y63" s="331">
        <f t="shared" si="571"/>
        <v>895.22764037999991</v>
      </c>
      <c r="Z63" s="331">
        <f t="shared" si="572"/>
        <v>554.24008487999993</v>
      </c>
      <c r="AA63" s="331">
        <f t="shared" si="573"/>
        <v>541.35417113999995</v>
      </c>
      <c r="AB63" s="331">
        <f t="shared" si="574"/>
        <v>717.88646499000004</v>
      </c>
      <c r="AC63" s="331">
        <f t="shared" si="575"/>
        <v>670.25554735000003</v>
      </c>
      <c r="AD63" s="331">
        <f t="shared" si="576"/>
        <v>810.6644877</v>
      </c>
      <c r="AE63" s="331">
        <f t="shared" si="577"/>
        <v>734.06576144000007</v>
      </c>
      <c r="AF63" s="331">
        <f t="shared" si="578"/>
        <v>803.32017842999994</v>
      </c>
      <c r="AG63" s="331">
        <f t="shared" si="579"/>
        <v>871.71039581999992</v>
      </c>
      <c r="AH63" s="331">
        <f t="shared" si="580"/>
        <v>891.11542800000007</v>
      </c>
      <c r="AI63" s="331">
        <f t="shared" si="581"/>
        <v>1194.74653865</v>
      </c>
      <c r="AJ63" s="331">
        <f t="shared" si="582"/>
        <v>1083.1164888200001</v>
      </c>
      <c r="AK63" s="331">
        <f t="shared" si="583"/>
        <v>1189.98806977</v>
      </c>
      <c r="AL63" s="331">
        <f t="shared" si="584"/>
        <v>1027.8197310399999</v>
      </c>
      <c r="AM63" s="331">
        <f t="shared" si="585"/>
        <v>1186.18241646</v>
      </c>
      <c r="AN63" s="331">
        <f t="shared" si="586"/>
        <v>1068.9283589500001</v>
      </c>
      <c r="AO63" s="331">
        <f t="shared" si="587"/>
        <v>1014.33805308</v>
      </c>
      <c r="AP63" s="331">
        <f t="shared" si="588"/>
        <v>940.91033558000004</v>
      </c>
      <c r="AQ63" s="331">
        <f t="shared" si="589"/>
        <v>359.36090509999997</v>
      </c>
      <c r="AR63" s="331">
        <f t="shared" si="590"/>
        <v>871.8140884899999</v>
      </c>
      <c r="AS63" s="331">
        <f t="shared" si="591"/>
        <v>1054.4659847399998</v>
      </c>
      <c r="AT63" s="331">
        <f t="shared" si="592"/>
        <v>952.04854974000011</v>
      </c>
      <c r="AU63" s="331">
        <f t="shared" si="593"/>
        <v>1359.8347360799999</v>
      </c>
      <c r="AV63" s="331">
        <f t="shared" si="594"/>
        <v>1145.9737429700001</v>
      </c>
      <c r="AW63" s="331">
        <f t="shared" si="595"/>
        <v>1596.5422650599999</v>
      </c>
      <c r="AX63" s="331">
        <f t="shared" si="596"/>
        <v>2074.9376982499998</v>
      </c>
      <c r="AY63" s="331">
        <f t="shared" si="597"/>
        <v>1779.5175941799998</v>
      </c>
      <c r="AZ63" s="331">
        <f t="shared" si="598"/>
        <v>1956.0677540500001</v>
      </c>
      <c r="BA63" s="331">
        <f t="shared" si="65"/>
        <v>1705.9733037500002</v>
      </c>
      <c r="BB63" s="331">
        <v>385.30096948569997</v>
      </c>
      <c r="BC63" s="331">
        <v>532.32877681599996</v>
      </c>
      <c r="BD63" s="331">
        <v>526.12890875549999</v>
      </c>
      <c r="BE63" s="331">
        <v>429.11437639420001</v>
      </c>
      <c r="BF63" s="331">
        <v>435.20640242730002</v>
      </c>
      <c r="BG63" s="331">
        <v>547.76253045349995</v>
      </c>
      <c r="BH63" s="331">
        <v>370.2032421335</v>
      </c>
      <c r="BI63" s="331">
        <v>560.95753777419998</v>
      </c>
      <c r="BJ63" s="331">
        <v>505.56203160262902</v>
      </c>
      <c r="BK63" s="331">
        <v>556.34751163736507</v>
      </c>
      <c r="BL63" s="331">
        <v>477.65577731333099</v>
      </c>
      <c r="BM63" s="331">
        <v>469.38482710430003</v>
      </c>
      <c r="BN63" s="331">
        <v>574.53</v>
      </c>
      <c r="BO63" s="331">
        <v>424.2</v>
      </c>
      <c r="BP63" s="331">
        <v>375.97</v>
      </c>
      <c r="BQ63" s="331">
        <v>759.60799999999995</v>
      </c>
      <c r="BR63" s="331">
        <v>444.524</v>
      </c>
      <c r="BS63" s="331">
        <v>536.97</v>
      </c>
      <c r="BT63" s="331">
        <v>534.51</v>
      </c>
      <c r="BU63" s="331">
        <v>436.29221667000002</v>
      </c>
      <c r="BV63" s="331">
        <v>518.80841944999997</v>
      </c>
      <c r="BW63" s="331">
        <v>543.04187922999995</v>
      </c>
      <c r="BX63" s="331">
        <v>444.59</v>
      </c>
      <c r="BY63" s="331">
        <v>649.33000000000004</v>
      </c>
      <c r="BZ63" s="331">
        <v>330.78893319000002</v>
      </c>
      <c r="CA63" s="331">
        <v>355.26002927999997</v>
      </c>
      <c r="CB63" s="331">
        <v>303.81608180000001</v>
      </c>
      <c r="CC63" s="331">
        <v>322.08574862</v>
      </c>
      <c r="CD63" s="331">
        <v>372.26078969999998</v>
      </c>
      <c r="CE63" s="331">
        <v>372.05171577999999</v>
      </c>
      <c r="CF63" s="331">
        <v>394.19974999999999</v>
      </c>
      <c r="CG63" s="331">
        <v>292.37533708999996</v>
      </c>
      <c r="CH63" s="331">
        <v>358.25949800000001</v>
      </c>
      <c r="CI63" s="331">
        <v>315.60297955999999</v>
      </c>
      <c r="CJ63" s="331">
        <v>314.87865216</v>
      </c>
      <c r="CK63" s="331">
        <v>298.73962639000001</v>
      </c>
      <c r="CL63" s="331">
        <v>228.36132791</v>
      </c>
      <c r="CM63" s="331">
        <v>439.73209978999995</v>
      </c>
      <c r="CN63" s="331">
        <v>227.13421268000002</v>
      </c>
      <c r="CO63" s="331">
        <v>199.22625626000001</v>
      </c>
      <c r="CP63" s="331">
        <v>157.96452519999997</v>
      </c>
      <c r="CQ63" s="331">
        <v>197.04930341999997</v>
      </c>
      <c r="CR63" s="331">
        <v>112.61683909000001</v>
      </c>
      <c r="CS63" s="331">
        <v>206.92570810999996</v>
      </c>
      <c r="CT63" s="331">
        <v>221.81162394000003</v>
      </c>
      <c r="CU63" s="331">
        <v>223.50723339000001</v>
      </c>
      <c r="CV63" s="331">
        <v>262.83156413</v>
      </c>
      <c r="CW63" s="331">
        <v>231.54766746999999</v>
      </c>
      <c r="CX63" s="331">
        <v>201.18054387000001</v>
      </c>
      <c r="CY63" s="331">
        <v>178.73167056</v>
      </c>
      <c r="CZ63" s="331">
        <v>290.34333292000002</v>
      </c>
      <c r="DA63" s="331">
        <v>300.39080652000001</v>
      </c>
      <c r="DB63" s="331">
        <v>260.22146184999997</v>
      </c>
      <c r="DC63" s="331">
        <v>250.05221932999999</v>
      </c>
      <c r="DD63" s="331">
        <v>189.99825972000005</v>
      </c>
      <c r="DE63" s="331">
        <v>306.75951887999997</v>
      </c>
      <c r="DF63" s="331">
        <v>237.30798284000002</v>
      </c>
      <c r="DG63" s="331">
        <v>222.88802848999998</v>
      </c>
      <c r="DH63" s="331">
        <v>282.27911062999993</v>
      </c>
      <c r="DI63" s="331">
        <v>298.15303931</v>
      </c>
      <c r="DJ63" s="331">
        <v>299.08993613999996</v>
      </c>
      <c r="DK63" s="331">
        <v>290.38866979999995</v>
      </c>
      <c r="DL63" s="331">
        <v>282.23178988000006</v>
      </c>
      <c r="DM63" s="331">
        <v>334.25014959999999</v>
      </c>
      <c r="DN63" s="331">
        <v>315.47047692000001</v>
      </c>
      <c r="DO63" s="331">
        <v>241.39480148000001</v>
      </c>
      <c r="DP63" s="331">
        <v>355.48482577000004</v>
      </c>
      <c r="DQ63" s="331">
        <v>504.22956992000002</v>
      </c>
      <c r="DR63" s="331">
        <v>335.03214295999999</v>
      </c>
      <c r="DS63" s="331">
        <v>355.11195496999994</v>
      </c>
      <c r="DT63" s="331">
        <v>309.58891099000004</v>
      </c>
      <c r="DU63" s="331">
        <v>418.41562286000004</v>
      </c>
      <c r="DV63" s="331">
        <v>505.89525739999999</v>
      </c>
      <c r="DW63" s="331">
        <v>344.90046427000004</v>
      </c>
      <c r="DX63" s="331">
        <v>339.1923481</v>
      </c>
      <c r="DY63" s="331">
        <v>275.85855005999997</v>
      </c>
      <c r="DZ63" s="331">
        <v>412.19093857999997</v>
      </c>
      <c r="EA63" s="331">
        <v>339.77024239999997</v>
      </c>
      <c r="EB63" s="331">
        <v>464.40599242000002</v>
      </c>
      <c r="EC63" s="331">
        <v>354.84162131000005</v>
      </c>
      <c r="ED63" s="331">
        <v>366.93480273</v>
      </c>
      <c r="EE63" s="331">
        <v>391.27430940999994</v>
      </c>
      <c r="EF63" s="331">
        <v>392.51664699000003</v>
      </c>
      <c r="EG63" s="331">
        <v>285.13740255000005</v>
      </c>
      <c r="EH63" s="331">
        <v>476.69295521999999</v>
      </c>
      <c r="EI63" s="331">
        <v>272.95451202999999</v>
      </c>
      <c r="EJ63" s="331">
        <v>264.69058583000003</v>
      </c>
      <c r="EK63" s="331">
        <v>374.56286939</v>
      </c>
      <c r="EL63" s="331">
        <v>304.79159718</v>
      </c>
      <c r="EM63" s="331">
        <v>261.55586900999998</v>
      </c>
      <c r="EN63" s="331">
        <v>165.98212997000002</v>
      </c>
      <c r="EO63" s="331">
        <v>91.79718213999999</v>
      </c>
      <c r="EP63" s="331">
        <v>101.58159299000002</v>
      </c>
      <c r="EQ63" s="331">
        <v>259.59770334999996</v>
      </c>
      <c r="ER63" s="331">
        <v>207.52249794999997</v>
      </c>
      <c r="ES63" s="331">
        <v>404.69388719</v>
      </c>
      <c r="ET63" s="331">
        <v>385.71305339000008</v>
      </c>
      <c r="EU63" s="331">
        <v>302.31407806999994</v>
      </c>
      <c r="EV63" s="331">
        <v>366.43885327999999</v>
      </c>
      <c r="EW63" s="331">
        <v>377.89032003</v>
      </c>
      <c r="EX63" s="331">
        <v>253.23248788000006</v>
      </c>
      <c r="EY63" s="331">
        <v>320.92574182999999</v>
      </c>
      <c r="EZ63" s="331">
        <v>512.0371055899999</v>
      </c>
      <c r="FA63" s="331">
        <v>495.74508110000005</v>
      </c>
      <c r="FB63" s="331">
        <v>352.05254938999991</v>
      </c>
      <c r="FC63" s="331">
        <v>340.93203809000005</v>
      </c>
      <c r="FD63" s="331">
        <v>373.49365516</v>
      </c>
      <c r="FE63" s="331">
        <v>431.54804972000005</v>
      </c>
      <c r="FF63" s="331">
        <v>471.14459958999993</v>
      </c>
      <c r="FG63" s="331">
        <v>478.2636405799999</v>
      </c>
      <c r="FH63" s="331">
        <v>647.13402488999998</v>
      </c>
      <c r="FI63" s="331">
        <v>749.36534257999995</v>
      </c>
      <c r="FJ63" s="331">
        <v>476.40208951</v>
      </c>
      <c r="FK63" s="331">
        <v>849.17026615999998</v>
      </c>
      <c r="FL63" s="331">
        <v>555.51575603999993</v>
      </c>
      <c r="FM63" s="331">
        <v>591.22402331000001</v>
      </c>
      <c r="FN63" s="331">
        <v>632.7778148299999</v>
      </c>
      <c r="FO63" s="331">
        <v>703.14133339000011</v>
      </c>
      <c r="FP63" s="331">
        <v>598.79852211000002</v>
      </c>
      <c r="FQ63" s="331">
        <v>654.12789854999994</v>
      </c>
      <c r="FR63" s="331">
        <v>599.55568658999994</v>
      </c>
      <c r="FS63" s="331">
        <v>611.86357315000009</v>
      </c>
      <c r="FT63" s="331">
        <v>494.55404401000004</v>
      </c>
      <c r="FU63" s="331">
        <v>463.42093602999995</v>
      </c>
    </row>
    <row r="64" spans="1:177">
      <c r="A64" s="329">
        <v>233</v>
      </c>
      <c r="B64" s="332" t="s">
        <v>221</v>
      </c>
      <c r="C64" s="331">
        <f t="shared" si="549"/>
        <v>3708.0837360000005</v>
      </c>
      <c r="D64" s="331">
        <f t="shared" si="550"/>
        <v>4022.8776449999996</v>
      </c>
      <c r="E64" s="331">
        <f t="shared" si="551"/>
        <v>2804.2217549500001</v>
      </c>
      <c r="F64" s="331">
        <f t="shared" si="552"/>
        <v>2375.4722121899999</v>
      </c>
      <c r="G64" s="331">
        <f t="shared" si="553"/>
        <v>1766.2948376899999</v>
      </c>
      <c r="H64" s="331">
        <f t="shared" si="554"/>
        <v>1570.2922125</v>
      </c>
      <c r="I64" s="331">
        <f t="shared" si="555"/>
        <v>1625.3887609499998</v>
      </c>
      <c r="J64" s="331">
        <f t="shared" si="556"/>
        <v>1380.9124464000001</v>
      </c>
      <c r="K64" s="331">
        <f t="shared" si="557"/>
        <v>1589.0617817800003</v>
      </c>
      <c r="L64" s="331">
        <f t="shared" si="558"/>
        <v>2104.2576117600001</v>
      </c>
      <c r="M64" s="331">
        <f t="shared" si="559"/>
        <v>737.74222900000007</v>
      </c>
      <c r="N64" s="331">
        <f t="shared" si="560"/>
        <v>725.94760100000008</v>
      </c>
      <c r="O64" s="331">
        <f t="shared" si="561"/>
        <v>973.83868299999995</v>
      </c>
      <c r="P64" s="331">
        <f t="shared" si="562"/>
        <v>1270.5552229999998</v>
      </c>
      <c r="Q64" s="331">
        <f t="shared" si="563"/>
        <v>862.53894000000014</v>
      </c>
      <c r="R64" s="331">
        <f t="shared" si="564"/>
        <v>910.52636699999994</v>
      </c>
      <c r="S64" s="331">
        <f t="shared" si="565"/>
        <v>998.2152219999997</v>
      </c>
      <c r="T64" s="331">
        <f t="shared" si="566"/>
        <v>1251.5971159999999</v>
      </c>
      <c r="U64" s="331">
        <f t="shared" si="567"/>
        <v>755.87678638</v>
      </c>
      <c r="V64" s="331">
        <f t="shared" si="568"/>
        <v>748.63234456999999</v>
      </c>
      <c r="W64" s="331">
        <f t="shared" si="569"/>
        <v>624.35904800000003</v>
      </c>
      <c r="X64" s="331">
        <f t="shared" si="570"/>
        <v>675.35357600000009</v>
      </c>
      <c r="Y64" s="331">
        <f t="shared" si="571"/>
        <v>556.54425763999996</v>
      </c>
      <c r="Z64" s="331">
        <f t="shared" si="572"/>
        <v>720.2497072299999</v>
      </c>
      <c r="AA64" s="331">
        <f t="shared" si="573"/>
        <v>507.36946477999993</v>
      </c>
      <c r="AB64" s="331">
        <f t="shared" si="574"/>
        <v>591.30878254000004</v>
      </c>
      <c r="AC64" s="331">
        <f t="shared" si="575"/>
        <v>408.88220668000008</v>
      </c>
      <c r="AD64" s="331">
        <f t="shared" si="576"/>
        <v>385.17282908999994</v>
      </c>
      <c r="AE64" s="331">
        <f t="shared" si="577"/>
        <v>429.28470440000001</v>
      </c>
      <c r="AF64" s="331">
        <f t="shared" si="578"/>
        <v>542.95509751999998</v>
      </c>
      <c r="AG64" s="331">
        <f t="shared" si="579"/>
        <v>346.63186626999993</v>
      </c>
      <c r="AH64" s="331">
        <f t="shared" si="580"/>
        <v>405.56544229999997</v>
      </c>
      <c r="AI64" s="331">
        <f t="shared" si="581"/>
        <v>356.48604073000001</v>
      </c>
      <c r="AJ64" s="331">
        <f t="shared" si="582"/>
        <v>461.60886320000009</v>
      </c>
      <c r="AK64" s="331">
        <f t="shared" si="583"/>
        <v>405.75680289000002</v>
      </c>
      <c r="AL64" s="331">
        <f t="shared" si="584"/>
        <v>433.72541594999996</v>
      </c>
      <c r="AM64" s="331">
        <f t="shared" si="585"/>
        <v>420.22992110000001</v>
      </c>
      <c r="AN64" s="331">
        <f t="shared" si="586"/>
        <v>365.67662100999996</v>
      </c>
      <c r="AO64" s="331">
        <f t="shared" si="587"/>
        <v>377.65270485999997</v>
      </c>
      <c r="AP64" s="331">
        <f t="shared" si="588"/>
        <v>216.36588767000001</v>
      </c>
      <c r="AQ64" s="331">
        <f t="shared" si="589"/>
        <v>375.85423852999998</v>
      </c>
      <c r="AR64" s="331">
        <f t="shared" si="590"/>
        <v>411.03961534000001</v>
      </c>
      <c r="AS64" s="331">
        <f t="shared" si="591"/>
        <v>367.72423325</v>
      </c>
      <c r="AT64" s="331">
        <f t="shared" si="592"/>
        <v>398.82152687000001</v>
      </c>
      <c r="AU64" s="331">
        <f t="shared" si="593"/>
        <v>399.94382130999975</v>
      </c>
      <c r="AV64" s="331">
        <f t="shared" si="594"/>
        <v>422.57220035000046</v>
      </c>
      <c r="AW64" s="331">
        <f t="shared" si="595"/>
        <v>448.26986573999994</v>
      </c>
      <c r="AX64" s="331">
        <f t="shared" si="596"/>
        <v>473.96399020000001</v>
      </c>
      <c r="AY64" s="331">
        <f t="shared" si="597"/>
        <v>531.61104692999993</v>
      </c>
      <c r="AZ64" s="331">
        <f t="shared" si="598"/>
        <v>650.41270888999998</v>
      </c>
      <c r="BA64" s="331">
        <f t="shared" si="65"/>
        <v>494.11744911999995</v>
      </c>
      <c r="BB64" s="331">
        <v>262.82545700000003</v>
      </c>
      <c r="BC64" s="331">
        <v>198.64588499999999</v>
      </c>
      <c r="BD64" s="331">
        <v>276.27088700000002</v>
      </c>
      <c r="BE64" s="331">
        <v>262.37203599999998</v>
      </c>
      <c r="BF64" s="331">
        <v>250.89691499999998</v>
      </c>
      <c r="BG64" s="331">
        <v>212.67865</v>
      </c>
      <c r="BH64" s="331">
        <v>373.26922500000001</v>
      </c>
      <c r="BI64" s="331">
        <v>319.34046799999999</v>
      </c>
      <c r="BJ64" s="331">
        <v>281.22899000000001</v>
      </c>
      <c r="BK64" s="331">
        <v>362.06059900000025</v>
      </c>
      <c r="BL64" s="331">
        <v>319.91276199999987</v>
      </c>
      <c r="BM64" s="331">
        <v>588.58186199999977</v>
      </c>
      <c r="BN64" s="331">
        <v>267.20831800000002</v>
      </c>
      <c r="BO64" s="331">
        <v>318.073305</v>
      </c>
      <c r="BP64" s="331">
        <v>277.257317</v>
      </c>
      <c r="BQ64" s="331">
        <v>330.02710100000002</v>
      </c>
      <c r="BR64" s="331">
        <v>283.908501</v>
      </c>
      <c r="BS64" s="331">
        <v>296.59076499999998</v>
      </c>
      <c r="BT64" s="331">
        <v>377.56087400000001</v>
      </c>
      <c r="BU64" s="331">
        <v>293.63570400000003</v>
      </c>
      <c r="BV64" s="331">
        <v>327.01864399999965</v>
      </c>
      <c r="BW64" s="331">
        <v>465.67980300000033</v>
      </c>
      <c r="BX64" s="331">
        <v>274.27756099999965</v>
      </c>
      <c r="BY64" s="331">
        <v>511.63975199999999</v>
      </c>
      <c r="BZ64" s="331">
        <v>220.38245599999999</v>
      </c>
      <c r="CA64" s="331">
        <v>277.59313685000001</v>
      </c>
      <c r="CB64" s="331">
        <v>257.90119353</v>
      </c>
      <c r="CC64" s="331">
        <v>297.05154056999999</v>
      </c>
      <c r="CD64" s="331">
        <v>220.26319000000004</v>
      </c>
      <c r="CE64" s="331">
        <v>231.31761399999999</v>
      </c>
      <c r="CF64" s="331">
        <v>191.12911700000001</v>
      </c>
      <c r="CG64" s="331">
        <v>214.728297</v>
      </c>
      <c r="CH64" s="331">
        <v>218.501634</v>
      </c>
      <c r="CI64" s="331">
        <v>213.768449</v>
      </c>
      <c r="CJ64" s="331">
        <v>199.99327800000009</v>
      </c>
      <c r="CK64" s="331">
        <v>261.59184900000002</v>
      </c>
      <c r="CL64" s="331">
        <v>184.28155960999999</v>
      </c>
      <c r="CM64" s="331">
        <v>162.13355061999999</v>
      </c>
      <c r="CN64" s="331">
        <v>210.12914740999997</v>
      </c>
      <c r="CO64" s="331">
        <v>243.17419982999999</v>
      </c>
      <c r="CP64" s="331">
        <v>185.54914822999996</v>
      </c>
      <c r="CQ64" s="331">
        <v>291.52635916999998</v>
      </c>
      <c r="CR64" s="331">
        <v>192.27615738999998</v>
      </c>
      <c r="CS64" s="331">
        <v>137.81098660000001</v>
      </c>
      <c r="CT64" s="331">
        <v>177.28232079</v>
      </c>
      <c r="CU64" s="331">
        <v>199.45572950000002</v>
      </c>
      <c r="CV64" s="331">
        <v>162.93692430999999</v>
      </c>
      <c r="CW64" s="331">
        <v>228.91612873</v>
      </c>
      <c r="CX64" s="331">
        <v>142.76738777</v>
      </c>
      <c r="CY64" s="331">
        <v>120.33531131000002</v>
      </c>
      <c r="CZ64" s="331">
        <v>145.77950760000002</v>
      </c>
      <c r="DA64" s="331">
        <v>123.04925492</v>
      </c>
      <c r="DB64" s="331">
        <v>139.71773868</v>
      </c>
      <c r="DC64" s="331">
        <v>122.40583548999999</v>
      </c>
      <c r="DD64" s="331">
        <v>154.96331696999999</v>
      </c>
      <c r="DE64" s="331">
        <v>129.14461590000002</v>
      </c>
      <c r="DF64" s="331">
        <v>145.17677153</v>
      </c>
      <c r="DG64" s="331">
        <v>140.97868751999999</v>
      </c>
      <c r="DH64" s="331">
        <v>172.37839200000002</v>
      </c>
      <c r="DI64" s="331">
        <v>229.598018</v>
      </c>
      <c r="DJ64" s="331">
        <v>135.13931700999998</v>
      </c>
      <c r="DK64" s="331">
        <v>99.934515479999988</v>
      </c>
      <c r="DL64" s="331">
        <v>111.55803377999999</v>
      </c>
      <c r="DM64" s="331">
        <v>127.48292757999999</v>
      </c>
      <c r="DN64" s="331">
        <v>141.02899542999998</v>
      </c>
      <c r="DO64" s="331">
        <v>137.05351929</v>
      </c>
      <c r="DP64" s="331">
        <v>142.09756143000001</v>
      </c>
      <c r="DQ64" s="331">
        <v>79.726802060000011</v>
      </c>
      <c r="DR64" s="331">
        <v>134.66167724000002</v>
      </c>
      <c r="DS64" s="331">
        <v>137.11880327999998</v>
      </c>
      <c r="DT64" s="331">
        <v>151.62698615000005</v>
      </c>
      <c r="DU64" s="331">
        <v>172.86307377000003</v>
      </c>
      <c r="DV64" s="331">
        <v>134.49464776999997</v>
      </c>
      <c r="DW64" s="331">
        <v>122.69194638000002</v>
      </c>
      <c r="DX64" s="331">
        <v>148.57020874</v>
      </c>
      <c r="DY64" s="331">
        <v>142.62083353000003</v>
      </c>
      <c r="DZ64" s="331">
        <v>143.59557763000001</v>
      </c>
      <c r="EA64" s="331">
        <v>147.50900478999998</v>
      </c>
      <c r="EB64" s="331">
        <v>153.60854380000001</v>
      </c>
      <c r="EC64" s="331">
        <v>129.54731807000002</v>
      </c>
      <c r="ED64" s="331">
        <v>137.07405922999999</v>
      </c>
      <c r="EE64" s="331">
        <v>126.97081899999999</v>
      </c>
      <c r="EF64" s="331">
        <v>100.65911937000001</v>
      </c>
      <c r="EG64" s="331">
        <v>138.04668263999997</v>
      </c>
      <c r="EH64" s="331">
        <v>126.64416127000001</v>
      </c>
      <c r="EI64" s="331">
        <v>122.36515410999999</v>
      </c>
      <c r="EJ64" s="331">
        <v>128.64338948</v>
      </c>
      <c r="EK64" s="331">
        <v>40.418885039999999</v>
      </c>
      <c r="EL64" s="331">
        <v>65.004206379999985</v>
      </c>
      <c r="EM64" s="331">
        <v>110.94279625</v>
      </c>
      <c r="EN64" s="331">
        <v>139.39136184</v>
      </c>
      <c r="EO64" s="331">
        <v>120.45316747999999</v>
      </c>
      <c r="EP64" s="331">
        <v>116.00970920999998</v>
      </c>
      <c r="EQ64" s="331">
        <v>124.68420138000002</v>
      </c>
      <c r="ER64" s="331">
        <v>126.25531743000001</v>
      </c>
      <c r="ES64" s="331">
        <v>160.10009652999997</v>
      </c>
      <c r="ET64" s="331">
        <v>6.6631844100000013</v>
      </c>
      <c r="EU64" s="331">
        <v>22.044286929999998</v>
      </c>
      <c r="EV64" s="331">
        <v>339.01676191000001</v>
      </c>
      <c r="EW64" s="331">
        <v>122.28150218000006</v>
      </c>
      <c r="EX64" s="331">
        <v>142.30403987000003</v>
      </c>
      <c r="EY64" s="331">
        <v>134.23598481999994</v>
      </c>
      <c r="EZ64" s="331">
        <v>129.40701045000014</v>
      </c>
      <c r="FA64" s="331">
        <v>133.56409289000001</v>
      </c>
      <c r="FB64" s="331">
        <v>136.97271796999965</v>
      </c>
      <c r="FC64" s="331">
        <v>138.32209250999978</v>
      </c>
      <c r="FD64" s="331">
        <v>145.22318369000033</v>
      </c>
      <c r="FE64" s="331">
        <v>139.02692415000035</v>
      </c>
      <c r="FF64" s="331">
        <v>134.36664780999999</v>
      </c>
      <c r="FG64" s="331">
        <v>151.80599106999998</v>
      </c>
      <c r="FH64" s="331">
        <v>162.09722685999998</v>
      </c>
      <c r="FI64" s="331">
        <v>193.49782168000002</v>
      </c>
      <c r="FJ64" s="331">
        <v>144.80391952999992</v>
      </c>
      <c r="FK64" s="331">
        <v>135.66224899000011</v>
      </c>
      <c r="FL64" s="331">
        <v>166.3730842200001</v>
      </c>
      <c r="FM64" s="331">
        <v>178.82401358999982</v>
      </c>
      <c r="FN64" s="331">
        <v>186.41394912000004</v>
      </c>
      <c r="FO64" s="331">
        <v>192.37134609</v>
      </c>
      <c r="FP64" s="331">
        <v>202.85908887999992</v>
      </c>
      <c r="FQ64" s="331">
        <v>255.18227392000011</v>
      </c>
      <c r="FR64" s="331">
        <v>167.28047949999998</v>
      </c>
      <c r="FS64" s="331">
        <v>175.35146793999999</v>
      </c>
      <c r="FT64" s="331">
        <v>151.48550168</v>
      </c>
      <c r="FU64" s="331">
        <v>142.21671956999998</v>
      </c>
    </row>
    <row r="65" spans="1:177">
      <c r="A65" s="329">
        <v>51</v>
      </c>
      <c r="B65" s="330" t="s">
        <v>223</v>
      </c>
      <c r="C65" s="331">
        <f t="shared" si="86"/>
        <v>6366.8195426149787</v>
      </c>
      <c r="D65" s="331">
        <f t="shared" si="87"/>
        <v>7734.9297829280658</v>
      </c>
      <c r="E65" s="331">
        <f t="shared" si="88"/>
        <v>4480.1919884888102</v>
      </c>
      <c r="F65" s="331">
        <f t="shared" si="89"/>
        <v>3723.5241897419382</v>
      </c>
      <c r="G65" s="331">
        <f t="shared" ref="G65" si="599">+SUM(CX65:DI65)</f>
        <v>4830.9803373066661</v>
      </c>
      <c r="H65" s="331">
        <f t="shared" ref="H65" si="600">+SUM(DJ65:DU65)</f>
        <v>5559.714592889999</v>
      </c>
      <c r="I65" s="331">
        <f t="shared" ref="I65" si="601">+SUM(DV65:EG65)</f>
        <v>5276.4910240499994</v>
      </c>
      <c r="J65" s="331">
        <f t="shared" ref="J65" si="602">+SUM(EH65:ES65)</f>
        <v>4003.8140884426111</v>
      </c>
      <c r="K65" s="331">
        <f t="shared" ref="K65:K70" si="603">+SUM(ET65:FE65)</f>
        <v>4919.2058041300006</v>
      </c>
      <c r="L65" s="331">
        <f t="shared" si="57"/>
        <v>4891.3267218999999</v>
      </c>
      <c r="M65" s="331">
        <f t="shared" si="39"/>
        <v>1332.7464217125803</v>
      </c>
      <c r="N65" s="331">
        <f t="shared" si="40"/>
        <v>1477.7260469389821</v>
      </c>
      <c r="O65" s="331">
        <f t="shared" si="41"/>
        <v>1771.2292161519663</v>
      </c>
      <c r="P65" s="331">
        <f t="shared" si="42"/>
        <v>1785.11785781145</v>
      </c>
      <c r="Q65" s="331">
        <f t="shared" si="43"/>
        <v>1759.6694483599781</v>
      </c>
      <c r="R65" s="331">
        <f t="shared" si="44"/>
        <v>2078.8320677707943</v>
      </c>
      <c r="S65" s="331">
        <f t="shared" si="45"/>
        <v>1914.2267324476663</v>
      </c>
      <c r="T65" s="331">
        <f t="shared" si="46"/>
        <v>1982.2015343496282</v>
      </c>
      <c r="U65" s="331">
        <f t="shared" si="47"/>
        <v>1134.8643897260413</v>
      </c>
      <c r="V65" s="331">
        <f t="shared" si="48"/>
        <v>1347.7508216109063</v>
      </c>
      <c r="W65" s="331">
        <f t="shared" si="49"/>
        <v>1102.4612595703525</v>
      </c>
      <c r="X65" s="331">
        <f t="shared" si="50"/>
        <v>895.11551758150995</v>
      </c>
      <c r="Y65" s="331">
        <f t="shared" si="51"/>
        <v>855.57255490021248</v>
      </c>
      <c r="Z65" s="331">
        <f t="shared" si="52"/>
        <v>899.31061059631804</v>
      </c>
      <c r="AA65" s="331">
        <f t="shared" si="53"/>
        <v>964.97681147266587</v>
      </c>
      <c r="AB65" s="331">
        <f t="shared" si="54"/>
        <v>1003.6642127727416</v>
      </c>
      <c r="AC65" s="331">
        <f t="shared" ref="AC65:AC70" si="604">+SUM(CX65:CZ65)</f>
        <v>1268.5223594068038</v>
      </c>
      <c r="AD65" s="331">
        <f t="shared" ref="AD65:AD70" si="605">+SUM(DA65:DC65)</f>
        <v>1029.3587418939881</v>
      </c>
      <c r="AE65" s="331">
        <f t="shared" ref="AE65:AE70" si="606">+SUM(DD65:DF65)</f>
        <v>1055.578287196377</v>
      </c>
      <c r="AF65" s="331">
        <f t="shared" ref="AF65:AF70" si="607">+SUM(DG65:DI65)</f>
        <v>1477.5209488094979</v>
      </c>
      <c r="AG65" s="331">
        <f t="shared" ref="AG65:AG70" si="608">+SUM(DJ65:DL65)</f>
        <v>1628.1691389961566</v>
      </c>
      <c r="AH65" s="331">
        <f t="shared" ref="AH65:AH70" si="609">+SUM(DM65:DO65)</f>
        <v>1444.0722240985242</v>
      </c>
      <c r="AI65" s="331">
        <f t="shared" ref="AI65:AI70" si="610">+SUM(DP65:DR65)</f>
        <v>1412.6290339513325</v>
      </c>
      <c r="AJ65" s="331">
        <f t="shared" ref="AJ65:AJ70" si="611">+SUM(DS65:DU65)</f>
        <v>1074.8441958439871</v>
      </c>
      <c r="AK65" s="331">
        <f t="shared" ref="AK65:AK70" si="612">+SUM(DV65:DX65)</f>
        <v>1135.2223620799998</v>
      </c>
      <c r="AL65" s="331">
        <f t="shared" ref="AL65:AL70" si="613">+SUM(DY65:EA65)</f>
        <v>1389.1444628699999</v>
      </c>
      <c r="AM65" s="331">
        <f t="shared" ref="AM65:AM70" si="614">+SUM(EB65:ED65)</f>
        <v>1509.1717860500003</v>
      </c>
      <c r="AN65" s="331">
        <f t="shared" ref="AN65:AN70" si="615">+SUM(EE65:EG65)</f>
        <v>1242.9524130500001</v>
      </c>
      <c r="AO65" s="331">
        <f t="shared" ref="AO65:AO70" si="616">+SUM(EH65:EJ65)</f>
        <v>1198.0090928405634</v>
      </c>
      <c r="AP65" s="331">
        <f t="shared" ref="AP65:AP70" si="617">+SUM(EK65:EM65)</f>
        <v>686.73625826276793</v>
      </c>
      <c r="AQ65" s="331">
        <f t="shared" ref="AQ65:AQ70" si="618">+SUM(EN65:EP65)</f>
        <v>910.44399942684663</v>
      </c>
      <c r="AR65" s="331">
        <f t="shared" ref="AR65:AR70" si="619">+SUM(EQ65:ES65)</f>
        <v>1208.6247379124334</v>
      </c>
      <c r="AS65" s="331">
        <f t="shared" ref="AS65:AS70" si="620">+SUM(ET65:EV65)</f>
        <v>1049.92136742</v>
      </c>
      <c r="AT65" s="331">
        <f t="shared" ref="AT65:AT70" si="621">+SUM(EW65:EY65)</f>
        <v>1124.5002802700001</v>
      </c>
      <c r="AU65" s="331">
        <f t="shared" ref="AU65:AU70" si="622">+SUM(EZ65:FB65)</f>
        <v>1569.27770272</v>
      </c>
      <c r="AV65" s="331">
        <f t="shared" ref="AV65:AW70" si="623">+SUM(FC65:FE65)</f>
        <v>1175.5064537200001</v>
      </c>
      <c r="AW65" s="331">
        <f t="shared" si="623"/>
        <v>1174.2507779299999</v>
      </c>
      <c r="AX65" s="331">
        <f t="shared" ref="AX65:AX70" si="624">+SUM(FI65:FK65)</f>
        <v>1143.9659876400001</v>
      </c>
      <c r="AY65" s="331">
        <f t="shared" si="63"/>
        <v>1152.4860753200001</v>
      </c>
      <c r="AZ65" s="331">
        <f t="shared" si="64"/>
        <v>1487.7748627200003</v>
      </c>
      <c r="BA65" s="331">
        <f t="shared" si="65"/>
        <v>1544.1284371537283</v>
      </c>
      <c r="BB65" s="331">
        <v>504.56299871278162</v>
      </c>
      <c r="BC65" s="331">
        <v>487.96779617433026</v>
      </c>
      <c r="BD65" s="331">
        <v>340.21562682546852</v>
      </c>
      <c r="BE65" s="331">
        <v>429.42856773762725</v>
      </c>
      <c r="BF65" s="331">
        <v>597.04979654889326</v>
      </c>
      <c r="BG65" s="331">
        <v>451.24768265246172</v>
      </c>
      <c r="BH65" s="331">
        <v>718.76871426373521</v>
      </c>
      <c r="BI65" s="331">
        <v>620.64263913862305</v>
      </c>
      <c r="BJ65" s="331">
        <v>431.8178627496082</v>
      </c>
      <c r="BK65" s="331">
        <v>686.13921207296039</v>
      </c>
      <c r="BL65" s="331">
        <v>524.82939600863847</v>
      </c>
      <c r="BM65" s="331">
        <v>574.14924972985114</v>
      </c>
      <c r="BN65" s="331">
        <v>710.71062413529762</v>
      </c>
      <c r="BO65" s="331">
        <v>481.5284405037188</v>
      </c>
      <c r="BP65" s="331">
        <v>567.4303837209618</v>
      </c>
      <c r="BQ65" s="331">
        <v>659.5488170444346</v>
      </c>
      <c r="BR65" s="331">
        <v>582.70458968997821</v>
      </c>
      <c r="BS65" s="331">
        <v>836.57866103638173</v>
      </c>
      <c r="BT65" s="331">
        <v>554.7803238481456</v>
      </c>
      <c r="BU65" s="331">
        <v>710.37805362076165</v>
      </c>
      <c r="BV65" s="331">
        <v>649.06835497875909</v>
      </c>
      <c r="BW65" s="331">
        <v>570.70767121377969</v>
      </c>
      <c r="BX65" s="331">
        <v>744.62749666005163</v>
      </c>
      <c r="BY65" s="331">
        <v>666.86636647579689</v>
      </c>
      <c r="BZ65" s="331">
        <v>273.40073025070944</v>
      </c>
      <c r="CA65" s="331">
        <v>381.49801469856709</v>
      </c>
      <c r="CB65" s="331">
        <v>479.9656447767648</v>
      </c>
      <c r="CC65" s="331">
        <v>379.40920921440937</v>
      </c>
      <c r="CD65" s="331">
        <v>488.52624149864505</v>
      </c>
      <c r="CE65" s="331">
        <v>479.81537089785184</v>
      </c>
      <c r="CF65" s="331">
        <v>466.66900523129294</v>
      </c>
      <c r="CG65" s="331">
        <v>349.26817401346284</v>
      </c>
      <c r="CH65" s="331">
        <v>286.52408032559674</v>
      </c>
      <c r="CI65" s="331">
        <v>333.37491772743988</v>
      </c>
      <c r="CJ65" s="331">
        <v>275.20447112780539</v>
      </c>
      <c r="CK65" s="331">
        <v>286.53612872626468</v>
      </c>
      <c r="CL65" s="331">
        <v>279.78363916612534</v>
      </c>
      <c r="CM65" s="331">
        <v>309.39250167408943</v>
      </c>
      <c r="CN65" s="331">
        <v>266.39641405999777</v>
      </c>
      <c r="CO65" s="331">
        <v>287.24505296932961</v>
      </c>
      <c r="CP65" s="331">
        <v>287.45548232124014</v>
      </c>
      <c r="CQ65" s="331">
        <v>324.6100753057483</v>
      </c>
      <c r="CR65" s="331">
        <v>284.75519451139189</v>
      </c>
      <c r="CS65" s="331">
        <v>356.52419485096556</v>
      </c>
      <c r="CT65" s="331">
        <v>323.69742211030837</v>
      </c>
      <c r="CU65" s="331">
        <v>276.02293861617852</v>
      </c>
      <c r="CV65" s="331">
        <v>326.15014143734186</v>
      </c>
      <c r="CW65" s="331">
        <v>401.49113271922118</v>
      </c>
      <c r="CX65" s="331">
        <v>504.25242837158885</v>
      </c>
      <c r="CY65" s="331">
        <v>285.10358035035063</v>
      </c>
      <c r="CZ65" s="331">
        <v>479.16635068486448</v>
      </c>
      <c r="DA65" s="331">
        <v>282.09091509500774</v>
      </c>
      <c r="DB65" s="331">
        <v>353.84992484801217</v>
      </c>
      <c r="DC65" s="331">
        <v>393.41790195096814</v>
      </c>
      <c r="DD65" s="331">
        <v>404.90913790349896</v>
      </c>
      <c r="DE65" s="331">
        <v>324.37414673794467</v>
      </c>
      <c r="DF65" s="331">
        <v>326.29500255493338</v>
      </c>
      <c r="DG65" s="331">
        <v>265.9397720314247</v>
      </c>
      <c r="DH65" s="331">
        <v>356.63476354428076</v>
      </c>
      <c r="DI65" s="331">
        <v>854.94641323379233</v>
      </c>
      <c r="DJ65" s="331">
        <v>509.77505219568212</v>
      </c>
      <c r="DK65" s="331">
        <v>376.43571841649242</v>
      </c>
      <c r="DL65" s="331">
        <v>741.95836838398191</v>
      </c>
      <c r="DM65" s="331">
        <v>456.80275141482775</v>
      </c>
      <c r="DN65" s="331">
        <v>493.59865287010109</v>
      </c>
      <c r="DO65" s="331">
        <v>493.67081981359541</v>
      </c>
      <c r="DP65" s="331">
        <v>492.79690020937005</v>
      </c>
      <c r="DQ65" s="331">
        <v>483.44953813075563</v>
      </c>
      <c r="DR65" s="331">
        <v>436.38259561120674</v>
      </c>
      <c r="DS65" s="331">
        <v>321.77550210511282</v>
      </c>
      <c r="DT65" s="331">
        <v>437.09702450136456</v>
      </c>
      <c r="DU65" s="331">
        <v>315.97166923750979</v>
      </c>
      <c r="DV65" s="331">
        <v>261.79838344000001</v>
      </c>
      <c r="DW65" s="331">
        <v>377.99940537999993</v>
      </c>
      <c r="DX65" s="331">
        <v>495.42457325999987</v>
      </c>
      <c r="DY65" s="331">
        <v>393.46546396999997</v>
      </c>
      <c r="DZ65" s="331">
        <v>568.08711733999996</v>
      </c>
      <c r="EA65" s="331">
        <v>427.59188155999999</v>
      </c>
      <c r="EB65" s="331">
        <v>471.04157304000017</v>
      </c>
      <c r="EC65" s="331">
        <v>572.57854752999992</v>
      </c>
      <c r="ED65" s="331">
        <v>465.55166548</v>
      </c>
      <c r="EE65" s="331">
        <v>330.79789243000005</v>
      </c>
      <c r="EF65" s="331">
        <v>455.17958811000005</v>
      </c>
      <c r="EG65" s="331">
        <v>456.97493251000003</v>
      </c>
      <c r="EH65" s="331">
        <v>363.48489506289769</v>
      </c>
      <c r="EI65" s="331">
        <v>449.3136285232502</v>
      </c>
      <c r="EJ65" s="331">
        <v>385.21056925441559</v>
      </c>
      <c r="EK65" s="331">
        <v>320.70518402964939</v>
      </c>
      <c r="EL65" s="331">
        <v>201.86589094854165</v>
      </c>
      <c r="EM65" s="331">
        <v>164.16518328457687</v>
      </c>
      <c r="EN65" s="331">
        <v>208.7735498365133</v>
      </c>
      <c r="EO65" s="331">
        <v>329.00551847527271</v>
      </c>
      <c r="EP65" s="331">
        <v>372.66493111506065</v>
      </c>
      <c r="EQ65" s="331">
        <v>432.31225990910741</v>
      </c>
      <c r="ER65" s="331">
        <v>386.03962055358949</v>
      </c>
      <c r="ES65" s="331">
        <v>390.27285744973631</v>
      </c>
      <c r="ET65" s="331">
        <v>217.13067623000001</v>
      </c>
      <c r="EU65" s="331">
        <v>288.46196872999997</v>
      </c>
      <c r="EV65" s="331">
        <v>544.32872245999999</v>
      </c>
      <c r="EW65" s="331">
        <v>394.83150762000002</v>
      </c>
      <c r="EX65" s="331">
        <v>410.07249407</v>
      </c>
      <c r="EY65" s="331">
        <v>319.59627857999999</v>
      </c>
      <c r="EZ65" s="331">
        <v>358.22777632999993</v>
      </c>
      <c r="FA65" s="331">
        <v>361.99507328999999</v>
      </c>
      <c r="FB65" s="331">
        <v>849.05485309999995</v>
      </c>
      <c r="FC65" s="331">
        <v>421.23827433999998</v>
      </c>
      <c r="FD65" s="331">
        <v>407.48213915999997</v>
      </c>
      <c r="FE65" s="331">
        <v>346.78604022000002</v>
      </c>
      <c r="FF65" s="331">
        <v>419.98259854999998</v>
      </c>
      <c r="FG65" s="331">
        <v>273.29076429000003</v>
      </c>
      <c r="FH65" s="331">
        <v>413.82643337999997</v>
      </c>
      <c r="FI65" s="331">
        <v>385.72433123000002</v>
      </c>
      <c r="FJ65" s="331">
        <v>444.13280756999995</v>
      </c>
      <c r="FK65" s="331">
        <v>314.10884884000001</v>
      </c>
      <c r="FL65" s="331">
        <v>345.07621266000007</v>
      </c>
      <c r="FM65" s="331">
        <v>394.5523483500001</v>
      </c>
      <c r="FN65" s="331">
        <v>412.85751430999994</v>
      </c>
      <c r="FO65" s="331">
        <v>502.67282702</v>
      </c>
      <c r="FP65" s="331">
        <v>534.15808035000009</v>
      </c>
      <c r="FQ65" s="331">
        <v>450.94395535000007</v>
      </c>
      <c r="FR65" s="331">
        <v>585.04912085490946</v>
      </c>
      <c r="FS65" s="331">
        <v>414.02722039490948</v>
      </c>
      <c r="FT65" s="331">
        <v>545.05209590390939</v>
      </c>
      <c r="FU65" s="331">
        <v>436.07949566490936</v>
      </c>
    </row>
    <row r="66" spans="1:177">
      <c r="A66" s="329">
        <v>52</v>
      </c>
      <c r="B66" s="330" t="s">
        <v>224</v>
      </c>
      <c r="C66" s="331">
        <f t="shared" si="86"/>
        <v>3192.5089213315191</v>
      </c>
      <c r="D66" s="331">
        <f t="shared" si="87"/>
        <v>3544.2353957650007</v>
      </c>
      <c r="E66" s="331">
        <f t="shared" si="88"/>
        <v>3410.9545487500004</v>
      </c>
      <c r="F66" s="331">
        <f t="shared" si="89"/>
        <v>3111.4120795803328</v>
      </c>
      <c r="G66" s="331">
        <f t="shared" ref="G66:G70" si="625">+SUM(CX66:DI66)</f>
        <v>2738.5242513399999</v>
      </c>
      <c r="H66" s="331">
        <f t="shared" ref="H66:H70" si="626">+SUM(DJ66:DU66)</f>
        <v>2714.3358657200006</v>
      </c>
      <c r="I66" s="331">
        <f t="shared" ref="I66:I70" si="627">+SUM(DV66:EG66)</f>
        <v>2644.8148355042686</v>
      </c>
      <c r="J66" s="331">
        <f t="shared" ref="J66:J70" si="628">+SUM(EH66:ES66)</f>
        <v>2268.022662837519</v>
      </c>
      <c r="K66" s="331">
        <f t="shared" si="603"/>
        <v>2200.6896191899996</v>
      </c>
      <c r="L66" s="331">
        <f t="shared" si="57"/>
        <v>2704.0342866900005</v>
      </c>
      <c r="M66" s="331">
        <f t="shared" si="39"/>
        <v>658.74370896324365</v>
      </c>
      <c r="N66" s="331">
        <f t="shared" si="40"/>
        <v>720.37760863818221</v>
      </c>
      <c r="O66" s="331">
        <f t="shared" si="41"/>
        <v>801.20243946249821</v>
      </c>
      <c r="P66" s="331">
        <f t="shared" si="42"/>
        <v>1012.1851642675955</v>
      </c>
      <c r="Q66" s="331">
        <f t="shared" si="43"/>
        <v>745.9622046516098</v>
      </c>
      <c r="R66" s="331">
        <f t="shared" si="44"/>
        <v>884.77425531119229</v>
      </c>
      <c r="S66" s="331">
        <f t="shared" si="45"/>
        <v>875.31193081727065</v>
      </c>
      <c r="T66" s="331">
        <f t="shared" si="46"/>
        <v>1038.1870049849276</v>
      </c>
      <c r="U66" s="331">
        <f t="shared" si="47"/>
        <v>769.69781941422798</v>
      </c>
      <c r="V66" s="331">
        <f t="shared" si="48"/>
        <v>808.62629478574331</v>
      </c>
      <c r="W66" s="331">
        <f t="shared" si="49"/>
        <v>819.02924247302565</v>
      </c>
      <c r="X66" s="331">
        <f t="shared" si="50"/>
        <v>1013.6011920770029</v>
      </c>
      <c r="Y66" s="331">
        <f t="shared" si="51"/>
        <v>720.78891716216538</v>
      </c>
      <c r="Z66" s="331">
        <f t="shared" si="52"/>
        <v>775.55367875468551</v>
      </c>
      <c r="AA66" s="331">
        <f t="shared" si="53"/>
        <v>759.26682327762592</v>
      </c>
      <c r="AB66" s="331">
        <f t="shared" si="54"/>
        <v>855.80266038585592</v>
      </c>
      <c r="AC66" s="331">
        <f t="shared" si="604"/>
        <v>621.99063952605559</v>
      </c>
      <c r="AD66" s="331">
        <f t="shared" si="605"/>
        <v>703.44277090170647</v>
      </c>
      <c r="AE66" s="331">
        <f t="shared" si="606"/>
        <v>651.09024325915072</v>
      </c>
      <c r="AF66" s="331">
        <f t="shared" si="607"/>
        <v>762.0005976530872</v>
      </c>
      <c r="AG66" s="331">
        <f t="shared" si="608"/>
        <v>623.19434896154439</v>
      </c>
      <c r="AH66" s="331">
        <f t="shared" si="609"/>
        <v>673.48780566694791</v>
      </c>
      <c r="AI66" s="331">
        <f t="shared" si="610"/>
        <v>648.20828067106299</v>
      </c>
      <c r="AJ66" s="331">
        <f t="shared" si="611"/>
        <v>769.44543042044529</v>
      </c>
      <c r="AK66" s="331">
        <f t="shared" si="612"/>
        <v>630.40584373000013</v>
      </c>
      <c r="AL66" s="331">
        <f t="shared" si="613"/>
        <v>677.45608115000005</v>
      </c>
      <c r="AM66" s="331">
        <f t="shared" si="614"/>
        <v>643.76388377000012</v>
      </c>
      <c r="AN66" s="331">
        <f t="shared" si="615"/>
        <v>693.18902685426838</v>
      </c>
      <c r="AO66" s="331">
        <f t="shared" si="616"/>
        <v>591.0145471579624</v>
      </c>
      <c r="AP66" s="331">
        <f t="shared" si="617"/>
        <v>524.86650440218875</v>
      </c>
      <c r="AQ66" s="331">
        <f t="shared" si="618"/>
        <v>559.91640602027155</v>
      </c>
      <c r="AR66" s="331">
        <f t="shared" si="619"/>
        <v>592.22520525709581</v>
      </c>
      <c r="AS66" s="331">
        <f t="shared" si="620"/>
        <v>547.34818809000001</v>
      </c>
      <c r="AT66" s="331">
        <f t="shared" si="621"/>
        <v>550.97516199000029</v>
      </c>
      <c r="AU66" s="331">
        <f t="shared" si="622"/>
        <v>521.15476161999868</v>
      </c>
      <c r="AV66" s="331">
        <f t="shared" si="623"/>
        <v>581.21150749000094</v>
      </c>
      <c r="AW66" s="331">
        <f t="shared" si="623"/>
        <v>541.91944487000046</v>
      </c>
      <c r="AX66" s="331">
        <f t="shared" si="624"/>
        <v>651.89950849999991</v>
      </c>
      <c r="AY66" s="331">
        <f t="shared" si="63"/>
        <v>662.68020103999993</v>
      </c>
      <c r="AZ66" s="331">
        <f t="shared" si="64"/>
        <v>881.03210639000031</v>
      </c>
      <c r="BA66" s="331">
        <f t="shared" si="65"/>
        <v>708.40728461000003</v>
      </c>
      <c r="BB66" s="331">
        <v>186.96771567222521</v>
      </c>
      <c r="BC66" s="331">
        <v>239.80921194352396</v>
      </c>
      <c r="BD66" s="331">
        <v>231.96678134749448</v>
      </c>
      <c r="BE66" s="331">
        <v>228.23576381655866</v>
      </c>
      <c r="BF66" s="331">
        <v>261.5187699759108</v>
      </c>
      <c r="BG66" s="331">
        <v>230.62307484571267</v>
      </c>
      <c r="BH66" s="331">
        <v>293.99423212275559</v>
      </c>
      <c r="BI66" s="331">
        <v>244.53036148099665</v>
      </c>
      <c r="BJ66" s="331">
        <v>262.67784585874597</v>
      </c>
      <c r="BK66" s="331">
        <v>279.56739467501404</v>
      </c>
      <c r="BL66" s="331">
        <v>282.44069791605585</v>
      </c>
      <c r="BM66" s="331">
        <v>450.17707167652554</v>
      </c>
      <c r="BN66" s="331">
        <v>249.23433825745883</v>
      </c>
      <c r="BO66" s="331">
        <v>253.02204484280117</v>
      </c>
      <c r="BP66" s="331">
        <v>243.70582155134977</v>
      </c>
      <c r="BQ66" s="331">
        <v>273.4584765857623</v>
      </c>
      <c r="BR66" s="331">
        <v>303.77586484763157</v>
      </c>
      <c r="BS66" s="331">
        <v>307.53991387779837</v>
      </c>
      <c r="BT66" s="331">
        <v>269.32884412201076</v>
      </c>
      <c r="BU66" s="331">
        <v>303.95391972088032</v>
      </c>
      <c r="BV66" s="331">
        <v>302.02916697437956</v>
      </c>
      <c r="BW66" s="331">
        <v>290.80761390039271</v>
      </c>
      <c r="BX66" s="331">
        <v>273.79016210770487</v>
      </c>
      <c r="BY66" s="331">
        <v>473.58922897683004</v>
      </c>
      <c r="BZ66" s="331">
        <v>223.32317864535005</v>
      </c>
      <c r="CA66" s="331">
        <v>264.07987475450142</v>
      </c>
      <c r="CB66" s="331">
        <v>282.29476601437648</v>
      </c>
      <c r="CC66" s="331">
        <v>236.3565003528073</v>
      </c>
      <c r="CD66" s="331">
        <v>309.72636219459497</v>
      </c>
      <c r="CE66" s="331">
        <v>262.54343223834104</v>
      </c>
      <c r="CF66" s="331">
        <v>295.23833247680852</v>
      </c>
      <c r="CG66" s="331">
        <v>267.67446968418903</v>
      </c>
      <c r="CH66" s="331">
        <v>256.11644031202809</v>
      </c>
      <c r="CI66" s="331">
        <v>249.34647369330787</v>
      </c>
      <c r="CJ66" s="331">
        <v>290.1568194466272</v>
      </c>
      <c r="CK66" s="331">
        <v>474.09789893706784</v>
      </c>
      <c r="CL66" s="331">
        <v>219.46793265157172</v>
      </c>
      <c r="CM66" s="331">
        <v>239.71793537768124</v>
      </c>
      <c r="CN66" s="331">
        <v>261.60304913291242</v>
      </c>
      <c r="CO66" s="331">
        <v>261.33907380572902</v>
      </c>
      <c r="CP66" s="331">
        <v>276.43769175139488</v>
      </c>
      <c r="CQ66" s="331">
        <v>237.77691319756167</v>
      </c>
      <c r="CR66" s="331">
        <v>259.63115429445782</v>
      </c>
      <c r="CS66" s="331">
        <v>236.20225993074899</v>
      </c>
      <c r="CT66" s="331">
        <v>263.43340905241911</v>
      </c>
      <c r="CU66" s="331">
        <v>234.06399916642476</v>
      </c>
      <c r="CV66" s="331">
        <v>253.57172465479425</v>
      </c>
      <c r="CW66" s="331">
        <v>368.1669365646369</v>
      </c>
      <c r="CX66" s="331">
        <v>198.76529918045532</v>
      </c>
      <c r="CY66" s="331">
        <v>206.8925327641586</v>
      </c>
      <c r="CZ66" s="331">
        <v>216.3328075814417</v>
      </c>
      <c r="DA66" s="331">
        <v>235.70889600686399</v>
      </c>
      <c r="DB66" s="331">
        <v>239.73048501176308</v>
      </c>
      <c r="DC66" s="331">
        <v>228.00338988307945</v>
      </c>
      <c r="DD66" s="331">
        <v>226.27907005630857</v>
      </c>
      <c r="DE66" s="331">
        <v>209.23649969379952</v>
      </c>
      <c r="DF66" s="331">
        <v>215.57467350904267</v>
      </c>
      <c r="DG66" s="331">
        <v>234.15999681226501</v>
      </c>
      <c r="DH66" s="331">
        <v>232.25900706026724</v>
      </c>
      <c r="DI66" s="331">
        <v>295.58159378055501</v>
      </c>
      <c r="DJ66" s="331">
        <v>190.37287863259166</v>
      </c>
      <c r="DK66" s="331">
        <v>206.62276473797829</v>
      </c>
      <c r="DL66" s="331">
        <v>226.19870559097438</v>
      </c>
      <c r="DM66" s="331">
        <v>221.70133488115948</v>
      </c>
      <c r="DN66" s="331">
        <v>218.73267899377942</v>
      </c>
      <c r="DO66" s="331">
        <v>233.05379179200898</v>
      </c>
      <c r="DP66" s="331">
        <v>235.37294580271373</v>
      </c>
      <c r="DQ66" s="331">
        <v>216.12935997798667</v>
      </c>
      <c r="DR66" s="331">
        <v>196.70597489036263</v>
      </c>
      <c r="DS66" s="331">
        <v>243.12593618716821</v>
      </c>
      <c r="DT66" s="331">
        <v>228.93016416156277</v>
      </c>
      <c r="DU66" s="331">
        <v>297.38933007171426</v>
      </c>
      <c r="DV66" s="331">
        <v>194.18885172000006</v>
      </c>
      <c r="DW66" s="331">
        <v>204.26772003000002</v>
      </c>
      <c r="DX66" s="331">
        <v>231.94927198000008</v>
      </c>
      <c r="DY66" s="331">
        <v>235.83532116999987</v>
      </c>
      <c r="DZ66" s="331">
        <v>236.58138899000005</v>
      </c>
      <c r="EA66" s="331">
        <v>205.03937099000007</v>
      </c>
      <c r="EB66" s="331">
        <v>224.88684772999994</v>
      </c>
      <c r="EC66" s="331">
        <v>211.96739923000007</v>
      </c>
      <c r="ED66" s="331">
        <v>206.90963681000008</v>
      </c>
      <c r="EE66" s="331">
        <v>209.93362334999995</v>
      </c>
      <c r="EF66" s="331">
        <v>225.88928580000001</v>
      </c>
      <c r="EG66" s="331">
        <v>257.36611770426839</v>
      </c>
      <c r="EH66" s="331">
        <v>161.49690387360852</v>
      </c>
      <c r="EI66" s="331">
        <v>232.62895114676525</v>
      </c>
      <c r="EJ66" s="331">
        <v>196.88869213758858</v>
      </c>
      <c r="EK66" s="331">
        <v>167.28473434296882</v>
      </c>
      <c r="EL66" s="331">
        <v>159.99952885321946</v>
      </c>
      <c r="EM66" s="331">
        <v>197.5822412060005</v>
      </c>
      <c r="EN66" s="331">
        <v>186.79942448597004</v>
      </c>
      <c r="EO66" s="331">
        <v>186.98709362320935</v>
      </c>
      <c r="EP66" s="331">
        <v>186.1298879110922</v>
      </c>
      <c r="EQ66" s="331">
        <v>188.22952347678896</v>
      </c>
      <c r="ER66" s="331">
        <v>187.12202420137515</v>
      </c>
      <c r="ES66" s="331">
        <v>216.8736575789317</v>
      </c>
      <c r="ET66" s="331">
        <v>145.05544872999999</v>
      </c>
      <c r="EU66" s="331">
        <v>177.17106216000002</v>
      </c>
      <c r="EV66" s="331">
        <v>225.12167720000005</v>
      </c>
      <c r="EW66" s="331">
        <v>198.08217428999998</v>
      </c>
      <c r="EX66" s="331">
        <v>161.63420328000021</v>
      </c>
      <c r="EY66" s="331">
        <v>191.25878442000007</v>
      </c>
      <c r="EZ66" s="331">
        <v>181.02630365999943</v>
      </c>
      <c r="FA66" s="331">
        <v>169.53373324999984</v>
      </c>
      <c r="FB66" s="331">
        <v>170.59472470999947</v>
      </c>
      <c r="FC66" s="331">
        <v>166.3150538700005</v>
      </c>
      <c r="FD66" s="331">
        <v>192.83510693000028</v>
      </c>
      <c r="FE66" s="331">
        <v>222.06134669000014</v>
      </c>
      <c r="FF66" s="331">
        <v>127.02299125000002</v>
      </c>
      <c r="FG66" s="331">
        <v>179.08805186000001</v>
      </c>
      <c r="FH66" s="331">
        <v>202.31142764999996</v>
      </c>
      <c r="FI66" s="331">
        <v>188.19814456000003</v>
      </c>
      <c r="FJ66" s="331">
        <v>202.80717937999992</v>
      </c>
      <c r="FK66" s="331">
        <v>260.89418456000004</v>
      </c>
      <c r="FL66" s="331">
        <v>197.62403258000052</v>
      </c>
      <c r="FM66" s="331">
        <v>206.57118799999947</v>
      </c>
      <c r="FN66" s="331">
        <v>258.48498045999997</v>
      </c>
      <c r="FO66" s="331">
        <v>186.89179352000002</v>
      </c>
      <c r="FP66" s="331">
        <v>317.96898891000006</v>
      </c>
      <c r="FQ66" s="331">
        <v>376.17132396000017</v>
      </c>
      <c r="FR66" s="331">
        <v>217.88748335000002</v>
      </c>
      <c r="FS66" s="331">
        <v>248.87335737999996</v>
      </c>
      <c r="FT66" s="331">
        <v>241.64644388000002</v>
      </c>
      <c r="FU66" s="331">
        <v>233.71324448000001</v>
      </c>
    </row>
    <row r="67" spans="1:177">
      <c r="A67" s="329">
        <v>53</v>
      </c>
      <c r="B67" s="330" t="s">
        <v>225</v>
      </c>
      <c r="C67" s="331">
        <f t="shared" si="86"/>
        <v>3174.3106212834596</v>
      </c>
      <c r="D67" s="331">
        <f t="shared" si="87"/>
        <v>4190.6943871630674</v>
      </c>
      <c r="E67" s="331">
        <f t="shared" si="88"/>
        <v>1069.2374397388103</v>
      </c>
      <c r="F67" s="331">
        <f t="shared" si="89"/>
        <v>612.11211016160519</v>
      </c>
      <c r="G67" s="331">
        <f t="shared" si="625"/>
        <v>2092.4560859666667</v>
      </c>
      <c r="H67" s="331">
        <f t="shared" si="626"/>
        <v>2845.3787271699998</v>
      </c>
      <c r="I67" s="331">
        <f t="shared" si="627"/>
        <v>2631.6761885457317</v>
      </c>
      <c r="J67" s="331">
        <f t="shared" si="628"/>
        <v>1735.7914256050926</v>
      </c>
      <c r="K67" s="331">
        <f t="shared" si="603"/>
        <v>2718.5161849399997</v>
      </c>
      <c r="L67" s="331">
        <f t="shared" si="57"/>
        <v>2187.2924352100003</v>
      </c>
      <c r="M67" s="331">
        <f t="shared" si="39"/>
        <v>674.00271274933675</v>
      </c>
      <c r="N67" s="331">
        <f t="shared" si="40"/>
        <v>757.34843830080013</v>
      </c>
      <c r="O67" s="331">
        <f t="shared" si="41"/>
        <v>970.02677668946831</v>
      </c>
      <c r="P67" s="331">
        <f t="shared" si="42"/>
        <v>772.9326935438545</v>
      </c>
      <c r="Q67" s="331">
        <f t="shared" si="43"/>
        <v>1013.7072437083684</v>
      </c>
      <c r="R67" s="331">
        <f t="shared" si="44"/>
        <v>1194.0578124596022</v>
      </c>
      <c r="S67" s="331">
        <f t="shared" si="45"/>
        <v>1038.9148016303957</v>
      </c>
      <c r="T67" s="331">
        <f t="shared" si="46"/>
        <v>944.01452936470059</v>
      </c>
      <c r="U67" s="331">
        <f t="shared" si="47"/>
        <v>365.16657031181342</v>
      </c>
      <c r="V67" s="331">
        <f t="shared" si="48"/>
        <v>539.124526825163</v>
      </c>
      <c r="W67" s="331">
        <f t="shared" si="49"/>
        <v>283.43201709732688</v>
      </c>
      <c r="X67" s="331">
        <f t="shared" si="50"/>
        <v>-118.48567449549296</v>
      </c>
      <c r="Y67" s="331">
        <f t="shared" si="51"/>
        <v>134.78363773804716</v>
      </c>
      <c r="Z67" s="331">
        <f t="shared" si="52"/>
        <v>123.75693184163248</v>
      </c>
      <c r="AA67" s="331">
        <f t="shared" si="53"/>
        <v>205.7099881950399</v>
      </c>
      <c r="AB67" s="331">
        <f t="shared" si="54"/>
        <v>147.86155238688565</v>
      </c>
      <c r="AC67" s="331">
        <f t="shared" si="604"/>
        <v>646.53171988074837</v>
      </c>
      <c r="AD67" s="331">
        <f t="shared" si="605"/>
        <v>325.91597099228153</v>
      </c>
      <c r="AE67" s="331">
        <f t="shared" si="606"/>
        <v>404.48804393722628</v>
      </c>
      <c r="AF67" s="331">
        <f t="shared" si="607"/>
        <v>715.52035115641047</v>
      </c>
      <c r="AG67" s="331">
        <f t="shared" si="608"/>
        <v>1004.9747900346121</v>
      </c>
      <c r="AH67" s="331">
        <f t="shared" si="609"/>
        <v>770.5844184315763</v>
      </c>
      <c r="AI67" s="331">
        <f t="shared" si="610"/>
        <v>764.42075328026931</v>
      </c>
      <c r="AJ67" s="331">
        <f t="shared" si="611"/>
        <v>305.39876542354193</v>
      </c>
      <c r="AK67" s="331">
        <f t="shared" si="612"/>
        <v>504.81651834999968</v>
      </c>
      <c r="AL67" s="331">
        <f t="shared" si="613"/>
        <v>711.68838171999994</v>
      </c>
      <c r="AM67" s="331">
        <f t="shared" si="614"/>
        <v>865.40790228000003</v>
      </c>
      <c r="AN67" s="331">
        <f t="shared" si="615"/>
        <v>549.76338619573175</v>
      </c>
      <c r="AO67" s="331">
        <f t="shared" si="616"/>
        <v>606.99454568260114</v>
      </c>
      <c r="AP67" s="331">
        <f t="shared" si="617"/>
        <v>161.86975386057912</v>
      </c>
      <c r="AQ67" s="331">
        <f t="shared" si="618"/>
        <v>350.52759340657508</v>
      </c>
      <c r="AR67" s="331">
        <f t="shared" si="619"/>
        <v>616.39953265533745</v>
      </c>
      <c r="AS67" s="331">
        <f t="shared" si="620"/>
        <v>502.5731793299999</v>
      </c>
      <c r="AT67" s="331">
        <f t="shared" si="621"/>
        <v>573.52511827999979</v>
      </c>
      <c r="AU67" s="331">
        <f t="shared" si="622"/>
        <v>1048.1229411000011</v>
      </c>
      <c r="AV67" s="331">
        <f t="shared" si="623"/>
        <v>594.29494622999903</v>
      </c>
      <c r="AW67" s="331">
        <f t="shared" si="623"/>
        <v>632.33133305999945</v>
      </c>
      <c r="AX67" s="331">
        <f t="shared" si="624"/>
        <v>492.06647913999996</v>
      </c>
      <c r="AY67" s="331">
        <f t="shared" si="63"/>
        <v>489.80587428000013</v>
      </c>
      <c r="AZ67" s="331">
        <f t="shared" si="64"/>
        <v>606.74275632999991</v>
      </c>
      <c r="BA67" s="331">
        <f t="shared" si="65"/>
        <v>835.72115254372829</v>
      </c>
      <c r="BB67" s="331">
        <v>317.59528304055641</v>
      </c>
      <c r="BC67" s="331">
        <v>248.1585842308063</v>
      </c>
      <c r="BD67" s="331">
        <v>108.24884547797404</v>
      </c>
      <c r="BE67" s="331">
        <v>201.19280392106859</v>
      </c>
      <c r="BF67" s="331">
        <v>335.53102657298246</v>
      </c>
      <c r="BG67" s="331">
        <v>220.62460780674905</v>
      </c>
      <c r="BH67" s="331">
        <v>424.77448214097961</v>
      </c>
      <c r="BI67" s="331">
        <v>376.11227765762641</v>
      </c>
      <c r="BJ67" s="331">
        <v>169.14001689086223</v>
      </c>
      <c r="BK67" s="331">
        <v>406.57181739794635</v>
      </c>
      <c r="BL67" s="331">
        <v>242.38869809258262</v>
      </c>
      <c r="BM67" s="331">
        <v>123.97217805332559</v>
      </c>
      <c r="BN67" s="331">
        <v>461.47628587783879</v>
      </c>
      <c r="BO67" s="331">
        <v>228.50639566091763</v>
      </c>
      <c r="BP67" s="331">
        <v>323.724562169612</v>
      </c>
      <c r="BQ67" s="331">
        <v>386.0903404586723</v>
      </c>
      <c r="BR67" s="331">
        <v>278.92872484234664</v>
      </c>
      <c r="BS67" s="331">
        <v>529.03874715858342</v>
      </c>
      <c r="BT67" s="331">
        <v>285.45147972613483</v>
      </c>
      <c r="BU67" s="331">
        <v>406.42413389988133</v>
      </c>
      <c r="BV67" s="331">
        <v>347.03918800437953</v>
      </c>
      <c r="BW67" s="331">
        <v>279.90005731338698</v>
      </c>
      <c r="BX67" s="331">
        <v>470.83733455234676</v>
      </c>
      <c r="BY67" s="331">
        <v>193.27713749896685</v>
      </c>
      <c r="BZ67" s="331">
        <v>50.077551605359389</v>
      </c>
      <c r="CA67" s="331">
        <v>117.41813994406567</v>
      </c>
      <c r="CB67" s="331">
        <v>197.67087876238833</v>
      </c>
      <c r="CC67" s="331">
        <v>143.05270886160207</v>
      </c>
      <c r="CD67" s="331">
        <v>178.79987930405008</v>
      </c>
      <c r="CE67" s="331">
        <v>217.27193865951079</v>
      </c>
      <c r="CF67" s="331">
        <v>171.43067275448442</v>
      </c>
      <c r="CG67" s="331">
        <v>81.593704329273805</v>
      </c>
      <c r="CH67" s="331">
        <v>30.407640013568653</v>
      </c>
      <c r="CI67" s="331">
        <v>84.028444034132008</v>
      </c>
      <c r="CJ67" s="331">
        <v>-14.952348318821805</v>
      </c>
      <c r="CK67" s="331">
        <v>-187.56177021080316</v>
      </c>
      <c r="CL67" s="331">
        <v>60.315706514553625</v>
      </c>
      <c r="CM67" s="331">
        <v>69.674566296408187</v>
      </c>
      <c r="CN67" s="331">
        <v>4.7933649270853493</v>
      </c>
      <c r="CO67" s="331">
        <v>25.905979163600591</v>
      </c>
      <c r="CP67" s="331">
        <v>11.017790569845261</v>
      </c>
      <c r="CQ67" s="331">
        <v>86.833162108186627</v>
      </c>
      <c r="CR67" s="331">
        <v>25.124040216934077</v>
      </c>
      <c r="CS67" s="331">
        <v>120.32193492021656</v>
      </c>
      <c r="CT67" s="331">
        <v>60.264013057889258</v>
      </c>
      <c r="CU67" s="331">
        <v>41.958939449753757</v>
      </c>
      <c r="CV67" s="331">
        <v>72.578416782547606</v>
      </c>
      <c r="CW67" s="331">
        <v>33.324196154584286</v>
      </c>
      <c r="CX67" s="331">
        <v>305.48712919113353</v>
      </c>
      <c r="CY67" s="331">
        <v>78.211047586192024</v>
      </c>
      <c r="CZ67" s="331">
        <v>262.83354310342281</v>
      </c>
      <c r="DA67" s="331">
        <v>46.38201908814375</v>
      </c>
      <c r="DB67" s="331">
        <v>114.11943983624909</v>
      </c>
      <c r="DC67" s="331">
        <v>165.41451206788869</v>
      </c>
      <c r="DD67" s="331">
        <v>178.63006784719039</v>
      </c>
      <c r="DE67" s="331">
        <v>115.13764704414515</v>
      </c>
      <c r="DF67" s="331">
        <v>110.72032904589071</v>
      </c>
      <c r="DG67" s="331">
        <v>31.779775219159689</v>
      </c>
      <c r="DH67" s="331">
        <v>124.37575648401352</v>
      </c>
      <c r="DI67" s="331">
        <v>559.36481945323726</v>
      </c>
      <c r="DJ67" s="331">
        <v>319.40217356309046</v>
      </c>
      <c r="DK67" s="331">
        <v>169.81295367851413</v>
      </c>
      <c r="DL67" s="331">
        <v>515.75966279300746</v>
      </c>
      <c r="DM67" s="331">
        <v>235.10141653366827</v>
      </c>
      <c r="DN67" s="331">
        <v>274.86597387632168</v>
      </c>
      <c r="DO67" s="331">
        <v>260.61702802158641</v>
      </c>
      <c r="DP67" s="331">
        <v>257.42395440665632</v>
      </c>
      <c r="DQ67" s="331">
        <v>267.32017815276896</v>
      </c>
      <c r="DR67" s="331">
        <v>239.67662072084411</v>
      </c>
      <c r="DS67" s="331">
        <v>78.649565917944614</v>
      </c>
      <c r="DT67" s="331">
        <v>208.16686033980179</v>
      </c>
      <c r="DU67" s="331">
        <v>18.582339165795531</v>
      </c>
      <c r="DV67" s="331">
        <v>67.60953171999995</v>
      </c>
      <c r="DW67" s="331">
        <v>173.73168534999991</v>
      </c>
      <c r="DX67" s="331">
        <v>263.47530127999983</v>
      </c>
      <c r="DY67" s="331">
        <v>157.6301428000001</v>
      </c>
      <c r="DZ67" s="331">
        <v>331.50572834999991</v>
      </c>
      <c r="EA67" s="331">
        <v>222.55251056999992</v>
      </c>
      <c r="EB67" s="331">
        <v>246.15472531000023</v>
      </c>
      <c r="EC67" s="331">
        <v>360.61114829999985</v>
      </c>
      <c r="ED67" s="331">
        <v>258.64202866999995</v>
      </c>
      <c r="EE67" s="331">
        <v>120.8642690800001</v>
      </c>
      <c r="EF67" s="331">
        <v>229.29030231000004</v>
      </c>
      <c r="EG67" s="331">
        <v>199.60881480573164</v>
      </c>
      <c r="EH67" s="331">
        <v>201.98799118928918</v>
      </c>
      <c r="EI67" s="331">
        <v>216.68467737648496</v>
      </c>
      <c r="EJ67" s="331">
        <v>188.32187711682701</v>
      </c>
      <c r="EK67" s="331">
        <v>153.42044968668057</v>
      </c>
      <c r="EL67" s="331">
        <v>41.866362095322188</v>
      </c>
      <c r="EM67" s="331">
        <v>-33.417057921423634</v>
      </c>
      <c r="EN67" s="331">
        <v>21.974125350543261</v>
      </c>
      <c r="EO67" s="331">
        <v>142.01842485206336</v>
      </c>
      <c r="EP67" s="331">
        <v>186.53504320396846</v>
      </c>
      <c r="EQ67" s="331">
        <v>244.08273643231846</v>
      </c>
      <c r="ER67" s="331">
        <v>198.91759635221433</v>
      </c>
      <c r="ES67" s="331">
        <v>173.39919987080461</v>
      </c>
      <c r="ET67" s="331">
        <v>72.075227500000011</v>
      </c>
      <c r="EU67" s="331">
        <v>111.29090656999995</v>
      </c>
      <c r="EV67" s="331">
        <v>319.20704525999997</v>
      </c>
      <c r="EW67" s="331">
        <v>196.74933333000004</v>
      </c>
      <c r="EX67" s="331">
        <v>248.4382907899998</v>
      </c>
      <c r="EY67" s="331">
        <v>128.33749415999992</v>
      </c>
      <c r="EZ67" s="331">
        <v>177.2014726700005</v>
      </c>
      <c r="FA67" s="331">
        <v>192.46134004000015</v>
      </c>
      <c r="FB67" s="331">
        <v>678.46012839000048</v>
      </c>
      <c r="FC67" s="331">
        <v>254.92322046999948</v>
      </c>
      <c r="FD67" s="331">
        <v>214.6470322299997</v>
      </c>
      <c r="FE67" s="331">
        <v>124.72469352999988</v>
      </c>
      <c r="FF67" s="331">
        <v>292.95960729999996</v>
      </c>
      <c r="FG67" s="331">
        <v>94.20271243000002</v>
      </c>
      <c r="FH67" s="331">
        <v>211.51500573000001</v>
      </c>
      <c r="FI67" s="331">
        <v>197.52618666999999</v>
      </c>
      <c r="FJ67" s="331">
        <v>241.32562819000003</v>
      </c>
      <c r="FK67" s="331">
        <v>53.214664279999965</v>
      </c>
      <c r="FL67" s="331">
        <v>147.45218007999955</v>
      </c>
      <c r="FM67" s="331">
        <v>187.98116035000064</v>
      </c>
      <c r="FN67" s="331">
        <v>154.37253384999997</v>
      </c>
      <c r="FO67" s="331">
        <v>315.78103349999998</v>
      </c>
      <c r="FP67" s="331">
        <v>216.18909144000003</v>
      </c>
      <c r="FQ67" s="331">
        <v>74.772631389999901</v>
      </c>
      <c r="FR67" s="331">
        <v>367.16163750490944</v>
      </c>
      <c r="FS67" s="331">
        <v>165.15386301490952</v>
      </c>
      <c r="FT67" s="331">
        <v>303.4056520239094</v>
      </c>
      <c r="FU67" s="331">
        <v>202.36625118490934</v>
      </c>
    </row>
    <row r="68" spans="1:177">
      <c r="A68" s="329">
        <v>54</v>
      </c>
      <c r="B68" s="330" t="s">
        <v>226</v>
      </c>
      <c r="C68" s="331">
        <f t="shared" si="86"/>
        <v>5341.5232769449785</v>
      </c>
      <c r="D68" s="331">
        <f t="shared" si="87"/>
        <v>6517.8714261800014</v>
      </c>
      <c r="E68" s="331">
        <f t="shared" si="88"/>
        <v>3167.0113389900002</v>
      </c>
      <c r="F68" s="331">
        <f t="shared" si="89"/>
        <v>2454.0113198000004</v>
      </c>
      <c r="G68" s="331">
        <f t="shared" si="625"/>
        <v>3835.9518743300005</v>
      </c>
      <c r="H68" s="331">
        <f t="shared" si="626"/>
        <v>4566.2891922299996</v>
      </c>
      <c r="I68" s="331">
        <f t="shared" si="627"/>
        <v>4355.61455088</v>
      </c>
      <c r="J68" s="331">
        <f t="shared" si="628"/>
        <v>3079.0382898600001</v>
      </c>
      <c r="K68" s="331">
        <f t="shared" si="603"/>
        <v>4061.2433087599998</v>
      </c>
      <c r="L68" s="331">
        <f t="shared" si="57"/>
        <v>3601.3582091099997</v>
      </c>
      <c r="M68" s="331">
        <f t="shared" si="39"/>
        <v>1090.2894660699999</v>
      </c>
      <c r="N68" s="331">
        <f t="shared" si="40"/>
        <v>1235.49206852</v>
      </c>
      <c r="O68" s="331">
        <f t="shared" si="41"/>
        <v>1498.9697874576059</v>
      </c>
      <c r="P68" s="331">
        <f t="shared" si="42"/>
        <v>1516.7719548973732</v>
      </c>
      <c r="Q68" s="331">
        <f t="shared" si="43"/>
        <v>1483.54242856</v>
      </c>
      <c r="R68" s="331">
        <f t="shared" si="44"/>
        <v>1797.4683874100001</v>
      </c>
      <c r="S68" s="331">
        <f t="shared" si="45"/>
        <v>1588.335642</v>
      </c>
      <c r="T68" s="331">
        <f t="shared" si="46"/>
        <v>1648.52496821</v>
      </c>
      <c r="U68" s="331">
        <f t="shared" si="47"/>
        <v>805.257114</v>
      </c>
      <c r="V68" s="331">
        <f t="shared" si="48"/>
        <v>1028.559493</v>
      </c>
      <c r="W68" s="331">
        <f t="shared" si="49"/>
        <v>757.63853898999992</v>
      </c>
      <c r="X68" s="331">
        <f t="shared" si="50"/>
        <v>575.55619299999989</v>
      </c>
      <c r="Y68" s="331">
        <f t="shared" si="51"/>
        <v>518.39990135000005</v>
      </c>
      <c r="Z68" s="331">
        <f t="shared" si="52"/>
        <v>575.93795614999999</v>
      </c>
      <c r="AA68" s="331">
        <f t="shared" si="53"/>
        <v>654.09828816000004</v>
      </c>
      <c r="AB68" s="331">
        <f t="shared" si="54"/>
        <v>705.57517413999994</v>
      </c>
      <c r="AC68" s="331">
        <f t="shared" si="604"/>
        <v>1008.4400573</v>
      </c>
      <c r="AD68" s="331">
        <f t="shared" si="605"/>
        <v>788.58081246999996</v>
      </c>
      <c r="AE68" s="331">
        <f t="shared" si="606"/>
        <v>812.53053992000002</v>
      </c>
      <c r="AF68" s="331">
        <f t="shared" si="607"/>
        <v>1226.4004646400001</v>
      </c>
      <c r="AG68" s="331">
        <f t="shared" si="608"/>
        <v>1395.59370889</v>
      </c>
      <c r="AH68" s="331">
        <f t="shared" si="609"/>
        <v>1201.45962538</v>
      </c>
      <c r="AI68" s="331">
        <f t="shared" si="610"/>
        <v>1165.0705084000001</v>
      </c>
      <c r="AJ68" s="331">
        <f t="shared" si="611"/>
        <v>804.1653495600001</v>
      </c>
      <c r="AK68" s="331">
        <f t="shared" si="612"/>
        <v>910.83697169999982</v>
      </c>
      <c r="AL68" s="331">
        <f t="shared" si="613"/>
        <v>1170.4769176099999</v>
      </c>
      <c r="AM68" s="331">
        <f t="shared" si="614"/>
        <v>1287.7276448299999</v>
      </c>
      <c r="AN68" s="331">
        <f t="shared" si="615"/>
        <v>986.57301673999996</v>
      </c>
      <c r="AO68" s="331">
        <f t="shared" si="616"/>
        <v>934.41478045000019</v>
      </c>
      <c r="AP68" s="331">
        <f t="shared" si="617"/>
        <v>461.81493470000009</v>
      </c>
      <c r="AQ68" s="331">
        <f t="shared" si="618"/>
        <v>684.86082843999998</v>
      </c>
      <c r="AR68" s="331">
        <f t="shared" si="619"/>
        <v>997.94774627000004</v>
      </c>
      <c r="AS68" s="331">
        <f t="shared" si="620"/>
        <v>847.69986378999988</v>
      </c>
      <c r="AT68" s="331">
        <f t="shared" si="621"/>
        <v>899.80963448</v>
      </c>
      <c r="AU68" s="331">
        <f t="shared" si="622"/>
        <v>1353.5471205199999</v>
      </c>
      <c r="AV68" s="331">
        <f t="shared" si="623"/>
        <v>960.18668997000009</v>
      </c>
      <c r="AW68" s="331">
        <f t="shared" si="623"/>
        <v>968.43171528000005</v>
      </c>
      <c r="AX68" s="331">
        <f t="shared" si="624"/>
        <v>874.69188889999998</v>
      </c>
      <c r="AY68" s="331">
        <f t="shared" si="63"/>
        <v>810.70622931000003</v>
      </c>
      <c r="AZ68" s="331">
        <f t="shared" si="64"/>
        <v>1029.3841190500002</v>
      </c>
      <c r="BA68" s="331">
        <f t="shared" si="65"/>
        <v>1117.9179630190001</v>
      </c>
      <c r="BB68" s="331">
        <v>429.44567582000002</v>
      </c>
      <c r="BC68" s="331">
        <v>404.85263271000002</v>
      </c>
      <c r="BD68" s="331">
        <v>255.99115753999999</v>
      </c>
      <c r="BE68" s="331">
        <v>350.60590783999999</v>
      </c>
      <c r="BF68" s="331">
        <v>514.43887532999997</v>
      </c>
      <c r="BG68" s="331">
        <v>370.44728535000002</v>
      </c>
      <c r="BH68" s="331">
        <v>623.37939633000008</v>
      </c>
      <c r="BI68" s="331">
        <v>536.93441989999997</v>
      </c>
      <c r="BJ68" s="331">
        <v>338.65597122760573</v>
      </c>
      <c r="BK68" s="331">
        <v>603.49473754999997</v>
      </c>
      <c r="BL68" s="331">
        <v>445.05067885737327</v>
      </c>
      <c r="BM68" s="331">
        <v>468.22653849000005</v>
      </c>
      <c r="BN68" s="331">
        <v>620.67637635999995</v>
      </c>
      <c r="BO68" s="331">
        <v>397.88690990999999</v>
      </c>
      <c r="BP68" s="331">
        <v>464.97914229000003</v>
      </c>
      <c r="BQ68" s="331">
        <v>570.08617321999998</v>
      </c>
      <c r="BR68" s="331">
        <v>485.29620763000003</v>
      </c>
      <c r="BS68" s="331">
        <v>742.08600655999999</v>
      </c>
      <c r="BT68" s="331">
        <v>449.91680577</v>
      </c>
      <c r="BU68" s="331">
        <v>599.08597020000002</v>
      </c>
      <c r="BV68" s="331">
        <v>539.33286602999999</v>
      </c>
      <c r="BW68" s="331">
        <v>454.26509226999997</v>
      </c>
      <c r="BX68" s="331">
        <v>637.82467152999993</v>
      </c>
      <c r="BY68" s="331">
        <v>556.4352044100001</v>
      </c>
      <c r="BZ68" s="331">
        <v>174.785</v>
      </c>
      <c r="CA68" s="331">
        <v>269.31966600000004</v>
      </c>
      <c r="CB68" s="331">
        <v>361.15244799999999</v>
      </c>
      <c r="CC68" s="331">
        <v>277.39695526999998</v>
      </c>
      <c r="CD68" s="331">
        <v>375.50120499999997</v>
      </c>
      <c r="CE68" s="331">
        <v>375.66133273000003</v>
      </c>
      <c r="CF68" s="331">
        <v>345.35349199999996</v>
      </c>
      <c r="CG68" s="331">
        <v>229.78102999000001</v>
      </c>
      <c r="CH68" s="331">
        <v>182.50401699999998</v>
      </c>
      <c r="CI68" s="331">
        <v>235.435676</v>
      </c>
      <c r="CJ68" s="331">
        <v>177.35751699999997</v>
      </c>
      <c r="CK68" s="331">
        <v>162.76299999999998</v>
      </c>
      <c r="CL68" s="331">
        <v>162.11634308999999</v>
      </c>
      <c r="CM68" s="331">
        <v>198.52674356999998</v>
      </c>
      <c r="CN68" s="331">
        <v>157.75681469000003</v>
      </c>
      <c r="CO68" s="331">
        <v>174.17954801000002</v>
      </c>
      <c r="CP68" s="331">
        <v>173.29519719000001</v>
      </c>
      <c r="CQ68" s="331">
        <v>228.46321095000002</v>
      </c>
      <c r="CR68" s="331">
        <v>168.56314380000001</v>
      </c>
      <c r="CS68" s="331">
        <v>256.71594033000002</v>
      </c>
      <c r="CT68" s="331">
        <v>228.81920402999998</v>
      </c>
      <c r="CU68" s="331">
        <v>178.10731601000001</v>
      </c>
      <c r="CV68" s="331">
        <v>220.01403200999997</v>
      </c>
      <c r="CW68" s="331">
        <v>307.45382612000003</v>
      </c>
      <c r="CX68" s="331">
        <v>413.40571189999997</v>
      </c>
      <c r="CY68" s="331">
        <v>205.06897606999999</v>
      </c>
      <c r="CZ68" s="331">
        <v>389.96536933000004</v>
      </c>
      <c r="DA68" s="331">
        <v>198.04646953</v>
      </c>
      <c r="DB68" s="331">
        <v>275.11605575999999</v>
      </c>
      <c r="DC68" s="331">
        <v>315.41828717999999</v>
      </c>
      <c r="DD68" s="331">
        <v>316.22675529000003</v>
      </c>
      <c r="DE68" s="331">
        <v>242.90323668999997</v>
      </c>
      <c r="DF68" s="331">
        <v>253.40054794000002</v>
      </c>
      <c r="DG68" s="331">
        <v>183.25844036000001</v>
      </c>
      <c r="DH68" s="331">
        <v>281.15715934000002</v>
      </c>
      <c r="DI68" s="331">
        <v>761.98486494000008</v>
      </c>
      <c r="DJ68" s="331">
        <v>432.46179885000004</v>
      </c>
      <c r="DK68" s="331">
        <v>299.61156341000003</v>
      </c>
      <c r="DL68" s="331">
        <v>663.52034662999995</v>
      </c>
      <c r="DM68" s="331">
        <v>381.13038779999999</v>
      </c>
      <c r="DN68" s="331">
        <v>406.84419954999998</v>
      </c>
      <c r="DO68" s="331">
        <v>413.48503802999994</v>
      </c>
      <c r="DP68" s="331">
        <v>404.89030557000001</v>
      </c>
      <c r="DQ68" s="331">
        <v>401.05885731000006</v>
      </c>
      <c r="DR68" s="331">
        <v>359.12134552000003</v>
      </c>
      <c r="DS68" s="331">
        <v>238.43409277999999</v>
      </c>
      <c r="DT68" s="331">
        <v>343.51451063000002</v>
      </c>
      <c r="DU68" s="331">
        <v>222.21674615000001</v>
      </c>
      <c r="DV68" s="331">
        <v>187.35973793999997</v>
      </c>
      <c r="DW68" s="331">
        <v>302.62359275999995</v>
      </c>
      <c r="DX68" s="331">
        <v>420.85364099999993</v>
      </c>
      <c r="DY68" s="331">
        <v>320.98774162999996</v>
      </c>
      <c r="DZ68" s="331">
        <v>487.76929504999998</v>
      </c>
      <c r="EA68" s="331">
        <v>361.71988093000004</v>
      </c>
      <c r="EB68" s="331">
        <v>397.39730504000005</v>
      </c>
      <c r="EC68" s="331">
        <v>495.15616503000001</v>
      </c>
      <c r="ED68" s="331">
        <v>395.17417476000003</v>
      </c>
      <c r="EE68" s="331">
        <v>255.07294077</v>
      </c>
      <c r="EF68" s="331">
        <v>372.44007597000001</v>
      </c>
      <c r="EG68" s="331">
        <v>359.06</v>
      </c>
      <c r="EH68" s="331">
        <v>273.69379301999999</v>
      </c>
      <c r="EI68" s="331">
        <v>358.58835366000011</v>
      </c>
      <c r="EJ68" s="331">
        <v>302.1326337700001</v>
      </c>
      <c r="EK68" s="331">
        <v>245.03668013000004</v>
      </c>
      <c r="EL68" s="331">
        <v>132.93325315000001</v>
      </c>
      <c r="EM68" s="331">
        <v>83.845001420000003</v>
      </c>
      <c r="EN68" s="331">
        <v>128.05401886000001</v>
      </c>
      <c r="EO68" s="331">
        <v>253.57949672999999</v>
      </c>
      <c r="EP68" s="331">
        <v>303.22731285000003</v>
      </c>
      <c r="EQ68" s="331">
        <v>364.21961473000005</v>
      </c>
      <c r="ER68" s="331">
        <v>325.26528621999995</v>
      </c>
      <c r="ES68" s="331">
        <v>308.46284532000004</v>
      </c>
      <c r="ET68" s="331">
        <v>159.14997765000001</v>
      </c>
      <c r="EU68" s="331">
        <v>223.04759464</v>
      </c>
      <c r="EV68" s="331">
        <v>465.5022914999999</v>
      </c>
      <c r="EW68" s="331">
        <v>317.14614231000002</v>
      </c>
      <c r="EX68" s="331">
        <v>342.55220737999997</v>
      </c>
      <c r="EY68" s="331">
        <v>240.11128479000001</v>
      </c>
      <c r="EZ68" s="331">
        <v>286.11693563000006</v>
      </c>
      <c r="FA68" s="331">
        <v>288.02499432000002</v>
      </c>
      <c r="FB68" s="331">
        <v>779.40519056999983</v>
      </c>
      <c r="FC68" s="331">
        <v>350.10111907999999</v>
      </c>
      <c r="FD68" s="331">
        <v>329.05396148</v>
      </c>
      <c r="FE68" s="331">
        <v>281.03160941000004</v>
      </c>
      <c r="FF68" s="331">
        <v>358.34614438999995</v>
      </c>
      <c r="FG68" s="331">
        <v>207.47048614000002</v>
      </c>
      <c r="FH68" s="331">
        <v>320.75934131999998</v>
      </c>
      <c r="FI68" s="331">
        <v>292.40804945000002</v>
      </c>
      <c r="FJ68" s="331">
        <v>355.37020431999997</v>
      </c>
      <c r="FK68" s="331">
        <v>226.91363512999999</v>
      </c>
      <c r="FL68" s="331">
        <v>256.37822679000004</v>
      </c>
      <c r="FM68" s="331">
        <v>282.91237260000003</v>
      </c>
      <c r="FN68" s="331">
        <v>271.41562991999996</v>
      </c>
      <c r="FO68" s="331">
        <v>391.58046088000003</v>
      </c>
      <c r="FP68" s="331">
        <v>385.97240407000015</v>
      </c>
      <c r="FQ68" s="331">
        <v>251.8312541</v>
      </c>
      <c r="FR68" s="331">
        <v>436.91968439000004</v>
      </c>
      <c r="FS68" s="331">
        <v>267.99053955000005</v>
      </c>
      <c r="FT68" s="331">
        <v>413.00773907899998</v>
      </c>
      <c r="FU68" s="331">
        <v>293.35601124999999</v>
      </c>
    </row>
    <row r="69" spans="1:177">
      <c r="A69" s="329">
        <v>55</v>
      </c>
      <c r="B69" s="330" t="s">
        <v>227</v>
      </c>
      <c r="C69" s="331">
        <f t="shared" si="86"/>
        <v>2307.5662451015196</v>
      </c>
      <c r="D69" s="331">
        <f t="shared" si="87"/>
        <v>2509.9941446600001</v>
      </c>
      <c r="E69" s="331">
        <f t="shared" si="88"/>
        <v>2334.3562867699998</v>
      </c>
      <c r="F69" s="331">
        <f t="shared" si="89"/>
        <v>1967.2314503955556</v>
      </c>
      <c r="G69" s="331">
        <f t="shared" si="625"/>
        <v>1758.8596905500006</v>
      </c>
      <c r="H69" s="331">
        <f t="shared" si="626"/>
        <v>1818.2698760200001</v>
      </c>
      <c r="I69" s="331">
        <f t="shared" si="627"/>
        <v>1867.0219406900001</v>
      </c>
      <c r="J69" s="331">
        <f t="shared" si="628"/>
        <v>1592.6854301999997</v>
      </c>
      <c r="K69" s="331">
        <f t="shared" si="603"/>
        <v>1571.44548336</v>
      </c>
      <c r="L69" s="331">
        <f t="shared" si="57"/>
        <v>1809.98652498</v>
      </c>
      <c r="M69" s="331">
        <f t="shared" si="39"/>
        <v>471.4505187101575</v>
      </c>
      <c r="N69" s="331">
        <f t="shared" si="40"/>
        <v>504.55639091136209</v>
      </c>
      <c r="O69" s="331">
        <f t="shared" si="41"/>
        <v>572.89337503000002</v>
      </c>
      <c r="P69" s="331">
        <f t="shared" si="42"/>
        <v>758.66596044999983</v>
      </c>
      <c r="Q69" s="331">
        <f t="shared" si="43"/>
        <v>518.01912884000012</v>
      </c>
      <c r="R69" s="331">
        <f t="shared" si="44"/>
        <v>629.04261568999993</v>
      </c>
      <c r="S69" s="331">
        <f t="shared" si="45"/>
        <v>608.40790809999987</v>
      </c>
      <c r="T69" s="331">
        <f t="shared" si="46"/>
        <v>754.52449202999992</v>
      </c>
      <c r="U69" s="331">
        <f t="shared" si="47"/>
        <v>515.79872694999995</v>
      </c>
      <c r="V69" s="331">
        <f t="shared" si="48"/>
        <v>539.29155034999985</v>
      </c>
      <c r="W69" s="331">
        <f t="shared" si="49"/>
        <v>546.19170750000001</v>
      </c>
      <c r="X69" s="331">
        <f t="shared" si="50"/>
        <v>733.07430196999985</v>
      </c>
      <c r="Y69" s="331">
        <f t="shared" si="51"/>
        <v>458.20633798000006</v>
      </c>
      <c r="Z69" s="331">
        <f t="shared" si="52"/>
        <v>474.77704012000004</v>
      </c>
      <c r="AA69" s="331">
        <f t="shared" si="53"/>
        <v>474.87561526000002</v>
      </c>
      <c r="AB69" s="331">
        <f t="shared" si="54"/>
        <v>559.3724570355555</v>
      </c>
      <c r="AC69" s="331">
        <f t="shared" si="604"/>
        <v>392.07212836000002</v>
      </c>
      <c r="AD69" s="331">
        <f t="shared" si="605"/>
        <v>449.29214222999997</v>
      </c>
      <c r="AE69" s="331">
        <f t="shared" si="606"/>
        <v>414.42745859000001</v>
      </c>
      <c r="AF69" s="331">
        <f t="shared" si="607"/>
        <v>503.06796137000003</v>
      </c>
      <c r="AG69" s="331">
        <f t="shared" si="608"/>
        <v>417.8478480600001</v>
      </c>
      <c r="AH69" s="331">
        <f t="shared" si="609"/>
        <v>440.50213639999998</v>
      </c>
      <c r="AI69" s="331">
        <f t="shared" si="610"/>
        <v>429.07504290999998</v>
      </c>
      <c r="AJ69" s="331">
        <f t="shared" si="611"/>
        <v>530.84484865000002</v>
      </c>
      <c r="AK69" s="331">
        <f t="shared" si="612"/>
        <v>429.18584183000002</v>
      </c>
      <c r="AL69" s="331">
        <f t="shared" si="613"/>
        <v>489.13837662000003</v>
      </c>
      <c r="AM69" s="331">
        <f t="shared" si="614"/>
        <v>462.30888987000003</v>
      </c>
      <c r="AN69" s="331">
        <f t="shared" si="615"/>
        <v>486.38883236999993</v>
      </c>
      <c r="AO69" s="331">
        <f t="shared" si="616"/>
        <v>397.56431203</v>
      </c>
      <c r="AP69" s="331">
        <f t="shared" si="617"/>
        <v>354.13174760999999</v>
      </c>
      <c r="AQ69" s="331">
        <f t="shared" si="618"/>
        <v>402.83509323999999</v>
      </c>
      <c r="AR69" s="331">
        <f t="shared" si="619"/>
        <v>438.15427731999984</v>
      </c>
      <c r="AS69" s="331">
        <f t="shared" si="620"/>
        <v>391.09797046000006</v>
      </c>
      <c r="AT69" s="331">
        <f t="shared" si="621"/>
        <v>395.8714839300003</v>
      </c>
      <c r="AU69" s="331">
        <f t="shared" si="622"/>
        <v>368.35632736999867</v>
      </c>
      <c r="AV69" s="331">
        <f t="shared" si="623"/>
        <v>416.11970160000101</v>
      </c>
      <c r="AW69" s="331">
        <f t="shared" si="623"/>
        <v>377.47642345000037</v>
      </c>
      <c r="AX69" s="331">
        <f t="shared" si="624"/>
        <v>464.11779955000003</v>
      </c>
      <c r="AY69" s="331">
        <f t="shared" si="63"/>
        <v>423.57928424999989</v>
      </c>
      <c r="AZ69" s="331">
        <f t="shared" si="64"/>
        <v>573.59483885000009</v>
      </c>
      <c r="BA69" s="331">
        <f t="shared" si="65"/>
        <v>417.29361425000002</v>
      </c>
      <c r="BB69" s="331">
        <v>129.5425264518741</v>
      </c>
      <c r="BC69" s="331">
        <v>173.74639301715399</v>
      </c>
      <c r="BD69" s="331">
        <v>168.16159924112941</v>
      </c>
      <c r="BE69" s="331">
        <v>155.48067232000002</v>
      </c>
      <c r="BF69" s="331">
        <v>189.67066428136206</v>
      </c>
      <c r="BG69" s="331">
        <v>159.40505430999997</v>
      </c>
      <c r="BH69" s="331">
        <v>213.65032048</v>
      </c>
      <c r="BI69" s="331">
        <v>175.56017155999996</v>
      </c>
      <c r="BJ69" s="331">
        <v>183.68288299000005</v>
      </c>
      <c r="BK69" s="331">
        <v>206.60261085999991</v>
      </c>
      <c r="BL69" s="331">
        <v>209.10646371000004</v>
      </c>
      <c r="BM69" s="331">
        <v>342.95688587999985</v>
      </c>
      <c r="BN69" s="331">
        <v>176.30503517</v>
      </c>
      <c r="BO69" s="331">
        <v>171.98877549000002</v>
      </c>
      <c r="BP69" s="331">
        <v>169.72531818000004</v>
      </c>
      <c r="BQ69" s="331">
        <v>191.96048816999991</v>
      </c>
      <c r="BR69" s="331">
        <v>218.52093847999998</v>
      </c>
      <c r="BS69" s="331">
        <v>218.56118904000004</v>
      </c>
      <c r="BT69" s="331">
        <v>183.96181215000001</v>
      </c>
      <c r="BU69" s="331">
        <v>216.26325803999987</v>
      </c>
      <c r="BV69" s="331">
        <v>208.18283790999999</v>
      </c>
      <c r="BW69" s="331">
        <v>196.50821636000001</v>
      </c>
      <c r="BX69" s="331">
        <v>186.11733807999997</v>
      </c>
      <c r="BY69" s="331">
        <v>371.89893758999995</v>
      </c>
      <c r="BZ69" s="331">
        <v>150.41023027</v>
      </c>
      <c r="CA69" s="331">
        <v>173.22503569</v>
      </c>
      <c r="CB69" s="331">
        <v>192.16346099000003</v>
      </c>
      <c r="CC69" s="331">
        <v>154.76208586999996</v>
      </c>
      <c r="CD69" s="331">
        <v>214.32247170999989</v>
      </c>
      <c r="CE69" s="331">
        <v>170.20699277000006</v>
      </c>
      <c r="CF69" s="331">
        <v>203.08468719000001</v>
      </c>
      <c r="CG69" s="331">
        <v>173.09397773999999</v>
      </c>
      <c r="CH69" s="331">
        <v>170.01304257000001</v>
      </c>
      <c r="CI69" s="331">
        <v>162.16058341999997</v>
      </c>
      <c r="CJ69" s="331">
        <v>205.88357955000004</v>
      </c>
      <c r="CK69" s="331">
        <v>365.03013899999991</v>
      </c>
      <c r="CL69" s="331">
        <v>129.78883563000002</v>
      </c>
      <c r="CM69" s="331">
        <v>154.83609379000001</v>
      </c>
      <c r="CN69" s="331">
        <v>173.58140856</v>
      </c>
      <c r="CO69" s="331">
        <v>157.22118221000002</v>
      </c>
      <c r="CP69" s="331">
        <v>170.94498654999998</v>
      </c>
      <c r="CQ69" s="331">
        <v>146.61087136000003</v>
      </c>
      <c r="CR69" s="331">
        <v>153.30069397000003</v>
      </c>
      <c r="CS69" s="331">
        <v>149.74739931000002</v>
      </c>
      <c r="CT69" s="331">
        <v>171.82752197999997</v>
      </c>
      <c r="CU69" s="331">
        <v>138.20724718</v>
      </c>
      <c r="CV69" s="331">
        <v>152.16793557555556</v>
      </c>
      <c r="CW69" s="331">
        <v>268.99727428</v>
      </c>
      <c r="CX69" s="331">
        <v>122.59211812000007</v>
      </c>
      <c r="CY69" s="331">
        <v>133.70551969999997</v>
      </c>
      <c r="CZ69" s="331">
        <v>135.77449053999999</v>
      </c>
      <c r="DA69" s="331">
        <v>148.22425545999999</v>
      </c>
      <c r="DB69" s="331">
        <v>156.72880393999998</v>
      </c>
      <c r="DC69" s="331">
        <v>144.33908283</v>
      </c>
      <c r="DD69" s="331">
        <v>139.51250191000003</v>
      </c>
      <c r="DE69" s="331">
        <v>131.98307696000001</v>
      </c>
      <c r="DF69" s="331">
        <v>142.93187971999998</v>
      </c>
      <c r="DG69" s="331">
        <v>154.27024737000005</v>
      </c>
      <c r="DH69" s="331">
        <v>156.41738000000001</v>
      </c>
      <c r="DI69" s="331">
        <v>192.38033399999995</v>
      </c>
      <c r="DJ69" s="331">
        <v>125.29180759999997</v>
      </c>
      <c r="DK69" s="331">
        <v>138.11768148000004</v>
      </c>
      <c r="DL69" s="331">
        <v>154.43835898000009</v>
      </c>
      <c r="DM69" s="331">
        <v>148.91899487000001</v>
      </c>
      <c r="DN69" s="331">
        <v>135.00166962999998</v>
      </c>
      <c r="DO69" s="331">
        <v>156.5814719</v>
      </c>
      <c r="DP69" s="331">
        <v>156.89267174</v>
      </c>
      <c r="DQ69" s="331">
        <v>144.06438644999997</v>
      </c>
      <c r="DR69" s="331">
        <v>128.11798471999998</v>
      </c>
      <c r="DS69" s="331">
        <v>164.97563707</v>
      </c>
      <c r="DT69" s="331">
        <v>151.01568566999998</v>
      </c>
      <c r="DU69" s="331">
        <v>214.85352591000006</v>
      </c>
      <c r="DV69" s="331">
        <v>121.92460720999999</v>
      </c>
      <c r="DW69" s="331">
        <v>138.66718183999998</v>
      </c>
      <c r="DX69" s="331">
        <v>168.59405278000003</v>
      </c>
      <c r="DY69" s="331">
        <v>172.64174075</v>
      </c>
      <c r="DZ69" s="331">
        <v>169.26458667000003</v>
      </c>
      <c r="EA69" s="331">
        <v>147.23204920000001</v>
      </c>
      <c r="EB69" s="331">
        <v>165.50356826999996</v>
      </c>
      <c r="EC69" s="331">
        <v>147.37828532000003</v>
      </c>
      <c r="ED69" s="331">
        <v>149.42703628000004</v>
      </c>
      <c r="EE69" s="331">
        <v>152.97174021999999</v>
      </c>
      <c r="EF69" s="331">
        <v>163.48774214999997</v>
      </c>
      <c r="EG69" s="331">
        <v>169.92935</v>
      </c>
      <c r="EH69" s="331">
        <v>97.31685877000001</v>
      </c>
      <c r="EI69" s="331">
        <v>160.57367914</v>
      </c>
      <c r="EJ69" s="331">
        <v>139.67377411999999</v>
      </c>
      <c r="EK69" s="331">
        <v>106.40654418999998</v>
      </c>
      <c r="EL69" s="331">
        <v>107.14548140000001</v>
      </c>
      <c r="EM69" s="331">
        <v>140.57972202000002</v>
      </c>
      <c r="EN69" s="331">
        <v>129.40529828999996</v>
      </c>
      <c r="EO69" s="331">
        <v>134.19929301000002</v>
      </c>
      <c r="EP69" s="331">
        <v>139.23050194000004</v>
      </c>
      <c r="EQ69" s="331">
        <v>139.77596268999997</v>
      </c>
      <c r="ER69" s="331">
        <v>144.37048784000001</v>
      </c>
      <c r="ES69" s="331">
        <v>154.00782678999985</v>
      </c>
      <c r="ET69" s="331">
        <v>93.605885610000001</v>
      </c>
      <c r="EU69" s="331">
        <v>130.96437274000002</v>
      </c>
      <c r="EV69" s="331">
        <v>166.52771211000001</v>
      </c>
      <c r="EW69" s="331">
        <v>146.46781331999998</v>
      </c>
      <c r="EX69" s="331">
        <v>110.98205532000023</v>
      </c>
      <c r="EY69" s="331">
        <v>138.42161529000006</v>
      </c>
      <c r="EZ69" s="331">
        <v>130.43337304999937</v>
      </c>
      <c r="FA69" s="331">
        <v>113.71378378999984</v>
      </c>
      <c r="FB69" s="331">
        <v>124.20917052999947</v>
      </c>
      <c r="FC69" s="331">
        <v>119.39448202000055</v>
      </c>
      <c r="FD69" s="331">
        <v>128.37929620000023</v>
      </c>
      <c r="FE69" s="331">
        <v>168.34592338000019</v>
      </c>
      <c r="FF69" s="331">
        <v>80.751203869999998</v>
      </c>
      <c r="FG69" s="331">
        <v>128.99600247999999</v>
      </c>
      <c r="FH69" s="331">
        <v>138.94739597999995</v>
      </c>
      <c r="FI69" s="331">
        <v>123.72393300000005</v>
      </c>
      <c r="FJ69" s="331">
        <v>136.94030406999997</v>
      </c>
      <c r="FK69" s="331">
        <v>203.45356248000002</v>
      </c>
      <c r="FL69" s="331">
        <v>135.05345323000051</v>
      </c>
      <c r="FM69" s="331">
        <v>125.90338578999948</v>
      </c>
      <c r="FN69" s="331">
        <v>162.62244522999995</v>
      </c>
      <c r="FO69" s="331">
        <v>161.25030771000004</v>
      </c>
      <c r="FP69" s="331">
        <v>153.05605273000003</v>
      </c>
      <c r="FQ69" s="331">
        <v>259.2884784100001</v>
      </c>
      <c r="FR69" s="331">
        <v>113.24254517000001</v>
      </c>
      <c r="FS69" s="331">
        <v>149.62819953999997</v>
      </c>
      <c r="FT69" s="331">
        <v>154.42286953999999</v>
      </c>
      <c r="FU69" s="331">
        <v>144.32755444</v>
      </c>
    </row>
    <row r="70" spans="1:177">
      <c r="A70" s="329">
        <v>56</v>
      </c>
      <c r="B70" s="330" t="s">
        <v>228</v>
      </c>
      <c r="C70" s="331">
        <f t="shared" si="86"/>
        <v>3033.9570318434594</v>
      </c>
      <c r="D70" s="331">
        <f t="shared" si="87"/>
        <v>4007.8772815200005</v>
      </c>
      <c r="E70" s="331">
        <f t="shared" si="88"/>
        <v>832.65505222000013</v>
      </c>
      <c r="F70" s="331">
        <f t="shared" si="89"/>
        <v>486.77986940444441</v>
      </c>
      <c r="G70" s="331">
        <f t="shared" si="625"/>
        <v>2077.0921837800006</v>
      </c>
      <c r="H70" s="331">
        <f t="shared" si="626"/>
        <v>2748.0193162099999</v>
      </c>
      <c r="I70" s="331">
        <f t="shared" si="627"/>
        <v>2488.5926101900004</v>
      </c>
      <c r="J70" s="331">
        <f t="shared" si="628"/>
        <v>1486.3528596600004</v>
      </c>
      <c r="K70" s="331">
        <f t="shared" si="603"/>
        <v>2489.7978254</v>
      </c>
      <c r="L70" s="331">
        <f>+SUM(FF70:FQ70)</f>
        <v>1791.3716841300002</v>
      </c>
      <c r="M70" s="331">
        <f t="shared" si="39"/>
        <v>618.83894735984245</v>
      </c>
      <c r="N70" s="331">
        <f t="shared" si="40"/>
        <v>730.93567760863789</v>
      </c>
      <c r="O70" s="331">
        <f t="shared" si="41"/>
        <v>926.07641242760576</v>
      </c>
      <c r="P70" s="331">
        <f t="shared" si="42"/>
        <v>758.10599444737352</v>
      </c>
      <c r="Q70" s="331">
        <f t="shared" si="43"/>
        <v>965.52329971999995</v>
      </c>
      <c r="R70" s="331">
        <f t="shared" si="44"/>
        <v>1168.4257717200001</v>
      </c>
      <c r="S70" s="331">
        <f t="shared" si="45"/>
        <v>979.92773390000013</v>
      </c>
      <c r="T70" s="331">
        <f t="shared" si="46"/>
        <v>894.00047618000008</v>
      </c>
      <c r="U70" s="331">
        <f t="shared" si="47"/>
        <v>289.45838705</v>
      </c>
      <c r="V70" s="331">
        <f t="shared" si="48"/>
        <v>489.26794265000007</v>
      </c>
      <c r="W70" s="331">
        <f t="shared" si="49"/>
        <v>211.44683148999994</v>
      </c>
      <c r="X70" s="331">
        <f t="shared" si="50"/>
        <v>-157.51810896999996</v>
      </c>
      <c r="Y70" s="331">
        <f t="shared" si="51"/>
        <v>60.193563369999964</v>
      </c>
      <c r="Z70" s="331">
        <f t="shared" si="52"/>
        <v>101.16091603000001</v>
      </c>
      <c r="AA70" s="331">
        <f t="shared" si="53"/>
        <v>179.22267289999999</v>
      </c>
      <c r="AB70" s="331">
        <f t="shared" si="54"/>
        <v>146.20271710444445</v>
      </c>
      <c r="AC70" s="331">
        <f t="shared" si="604"/>
        <v>616.36792893999996</v>
      </c>
      <c r="AD70" s="331">
        <f t="shared" si="605"/>
        <v>339.28867023999999</v>
      </c>
      <c r="AE70" s="331">
        <f t="shared" si="606"/>
        <v>398.10308133000001</v>
      </c>
      <c r="AF70" s="331">
        <f t="shared" si="607"/>
        <v>723.33250327000007</v>
      </c>
      <c r="AG70" s="331">
        <f t="shared" si="608"/>
        <v>977.74586082999986</v>
      </c>
      <c r="AH70" s="331">
        <f t="shared" si="609"/>
        <v>760.95748897999988</v>
      </c>
      <c r="AI70" s="331">
        <f t="shared" si="610"/>
        <v>735.99546549000024</v>
      </c>
      <c r="AJ70" s="331">
        <f t="shared" si="611"/>
        <v>273.32050090999996</v>
      </c>
      <c r="AK70" s="331">
        <f t="shared" si="612"/>
        <v>481.65112986999986</v>
      </c>
      <c r="AL70" s="331">
        <f t="shared" si="613"/>
        <v>681.33854098999996</v>
      </c>
      <c r="AM70" s="331">
        <f t="shared" si="614"/>
        <v>825.41875496</v>
      </c>
      <c r="AN70" s="331">
        <f t="shared" si="615"/>
        <v>500.18418437000008</v>
      </c>
      <c r="AO70" s="331">
        <f t="shared" si="616"/>
        <v>536.8504684200002</v>
      </c>
      <c r="AP70" s="331">
        <f t="shared" si="617"/>
        <v>107.68318709000003</v>
      </c>
      <c r="AQ70" s="331">
        <f t="shared" si="618"/>
        <v>282.02573519999999</v>
      </c>
      <c r="AR70" s="331">
        <f t="shared" si="619"/>
        <v>559.79346895000026</v>
      </c>
      <c r="AS70" s="331">
        <f t="shared" si="620"/>
        <v>456.60189332999994</v>
      </c>
      <c r="AT70" s="331">
        <f t="shared" si="621"/>
        <v>503.9381505499997</v>
      </c>
      <c r="AU70" s="331">
        <f t="shared" si="622"/>
        <v>985.19079315000124</v>
      </c>
      <c r="AV70" s="331">
        <f t="shared" si="623"/>
        <v>544.06698836999908</v>
      </c>
      <c r="AW70" s="331">
        <f t="shared" si="623"/>
        <v>590.95529182999962</v>
      </c>
      <c r="AX70" s="331">
        <f t="shared" si="624"/>
        <v>410.57408934999995</v>
      </c>
      <c r="AY70" s="331">
        <f t="shared" si="63"/>
        <v>387.12694506000003</v>
      </c>
      <c r="AZ70" s="331">
        <f t="shared" si="64"/>
        <v>455.78928020000001</v>
      </c>
      <c r="BA70" s="331">
        <f>+SUM(FR70:FT70)</f>
        <v>700.62434876900011</v>
      </c>
      <c r="BB70" s="331">
        <v>299.90314936812592</v>
      </c>
      <c r="BC70" s="331">
        <v>231.10623969284603</v>
      </c>
      <c r="BD70" s="331">
        <v>87.82955829887058</v>
      </c>
      <c r="BE70" s="331">
        <v>195.12523551999996</v>
      </c>
      <c r="BF70" s="331">
        <v>324.76821104863791</v>
      </c>
      <c r="BG70" s="331">
        <v>211.04223104000005</v>
      </c>
      <c r="BH70" s="331">
        <v>409.72907585000007</v>
      </c>
      <c r="BI70" s="331">
        <v>361.37424834000001</v>
      </c>
      <c r="BJ70" s="331">
        <v>154.97308823760568</v>
      </c>
      <c r="BK70" s="331">
        <v>396.89212669000005</v>
      </c>
      <c r="BL70" s="331">
        <v>235.94421514737323</v>
      </c>
      <c r="BM70" s="331">
        <v>125.26965261000021</v>
      </c>
      <c r="BN70" s="331">
        <v>444.37134118999995</v>
      </c>
      <c r="BO70" s="331">
        <v>225.89813441999996</v>
      </c>
      <c r="BP70" s="331">
        <v>295.25382410999998</v>
      </c>
      <c r="BQ70" s="331">
        <v>378.12568505000007</v>
      </c>
      <c r="BR70" s="331">
        <v>266.77526915000004</v>
      </c>
      <c r="BS70" s="331">
        <v>523.52481751999994</v>
      </c>
      <c r="BT70" s="331">
        <v>265.95499361999998</v>
      </c>
      <c r="BU70" s="331">
        <v>382.82271216000015</v>
      </c>
      <c r="BV70" s="331">
        <v>331.15002812</v>
      </c>
      <c r="BW70" s="331">
        <v>257.75687590999996</v>
      </c>
      <c r="BX70" s="331">
        <v>451.70733344999996</v>
      </c>
      <c r="BY70" s="331">
        <v>184.53626682000015</v>
      </c>
      <c r="BZ70" s="331">
        <v>24.374769729999997</v>
      </c>
      <c r="CA70" s="331">
        <v>96.094630310000042</v>
      </c>
      <c r="CB70" s="331">
        <v>168.98898700999996</v>
      </c>
      <c r="CC70" s="331">
        <v>122.63486940000001</v>
      </c>
      <c r="CD70" s="331">
        <v>161.17873329000008</v>
      </c>
      <c r="CE70" s="331">
        <v>205.45433995999997</v>
      </c>
      <c r="CF70" s="331">
        <v>142.26880480999995</v>
      </c>
      <c r="CG70" s="331">
        <v>56.687052250000022</v>
      </c>
      <c r="CH70" s="331">
        <v>12.490974429999966</v>
      </c>
      <c r="CI70" s="331">
        <v>73.275092580000035</v>
      </c>
      <c r="CJ70" s="331">
        <v>-28.526062550000063</v>
      </c>
      <c r="CK70" s="331">
        <v>-202.26713899999993</v>
      </c>
      <c r="CL70" s="331">
        <v>32.327507459999964</v>
      </c>
      <c r="CM70" s="331">
        <v>43.690649779999973</v>
      </c>
      <c r="CN70" s="331">
        <v>-15.824593869999973</v>
      </c>
      <c r="CO70" s="331">
        <v>16.958365799999996</v>
      </c>
      <c r="CP70" s="331">
        <v>2.3502106400000287</v>
      </c>
      <c r="CQ70" s="331">
        <v>81.852339589999985</v>
      </c>
      <c r="CR70" s="331">
        <v>15.26244982999998</v>
      </c>
      <c r="CS70" s="331">
        <v>106.96854102</v>
      </c>
      <c r="CT70" s="331">
        <v>56.991682050000009</v>
      </c>
      <c r="CU70" s="331">
        <v>39.900068830000009</v>
      </c>
      <c r="CV70" s="331">
        <v>67.846096434444405</v>
      </c>
      <c r="CW70" s="331">
        <v>38.456551840000031</v>
      </c>
      <c r="CX70" s="331">
        <v>290.81359377999991</v>
      </c>
      <c r="CY70" s="331">
        <v>71.363456370000023</v>
      </c>
      <c r="CZ70" s="331">
        <v>254.19087879000006</v>
      </c>
      <c r="DA70" s="331">
        <v>49.822214070000001</v>
      </c>
      <c r="DB70" s="331">
        <v>118.38725182000002</v>
      </c>
      <c r="DC70" s="331">
        <v>171.07920435</v>
      </c>
      <c r="DD70" s="331">
        <v>176.71425338</v>
      </c>
      <c r="DE70" s="331">
        <v>110.92015972999997</v>
      </c>
      <c r="DF70" s="331">
        <v>110.46866822000004</v>
      </c>
      <c r="DG70" s="331">
        <v>28.988192989999959</v>
      </c>
      <c r="DH70" s="331">
        <v>124.73977934000001</v>
      </c>
      <c r="DI70" s="331">
        <v>569.60453094000013</v>
      </c>
      <c r="DJ70" s="331">
        <v>307.16999125000007</v>
      </c>
      <c r="DK70" s="331">
        <v>161.49388192999999</v>
      </c>
      <c r="DL70" s="331">
        <v>509.08198764999986</v>
      </c>
      <c r="DM70" s="331">
        <v>232.21139292999999</v>
      </c>
      <c r="DN70" s="331">
        <v>271.84252992</v>
      </c>
      <c r="DO70" s="331">
        <v>256.90356612999994</v>
      </c>
      <c r="DP70" s="331">
        <v>247.99763383000001</v>
      </c>
      <c r="DQ70" s="331">
        <v>256.99447086000009</v>
      </c>
      <c r="DR70" s="331">
        <v>231.00336080000005</v>
      </c>
      <c r="DS70" s="331">
        <v>73.458455709999981</v>
      </c>
      <c r="DT70" s="331">
        <v>192.49882496000004</v>
      </c>
      <c r="DU70" s="331">
        <v>7.3632202399999471</v>
      </c>
      <c r="DV70" s="331">
        <v>65.435130729999983</v>
      </c>
      <c r="DW70" s="331">
        <v>163.95641091999997</v>
      </c>
      <c r="DX70" s="331">
        <v>252.2595882199999</v>
      </c>
      <c r="DY70" s="331">
        <v>148.34600087999996</v>
      </c>
      <c r="DZ70" s="331">
        <v>318.50470837999995</v>
      </c>
      <c r="EA70" s="331">
        <v>214.48783173000004</v>
      </c>
      <c r="EB70" s="331">
        <v>231.89373677000009</v>
      </c>
      <c r="EC70" s="331">
        <v>347.77787970999998</v>
      </c>
      <c r="ED70" s="331">
        <v>245.74713847999999</v>
      </c>
      <c r="EE70" s="331">
        <v>102.10120055000002</v>
      </c>
      <c r="EF70" s="331">
        <v>208.95233382000004</v>
      </c>
      <c r="EG70" s="331">
        <v>189.13065</v>
      </c>
      <c r="EH70" s="331">
        <v>176.37693424999998</v>
      </c>
      <c r="EI70" s="331">
        <v>198.01467452000011</v>
      </c>
      <c r="EJ70" s="331">
        <v>162.45885965000011</v>
      </c>
      <c r="EK70" s="331">
        <v>138.63013594000006</v>
      </c>
      <c r="EL70" s="331">
        <v>25.787771750000005</v>
      </c>
      <c r="EM70" s="331">
        <v>-56.734720600000017</v>
      </c>
      <c r="EN70" s="331">
        <v>-1.3512794299999484</v>
      </c>
      <c r="EO70" s="331">
        <v>119.38020371999997</v>
      </c>
      <c r="EP70" s="331">
        <v>163.99681090999999</v>
      </c>
      <c r="EQ70" s="331">
        <v>224.44365204000007</v>
      </c>
      <c r="ER70" s="331">
        <v>180.89479837999994</v>
      </c>
      <c r="ES70" s="331">
        <v>154.45501853000019</v>
      </c>
      <c r="ET70" s="331">
        <v>65.54409204000001</v>
      </c>
      <c r="EU70" s="331">
        <v>92.083221899999984</v>
      </c>
      <c r="EV70" s="331">
        <v>298.97457938999992</v>
      </c>
      <c r="EW70" s="331">
        <v>170.67832899000004</v>
      </c>
      <c r="EX70" s="331">
        <v>231.57015205999974</v>
      </c>
      <c r="EY70" s="331">
        <v>101.68966949999995</v>
      </c>
      <c r="EZ70" s="331">
        <v>155.68356258000068</v>
      </c>
      <c r="FA70" s="331">
        <v>174.31121053000018</v>
      </c>
      <c r="FB70" s="331">
        <v>655.19602004000035</v>
      </c>
      <c r="FC70" s="331">
        <v>230.70663705999942</v>
      </c>
      <c r="FD70" s="331">
        <v>200.67466527999977</v>
      </c>
      <c r="FE70" s="331">
        <v>112.68568602999986</v>
      </c>
      <c r="FF70" s="331">
        <v>277.59494051999997</v>
      </c>
      <c r="FG70" s="331">
        <v>78.474483660000033</v>
      </c>
      <c r="FH70" s="331">
        <v>181.81194534000002</v>
      </c>
      <c r="FI70" s="331">
        <v>168.68411644999998</v>
      </c>
      <c r="FJ70" s="331">
        <v>218.42990025</v>
      </c>
      <c r="FK70" s="331">
        <v>23.460072649999972</v>
      </c>
      <c r="FL70" s="331">
        <v>121.32477355999953</v>
      </c>
      <c r="FM70" s="331">
        <v>157.00898681000055</v>
      </c>
      <c r="FN70" s="331">
        <v>108.79318469</v>
      </c>
      <c r="FO70" s="331">
        <v>230.33015316999999</v>
      </c>
      <c r="FP70" s="331">
        <v>232.91635134000012</v>
      </c>
      <c r="FQ70" s="331">
        <v>-7.4572243100001003</v>
      </c>
      <c r="FR70" s="331">
        <v>323.67713922000002</v>
      </c>
      <c r="FS70" s="331">
        <v>118.36234001000008</v>
      </c>
      <c r="FT70" s="331">
        <v>258.58486953900001</v>
      </c>
      <c r="FU70" s="331">
        <v>149.02845680999999</v>
      </c>
    </row>
    <row r="71" spans="1:177">
      <c r="A71" s="333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4"/>
      <c r="AL71" s="334"/>
      <c r="AM71" s="334"/>
      <c r="AN71" s="334"/>
      <c r="AO71" s="334"/>
      <c r="AP71" s="334"/>
      <c r="AQ71" s="334"/>
      <c r="AR71" s="334"/>
      <c r="AS71" s="334"/>
      <c r="AT71" s="334"/>
      <c r="AU71" s="334"/>
      <c r="AV71" s="334"/>
      <c r="AW71" s="334"/>
      <c r="AX71" s="334"/>
      <c r="AY71" s="334"/>
      <c r="AZ71" s="334"/>
      <c r="BA71" s="334"/>
      <c r="BB71" s="334"/>
      <c r="BC71" s="334"/>
      <c r="BD71" s="334"/>
      <c r="BE71" s="334"/>
      <c r="BF71" s="334"/>
      <c r="BG71" s="334"/>
      <c r="BH71" s="334"/>
      <c r="BI71" s="334"/>
      <c r="BJ71" s="334"/>
      <c r="BK71" s="334"/>
      <c r="BL71" s="334"/>
      <c r="BM71" s="334"/>
      <c r="BN71" s="334"/>
      <c r="BO71" s="334"/>
      <c r="BP71" s="334"/>
      <c r="BQ71" s="334"/>
      <c r="BR71" s="334"/>
      <c r="BS71" s="334"/>
      <c r="BT71" s="334"/>
      <c r="BU71" s="334"/>
      <c r="BV71" s="334"/>
      <c r="BW71" s="334"/>
      <c r="BX71" s="334"/>
      <c r="BY71" s="334"/>
      <c r="BZ71" s="334"/>
      <c r="CA71" s="334"/>
      <c r="CB71" s="334"/>
      <c r="CC71" s="334"/>
      <c r="CD71" s="334"/>
      <c r="CE71" s="334"/>
      <c r="CF71" s="334"/>
      <c r="CG71" s="334"/>
      <c r="CH71" s="334"/>
      <c r="CI71" s="334"/>
      <c r="CJ71" s="334"/>
      <c r="CK71" s="334"/>
      <c r="CL71" s="334"/>
      <c r="CM71" s="334"/>
      <c r="CN71" s="334"/>
      <c r="CO71" s="334"/>
      <c r="CP71" s="334"/>
      <c r="CQ71" s="334"/>
      <c r="CR71" s="334"/>
      <c r="CS71" s="334"/>
      <c r="CT71" s="334"/>
      <c r="CU71" s="334"/>
      <c r="CV71" s="334"/>
      <c r="CW71" s="334"/>
      <c r="CX71" s="334"/>
      <c r="CY71" s="334"/>
      <c r="CZ71" s="334"/>
      <c r="DA71" s="334"/>
      <c r="DB71" s="334"/>
      <c r="DC71" s="334"/>
      <c r="DD71" s="334"/>
      <c r="DE71" s="334"/>
      <c r="DF71" s="334"/>
      <c r="DG71" s="334"/>
      <c r="DH71" s="334"/>
      <c r="DI71" s="334"/>
      <c r="DJ71" s="334"/>
      <c r="DK71" s="334"/>
      <c r="DL71" s="334"/>
      <c r="DM71" s="334"/>
      <c r="DN71" s="334"/>
      <c r="DO71" s="334"/>
      <c r="DP71" s="334"/>
      <c r="DQ71" s="334"/>
      <c r="DR71" s="334"/>
      <c r="DS71" s="334"/>
      <c r="DT71" s="334"/>
      <c r="DU71" s="334"/>
      <c r="DV71" s="334"/>
      <c r="DW71" s="334"/>
      <c r="DX71" s="334"/>
      <c r="DY71" s="334"/>
      <c r="DZ71" s="334"/>
      <c r="EA71" s="334"/>
      <c r="EB71" s="334"/>
      <c r="EC71" s="334"/>
      <c r="ED71" s="334"/>
      <c r="EE71" s="334"/>
      <c r="EF71" s="334"/>
      <c r="EG71" s="334"/>
      <c r="EH71" s="334"/>
      <c r="EI71" s="334"/>
      <c r="EJ71" s="334"/>
      <c r="EK71" s="334"/>
      <c r="EL71" s="334"/>
      <c r="EM71" s="334"/>
      <c r="EN71" s="334"/>
      <c r="EO71" s="334"/>
      <c r="EP71" s="334"/>
      <c r="EQ71" s="334"/>
      <c r="ER71" s="334"/>
      <c r="ES71" s="334"/>
      <c r="ET71" s="334"/>
      <c r="EU71" s="334"/>
      <c r="EV71" s="334"/>
      <c r="EW71" s="334"/>
      <c r="EX71" s="334"/>
      <c r="EY71" s="334"/>
      <c r="EZ71" s="334"/>
      <c r="FA71" s="334"/>
      <c r="FB71" s="334"/>
      <c r="FC71" s="334"/>
      <c r="FD71" s="334"/>
      <c r="FE71" s="334"/>
      <c r="FF71" s="334"/>
      <c r="FG71" s="334"/>
      <c r="FH71" s="334"/>
      <c r="FI71" s="334"/>
      <c r="FJ71" s="334"/>
      <c r="FK71" s="334"/>
      <c r="FL71" s="334"/>
      <c r="FM71" s="334"/>
      <c r="FN71" s="334"/>
      <c r="FO71" s="334"/>
      <c r="FP71" s="334"/>
      <c r="FQ71" s="334"/>
      <c r="FR71" s="334"/>
      <c r="FS71" s="334"/>
      <c r="FT71" s="334"/>
      <c r="FU71" s="334"/>
    </row>
    <row r="73" spans="1:177" ht="80.25" customHeight="1">
      <c r="A73" s="263" t="s">
        <v>160</v>
      </c>
      <c r="B73" s="263"/>
    </row>
    <row r="74" spans="1:177" ht="65.25" customHeight="1">
      <c r="A74" s="263" t="s">
        <v>159</v>
      </c>
      <c r="B74" s="263"/>
    </row>
    <row r="75" spans="1:177">
      <c r="A75" s="59" t="s">
        <v>153</v>
      </c>
    </row>
  </sheetData>
  <mergeCells count="7">
    <mergeCell ref="BB4:FE4"/>
    <mergeCell ref="FF4:FU4"/>
    <mergeCell ref="A2:B2"/>
    <mergeCell ref="A73:B73"/>
    <mergeCell ref="A74:B74"/>
    <mergeCell ref="C4:L4"/>
    <mergeCell ref="M4:BA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FU72"/>
  <sheetViews>
    <sheetView zoomScale="80" zoomScaleNormal="80" workbookViewId="0">
      <pane xSplit="2" ySplit="5" topLeftCell="C6" activePane="bottomRight" state="frozen"/>
      <selection activeCell="AW12" sqref="AW12"/>
      <selection pane="topRight" activeCell="AW12" sqref="AW12"/>
      <selection pane="bottomLeft" activeCell="AW12" sqref="AW12"/>
      <selection pane="bottomRight" activeCell="F73" sqref="F73"/>
    </sheetView>
  </sheetViews>
  <sheetFormatPr baseColWidth="10" defaultRowHeight="15"/>
  <cols>
    <col min="1" max="1" width="13.28515625" style="5" customWidth="1"/>
    <col min="2" max="2" width="68" style="59" customWidth="1"/>
    <col min="3" max="12" width="9.7109375" style="59" customWidth="1"/>
    <col min="13" max="53" width="8.7109375" style="59" bestFit="1" customWidth="1"/>
    <col min="54" max="177" width="8.7109375" style="59" customWidth="1"/>
    <col min="178" max="16384" width="11.42578125" style="59"/>
  </cols>
  <sheetData>
    <row r="1" spans="1:177" ht="23.25" customHeight="1">
      <c r="A1" s="64" t="s">
        <v>94</v>
      </c>
      <c r="B1" s="63"/>
    </row>
    <row r="2" spans="1:177">
      <c r="A2" s="262" t="s">
        <v>33</v>
      </c>
      <c r="B2" s="262"/>
    </row>
    <row r="3" spans="1:177" ht="23.25" customHeight="1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</row>
    <row r="4" spans="1:177" s="99" customFormat="1" ht="27" customHeight="1">
      <c r="B4" s="117"/>
      <c r="C4" s="335" t="s">
        <v>14</v>
      </c>
      <c r="D4" s="336"/>
      <c r="E4" s="336"/>
      <c r="F4" s="336"/>
      <c r="G4" s="336"/>
      <c r="H4" s="336"/>
      <c r="I4" s="336"/>
      <c r="J4" s="336"/>
      <c r="K4" s="336"/>
      <c r="L4" s="337"/>
      <c r="M4" s="338" t="s">
        <v>85</v>
      </c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40"/>
      <c r="BB4" s="341" t="s">
        <v>86</v>
      </c>
      <c r="BC4" s="342"/>
      <c r="BD4" s="342"/>
      <c r="BE4" s="342"/>
      <c r="BF4" s="342"/>
      <c r="BG4" s="342"/>
      <c r="BH4" s="342"/>
      <c r="BI4" s="342"/>
      <c r="BJ4" s="342"/>
      <c r="BK4" s="342"/>
      <c r="BL4" s="342"/>
      <c r="BM4" s="342"/>
      <c r="BN4" s="342"/>
      <c r="BO4" s="342"/>
      <c r="BP4" s="342"/>
      <c r="BQ4" s="342"/>
      <c r="BR4" s="342"/>
      <c r="BS4" s="342"/>
      <c r="BT4" s="342"/>
      <c r="BU4" s="342"/>
      <c r="BV4" s="342"/>
      <c r="BW4" s="342"/>
      <c r="BX4" s="342"/>
      <c r="BY4" s="342"/>
      <c r="BZ4" s="342"/>
      <c r="CA4" s="342"/>
      <c r="CB4" s="342"/>
      <c r="CC4" s="342"/>
      <c r="CD4" s="342"/>
      <c r="CE4" s="342"/>
      <c r="CF4" s="342"/>
      <c r="CG4" s="342"/>
      <c r="CH4" s="342"/>
      <c r="CI4" s="342"/>
      <c r="CJ4" s="342"/>
      <c r="CK4" s="342"/>
      <c r="CL4" s="342"/>
      <c r="CM4" s="342"/>
      <c r="CN4" s="342"/>
      <c r="CO4" s="342"/>
      <c r="CP4" s="342"/>
      <c r="CQ4" s="342"/>
      <c r="CR4" s="342"/>
      <c r="CS4" s="342"/>
      <c r="CT4" s="342"/>
      <c r="CU4" s="342"/>
      <c r="CV4" s="342"/>
      <c r="CW4" s="342"/>
      <c r="CX4" s="342"/>
      <c r="CY4" s="342"/>
      <c r="CZ4" s="342"/>
      <c r="DA4" s="342"/>
      <c r="DB4" s="342"/>
      <c r="DC4" s="342"/>
      <c r="DD4" s="342"/>
      <c r="DE4" s="342"/>
      <c r="DF4" s="342"/>
      <c r="DG4" s="342"/>
      <c r="DH4" s="342"/>
      <c r="DI4" s="342"/>
      <c r="DJ4" s="342"/>
      <c r="DK4" s="342"/>
      <c r="DL4" s="342"/>
      <c r="DM4" s="342"/>
      <c r="DN4" s="342"/>
      <c r="DO4" s="342"/>
      <c r="DP4" s="342"/>
      <c r="DQ4" s="342"/>
      <c r="DR4" s="342"/>
      <c r="DS4" s="342"/>
      <c r="DT4" s="342"/>
      <c r="DU4" s="342"/>
      <c r="DV4" s="342"/>
      <c r="DW4" s="342"/>
      <c r="DX4" s="342"/>
      <c r="DY4" s="342"/>
      <c r="DZ4" s="342"/>
      <c r="EA4" s="342"/>
      <c r="EB4" s="342"/>
      <c r="EC4" s="342"/>
      <c r="ED4" s="342"/>
      <c r="EE4" s="342"/>
      <c r="EF4" s="342"/>
      <c r="EG4" s="342"/>
      <c r="EH4" s="342"/>
      <c r="EI4" s="342"/>
      <c r="EJ4" s="342"/>
      <c r="EK4" s="342"/>
      <c r="EL4" s="342"/>
      <c r="EM4" s="342"/>
      <c r="EN4" s="342"/>
      <c r="EO4" s="342"/>
      <c r="EP4" s="342"/>
      <c r="EQ4" s="342"/>
      <c r="ER4" s="342"/>
      <c r="ES4" s="342"/>
      <c r="ET4" s="342"/>
      <c r="EU4" s="342"/>
      <c r="EV4" s="342"/>
      <c r="EW4" s="342"/>
      <c r="EX4" s="342"/>
      <c r="EY4" s="342"/>
      <c r="EZ4" s="342"/>
      <c r="FA4" s="342"/>
      <c r="FB4" s="342"/>
      <c r="FC4" s="342"/>
      <c r="FD4" s="342"/>
      <c r="FE4" s="342"/>
      <c r="FF4" s="342"/>
      <c r="FG4" s="342"/>
      <c r="FH4" s="342"/>
      <c r="FI4" s="342"/>
      <c r="FJ4" s="342"/>
      <c r="FK4" s="342"/>
      <c r="FL4" s="342"/>
      <c r="FM4" s="342"/>
      <c r="FN4" s="342"/>
      <c r="FO4" s="342"/>
      <c r="FP4" s="342"/>
      <c r="FQ4" s="342"/>
      <c r="FR4" s="341" t="s">
        <v>152</v>
      </c>
      <c r="FS4" s="342"/>
      <c r="FT4" s="342"/>
      <c r="FU4" s="343"/>
    </row>
    <row r="5" spans="1:177" s="99" customFormat="1">
      <c r="A5" s="282" t="s">
        <v>32</v>
      </c>
      <c r="B5" s="282" t="s">
        <v>63</v>
      </c>
      <c r="C5" s="282">
        <v>2013</v>
      </c>
      <c r="D5" s="282">
        <f>+C5+1</f>
        <v>2014</v>
      </c>
      <c r="E5" s="282">
        <f t="shared" ref="E5:F5" si="0">+D5+1</f>
        <v>2015</v>
      </c>
      <c r="F5" s="282">
        <f t="shared" si="0"/>
        <v>2016</v>
      </c>
      <c r="G5" s="282">
        <v>2017</v>
      </c>
      <c r="H5" s="282">
        <v>2018</v>
      </c>
      <c r="I5" s="282">
        <v>2019</v>
      </c>
      <c r="J5" s="282">
        <v>2020</v>
      </c>
      <c r="K5" s="282">
        <v>2021</v>
      </c>
      <c r="L5" s="282" t="s">
        <v>232</v>
      </c>
      <c r="M5" s="98" t="s">
        <v>172</v>
      </c>
      <c r="N5" s="98" t="s">
        <v>173</v>
      </c>
      <c r="O5" s="98" t="s">
        <v>174</v>
      </c>
      <c r="P5" s="98" t="s">
        <v>175</v>
      </c>
      <c r="Q5" s="98" t="s">
        <v>176</v>
      </c>
      <c r="R5" s="98" t="s">
        <v>177</v>
      </c>
      <c r="S5" s="98" t="s">
        <v>179</v>
      </c>
      <c r="T5" s="98" t="s">
        <v>180</v>
      </c>
      <c r="U5" s="98" t="s">
        <v>181</v>
      </c>
      <c r="V5" s="98" t="s">
        <v>182</v>
      </c>
      <c r="W5" s="98" t="s">
        <v>178</v>
      </c>
      <c r="X5" s="98" t="s">
        <v>183</v>
      </c>
      <c r="Y5" s="98" t="s">
        <v>184</v>
      </c>
      <c r="Z5" s="98" t="s">
        <v>185</v>
      </c>
      <c r="AA5" s="98" t="s">
        <v>186</v>
      </c>
      <c r="AB5" s="98" t="s">
        <v>187</v>
      </c>
      <c r="AC5" s="98" t="s">
        <v>64</v>
      </c>
      <c r="AD5" s="69" t="s">
        <v>65</v>
      </c>
      <c r="AE5" s="69" t="s">
        <v>66</v>
      </c>
      <c r="AF5" s="69" t="s">
        <v>67</v>
      </c>
      <c r="AG5" s="69" t="s">
        <v>68</v>
      </c>
      <c r="AH5" s="69" t="s">
        <v>69</v>
      </c>
      <c r="AI5" s="69" t="s">
        <v>70</v>
      </c>
      <c r="AJ5" s="69" t="s">
        <v>71</v>
      </c>
      <c r="AK5" s="69" t="s">
        <v>72</v>
      </c>
      <c r="AL5" s="69" t="s">
        <v>73</v>
      </c>
      <c r="AM5" s="69" t="s">
        <v>74</v>
      </c>
      <c r="AN5" s="69" t="s">
        <v>75</v>
      </c>
      <c r="AO5" s="69" t="s">
        <v>76</v>
      </c>
      <c r="AP5" s="69" t="s">
        <v>77</v>
      </c>
      <c r="AQ5" s="69" t="s">
        <v>78</v>
      </c>
      <c r="AR5" s="69" t="s">
        <v>79</v>
      </c>
      <c r="AS5" s="69" t="s">
        <v>146</v>
      </c>
      <c r="AT5" s="69" t="s">
        <v>148</v>
      </c>
      <c r="AU5" s="69" t="s">
        <v>149</v>
      </c>
      <c r="AV5" s="69" t="s">
        <v>150</v>
      </c>
      <c r="AW5" s="69" t="s">
        <v>147</v>
      </c>
      <c r="AX5" s="69" t="s">
        <v>190</v>
      </c>
      <c r="AY5" s="69" t="s">
        <v>197</v>
      </c>
      <c r="AZ5" s="69" t="s">
        <v>211</v>
      </c>
      <c r="BA5" s="69" t="s">
        <v>246</v>
      </c>
      <c r="BB5" s="71">
        <v>41275</v>
      </c>
      <c r="BC5" s="71">
        <v>41306</v>
      </c>
      <c r="BD5" s="71">
        <v>41334</v>
      </c>
      <c r="BE5" s="71">
        <v>41365</v>
      </c>
      <c r="BF5" s="71">
        <v>41395</v>
      </c>
      <c r="BG5" s="71">
        <v>41426</v>
      </c>
      <c r="BH5" s="71">
        <v>41456</v>
      </c>
      <c r="BI5" s="71">
        <v>41487</v>
      </c>
      <c r="BJ5" s="71">
        <v>41518</v>
      </c>
      <c r="BK5" s="71">
        <v>41548</v>
      </c>
      <c r="BL5" s="71">
        <v>41579</v>
      </c>
      <c r="BM5" s="71">
        <v>41609</v>
      </c>
      <c r="BN5" s="71">
        <v>41640</v>
      </c>
      <c r="BO5" s="71">
        <v>41671</v>
      </c>
      <c r="BP5" s="71">
        <v>41699</v>
      </c>
      <c r="BQ5" s="71">
        <v>41730</v>
      </c>
      <c r="BR5" s="71">
        <v>41760</v>
      </c>
      <c r="BS5" s="71">
        <v>41791</v>
      </c>
      <c r="BT5" s="71">
        <v>41821</v>
      </c>
      <c r="BU5" s="71">
        <v>41852</v>
      </c>
      <c r="BV5" s="71">
        <v>41883</v>
      </c>
      <c r="BW5" s="71">
        <v>41913</v>
      </c>
      <c r="BX5" s="71">
        <v>41944</v>
      </c>
      <c r="BY5" s="71">
        <v>41974</v>
      </c>
      <c r="BZ5" s="71">
        <v>42005</v>
      </c>
      <c r="CA5" s="71">
        <v>42036</v>
      </c>
      <c r="CB5" s="71">
        <v>42064</v>
      </c>
      <c r="CC5" s="71">
        <v>42095</v>
      </c>
      <c r="CD5" s="71">
        <v>42125</v>
      </c>
      <c r="CE5" s="71">
        <v>42156</v>
      </c>
      <c r="CF5" s="71">
        <v>42186</v>
      </c>
      <c r="CG5" s="71">
        <v>42217</v>
      </c>
      <c r="CH5" s="71">
        <v>42248</v>
      </c>
      <c r="CI5" s="71">
        <v>42278</v>
      </c>
      <c r="CJ5" s="71">
        <v>42309</v>
      </c>
      <c r="CK5" s="71">
        <v>42339</v>
      </c>
      <c r="CL5" s="71">
        <v>42370</v>
      </c>
      <c r="CM5" s="71">
        <v>42401</v>
      </c>
      <c r="CN5" s="71">
        <v>42430</v>
      </c>
      <c r="CO5" s="71">
        <v>42461</v>
      </c>
      <c r="CP5" s="71">
        <v>42491</v>
      </c>
      <c r="CQ5" s="71">
        <v>42522</v>
      </c>
      <c r="CR5" s="71">
        <v>42552</v>
      </c>
      <c r="CS5" s="71">
        <v>42583</v>
      </c>
      <c r="CT5" s="71">
        <v>42614</v>
      </c>
      <c r="CU5" s="71">
        <v>42644</v>
      </c>
      <c r="CV5" s="71">
        <v>42675</v>
      </c>
      <c r="CW5" s="71">
        <v>42705</v>
      </c>
      <c r="CX5" s="71">
        <v>42736</v>
      </c>
      <c r="CY5" s="70">
        <v>42767</v>
      </c>
      <c r="CZ5" s="70">
        <v>42795</v>
      </c>
      <c r="DA5" s="70">
        <v>42826</v>
      </c>
      <c r="DB5" s="70">
        <v>42856</v>
      </c>
      <c r="DC5" s="70">
        <v>42887</v>
      </c>
      <c r="DD5" s="70">
        <v>42917</v>
      </c>
      <c r="DE5" s="70">
        <v>42948</v>
      </c>
      <c r="DF5" s="70">
        <v>42979</v>
      </c>
      <c r="DG5" s="70">
        <v>43009</v>
      </c>
      <c r="DH5" s="70">
        <v>43040</v>
      </c>
      <c r="DI5" s="70">
        <v>43070</v>
      </c>
      <c r="DJ5" s="70">
        <v>43101</v>
      </c>
      <c r="DK5" s="70">
        <v>43132</v>
      </c>
      <c r="DL5" s="70">
        <v>43160</v>
      </c>
      <c r="DM5" s="70">
        <v>43191</v>
      </c>
      <c r="DN5" s="70">
        <v>43221</v>
      </c>
      <c r="DO5" s="70">
        <v>43252</v>
      </c>
      <c r="DP5" s="70">
        <v>43282</v>
      </c>
      <c r="DQ5" s="70">
        <v>43313</v>
      </c>
      <c r="DR5" s="70">
        <v>43344</v>
      </c>
      <c r="DS5" s="70">
        <v>43374</v>
      </c>
      <c r="DT5" s="70">
        <v>43405</v>
      </c>
      <c r="DU5" s="70">
        <v>43435</v>
      </c>
      <c r="DV5" s="70">
        <v>43466</v>
      </c>
      <c r="DW5" s="70">
        <v>43497</v>
      </c>
      <c r="DX5" s="70">
        <v>43525</v>
      </c>
      <c r="DY5" s="70">
        <v>43556</v>
      </c>
      <c r="DZ5" s="70">
        <v>43586</v>
      </c>
      <c r="EA5" s="70">
        <v>43617</v>
      </c>
      <c r="EB5" s="70">
        <v>43647</v>
      </c>
      <c r="EC5" s="70">
        <v>43678</v>
      </c>
      <c r="ED5" s="70">
        <v>43709</v>
      </c>
      <c r="EE5" s="70">
        <v>43739</v>
      </c>
      <c r="EF5" s="70">
        <v>43770</v>
      </c>
      <c r="EG5" s="70">
        <v>43800</v>
      </c>
      <c r="EH5" s="70">
        <v>43831</v>
      </c>
      <c r="EI5" s="70">
        <v>43862</v>
      </c>
      <c r="EJ5" s="70">
        <v>43891</v>
      </c>
      <c r="EK5" s="70">
        <v>43922</v>
      </c>
      <c r="EL5" s="70">
        <v>43952</v>
      </c>
      <c r="EM5" s="70">
        <v>43983</v>
      </c>
      <c r="EN5" s="70">
        <v>44013</v>
      </c>
      <c r="EO5" s="70">
        <v>44044</v>
      </c>
      <c r="EP5" s="70">
        <v>44075</v>
      </c>
      <c r="EQ5" s="70">
        <v>44105</v>
      </c>
      <c r="ER5" s="70">
        <v>44136</v>
      </c>
      <c r="ES5" s="70">
        <v>44166</v>
      </c>
      <c r="ET5" s="70">
        <v>44197</v>
      </c>
      <c r="EU5" s="70">
        <v>44228</v>
      </c>
      <c r="EV5" s="70">
        <v>44256</v>
      </c>
      <c r="EW5" s="70">
        <v>44287</v>
      </c>
      <c r="EX5" s="70">
        <v>44317</v>
      </c>
      <c r="EY5" s="70">
        <v>44348</v>
      </c>
      <c r="EZ5" s="70">
        <v>44378</v>
      </c>
      <c r="FA5" s="70">
        <v>44409</v>
      </c>
      <c r="FB5" s="70">
        <v>44440</v>
      </c>
      <c r="FC5" s="70">
        <v>44470</v>
      </c>
      <c r="FD5" s="70">
        <v>44501</v>
      </c>
      <c r="FE5" s="70">
        <v>44531</v>
      </c>
      <c r="FF5" s="70">
        <v>44562</v>
      </c>
      <c r="FG5" s="70">
        <v>44593</v>
      </c>
      <c r="FH5" s="70">
        <v>44621</v>
      </c>
      <c r="FI5" s="70">
        <v>44652</v>
      </c>
      <c r="FJ5" s="70">
        <v>44682</v>
      </c>
      <c r="FK5" s="70">
        <v>44713</v>
      </c>
      <c r="FL5" s="70">
        <v>44743</v>
      </c>
      <c r="FM5" s="70">
        <v>44774</v>
      </c>
      <c r="FN5" s="70">
        <v>44805</v>
      </c>
      <c r="FO5" s="70">
        <v>44835</v>
      </c>
      <c r="FP5" s="70">
        <v>44866</v>
      </c>
      <c r="FQ5" s="70">
        <v>44896</v>
      </c>
      <c r="FR5" s="70">
        <v>44927</v>
      </c>
      <c r="FS5" s="70">
        <v>44958</v>
      </c>
      <c r="FT5" s="70">
        <v>44986</v>
      </c>
      <c r="FU5" s="70">
        <v>45017</v>
      </c>
    </row>
    <row r="6" spans="1:177" s="205" customFormat="1">
      <c r="A6" s="293">
        <v>1</v>
      </c>
      <c r="B6" s="294" t="s">
        <v>97</v>
      </c>
      <c r="C6" s="295">
        <f t="shared" ref="C6:F6" si="1">+C8+C12</f>
        <v>110.2204863915435</v>
      </c>
      <c r="D6" s="295">
        <f t="shared" si="1"/>
        <v>390.45988712363095</v>
      </c>
      <c r="E6" s="295">
        <f t="shared" si="1"/>
        <v>841.76038931282346</v>
      </c>
      <c r="F6" s="295">
        <f t="shared" si="1"/>
        <v>454.25073279057477</v>
      </c>
      <c r="G6" s="295">
        <f t="shared" ref="G6:AN6" si="2">+G8+G12</f>
        <v>430.82831880999987</v>
      </c>
      <c r="H6" s="295">
        <f t="shared" si="2"/>
        <v>211.50539734999998</v>
      </c>
      <c r="I6" s="295">
        <f t="shared" si="2"/>
        <v>210.80713677960716</v>
      </c>
      <c r="J6" s="295">
        <f t="shared" si="2"/>
        <v>66.595885539999998</v>
      </c>
      <c r="K6" s="295">
        <f t="shared" si="2"/>
        <v>80.421406349999998</v>
      </c>
      <c r="L6" s="295">
        <f>+SUM(FF6:FQ6)</f>
        <v>48.594670369999989</v>
      </c>
      <c r="M6" s="295">
        <f t="shared" ref="M6" si="3">+SUM(BB6:BD6)</f>
        <v>53.236454495854332</v>
      </c>
      <c r="N6" s="295">
        <f t="shared" ref="N6" si="4">+SUM(BE6:BG6)</f>
        <v>13.86371017791188</v>
      </c>
      <c r="O6" s="295">
        <f t="shared" ref="O6" si="5">+SUM(BH6:BJ6)</f>
        <v>23.353718588408569</v>
      </c>
      <c r="P6" s="295">
        <f t="shared" ref="P6" si="6">+SUM(BK6:BM6)</f>
        <v>19.766603129368718</v>
      </c>
      <c r="Q6" s="295">
        <f t="shared" ref="Q6" si="7">+SUM(BN6:BP6)</f>
        <v>13.577548592952109</v>
      </c>
      <c r="R6" s="295">
        <f t="shared" ref="R6" si="8">+SUM(BQ6:BS6)</f>
        <v>21.973435332600488</v>
      </c>
      <c r="S6" s="295">
        <f t="shared" ref="S6" si="9">+SUM(BT6:BV6)</f>
        <v>324.57409937332847</v>
      </c>
      <c r="T6" s="295">
        <f t="shared" ref="T6" si="10">+SUM(BW6:BY6)</f>
        <v>30.334803824749876</v>
      </c>
      <c r="U6" s="295">
        <f t="shared" ref="U6" si="11">+SUM(BZ6:CB6)</f>
        <v>164.58665649</v>
      </c>
      <c r="V6" s="295">
        <f t="shared" ref="V6" si="12">+SUM(CC6:CE6)</f>
        <v>176.14073732332864</v>
      </c>
      <c r="W6" s="295">
        <f t="shared" ref="W6" si="13">+SUM(CF6:CH6)</f>
        <v>281.90762166898548</v>
      </c>
      <c r="X6" s="295">
        <f t="shared" ref="X6" si="14">+SUM(CI6:CK6)</f>
        <v>219.12537383050937</v>
      </c>
      <c r="Y6" s="295">
        <f t="shared" ref="Y6" si="15">+SUM(CL6:CN6)</f>
        <v>59.658220435561866</v>
      </c>
      <c r="Z6" s="295">
        <f t="shared" ref="Z6" si="16">+SUM(CO6:CQ6)</f>
        <v>185.87438458669197</v>
      </c>
      <c r="AA6" s="295">
        <f t="shared" ref="AA6" si="17">+SUM(CR6:CT6)</f>
        <v>70.195666778477801</v>
      </c>
      <c r="AB6" s="295">
        <f t="shared" ref="AB6" si="18">+SUM(CU6:CW6)</f>
        <v>138.52246098984313</v>
      </c>
      <c r="AC6" s="295">
        <f t="shared" si="2"/>
        <v>71.96374557</v>
      </c>
      <c r="AD6" s="295">
        <f t="shared" si="2"/>
        <v>93.046351099999995</v>
      </c>
      <c r="AE6" s="295">
        <f t="shared" si="2"/>
        <v>140.61360805999996</v>
      </c>
      <c r="AF6" s="295">
        <f t="shared" si="2"/>
        <v>125.20461407999997</v>
      </c>
      <c r="AG6" s="295">
        <f t="shared" si="2"/>
        <v>81.759576355000007</v>
      </c>
      <c r="AH6" s="295">
        <f t="shared" si="2"/>
        <v>33.080948314999993</v>
      </c>
      <c r="AI6" s="295">
        <f t="shared" si="2"/>
        <v>42.75302205500001</v>
      </c>
      <c r="AJ6" s="295">
        <f t="shared" si="2"/>
        <v>53.911850625</v>
      </c>
      <c r="AK6" s="295">
        <f t="shared" si="2"/>
        <v>44.959186469999999</v>
      </c>
      <c r="AL6" s="295">
        <f t="shared" si="2"/>
        <v>124.37588469000001</v>
      </c>
      <c r="AM6" s="295">
        <f t="shared" si="2"/>
        <v>14.201009980000004</v>
      </c>
      <c r="AN6" s="295">
        <f t="shared" si="2"/>
        <v>27.271055639607162</v>
      </c>
      <c r="AO6" s="295">
        <f>+AO8+AO12</f>
        <v>16.5653717</v>
      </c>
      <c r="AP6" s="295">
        <f>+AP8+AP12</f>
        <v>12.619717000000001</v>
      </c>
      <c r="AQ6" s="295">
        <f>+AQ8+AQ12</f>
        <v>8.7586028600000017</v>
      </c>
      <c r="AR6" s="295">
        <f>+AR8+AR12</f>
        <v>28.65219398</v>
      </c>
      <c r="AS6" s="295">
        <f t="shared" ref="AS6:AV6" si="19">+AS8+AS12</f>
        <v>10.700213829999996</v>
      </c>
      <c r="AT6" s="295">
        <f t="shared" si="19"/>
        <v>11.471615639999996</v>
      </c>
      <c r="AU6" s="295">
        <f t="shared" si="19"/>
        <v>12.017442630000003</v>
      </c>
      <c r="AV6" s="295">
        <f t="shared" si="19"/>
        <v>46.232134250000001</v>
      </c>
      <c r="AW6" s="295">
        <f t="shared" ref="AW6:CW6" si="20">+AW8+AW12</f>
        <v>8.7439004100000002</v>
      </c>
      <c r="AX6" s="295">
        <f t="shared" ref="AX6:AX28" si="21">+SUM(FI6:FK6)</f>
        <v>11.10347861</v>
      </c>
      <c r="AY6" s="295">
        <f>+SUM(FL6:FN6)</f>
        <v>15.671111369999998</v>
      </c>
      <c r="AZ6" s="295">
        <f>+SUM(FO6:FQ6)</f>
        <v>13.076179979999992</v>
      </c>
      <c r="BA6" s="295">
        <f>+SUM(FR6:FT6)</f>
        <v>11.631522799999999</v>
      </c>
      <c r="BB6" s="295">
        <f t="shared" si="20"/>
        <v>7.8405901611088265</v>
      </c>
      <c r="BC6" s="295">
        <f t="shared" si="20"/>
        <v>18.511018564283106</v>
      </c>
      <c r="BD6" s="295">
        <f t="shared" si="20"/>
        <v>26.884845770462398</v>
      </c>
      <c r="BE6" s="295">
        <f t="shared" si="20"/>
        <v>2.4807541203836019</v>
      </c>
      <c r="BF6" s="295">
        <f t="shared" si="20"/>
        <v>6.4948041100000005</v>
      </c>
      <c r="BG6" s="295">
        <f t="shared" si="20"/>
        <v>4.8881519475282795</v>
      </c>
      <c r="BH6" s="295">
        <f t="shared" si="20"/>
        <v>5.7598897198101096</v>
      </c>
      <c r="BI6" s="295">
        <f t="shared" si="20"/>
        <v>10.981699863742955</v>
      </c>
      <c r="BJ6" s="295">
        <f t="shared" si="20"/>
        <v>6.6121290048555057</v>
      </c>
      <c r="BK6" s="295">
        <f t="shared" si="20"/>
        <v>5.0849208388664682</v>
      </c>
      <c r="BL6" s="295">
        <f t="shared" si="20"/>
        <v>6.8144156800000015</v>
      </c>
      <c r="BM6" s="295">
        <f t="shared" si="20"/>
        <v>7.8672666105022504</v>
      </c>
      <c r="BN6" s="295">
        <f t="shared" si="20"/>
        <v>2.676136769623465</v>
      </c>
      <c r="BO6" s="295">
        <f t="shared" si="20"/>
        <v>8.0704091600000005</v>
      </c>
      <c r="BP6" s="295">
        <f t="shared" si="20"/>
        <v>2.8310026633286425</v>
      </c>
      <c r="BQ6" s="295">
        <f t="shared" si="20"/>
        <v>14.259581169999992</v>
      </c>
      <c r="BR6" s="295">
        <f t="shared" si="20"/>
        <v>3.2426984992718562</v>
      </c>
      <c r="BS6" s="295">
        <f t="shared" si="20"/>
        <v>4.4711556633286405</v>
      </c>
      <c r="BT6" s="295">
        <f t="shared" si="20"/>
        <v>16.138189388890524</v>
      </c>
      <c r="BU6" s="295">
        <f t="shared" si="20"/>
        <v>4.2527572599999921</v>
      </c>
      <c r="BV6" s="295">
        <f t="shared" si="20"/>
        <v>304.18315272443795</v>
      </c>
      <c r="BW6" s="295">
        <f t="shared" si="20"/>
        <v>4.9278962433286368</v>
      </c>
      <c r="BX6" s="295">
        <f t="shared" si="20"/>
        <v>4.0829362898428254</v>
      </c>
      <c r="BY6" s="295">
        <f t="shared" si="20"/>
        <v>21.323971291578413</v>
      </c>
      <c r="BZ6" s="295">
        <f t="shared" si="20"/>
        <v>12.953004959999999</v>
      </c>
      <c r="CA6" s="295">
        <f t="shared" si="20"/>
        <v>47.706590109999993</v>
      </c>
      <c r="CB6" s="295">
        <f t="shared" si="20"/>
        <v>103.92706142000002</v>
      </c>
      <c r="CC6" s="295">
        <f t="shared" si="20"/>
        <v>50.017543199999999</v>
      </c>
      <c r="CD6" s="295">
        <f t="shared" si="20"/>
        <v>25.017722713328649</v>
      </c>
      <c r="CE6" s="295">
        <f t="shared" si="20"/>
        <v>101.10547140999999</v>
      </c>
      <c r="CF6" s="295">
        <f t="shared" si="20"/>
        <v>168.35063543009238</v>
      </c>
      <c r="CG6" s="295">
        <f t="shared" si="20"/>
        <v>29.29863344889306</v>
      </c>
      <c r="CH6" s="295">
        <f t="shared" si="20"/>
        <v>84.258352790000018</v>
      </c>
      <c r="CI6" s="295">
        <f t="shared" si="20"/>
        <v>6.8169173899999942</v>
      </c>
      <c r="CJ6" s="295">
        <f t="shared" si="20"/>
        <v>6.4152842741793785</v>
      </c>
      <c r="CK6" s="295">
        <f t="shared" si="20"/>
        <v>205.89317216633</v>
      </c>
      <c r="CL6" s="295">
        <f t="shared" si="20"/>
        <v>26.584396078890514</v>
      </c>
      <c r="CM6" s="295">
        <f t="shared" si="20"/>
        <v>8.7923055766713532</v>
      </c>
      <c r="CN6" s="295">
        <f t="shared" si="20"/>
        <v>24.281518779999999</v>
      </c>
      <c r="CO6" s="295">
        <f t="shared" si="20"/>
        <v>67.149025676691963</v>
      </c>
      <c r="CP6" s="295">
        <f t="shared" si="20"/>
        <v>40.077497030000004</v>
      </c>
      <c r="CQ6" s="295">
        <f t="shared" si="20"/>
        <v>78.647861880000008</v>
      </c>
      <c r="CR6" s="295">
        <f t="shared" si="20"/>
        <v>6.5218897184777846</v>
      </c>
      <c r="CS6" s="295">
        <f t="shared" si="20"/>
        <v>27.059038699999995</v>
      </c>
      <c r="CT6" s="295">
        <f t="shared" si="20"/>
        <v>36.614738360000025</v>
      </c>
      <c r="CU6" s="295">
        <f t="shared" si="20"/>
        <v>16.337150809999986</v>
      </c>
      <c r="CV6" s="295">
        <f t="shared" si="20"/>
        <v>43.760194969843127</v>
      </c>
      <c r="CW6" s="295">
        <f t="shared" si="20"/>
        <v>78.425115210000001</v>
      </c>
      <c r="CX6" s="295">
        <f t="shared" ref="CX6:DA6" si="22">+CX8+CX12</f>
        <v>31.798900970000002</v>
      </c>
      <c r="CY6" s="295">
        <f t="shared" si="22"/>
        <v>36.043663909999999</v>
      </c>
      <c r="CZ6" s="295">
        <f t="shared" si="22"/>
        <v>4.1211806899999974</v>
      </c>
      <c r="DA6" s="295">
        <f t="shared" si="22"/>
        <v>7.5769052499999994</v>
      </c>
      <c r="DB6" s="295">
        <f t="shared" ref="DB6:ER6" si="23">+DB8+DB12</f>
        <v>31.55178373</v>
      </c>
      <c r="DC6" s="295">
        <f t="shared" si="23"/>
        <v>53.917662119999996</v>
      </c>
      <c r="DD6" s="295">
        <f t="shared" si="23"/>
        <v>4.5445035599999883</v>
      </c>
      <c r="DE6" s="295">
        <f t="shared" si="23"/>
        <v>9.8574764800000061</v>
      </c>
      <c r="DF6" s="295">
        <f t="shared" si="23"/>
        <v>126.21162801999998</v>
      </c>
      <c r="DG6" s="295">
        <f t="shared" si="23"/>
        <v>65.058743480000004</v>
      </c>
      <c r="DH6" s="295">
        <f t="shared" si="23"/>
        <v>32.243058079999997</v>
      </c>
      <c r="DI6" s="295">
        <f t="shared" si="23"/>
        <v>27.902812519999966</v>
      </c>
      <c r="DJ6" s="295">
        <f t="shared" si="23"/>
        <v>16.592918158333333</v>
      </c>
      <c r="DK6" s="295">
        <f t="shared" si="23"/>
        <v>32.741932058333333</v>
      </c>
      <c r="DL6" s="295">
        <f t="shared" si="23"/>
        <v>32.424726138333334</v>
      </c>
      <c r="DM6" s="295">
        <f t="shared" si="23"/>
        <v>11.357558778333333</v>
      </c>
      <c r="DN6" s="295">
        <f t="shared" si="23"/>
        <v>5.5973462683333324</v>
      </c>
      <c r="DO6" s="295">
        <f t="shared" si="23"/>
        <v>16.126043268333326</v>
      </c>
      <c r="DP6" s="295">
        <f t="shared" si="23"/>
        <v>9.9490261083333333</v>
      </c>
      <c r="DQ6" s="295">
        <f t="shared" si="23"/>
        <v>7.3697861783333263</v>
      </c>
      <c r="DR6" s="295">
        <f t="shared" si="23"/>
        <v>25.43420976833335</v>
      </c>
      <c r="DS6" s="295">
        <f t="shared" si="23"/>
        <v>13.876615108333343</v>
      </c>
      <c r="DT6" s="295">
        <f t="shared" si="23"/>
        <v>30.516439628333327</v>
      </c>
      <c r="DU6" s="295">
        <f t="shared" si="23"/>
        <v>9.5187958883333312</v>
      </c>
      <c r="DV6" s="295">
        <f t="shared" si="23"/>
        <v>7.3419212900000002</v>
      </c>
      <c r="DW6" s="295">
        <f t="shared" si="23"/>
        <v>33.953212109999996</v>
      </c>
      <c r="DX6" s="295">
        <f t="shared" si="23"/>
        <v>3.6640530700000031</v>
      </c>
      <c r="DY6" s="295">
        <f t="shared" si="23"/>
        <v>6.0945656099999974</v>
      </c>
      <c r="DZ6" s="295">
        <f t="shared" si="23"/>
        <v>116.37363286999999</v>
      </c>
      <c r="EA6" s="295">
        <f t="shared" si="23"/>
        <v>1.9076862100000049</v>
      </c>
      <c r="EB6" s="295">
        <f t="shared" si="23"/>
        <v>6.34832266</v>
      </c>
      <c r="EC6" s="295">
        <f t="shared" si="23"/>
        <v>3.3099691199999945</v>
      </c>
      <c r="ED6" s="295">
        <f t="shared" si="23"/>
        <v>4.5427182000000084</v>
      </c>
      <c r="EE6" s="295">
        <f t="shared" si="23"/>
        <v>7.6941730899999836</v>
      </c>
      <c r="EF6" s="295">
        <f t="shared" si="23"/>
        <v>10.759911750000015</v>
      </c>
      <c r="EG6" s="295">
        <f t="shared" si="23"/>
        <v>8.8169707996071622</v>
      </c>
      <c r="EH6" s="295">
        <f t="shared" si="23"/>
        <v>3.0877040299999998</v>
      </c>
      <c r="EI6" s="295">
        <f t="shared" si="23"/>
        <v>10.30075467</v>
      </c>
      <c r="EJ6" s="295">
        <f t="shared" si="23"/>
        <v>3.1769129999999985</v>
      </c>
      <c r="EK6" s="295">
        <f t="shared" si="23"/>
        <v>1.9133799200000006</v>
      </c>
      <c r="EL6" s="295">
        <f t="shared" si="23"/>
        <v>6.8575505900000007</v>
      </c>
      <c r="EM6" s="295">
        <f t="shared" si="23"/>
        <v>3.8487864900000011</v>
      </c>
      <c r="EN6" s="295">
        <f t="shared" si="23"/>
        <v>3.0858738900000011</v>
      </c>
      <c r="EO6" s="295">
        <f t="shared" si="23"/>
        <v>3.6611545700000021</v>
      </c>
      <c r="EP6" s="295">
        <f t="shared" si="23"/>
        <v>2.0115743999999984</v>
      </c>
      <c r="EQ6" s="295">
        <f t="shared" si="23"/>
        <v>10.277182730000012</v>
      </c>
      <c r="ER6" s="295">
        <f t="shared" si="23"/>
        <v>6.6564703699999885</v>
      </c>
      <c r="ES6" s="295">
        <f t="shared" ref="ES6:FE6" si="24">+ES8+ES12</f>
        <v>11.718540879999997</v>
      </c>
      <c r="ET6" s="295">
        <f t="shared" si="24"/>
        <v>1.6426319300000003</v>
      </c>
      <c r="EU6" s="295">
        <f t="shared" si="24"/>
        <v>5.1184665800000015</v>
      </c>
      <c r="EV6" s="295">
        <f t="shared" si="24"/>
        <v>3.9391153199999929</v>
      </c>
      <c r="EW6" s="295">
        <f t="shared" si="24"/>
        <v>3.2100723300000134</v>
      </c>
      <c r="EX6" s="295">
        <f t="shared" si="24"/>
        <v>4.5950918899999955</v>
      </c>
      <c r="EY6" s="295">
        <f t="shared" si="24"/>
        <v>3.6664514199999867</v>
      </c>
      <c r="EZ6" s="295">
        <f t="shared" si="24"/>
        <v>2.8223179000000176</v>
      </c>
      <c r="FA6" s="295">
        <f t="shared" si="24"/>
        <v>5.6635050099999784</v>
      </c>
      <c r="FB6" s="295">
        <f t="shared" si="24"/>
        <v>3.5316197200000072</v>
      </c>
      <c r="FC6" s="295">
        <f t="shared" si="24"/>
        <v>3.0854074499999964</v>
      </c>
      <c r="FD6" s="295">
        <f t="shared" si="24"/>
        <v>22.291338860000007</v>
      </c>
      <c r="FE6" s="295">
        <f t="shared" si="24"/>
        <v>20.855387940000004</v>
      </c>
      <c r="FF6" s="295">
        <f t="shared" ref="FF6:FH6" si="25">+FF8+FF12</f>
        <v>2.8278102899999995</v>
      </c>
      <c r="FG6" s="295">
        <f t="shared" si="25"/>
        <v>3.4073361900000005</v>
      </c>
      <c r="FH6" s="295">
        <f t="shared" si="25"/>
        <v>2.5087539300000006</v>
      </c>
      <c r="FI6" s="295">
        <f t="shared" ref="FI6:FJ6" si="26">+FI8+FI12</f>
        <v>2.5754119200000005</v>
      </c>
      <c r="FJ6" s="295">
        <f t="shared" si="26"/>
        <v>3.4988171099999992</v>
      </c>
      <c r="FK6" s="295">
        <f t="shared" ref="FK6" si="27">+FK8+FK12</f>
        <v>5.0292495800000001</v>
      </c>
      <c r="FL6" s="295">
        <f t="shared" ref="FL6" si="28">+FL8+FL12</f>
        <v>7.9760482399999955</v>
      </c>
      <c r="FM6" s="295">
        <f t="shared" ref="FM6" si="29">+FM8+FM12</f>
        <v>4.0240808900000031</v>
      </c>
      <c r="FN6" s="295">
        <f t="shared" ref="FN6" si="30">+FN8+FN12</f>
        <v>3.6709822400000003</v>
      </c>
      <c r="FO6" s="295">
        <f t="shared" ref="FO6" si="31">+FO8+FO12</f>
        <v>3.8122097899999923</v>
      </c>
      <c r="FP6" s="295">
        <f t="shared" ref="FP6" si="32">+FP8+FP12</f>
        <v>4.0509495600000038</v>
      </c>
      <c r="FQ6" s="295">
        <f t="shared" ref="FQ6" si="33">+FQ8+FQ12</f>
        <v>5.2130206299999946</v>
      </c>
      <c r="FR6" s="295">
        <f t="shared" ref="FR6" si="34">+FR8+FR12</f>
        <v>2.4971182700000005</v>
      </c>
      <c r="FS6" s="295">
        <f t="shared" ref="FS6" si="35">+FS8+FS12</f>
        <v>2.9530226599999994</v>
      </c>
      <c r="FT6" s="295">
        <f t="shared" ref="FT6:FU6" si="36">+FT8+FT12</f>
        <v>6.1813818699999983</v>
      </c>
      <c r="FU6" s="295">
        <f t="shared" si="36"/>
        <v>2.572557230000001</v>
      </c>
    </row>
    <row r="7" spans="1:177" hidden="1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>
        <f t="shared" ref="L7:L60" si="37">+SUM(FF7:FQ7)</f>
        <v>0</v>
      </c>
      <c r="M7" s="298">
        <f t="shared" ref="M7:M60" si="38">+SUM(BB7:BD7)</f>
        <v>0</v>
      </c>
      <c r="N7" s="298">
        <f t="shared" ref="N7:N60" si="39">+SUM(BE7:BG7)</f>
        <v>0</v>
      </c>
      <c r="O7" s="298">
        <f t="shared" ref="O7:O60" si="40">+SUM(BH7:BJ7)</f>
        <v>0</v>
      </c>
      <c r="P7" s="298">
        <f t="shared" ref="P7:P60" si="41">+SUM(BK7:BM7)</f>
        <v>0</v>
      </c>
      <c r="Q7" s="298">
        <f t="shared" ref="Q7:Q60" si="42">+SUM(BN7:BP7)</f>
        <v>0</v>
      </c>
      <c r="R7" s="298">
        <f t="shared" ref="R7:R60" si="43">+SUM(BQ7:BS7)</f>
        <v>0</v>
      </c>
      <c r="S7" s="298">
        <f t="shared" ref="S7:S60" si="44">+SUM(BT7:BV7)</f>
        <v>0</v>
      </c>
      <c r="T7" s="298">
        <f t="shared" ref="T7:T60" si="45">+SUM(BW7:BY7)</f>
        <v>0</v>
      </c>
      <c r="U7" s="298">
        <f t="shared" ref="U7:U60" si="46">+SUM(BZ7:CB7)</f>
        <v>0</v>
      </c>
      <c r="V7" s="298">
        <f t="shared" ref="V7:V60" si="47">+SUM(CC7:CE7)</f>
        <v>0</v>
      </c>
      <c r="W7" s="298">
        <f t="shared" ref="W7:W60" si="48">+SUM(CF7:CH7)</f>
        <v>0</v>
      </c>
      <c r="X7" s="298">
        <f t="shared" ref="X7:X60" si="49">+SUM(CI7:CK7)</f>
        <v>0</v>
      </c>
      <c r="Y7" s="298">
        <f t="shared" ref="Y7:Y60" si="50">+SUM(CL7:CN7)</f>
        <v>0</v>
      </c>
      <c r="Z7" s="298">
        <f t="shared" ref="Z7:Z60" si="51">+SUM(CO7:CQ7)</f>
        <v>0</v>
      </c>
      <c r="AA7" s="298">
        <f t="shared" ref="AA7:AA60" si="52">+SUM(CR7:CT7)</f>
        <v>0</v>
      </c>
      <c r="AB7" s="298">
        <f t="shared" ref="AB7:AB60" si="53">+SUM(CU7:CW7)</f>
        <v>0</v>
      </c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>
        <f t="shared" si="21"/>
        <v>0</v>
      </c>
      <c r="AY7" s="298">
        <f t="shared" ref="AY7:AY60" si="54">+SUM(FL7:FN7)</f>
        <v>0</v>
      </c>
      <c r="AZ7" s="298">
        <f t="shared" ref="AZ7:AZ60" si="55">+SUM(FO7:FQ7)</f>
        <v>0</v>
      </c>
      <c r="BA7" s="298">
        <f t="shared" ref="BA7:BA60" si="56">+SUM(FR7:FT7)</f>
        <v>0</v>
      </c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</row>
    <row r="8" spans="1:177" hidden="1">
      <c r="A8" s="299">
        <v>11</v>
      </c>
      <c r="B8" s="300" t="s">
        <v>1</v>
      </c>
      <c r="C8" s="301">
        <f t="shared" ref="C8" si="57">+SUM(BB8:BM8)</f>
        <v>0</v>
      </c>
      <c r="D8" s="301">
        <f t="shared" ref="D8" si="58">+SUM(BN8:BY8)</f>
        <v>0</v>
      </c>
      <c r="E8" s="301">
        <f t="shared" ref="E8" si="59">+SUM(BZ8:CK8)</f>
        <v>0</v>
      </c>
      <c r="F8" s="301">
        <f t="shared" ref="F8" si="60">+SUM(CL8:CW8)</f>
        <v>0</v>
      </c>
      <c r="G8" s="301">
        <f t="shared" ref="G8:AN8" si="61">G9+G10</f>
        <v>0</v>
      </c>
      <c r="H8" s="301">
        <f t="shared" si="61"/>
        <v>0</v>
      </c>
      <c r="I8" s="301">
        <f t="shared" si="61"/>
        <v>0</v>
      </c>
      <c r="J8" s="301">
        <f t="shared" si="61"/>
        <v>0</v>
      </c>
      <c r="K8" s="301">
        <f t="shared" si="61"/>
        <v>0</v>
      </c>
      <c r="L8" s="301">
        <f t="shared" si="37"/>
        <v>0</v>
      </c>
      <c r="M8" s="301">
        <f t="shared" si="38"/>
        <v>0</v>
      </c>
      <c r="N8" s="301">
        <f t="shared" si="39"/>
        <v>0</v>
      </c>
      <c r="O8" s="301">
        <f t="shared" si="40"/>
        <v>0</v>
      </c>
      <c r="P8" s="301">
        <f t="shared" si="41"/>
        <v>0</v>
      </c>
      <c r="Q8" s="301">
        <f t="shared" si="42"/>
        <v>0</v>
      </c>
      <c r="R8" s="301">
        <f t="shared" si="43"/>
        <v>0</v>
      </c>
      <c r="S8" s="301">
        <f t="shared" si="44"/>
        <v>0</v>
      </c>
      <c r="T8" s="301">
        <f t="shared" si="45"/>
        <v>0</v>
      </c>
      <c r="U8" s="301">
        <f t="shared" si="46"/>
        <v>0</v>
      </c>
      <c r="V8" s="301">
        <f t="shared" si="47"/>
        <v>0</v>
      </c>
      <c r="W8" s="301">
        <f t="shared" si="48"/>
        <v>0</v>
      </c>
      <c r="X8" s="301">
        <f t="shared" si="49"/>
        <v>0</v>
      </c>
      <c r="Y8" s="301">
        <f t="shared" si="50"/>
        <v>0</v>
      </c>
      <c r="Z8" s="301">
        <f t="shared" si="51"/>
        <v>0</v>
      </c>
      <c r="AA8" s="301">
        <f t="shared" si="52"/>
        <v>0</v>
      </c>
      <c r="AB8" s="301">
        <f t="shared" si="53"/>
        <v>0</v>
      </c>
      <c r="AC8" s="301">
        <f t="shared" si="61"/>
        <v>0</v>
      </c>
      <c r="AD8" s="301">
        <f t="shared" si="61"/>
        <v>0</v>
      </c>
      <c r="AE8" s="301">
        <f t="shared" si="61"/>
        <v>0</v>
      </c>
      <c r="AF8" s="301">
        <f t="shared" si="61"/>
        <v>0</v>
      </c>
      <c r="AG8" s="301">
        <f t="shared" si="61"/>
        <v>0</v>
      </c>
      <c r="AH8" s="301">
        <f t="shared" si="61"/>
        <v>0</v>
      </c>
      <c r="AI8" s="301">
        <f t="shared" si="61"/>
        <v>0</v>
      </c>
      <c r="AJ8" s="301">
        <f t="shared" si="61"/>
        <v>0</v>
      </c>
      <c r="AK8" s="301">
        <f t="shared" si="61"/>
        <v>0</v>
      </c>
      <c r="AL8" s="301">
        <f t="shared" si="61"/>
        <v>0</v>
      </c>
      <c r="AM8" s="301">
        <f t="shared" si="61"/>
        <v>0</v>
      </c>
      <c r="AN8" s="301">
        <f t="shared" si="61"/>
        <v>0</v>
      </c>
      <c r="AO8" s="301">
        <f>AO9+AO10</f>
        <v>0</v>
      </c>
      <c r="AP8" s="301">
        <f>AP9+AP10</f>
        <v>0</v>
      </c>
      <c r="AQ8" s="301">
        <f>AQ9+AQ10</f>
        <v>0</v>
      </c>
      <c r="AR8" s="301">
        <f>AR9+AR10</f>
        <v>0</v>
      </c>
      <c r="AS8" s="301">
        <f t="shared" ref="AS8:AV8" si="62">AS9+AS10</f>
        <v>0</v>
      </c>
      <c r="AT8" s="301">
        <f t="shared" si="62"/>
        <v>0</v>
      </c>
      <c r="AU8" s="301">
        <f t="shared" si="62"/>
        <v>0</v>
      </c>
      <c r="AV8" s="301">
        <f t="shared" si="62"/>
        <v>0</v>
      </c>
      <c r="AW8" s="301">
        <f t="shared" ref="AW8:AW23" si="63">+SUM(FF8:FH8)</f>
        <v>0</v>
      </c>
      <c r="AX8" s="301">
        <f t="shared" si="21"/>
        <v>0</v>
      </c>
      <c r="AY8" s="301">
        <f t="shared" si="54"/>
        <v>0</v>
      </c>
      <c r="AZ8" s="301">
        <f t="shared" si="55"/>
        <v>0</v>
      </c>
      <c r="BA8" s="301">
        <f t="shared" si="56"/>
        <v>0</v>
      </c>
      <c r="BB8" s="301">
        <f t="shared" ref="BB8:CW8" si="64">BB9+BB10</f>
        <v>0</v>
      </c>
      <c r="BC8" s="301">
        <f t="shared" si="64"/>
        <v>0</v>
      </c>
      <c r="BD8" s="301">
        <f t="shared" si="64"/>
        <v>0</v>
      </c>
      <c r="BE8" s="301">
        <f t="shared" si="64"/>
        <v>0</v>
      </c>
      <c r="BF8" s="301">
        <f t="shared" si="64"/>
        <v>0</v>
      </c>
      <c r="BG8" s="301">
        <f t="shared" si="64"/>
        <v>0</v>
      </c>
      <c r="BH8" s="301">
        <f t="shared" si="64"/>
        <v>0</v>
      </c>
      <c r="BI8" s="301">
        <f t="shared" si="64"/>
        <v>0</v>
      </c>
      <c r="BJ8" s="301">
        <f t="shared" si="64"/>
        <v>0</v>
      </c>
      <c r="BK8" s="301">
        <f t="shared" si="64"/>
        <v>0</v>
      </c>
      <c r="BL8" s="301">
        <f t="shared" si="64"/>
        <v>0</v>
      </c>
      <c r="BM8" s="301">
        <f t="shared" si="64"/>
        <v>0</v>
      </c>
      <c r="BN8" s="301">
        <f t="shared" si="64"/>
        <v>0</v>
      </c>
      <c r="BO8" s="301">
        <f t="shared" si="64"/>
        <v>0</v>
      </c>
      <c r="BP8" s="301">
        <f t="shared" si="64"/>
        <v>0</v>
      </c>
      <c r="BQ8" s="301">
        <f t="shared" si="64"/>
        <v>0</v>
      </c>
      <c r="BR8" s="301">
        <f t="shared" si="64"/>
        <v>0</v>
      </c>
      <c r="BS8" s="301">
        <f t="shared" si="64"/>
        <v>0</v>
      </c>
      <c r="BT8" s="301">
        <f t="shared" si="64"/>
        <v>0</v>
      </c>
      <c r="BU8" s="301">
        <f t="shared" si="64"/>
        <v>0</v>
      </c>
      <c r="BV8" s="301">
        <f t="shared" si="64"/>
        <v>0</v>
      </c>
      <c r="BW8" s="301">
        <f t="shared" si="64"/>
        <v>0</v>
      </c>
      <c r="BX8" s="301">
        <f t="shared" si="64"/>
        <v>0</v>
      </c>
      <c r="BY8" s="301">
        <f t="shared" si="64"/>
        <v>0</v>
      </c>
      <c r="BZ8" s="301">
        <f t="shared" si="64"/>
        <v>0</v>
      </c>
      <c r="CA8" s="301">
        <f t="shared" si="64"/>
        <v>0</v>
      </c>
      <c r="CB8" s="301">
        <f t="shared" si="64"/>
        <v>0</v>
      </c>
      <c r="CC8" s="301">
        <f t="shared" si="64"/>
        <v>0</v>
      </c>
      <c r="CD8" s="301">
        <f t="shared" si="64"/>
        <v>0</v>
      </c>
      <c r="CE8" s="301">
        <f t="shared" si="64"/>
        <v>0</v>
      </c>
      <c r="CF8" s="301">
        <f t="shared" si="64"/>
        <v>0</v>
      </c>
      <c r="CG8" s="301">
        <f t="shared" si="64"/>
        <v>0</v>
      </c>
      <c r="CH8" s="301">
        <f t="shared" si="64"/>
        <v>0</v>
      </c>
      <c r="CI8" s="301">
        <f t="shared" si="64"/>
        <v>0</v>
      </c>
      <c r="CJ8" s="301">
        <f t="shared" si="64"/>
        <v>0</v>
      </c>
      <c r="CK8" s="301">
        <f t="shared" si="64"/>
        <v>0</v>
      </c>
      <c r="CL8" s="301">
        <f t="shared" si="64"/>
        <v>0</v>
      </c>
      <c r="CM8" s="301">
        <f t="shared" si="64"/>
        <v>0</v>
      </c>
      <c r="CN8" s="301">
        <f t="shared" si="64"/>
        <v>0</v>
      </c>
      <c r="CO8" s="301">
        <f t="shared" si="64"/>
        <v>0</v>
      </c>
      <c r="CP8" s="301">
        <f t="shared" si="64"/>
        <v>0</v>
      </c>
      <c r="CQ8" s="301">
        <f t="shared" si="64"/>
        <v>0</v>
      </c>
      <c r="CR8" s="301">
        <f t="shared" si="64"/>
        <v>0</v>
      </c>
      <c r="CS8" s="301">
        <f t="shared" si="64"/>
        <v>0</v>
      </c>
      <c r="CT8" s="301">
        <f t="shared" si="64"/>
        <v>0</v>
      </c>
      <c r="CU8" s="301">
        <f t="shared" si="64"/>
        <v>0</v>
      </c>
      <c r="CV8" s="301">
        <f t="shared" si="64"/>
        <v>0</v>
      </c>
      <c r="CW8" s="301">
        <f t="shared" si="64"/>
        <v>0</v>
      </c>
      <c r="CX8" s="301">
        <f t="shared" ref="CX8:DA8" si="65">CX9+CX10</f>
        <v>0</v>
      </c>
      <c r="CY8" s="301">
        <f t="shared" si="65"/>
        <v>0</v>
      </c>
      <c r="CZ8" s="301">
        <f t="shared" si="65"/>
        <v>0</v>
      </c>
      <c r="DA8" s="301">
        <f t="shared" si="65"/>
        <v>0</v>
      </c>
      <c r="DB8" s="301">
        <f t="shared" ref="DB8:ER8" si="66">DB9+DB10</f>
        <v>0</v>
      </c>
      <c r="DC8" s="301">
        <f t="shared" si="66"/>
        <v>0</v>
      </c>
      <c r="DD8" s="301">
        <f t="shared" si="66"/>
        <v>0</v>
      </c>
      <c r="DE8" s="301">
        <f t="shared" si="66"/>
        <v>0</v>
      </c>
      <c r="DF8" s="301">
        <f t="shared" si="66"/>
        <v>0</v>
      </c>
      <c r="DG8" s="301">
        <f t="shared" si="66"/>
        <v>0</v>
      </c>
      <c r="DH8" s="301">
        <f t="shared" si="66"/>
        <v>0</v>
      </c>
      <c r="DI8" s="301">
        <f t="shared" si="66"/>
        <v>0</v>
      </c>
      <c r="DJ8" s="301">
        <f t="shared" si="66"/>
        <v>0</v>
      </c>
      <c r="DK8" s="301">
        <f t="shared" si="66"/>
        <v>0</v>
      </c>
      <c r="DL8" s="301">
        <f t="shared" si="66"/>
        <v>0</v>
      </c>
      <c r="DM8" s="301">
        <f t="shared" si="66"/>
        <v>0</v>
      </c>
      <c r="DN8" s="301">
        <f t="shared" si="66"/>
        <v>0</v>
      </c>
      <c r="DO8" s="301">
        <f t="shared" si="66"/>
        <v>0</v>
      </c>
      <c r="DP8" s="301">
        <f t="shared" si="66"/>
        <v>0</v>
      </c>
      <c r="DQ8" s="301">
        <f t="shared" si="66"/>
        <v>0</v>
      </c>
      <c r="DR8" s="301">
        <f t="shared" si="66"/>
        <v>0</v>
      </c>
      <c r="DS8" s="301">
        <f t="shared" si="66"/>
        <v>0</v>
      </c>
      <c r="DT8" s="301">
        <f t="shared" si="66"/>
        <v>0</v>
      </c>
      <c r="DU8" s="301">
        <f t="shared" si="66"/>
        <v>0</v>
      </c>
      <c r="DV8" s="301">
        <f t="shared" si="66"/>
        <v>0</v>
      </c>
      <c r="DW8" s="301">
        <f t="shared" si="66"/>
        <v>0</v>
      </c>
      <c r="DX8" s="301">
        <f t="shared" si="66"/>
        <v>0</v>
      </c>
      <c r="DY8" s="301">
        <f t="shared" si="66"/>
        <v>0</v>
      </c>
      <c r="DZ8" s="301">
        <f t="shared" si="66"/>
        <v>0</v>
      </c>
      <c r="EA8" s="301">
        <f t="shared" si="66"/>
        <v>0</v>
      </c>
      <c r="EB8" s="301">
        <f t="shared" si="66"/>
        <v>0</v>
      </c>
      <c r="EC8" s="301">
        <f t="shared" si="66"/>
        <v>0</v>
      </c>
      <c r="ED8" s="301">
        <f t="shared" si="66"/>
        <v>0</v>
      </c>
      <c r="EE8" s="301">
        <f t="shared" si="66"/>
        <v>0</v>
      </c>
      <c r="EF8" s="301">
        <f t="shared" si="66"/>
        <v>0</v>
      </c>
      <c r="EG8" s="301">
        <f t="shared" si="66"/>
        <v>0</v>
      </c>
      <c r="EH8" s="301">
        <f t="shared" si="66"/>
        <v>0</v>
      </c>
      <c r="EI8" s="301">
        <f t="shared" si="66"/>
        <v>0</v>
      </c>
      <c r="EJ8" s="301">
        <f t="shared" si="66"/>
        <v>0</v>
      </c>
      <c r="EK8" s="301">
        <f t="shared" si="66"/>
        <v>0</v>
      </c>
      <c r="EL8" s="301">
        <f t="shared" si="66"/>
        <v>0</v>
      </c>
      <c r="EM8" s="301">
        <f t="shared" si="66"/>
        <v>0</v>
      </c>
      <c r="EN8" s="301">
        <f t="shared" si="66"/>
        <v>0</v>
      </c>
      <c r="EO8" s="301">
        <f t="shared" si="66"/>
        <v>0</v>
      </c>
      <c r="EP8" s="301">
        <f t="shared" si="66"/>
        <v>0</v>
      </c>
      <c r="EQ8" s="301">
        <f t="shared" si="66"/>
        <v>0</v>
      </c>
      <c r="ER8" s="301">
        <f t="shared" si="66"/>
        <v>0</v>
      </c>
      <c r="ES8" s="301">
        <f t="shared" ref="ES8:FE8" si="67">ES9+ES10</f>
        <v>0</v>
      </c>
      <c r="ET8" s="301">
        <f t="shared" si="67"/>
        <v>0</v>
      </c>
      <c r="EU8" s="301">
        <f t="shared" si="67"/>
        <v>0</v>
      </c>
      <c r="EV8" s="301">
        <f t="shared" si="67"/>
        <v>0</v>
      </c>
      <c r="EW8" s="301">
        <f t="shared" si="67"/>
        <v>0</v>
      </c>
      <c r="EX8" s="301">
        <f t="shared" si="67"/>
        <v>0</v>
      </c>
      <c r="EY8" s="301">
        <f t="shared" si="67"/>
        <v>0</v>
      </c>
      <c r="EZ8" s="301">
        <f t="shared" si="67"/>
        <v>0</v>
      </c>
      <c r="FA8" s="301">
        <f t="shared" si="67"/>
        <v>0</v>
      </c>
      <c r="FB8" s="301">
        <f t="shared" si="67"/>
        <v>0</v>
      </c>
      <c r="FC8" s="301">
        <f t="shared" si="67"/>
        <v>0</v>
      </c>
      <c r="FD8" s="301">
        <f t="shared" si="67"/>
        <v>0</v>
      </c>
      <c r="FE8" s="301">
        <f t="shared" si="67"/>
        <v>0</v>
      </c>
      <c r="FF8" s="301">
        <f t="shared" ref="FF8:FH8" si="68">FF9+FF10</f>
        <v>0</v>
      </c>
      <c r="FG8" s="301">
        <f t="shared" si="68"/>
        <v>0</v>
      </c>
      <c r="FH8" s="301">
        <f t="shared" si="68"/>
        <v>0</v>
      </c>
      <c r="FI8" s="301">
        <f t="shared" ref="FI8:FJ8" si="69">FI9+FI10</f>
        <v>0</v>
      </c>
      <c r="FJ8" s="301">
        <f t="shared" si="69"/>
        <v>0</v>
      </c>
      <c r="FK8" s="301">
        <f t="shared" ref="FK8" si="70">FK9+FK10</f>
        <v>0</v>
      </c>
      <c r="FL8" s="301">
        <f t="shared" ref="FL8" si="71">FL9+FL10</f>
        <v>0</v>
      </c>
      <c r="FM8" s="301">
        <f t="shared" ref="FM8" si="72">FM9+FM10</f>
        <v>0</v>
      </c>
      <c r="FN8" s="301">
        <f t="shared" ref="FN8" si="73">FN9+FN10</f>
        <v>0</v>
      </c>
      <c r="FO8" s="301">
        <f t="shared" ref="FO8" si="74">FO9+FO10</f>
        <v>0</v>
      </c>
      <c r="FP8" s="301">
        <f t="shared" ref="FP8" si="75">FP9+FP10</f>
        <v>0</v>
      </c>
      <c r="FQ8" s="301">
        <f t="shared" ref="FQ8" si="76">FQ9+FQ10</f>
        <v>0</v>
      </c>
      <c r="FR8" s="301">
        <f t="shared" ref="FR8" si="77">FR9+FR10</f>
        <v>0</v>
      </c>
      <c r="FS8" s="301">
        <f t="shared" ref="FS8" si="78">FS9+FS10</f>
        <v>0</v>
      </c>
      <c r="FT8" s="301">
        <f t="shared" ref="FT8:FU8" si="79">FT9+FT10</f>
        <v>0</v>
      </c>
      <c r="FU8" s="301">
        <f t="shared" si="79"/>
        <v>0</v>
      </c>
    </row>
    <row r="9" spans="1:177" s="4" customFormat="1" hidden="1">
      <c r="A9" s="296">
        <v>111</v>
      </c>
      <c r="B9" s="297" t="s">
        <v>2</v>
      </c>
      <c r="C9" s="302">
        <f t="shared" ref="C9:C60" si="80">+SUM(BB9:BM9)</f>
        <v>0</v>
      </c>
      <c r="D9" s="302">
        <f t="shared" ref="D9:D60" si="81">+SUM(BN9:BY9)</f>
        <v>0</v>
      </c>
      <c r="E9" s="302">
        <f t="shared" ref="E9:E60" si="82">+SUM(BZ9:CK9)</f>
        <v>0</v>
      </c>
      <c r="F9" s="302">
        <f t="shared" ref="F9:F60" si="83">+SUM(CL9:CW9)</f>
        <v>0</v>
      </c>
      <c r="G9" s="302">
        <f>+SUM(CX9:DI9)</f>
        <v>0</v>
      </c>
      <c r="H9" s="302">
        <f>+SUM(DJ9:DU9)</f>
        <v>0</v>
      </c>
      <c r="I9" s="302">
        <f>+SUM(DV9:EG9)</f>
        <v>0</v>
      </c>
      <c r="J9" s="302">
        <f>+SUM(EH9:ES9)</f>
        <v>0</v>
      </c>
      <c r="K9" s="302">
        <f t="shared" ref="K9:K28" si="84">+SUM(ET9:FE9)</f>
        <v>0</v>
      </c>
      <c r="L9" s="302">
        <f t="shared" si="37"/>
        <v>0</v>
      </c>
      <c r="M9" s="302">
        <f t="shared" si="38"/>
        <v>0</v>
      </c>
      <c r="N9" s="302">
        <f t="shared" si="39"/>
        <v>0</v>
      </c>
      <c r="O9" s="302">
        <f t="shared" si="40"/>
        <v>0</v>
      </c>
      <c r="P9" s="302">
        <f t="shared" si="41"/>
        <v>0</v>
      </c>
      <c r="Q9" s="302">
        <f t="shared" si="42"/>
        <v>0</v>
      </c>
      <c r="R9" s="302">
        <f t="shared" si="43"/>
        <v>0</v>
      </c>
      <c r="S9" s="302">
        <f t="shared" si="44"/>
        <v>0</v>
      </c>
      <c r="T9" s="302">
        <f t="shared" si="45"/>
        <v>0</v>
      </c>
      <c r="U9" s="302">
        <f t="shared" si="46"/>
        <v>0</v>
      </c>
      <c r="V9" s="302">
        <f t="shared" si="47"/>
        <v>0</v>
      </c>
      <c r="W9" s="302">
        <f t="shared" si="48"/>
        <v>0</v>
      </c>
      <c r="X9" s="302">
        <f t="shared" si="49"/>
        <v>0</v>
      </c>
      <c r="Y9" s="302">
        <f t="shared" si="50"/>
        <v>0</v>
      </c>
      <c r="Z9" s="302">
        <f t="shared" si="51"/>
        <v>0</v>
      </c>
      <c r="AA9" s="302">
        <f t="shared" si="52"/>
        <v>0</v>
      </c>
      <c r="AB9" s="302">
        <f t="shared" si="53"/>
        <v>0</v>
      </c>
      <c r="AC9" s="302">
        <f>+SUM(CX9:CZ9)</f>
        <v>0</v>
      </c>
      <c r="AD9" s="302">
        <f>+SUM(DA9:DC9)</f>
        <v>0</v>
      </c>
      <c r="AE9" s="302">
        <f>+SUM(DD9:DF9)</f>
        <v>0</v>
      </c>
      <c r="AF9" s="302">
        <f>+SUM(DG9:DI9)</f>
        <v>0</v>
      </c>
      <c r="AG9" s="302">
        <f>+SUM(DJ9:DL9)</f>
        <v>0</v>
      </c>
      <c r="AH9" s="302">
        <f>+SUM(DM9:DO9)</f>
        <v>0</v>
      </c>
      <c r="AI9" s="302">
        <f>+SUM(DP9:DR9)</f>
        <v>0</v>
      </c>
      <c r="AJ9" s="302">
        <f>+SUM(DS9:DU9)</f>
        <v>0</v>
      </c>
      <c r="AK9" s="302">
        <f>+SUM(DV9:DX9)</f>
        <v>0</v>
      </c>
      <c r="AL9" s="302">
        <f>+SUM(DY9:EA9)</f>
        <v>0</v>
      </c>
      <c r="AM9" s="302">
        <f>+SUM(EB9:ED9)</f>
        <v>0</v>
      </c>
      <c r="AN9" s="302">
        <f>+SUM(EE9:EG9)</f>
        <v>0</v>
      </c>
      <c r="AO9" s="302">
        <f>+SUM(EH9:EJ9)</f>
        <v>0</v>
      </c>
      <c r="AP9" s="302">
        <f>+SUM(EK9:EM9)</f>
        <v>0</v>
      </c>
      <c r="AQ9" s="302">
        <f>+SUM(EN9:EP9)</f>
        <v>0</v>
      </c>
      <c r="AR9" s="302">
        <f>+SUM(EQ9:ES9)</f>
        <v>0</v>
      </c>
      <c r="AS9" s="302">
        <f>+SUM(ET9:EV9)</f>
        <v>0</v>
      </c>
      <c r="AT9" s="302">
        <f>+SUM(EW9:EY9)</f>
        <v>0</v>
      </c>
      <c r="AU9" s="302">
        <f>+SUM(EZ9:FB9)</f>
        <v>0</v>
      </c>
      <c r="AV9" s="302">
        <f>+SUM(FC9:FE9)</f>
        <v>0</v>
      </c>
      <c r="AW9" s="302">
        <f t="shared" si="63"/>
        <v>0</v>
      </c>
      <c r="AX9" s="302">
        <f t="shared" si="21"/>
        <v>0</v>
      </c>
      <c r="AY9" s="302">
        <f t="shared" si="54"/>
        <v>0</v>
      </c>
      <c r="AZ9" s="302">
        <f t="shared" si="55"/>
        <v>0</v>
      </c>
      <c r="BA9" s="302">
        <f t="shared" si="56"/>
        <v>0</v>
      </c>
      <c r="BB9" s="305">
        <v>0</v>
      </c>
      <c r="BC9" s="305">
        <v>0</v>
      </c>
      <c r="BD9" s="305">
        <v>0</v>
      </c>
      <c r="BE9" s="305">
        <v>0</v>
      </c>
      <c r="BF9" s="305">
        <v>0</v>
      </c>
      <c r="BG9" s="305">
        <v>0</v>
      </c>
      <c r="BH9" s="305">
        <v>0</v>
      </c>
      <c r="BI9" s="305">
        <v>0</v>
      </c>
      <c r="BJ9" s="305">
        <v>0</v>
      </c>
      <c r="BK9" s="305">
        <v>0</v>
      </c>
      <c r="BL9" s="305">
        <v>0</v>
      </c>
      <c r="BM9" s="305">
        <v>0</v>
      </c>
      <c r="BN9" s="305">
        <v>0</v>
      </c>
      <c r="BO9" s="305">
        <v>0</v>
      </c>
      <c r="BP9" s="305">
        <v>0</v>
      </c>
      <c r="BQ9" s="305">
        <v>0</v>
      </c>
      <c r="BR9" s="305">
        <v>0</v>
      </c>
      <c r="BS9" s="305">
        <v>0</v>
      </c>
      <c r="BT9" s="305">
        <v>0</v>
      </c>
      <c r="BU9" s="305">
        <v>0</v>
      </c>
      <c r="BV9" s="305">
        <v>0</v>
      </c>
      <c r="BW9" s="305">
        <v>0</v>
      </c>
      <c r="BX9" s="305">
        <v>0</v>
      </c>
      <c r="BY9" s="305">
        <v>0</v>
      </c>
      <c r="BZ9" s="305">
        <v>0</v>
      </c>
      <c r="CA9" s="305">
        <v>0</v>
      </c>
      <c r="CB9" s="305">
        <v>0</v>
      </c>
      <c r="CC9" s="305">
        <v>0</v>
      </c>
      <c r="CD9" s="305">
        <v>0</v>
      </c>
      <c r="CE9" s="305">
        <v>0</v>
      </c>
      <c r="CF9" s="305">
        <v>0</v>
      </c>
      <c r="CG9" s="305">
        <v>0</v>
      </c>
      <c r="CH9" s="305">
        <v>0</v>
      </c>
      <c r="CI9" s="305">
        <v>0</v>
      </c>
      <c r="CJ9" s="305">
        <v>0</v>
      </c>
      <c r="CK9" s="305">
        <v>0</v>
      </c>
      <c r="CL9" s="305">
        <v>0</v>
      </c>
      <c r="CM9" s="305">
        <v>0</v>
      </c>
      <c r="CN9" s="305">
        <v>0</v>
      </c>
      <c r="CO9" s="305">
        <v>0</v>
      </c>
      <c r="CP9" s="305">
        <v>0</v>
      </c>
      <c r="CQ9" s="305">
        <v>0</v>
      </c>
      <c r="CR9" s="305">
        <v>0</v>
      </c>
      <c r="CS9" s="305">
        <v>0</v>
      </c>
      <c r="CT9" s="305">
        <v>0</v>
      </c>
      <c r="CU9" s="305">
        <v>0</v>
      </c>
      <c r="CV9" s="305">
        <v>0</v>
      </c>
      <c r="CW9" s="305">
        <v>0</v>
      </c>
      <c r="CX9" s="305">
        <v>0</v>
      </c>
      <c r="CY9" s="305">
        <v>0</v>
      </c>
      <c r="CZ9" s="305">
        <v>0</v>
      </c>
      <c r="DA9" s="305">
        <v>0</v>
      </c>
      <c r="DB9" s="305">
        <v>0</v>
      </c>
      <c r="DC9" s="305">
        <v>0</v>
      </c>
      <c r="DD9" s="305">
        <v>0</v>
      </c>
      <c r="DE9" s="305">
        <v>0</v>
      </c>
      <c r="DF9" s="305">
        <v>0</v>
      </c>
      <c r="DG9" s="305">
        <v>0</v>
      </c>
      <c r="DH9" s="305">
        <v>0</v>
      </c>
      <c r="DI9" s="305">
        <v>0</v>
      </c>
      <c r="DJ9" s="305">
        <v>0</v>
      </c>
      <c r="DK9" s="305">
        <v>0</v>
      </c>
      <c r="DL9" s="305">
        <v>0</v>
      </c>
      <c r="DM9" s="305">
        <v>0</v>
      </c>
      <c r="DN9" s="305">
        <v>0</v>
      </c>
      <c r="DO9" s="305">
        <v>0</v>
      </c>
      <c r="DP9" s="305">
        <v>0</v>
      </c>
      <c r="DQ9" s="305">
        <v>0</v>
      </c>
      <c r="DR9" s="305">
        <v>0</v>
      </c>
      <c r="DS9" s="305">
        <v>0</v>
      </c>
      <c r="DT9" s="305">
        <v>0</v>
      </c>
      <c r="DU9" s="305">
        <v>0</v>
      </c>
      <c r="DV9" s="305">
        <v>0</v>
      </c>
      <c r="DW9" s="305">
        <v>0</v>
      </c>
      <c r="DX9" s="305">
        <v>0</v>
      </c>
      <c r="DY9" s="305">
        <v>0</v>
      </c>
      <c r="DZ9" s="305">
        <v>0</v>
      </c>
      <c r="EA9" s="305">
        <v>0</v>
      </c>
      <c r="EB9" s="305">
        <v>0</v>
      </c>
      <c r="EC9" s="305">
        <v>0</v>
      </c>
      <c r="ED9" s="305">
        <v>0</v>
      </c>
      <c r="EE9" s="305">
        <v>0</v>
      </c>
      <c r="EF9" s="305">
        <v>0</v>
      </c>
      <c r="EG9" s="305">
        <v>0</v>
      </c>
      <c r="EH9" s="305">
        <v>0</v>
      </c>
      <c r="EI9" s="305">
        <v>0</v>
      </c>
      <c r="EJ9" s="305">
        <v>0</v>
      </c>
      <c r="EK9" s="305">
        <v>0</v>
      </c>
      <c r="EL9" s="305">
        <v>0</v>
      </c>
      <c r="EM9" s="305">
        <v>0</v>
      </c>
      <c r="EN9" s="305">
        <v>0</v>
      </c>
      <c r="EO9" s="305">
        <v>0</v>
      </c>
      <c r="EP9" s="305">
        <v>0</v>
      </c>
      <c r="EQ9" s="305">
        <v>0</v>
      </c>
      <c r="ER9" s="305">
        <v>0</v>
      </c>
      <c r="ES9" s="305">
        <v>0</v>
      </c>
      <c r="ET9" s="305">
        <v>0</v>
      </c>
      <c r="EU9" s="305">
        <v>0</v>
      </c>
      <c r="EV9" s="305">
        <v>0</v>
      </c>
      <c r="EW9" s="305">
        <v>0</v>
      </c>
      <c r="EX9" s="305">
        <v>0</v>
      </c>
      <c r="EY9" s="305">
        <v>0</v>
      </c>
      <c r="EZ9" s="305">
        <v>0</v>
      </c>
      <c r="FA9" s="305">
        <v>0</v>
      </c>
      <c r="FB9" s="305">
        <v>0</v>
      </c>
      <c r="FC9" s="305">
        <v>0</v>
      </c>
      <c r="FD9" s="305">
        <v>0</v>
      </c>
      <c r="FE9" s="305">
        <v>0</v>
      </c>
      <c r="FF9" s="305">
        <v>0</v>
      </c>
      <c r="FG9" s="305">
        <v>0</v>
      </c>
      <c r="FH9" s="305">
        <v>0</v>
      </c>
      <c r="FI9" s="305">
        <v>0</v>
      </c>
      <c r="FJ9" s="305">
        <v>0</v>
      </c>
      <c r="FK9" s="305">
        <v>0</v>
      </c>
      <c r="FL9" s="305">
        <v>0</v>
      </c>
      <c r="FM9" s="305">
        <v>0</v>
      </c>
      <c r="FN9" s="305">
        <v>0</v>
      </c>
      <c r="FO9" s="305">
        <v>0</v>
      </c>
      <c r="FP9" s="305">
        <v>0</v>
      </c>
      <c r="FQ9" s="305">
        <v>0</v>
      </c>
      <c r="FR9" s="305">
        <v>0</v>
      </c>
      <c r="FS9" s="305">
        <v>0</v>
      </c>
      <c r="FT9" s="305">
        <v>0</v>
      </c>
      <c r="FU9" s="305">
        <v>0</v>
      </c>
    </row>
    <row r="10" spans="1:177" s="4" customFormat="1" hidden="1">
      <c r="A10" s="296">
        <v>112</v>
      </c>
      <c r="B10" s="297" t="s">
        <v>3</v>
      </c>
      <c r="C10" s="302">
        <f t="shared" si="80"/>
        <v>0</v>
      </c>
      <c r="D10" s="302">
        <f t="shared" si="81"/>
        <v>0</v>
      </c>
      <c r="E10" s="302">
        <f t="shared" si="82"/>
        <v>0</v>
      </c>
      <c r="F10" s="302">
        <f t="shared" si="83"/>
        <v>0</v>
      </c>
      <c r="G10" s="302">
        <f>+SUM(CX10:DI10)</f>
        <v>0</v>
      </c>
      <c r="H10" s="302">
        <f>+SUM(DJ10:DU10)</f>
        <v>0</v>
      </c>
      <c r="I10" s="302">
        <f>+SUM(DV10:EG10)</f>
        <v>0</v>
      </c>
      <c r="J10" s="302">
        <f>+SUM(EH10:ES10)</f>
        <v>0</v>
      </c>
      <c r="K10" s="302">
        <f t="shared" si="84"/>
        <v>0</v>
      </c>
      <c r="L10" s="302">
        <f t="shared" si="37"/>
        <v>0</v>
      </c>
      <c r="M10" s="302">
        <f t="shared" si="38"/>
        <v>0</v>
      </c>
      <c r="N10" s="302">
        <f t="shared" si="39"/>
        <v>0</v>
      </c>
      <c r="O10" s="302">
        <f t="shared" si="40"/>
        <v>0</v>
      </c>
      <c r="P10" s="302">
        <f t="shared" si="41"/>
        <v>0</v>
      </c>
      <c r="Q10" s="302">
        <f t="shared" si="42"/>
        <v>0</v>
      </c>
      <c r="R10" s="302">
        <f t="shared" si="43"/>
        <v>0</v>
      </c>
      <c r="S10" s="302">
        <f t="shared" si="44"/>
        <v>0</v>
      </c>
      <c r="T10" s="302">
        <f t="shared" si="45"/>
        <v>0</v>
      </c>
      <c r="U10" s="302">
        <f t="shared" si="46"/>
        <v>0</v>
      </c>
      <c r="V10" s="302">
        <f t="shared" si="47"/>
        <v>0</v>
      </c>
      <c r="W10" s="302">
        <f t="shared" si="48"/>
        <v>0</v>
      </c>
      <c r="X10" s="302">
        <f t="shared" si="49"/>
        <v>0</v>
      </c>
      <c r="Y10" s="302">
        <f t="shared" si="50"/>
        <v>0</v>
      </c>
      <c r="Z10" s="302">
        <f t="shared" si="51"/>
        <v>0</v>
      </c>
      <c r="AA10" s="302">
        <f t="shared" si="52"/>
        <v>0</v>
      </c>
      <c r="AB10" s="302">
        <f t="shared" si="53"/>
        <v>0</v>
      </c>
      <c r="AC10" s="302">
        <f>+SUM(CX10:CZ10)</f>
        <v>0</v>
      </c>
      <c r="AD10" s="302">
        <f>+SUM(DA10:DC10)</f>
        <v>0</v>
      </c>
      <c r="AE10" s="302">
        <f>+SUM(DD10:DF10)</f>
        <v>0</v>
      </c>
      <c r="AF10" s="302">
        <f>+SUM(DG10:DI10)</f>
        <v>0</v>
      </c>
      <c r="AG10" s="302">
        <f>+SUM(DJ10:DL10)</f>
        <v>0</v>
      </c>
      <c r="AH10" s="302">
        <f>+SUM(DM10:DO10)</f>
        <v>0</v>
      </c>
      <c r="AI10" s="302">
        <f>+SUM(DP10:DR10)</f>
        <v>0</v>
      </c>
      <c r="AJ10" s="302">
        <f>+SUM(DS10:DU10)</f>
        <v>0</v>
      </c>
      <c r="AK10" s="302">
        <f>+SUM(DV10:DX10)</f>
        <v>0</v>
      </c>
      <c r="AL10" s="302">
        <f>+SUM(DY10:EA10)</f>
        <v>0</v>
      </c>
      <c r="AM10" s="302">
        <f>+SUM(EB10:ED10)</f>
        <v>0</v>
      </c>
      <c r="AN10" s="302">
        <f>+SUM(EE10:EG10)</f>
        <v>0</v>
      </c>
      <c r="AO10" s="302">
        <f>+SUM(EH10:EJ10)</f>
        <v>0</v>
      </c>
      <c r="AP10" s="302">
        <f>+SUM(EK10:EM10)</f>
        <v>0</v>
      </c>
      <c r="AQ10" s="302">
        <f>+SUM(EN10:EP10)</f>
        <v>0</v>
      </c>
      <c r="AR10" s="302">
        <f>+SUM(EQ10:ES10)</f>
        <v>0</v>
      </c>
      <c r="AS10" s="302">
        <f>+SUM(ET10:EV10)</f>
        <v>0</v>
      </c>
      <c r="AT10" s="302">
        <f>+SUM(EW10:EY10)</f>
        <v>0</v>
      </c>
      <c r="AU10" s="302">
        <f>+SUM(EZ10:FB10)</f>
        <v>0</v>
      </c>
      <c r="AV10" s="302">
        <f>+SUM(FC10:FE10)</f>
        <v>0</v>
      </c>
      <c r="AW10" s="302">
        <f t="shared" si="63"/>
        <v>0</v>
      </c>
      <c r="AX10" s="302">
        <f t="shared" si="21"/>
        <v>0</v>
      </c>
      <c r="AY10" s="302">
        <f t="shared" si="54"/>
        <v>0</v>
      </c>
      <c r="AZ10" s="302">
        <f t="shared" si="55"/>
        <v>0</v>
      </c>
      <c r="BA10" s="302">
        <f t="shared" si="56"/>
        <v>0</v>
      </c>
      <c r="BB10" s="305">
        <v>0</v>
      </c>
      <c r="BC10" s="305">
        <v>0</v>
      </c>
      <c r="BD10" s="305">
        <v>0</v>
      </c>
      <c r="BE10" s="305">
        <v>0</v>
      </c>
      <c r="BF10" s="305">
        <v>0</v>
      </c>
      <c r="BG10" s="305">
        <v>0</v>
      </c>
      <c r="BH10" s="305">
        <v>0</v>
      </c>
      <c r="BI10" s="305">
        <v>0</v>
      </c>
      <c r="BJ10" s="305">
        <v>0</v>
      </c>
      <c r="BK10" s="305">
        <v>0</v>
      </c>
      <c r="BL10" s="305">
        <v>0</v>
      </c>
      <c r="BM10" s="305">
        <v>0</v>
      </c>
      <c r="BN10" s="305">
        <v>0</v>
      </c>
      <c r="BO10" s="305">
        <v>0</v>
      </c>
      <c r="BP10" s="305">
        <v>0</v>
      </c>
      <c r="BQ10" s="305">
        <v>0</v>
      </c>
      <c r="BR10" s="305">
        <v>0</v>
      </c>
      <c r="BS10" s="305">
        <v>0</v>
      </c>
      <c r="BT10" s="305">
        <v>0</v>
      </c>
      <c r="BU10" s="305">
        <v>0</v>
      </c>
      <c r="BV10" s="305">
        <v>0</v>
      </c>
      <c r="BW10" s="305">
        <v>0</v>
      </c>
      <c r="BX10" s="305">
        <v>0</v>
      </c>
      <c r="BY10" s="305">
        <v>0</v>
      </c>
      <c r="BZ10" s="305">
        <v>0</v>
      </c>
      <c r="CA10" s="305">
        <v>0</v>
      </c>
      <c r="CB10" s="305">
        <v>0</v>
      </c>
      <c r="CC10" s="305">
        <v>0</v>
      </c>
      <c r="CD10" s="305">
        <v>0</v>
      </c>
      <c r="CE10" s="305">
        <v>0</v>
      </c>
      <c r="CF10" s="305">
        <v>0</v>
      </c>
      <c r="CG10" s="305">
        <v>0</v>
      </c>
      <c r="CH10" s="305">
        <v>0</v>
      </c>
      <c r="CI10" s="305">
        <v>0</v>
      </c>
      <c r="CJ10" s="305">
        <v>0</v>
      </c>
      <c r="CK10" s="305">
        <v>0</v>
      </c>
      <c r="CL10" s="305">
        <v>0</v>
      </c>
      <c r="CM10" s="305">
        <v>0</v>
      </c>
      <c r="CN10" s="305">
        <v>0</v>
      </c>
      <c r="CO10" s="305">
        <v>0</v>
      </c>
      <c r="CP10" s="305">
        <v>0</v>
      </c>
      <c r="CQ10" s="305">
        <v>0</v>
      </c>
      <c r="CR10" s="305">
        <v>0</v>
      </c>
      <c r="CS10" s="305">
        <v>0</v>
      </c>
      <c r="CT10" s="305">
        <v>0</v>
      </c>
      <c r="CU10" s="305">
        <v>0</v>
      </c>
      <c r="CV10" s="305">
        <v>0</v>
      </c>
      <c r="CW10" s="305">
        <v>0</v>
      </c>
      <c r="CX10" s="305">
        <v>0</v>
      </c>
      <c r="CY10" s="305">
        <v>0</v>
      </c>
      <c r="CZ10" s="305">
        <v>0</v>
      </c>
      <c r="DA10" s="305">
        <v>0</v>
      </c>
      <c r="DB10" s="305">
        <v>0</v>
      </c>
      <c r="DC10" s="305">
        <v>0</v>
      </c>
      <c r="DD10" s="305">
        <v>0</v>
      </c>
      <c r="DE10" s="305">
        <v>0</v>
      </c>
      <c r="DF10" s="305">
        <v>0</v>
      </c>
      <c r="DG10" s="305">
        <v>0</v>
      </c>
      <c r="DH10" s="305">
        <v>0</v>
      </c>
      <c r="DI10" s="305">
        <v>0</v>
      </c>
      <c r="DJ10" s="305">
        <v>0</v>
      </c>
      <c r="DK10" s="305">
        <v>0</v>
      </c>
      <c r="DL10" s="305">
        <v>0</v>
      </c>
      <c r="DM10" s="305">
        <v>0</v>
      </c>
      <c r="DN10" s="305">
        <v>0</v>
      </c>
      <c r="DO10" s="305">
        <v>0</v>
      </c>
      <c r="DP10" s="305">
        <v>0</v>
      </c>
      <c r="DQ10" s="305">
        <v>0</v>
      </c>
      <c r="DR10" s="305">
        <v>0</v>
      </c>
      <c r="DS10" s="305">
        <v>0</v>
      </c>
      <c r="DT10" s="305">
        <v>0</v>
      </c>
      <c r="DU10" s="305">
        <v>0</v>
      </c>
      <c r="DV10" s="305">
        <v>0</v>
      </c>
      <c r="DW10" s="305">
        <v>0</v>
      </c>
      <c r="DX10" s="305">
        <v>0</v>
      </c>
      <c r="DY10" s="305">
        <v>0</v>
      </c>
      <c r="DZ10" s="305">
        <v>0</v>
      </c>
      <c r="EA10" s="305">
        <v>0</v>
      </c>
      <c r="EB10" s="305">
        <v>0</v>
      </c>
      <c r="EC10" s="305">
        <v>0</v>
      </c>
      <c r="ED10" s="305">
        <v>0</v>
      </c>
      <c r="EE10" s="305">
        <v>0</v>
      </c>
      <c r="EF10" s="305">
        <v>0</v>
      </c>
      <c r="EG10" s="305">
        <v>0</v>
      </c>
      <c r="EH10" s="305">
        <v>0</v>
      </c>
      <c r="EI10" s="305">
        <v>0</v>
      </c>
      <c r="EJ10" s="305">
        <v>0</v>
      </c>
      <c r="EK10" s="305">
        <v>0</v>
      </c>
      <c r="EL10" s="305">
        <v>0</v>
      </c>
      <c r="EM10" s="305">
        <v>0</v>
      </c>
      <c r="EN10" s="305">
        <v>0</v>
      </c>
      <c r="EO10" s="305">
        <v>0</v>
      </c>
      <c r="EP10" s="305">
        <v>0</v>
      </c>
      <c r="EQ10" s="305">
        <v>0</v>
      </c>
      <c r="ER10" s="305">
        <v>0</v>
      </c>
      <c r="ES10" s="305">
        <v>0</v>
      </c>
      <c r="ET10" s="305">
        <v>0</v>
      </c>
      <c r="EU10" s="305">
        <v>0</v>
      </c>
      <c r="EV10" s="305">
        <v>0</v>
      </c>
      <c r="EW10" s="305">
        <v>0</v>
      </c>
      <c r="EX10" s="305">
        <v>0</v>
      </c>
      <c r="EY10" s="305">
        <v>0</v>
      </c>
      <c r="EZ10" s="305">
        <v>0</v>
      </c>
      <c r="FA10" s="305">
        <v>0</v>
      </c>
      <c r="FB10" s="305">
        <v>0</v>
      </c>
      <c r="FC10" s="305">
        <v>0</v>
      </c>
      <c r="FD10" s="305">
        <v>0</v>
      </c>
      <c r="FE10" s="305">
        <v>0</v>
      </c>
      <c r="FF10" s="305">
        <v>0</v>
      </c>
      <c r="FG10" s="305">
        <v>0</v>
      </c>
      <c r="FH10" s="305">
        <v>0</v>
      </c>
      <c r="FI10" s="305">
        <v>0</v>
      </c>
      <c r="FJ10" s="305">
        <v>0</v>
      </c>
      <c r="FK10" s="305">
        <v>0</v>
      </c>
      <c r="FL10" s="305">
        <v>0</v>
      </c>
      <c r="FM10" s="305">
        <v>0</v>
      </c>
      <c r="FN10" s="305">
        <v>0</v>
      </c>
      <c r="FO10" s="305">
        <v>0</v>
      </c>
      <c r="FP10" s="305">
        <v>0</v>
      </c>
      <c r="FQ10" s="305">
        <v>0</v>
      </c>
      <c r="FR10" s="305">
        <v>0</v>
      </c>
      <c r="FS10" s="305">
        <v>0</v>
      </c>
      <c r="FT10" s="305">
        <v>0</v>
      </c>
      <c r="FU10" s="305">
        <v>0</v>
      </c>
    </row>
    <row r="11" spans="1:177" hidden="1">
      <c r="A11" s="296"/>
      <c r="B11" s="297"/>
      <c r="C11" s="298">
        <f t="shared" si="80"/>
        <v>0</v>
      </c>
      <c r="D11" s="298">
        <f t="shared" si="81"/>
        <v>0</v>
      </c>
      <c r="E11" s="298">
        <f t="shared" si="82"/>
        <v>0</v>
      </c>
      <c r="F11" s="298">
        <f t="shared" si="83"/>
        <v>0</v>
      </c>
      <c r="G11" s="298"/>
      <c r="H11" s="298"/>
      <c r="I11" s="298"/>
      <c r="J11" s="298"/>
      <c r="K11" s="298"/>
      <c r="L11" s="298">
        <f t="shared" si="37"/>
        <v>0</v>
      </c>
      <c r="M11" s="298">
        <f t="shared" si="38"/>
        <v>0</v>
      </c>
      <c r="N11" s="298">
        <f t="shared" si="39"/>
        <v>0</v>
      </c>
      <c r="O11" s="298">
        <f t="shared" si="40"/>
        <v>0</v>
      </c>
      <c r="P11" s="298">
        <f t="shared" si="41"/>
        <v>0</v>
      </c>
      <c r="Q11" s="298">
        <f t="shared" si="42"/>
        <v>0</v>
      </c>
      <c r="R11" s="298">
        <f t="shared" si="43"/>
        <v>0</v>
      </c>
      <c r="S11" s="298">
        <f t="shared" si="44"/>
        <v>0</v>
      </c>
      <c r="T11" s="298">
        <f t="shared" si="45"/>
        <v>0</v>
      </c>
      <c r="U11" s="298">
        <f t="shared" si="46"/>
        <v>0</v>
      </c>
      <c r="V11" s="298">
        <f t="shared" si="47"/>
        <v>0</v>
      </c>
      <c r="W11" s="298">
        <f t="shared" si="48"/>
        <v>0</v>
      </c>
      <c r="X11" s="298">
        <f t="shared" si="49"/>
        <v>0</v>
      </c>
      <c r="Y11" s="298">
        <f t="shared" si="50"/>
        <v>0</v>
      </c>
      <c r="Z11" s="298">
        <f t="shared" si="51"/>
        <v>0</v>
      </c>
      <c r="AA11" s="298">
        <f t="shared" si="52"/>
        <v>0</v>
      </c>
      <c r="AB11" s="298">
        <f t="shared" si="53"/>
        <v>0</v>
      </c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>
        <f t="shared" si="63"/>
        <v>0</v>
      </c>
      <c r="AX11" s="298">
        <f t="shared" si="21"/>
        <v>0</v>
      </c>
      <c r="AY11" s="298">
        <f t="shared" si="54"/>
        <v>0</v>
      </c>
      <c r="AZ11" s="298">
        <f t="shared" si="55"/>
        <v>0</v>
      </c>
      <c r="BA11" s="298">
        <f t="shared" si="56"/>
        <v>0</v>
      </c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</row>
    <row r="12" spans="1:177">
      <c r="A12" s="299">
        <v>12</v>
      </c>
      <c r="B12" s="300" t="s">
        <v>4</v>
      </c>
      <c r="C12" s="301">
        <f t="shared" si="80"/>
        <v>110.2204863915435</v>
      </c>
      <c r="D12" s="301">
        <f t="shared" si="81"/>
        <v>390.45988712363095</v>
      </c>
      <c r="E12" s="301">
        <f t="shared" si="82"/>
        <v>841.76038931282346</v>
      </c>
      <c r="F12" s="301">
        <f t="shared" si="83"/>
        <v>454.25073279057477</v>
      </c>
      <c r="G12" s="301">
        <f t="shared" ref="G12:AQ12" si="85">+G13+G20++G24+G26+G28</f>
        <v>430.82831880999987</v>
      </c>
      <c r="H12" s="301">
        <f t="shared" si="85"/>
        <v>211.50539734999998</v>
      </c>
      <c r="I12" s="301">
        <f t="shared" si="85"/>
        <v>210.80713677960716</v>
      </c>
      <c r="J12" s="301">
        <f t="shared" si="85"/>
        <v>66.595885539999998</v>
      </c>
      <c r="K12" s="301">
        <f t="shared" si="84"/>
        <v>80.421406349999998</v>
      </c>
      <c r="L12" s="301">
        <f t="shared" si="37"/>
        <v>48.594670369999989</v>
      </c>
      <c r="M12" s="301">
        <f t="shared" si="38"/>
        <v>53.236454495854332</v>
      </c>
      <c r="N12" s="301">
        <f t="shared" si="39"/>
        <v>13.86371017791188</v>
      </c>
      <c r="O12" s="301">
        <f t="shared" si="40"/>
        <v>23.353718588408569</v>
      </c>
      <c r="P12" s="301">
        <f t="shared" si="41"/>
        <v>19.766603129368718</v>
      </c>
      <c r="Q12" s="301">
        <f t="shared" si="42"/>
        <v>13.577548592952109</v>
      </c>
      <c r="R12" s="301">
        <f t="shared" si="43"/>
        <v>21.973435332600488</v>
      </c>
      <c r="S12" s="301">
        <f t="shared" si="44"/>
        <v>324.57409937332847</v>
      </c>
      <c r="T12" s="301">
        <f t="shared" si="45"/>
        <v>30.334803824749876</v>
      </c>
      <c r="U12" s="301">
        <f t="shared" si="46"/>
        <v>164.58665649</v>
      </c>
      <c r="V12" s="301">
        <f t="shared" si="47"/>
        <v>176.14073732332864</v>
      </c>
      <c r="W12" s="301">
        <f t="shared" si="48"/>
        <v>281.90762166898548</v>
      </c>
      <c r="X12" s="301">
        <f t="shared" si="49"/>
        <v>219.12537383050937</v>
      </c>
      <c r="Y12" s="301">
        <f t="shared" si="50"/>
        <v>59.658220435561866</v>
      </c>
      <c r="Z12" s="301">
        <f t="shared" si="51"/>
        <v>185.87438458669197</v>
      </c>
      <c r="AA12" s="301">
        <f t="shared" si="52"/>
        <v>70.195666778477801</v>
      </c>
      <c r="AB12" s="301">
        <f t="shared" si="53"/>
        <v>138.52246098984313</v>
      </c>
      <c r="AC12" s="301">
        <f t="shared" si="85"/>
        <v>71.96374557</v>
      </c>
      <c r="AD12" s="301">
        <f t="shared" si="85"/>
        <v>93.046351099999995</v>
      </c>
      <c r="AE12" s="301">
        <f t="shared" si="85"/>
        <v>140.61360805999996</v>
      </c>
      <c r="AF12" s="301">
        <f t="shared" si="85"/>
        <v>125.20461407999997</v>
      </c>
      <c r="AG12" s="301">
        <f t="shared" si="85"/>
        <v>81.759576355000007</v>
      </c>
      <c r="AH12" s="301">
        <f t="shared" si="85"/>
        <v>33.080948314999993</v>
      </c>
      <c r="AI12" s="301">
        <f t="shared" si="85"/>
        <v>42.75302205500001</v>
      </c>
      <c r="AJ12" s="301">
        <f t="shared" si="85"/>
        <v>53.911850625</v>
      </c>
      <c r="AK12" s="301">
        <f t="shared" si="85"/>
        <v>44.959186469999999</v>
      </c>
      <c r="AL12" s="301">
        <f t="shared" si="85"/>
        <v>124.37588469000001</v>
      </c>
      <c r="AM12" s="301">
        <f t="shared" si="85"/>
        <v>14.201009980000004</v>
      </c>
      <c r="AN12" s="301">
        <f t="shared" si="85"/>
        <v>27.271055639607162</v>
      </c>
      <c r="AO12" s="301">
        <f t="shared" si="85"/>
        <v>16.5653717</v>
      </c>
      <c r="AP12" s="301">
        <f t="shared" si="85"/>
        <v>12.619717000000001</v>
      </c>
      <c r="AQ12" s="301">
        <f t="shared" si="85"/>
        <v>8.7586028600000017</v>
      </c>
      <c r="AR12" s="301">
        <f>+AR13+AR20++AR24+AR26+AR28</f>
        <v>28.65219398</v>
      </c>
      <c r="AS12" s="301">
        <f t="shared" ref="AS12:AS28" si="86">+SUM(ET12:EV12)</f>
        <v>10.700213829999996</v>
      </c>
      <c r="AT12" s="301">
        <f t="shared" ref="AT12:AT28" si="87">+SUM(EW12:EY12)</f>
        <v>11.471615639999996</v>
      </c>
      <c r="AU12" s="301">
        <f t="shared" ref="AU12:AU28" si="88">+SUM(EZ12:FB12)</f>
        <v>12.017442630000003</v>
      </c>
      <c r="AV12" s="301">
        <f t="shared" ref="AV12:AW28" si="89">+SUM(FC12:FE12)</f>
        <v>46.232134250000001</v>
      </c>
      <c r="AW12" s="301">
        <f t="shared" si="63"/>
        <v>8.7439004100000002</v>
      </c>
      <c r="AX12" s="301">
        <f t="shared" si="21"/>
        <v>11.10347861</v>
      </c>
      <c r="AY12" s="301">
        <f t="shared" si="54"/>
        <v>15.671111369999998</v>
      </c>
      <c r="AZ12" s="301">
        <f t="shared" si="55"/>
        <v>13.076179979999992</v>
      </c>
      <c r="BA12" s="301">
        <f t="shared" si="56"/>
        <v>11.631522799999999</v>
      </c>
      <c r="BB12" s="301">
        <f t="shared" ref="BB12:CW12" si="90">+BB13+BB20++BB24+BB26+BB28</f>
        <v>7.8405901611088265</v>
      </c>
      <c r="BC12" s="301">
        <f t="shared" si="90"/>
        <v>18.511018564283106</v>
      </c>
      <c r="BD12" s="301">
        <f t="shared" si="90"/>
        <v>26.884845770462398</v>
      </c>
      <c r="BE12" s="301">
        <f t="shared" si="90"/>
        <v>2.4807541203836019</v>
      </c>
      <c r="BF12" s="301">
        <f t="shared" si="90"/>
        <v>6.4948041100000005</v>
      </c>
      <c r="BG12" s="301">
        <f t="shared" si="90"/>
        <v>4.8881519475282795</v>
      </c>
      <c r="BH12" s="301">
        <f t="shared" si="90"/>
        <v>5.7598897198101096</v>
      </c>
      <c r="BI12" s="301">
        <f t="shared" si="90"/>
        <v>10.981699863742955</v>
      </c>
      <c r="BJ12" s="301">
        <f t="shared" si="90"/>
        <v>6.6121290048555057</v>
      </c>
      <c r="BK12" s="301">
        <f t="shared" si="90"/>
        <v>5.0849208388664682</v>
      </c>
      <c r="BL12" s="301">
        <f t="shared" si="90"/>
        <v>6.8144156800000015</v>
      </c>
      <c r="BM12" s="301">
        <f t="shared" si="90"/>
        <v>7.8672666105022504</v>
      </c>
      <c r="BN12" s="301">
        <f t="shared" si="90"/>
        <v>2.676136769623465</v>
      </c>
      <c r="BO12" s="301">
        <f t="shared" si="90"/>
        <v>8.0704091600000005</v>
      </c>
      <c r="BP12" s="301">
        <f t="shared" si="90"/>
        <v>2.8310026633286425</v>
      </c>
      <c r="BQ12" s="301">
        <f t="shared" si="90"/>
        <v>14.259581169999992</v>
      </c>
      <c r="BR12" s="301">
        <f t="shared" si="90"/>
        <v>3.2426984992718562</v>
      </c>
      <c r="BS12" s="301">
        <f t="shared" si="90"/>
        <v>4.4711556633286405</v>
      </c>
      <c r="BT12" s="301">
        <f t="shared" si="90"/>
        <v>16.138189388890524</v>
      </c>
      <c r="BU12" s="301">
        <f t="shared" si="90"/>
        <v>4.2527572599999921</v>
      </c>
      <c r="BV12" s="301">
        <f t="shared" si="90"/>
        <v>304.18315272443795</v>
      </c>
      <c r="BW12" s="301">
        <f t="shared" si="90"/>
        <v>4.9278962433286368</v>
      </c>
      <c r="BX12" s="301">
        <f t="shared" si="90"/>
        <v>4.0829362898428254</v>
      </c>
      <c r="BY12" s="301">
        <f t="shared" si="90"/>
        <v>21.323971291578413</v>
      </c>
      <c r="BZ12" s="301">
        <f t="shared" si="90"/>
        <v>12.953004959999999</v>
      </c>
      <c r="CA12" s="301">
        <f t="shared" si="90"/>
        <v>47.706590109999993</v>
      </c>
      <c r="CB12" s="301">
        <f t="shared" si="90"/>
        <v>103.92706142000002</v>
      </c>
      <c r="CC12" s="301">
        <f t="shared" si="90"/>
        <v>50.017543199999999</v>
      </c>
      <c r="CD12" s="301">
        <f t="shared" si="90"/>
        <v>25.017722713328649</v>
      </c>
      <c r="CE12" s="301">
        <f t="shared" si="90"/>
        <v>101.10547140999999</v>
      </c>
      <c r="CF12" s="301">
        <f t="shared" si="90"/>
        <v>168.35063543009238</v>
      </c>
      <c r="CG12" s="301">
        <f t="shared" si="90"/>
        <v>29.29863344889306</v>
      </c>
      <c r="CH12" s="301">
        <f t="shared" si="90"/>
        <v>84.258352790000018</v>
      </c>
      <c r="CI12" s="301">
        <f t="shared" si="90"/>
        <v>6.8169173899999942</v>
      </c>
      <c r="CJ12" s="301">
        <f t="shared" si="90"/>
        <v>6.4152842741793785</v>
      </c>
      <c r="CK12" s="301">
        <f t="shared" si="90"/>
        <v>205.89317216633</v>
      </c>
      <c r="CL12" s="301">
        <f t="shared" si="90"/>
        <v>26.584396078890514</v>
      </c>
      <c r="CM12" s="301">
        <f t="shared" si="90"/>
        <v>8.7923055766713532</v>
      </c>
      <c r="CN12" s="301">
        <f t="shared" si="90"/>
        <v>24.281518779999999</v>
      </c>
      <c r="CO12" s="301">
        <f t="shared" si="90"/>
        <v>67.149025676691963</v>
      </c>
      <c r="CP12" s="301">
        <f t="shared" si="90"/>
        <v>40.077497030000004</v>
      </c>
      <c r="CQ12" s="301">
        <f t="shared" si="90"/>
        <v>78.647861880000008</v>
      </c>
      <c r="CR12" s="301">
        <f t="shared" si="90"/>
        <v>6.5218897184777846</v>
      </c>
      <c r="CS12" s="301">
        <f t="shared" si="90"/>
        <v>27.059038699999995</v>
      </c>
      <c r="CT12" s="301">
        <f t="shared" si="90"/>
        <v>36.614738360000025</v>
      </c>
      <c r="CU12" s="301">
        <f t="shared" si="90"/>
        <v>16.337150809999986</v>
      </c>
      <c r="CV12" s="301">
        <f t="shared" si="90"/>
        <v>43.760194969843127</v>
      </c>
      <c r="CW12" s="301">
        <f t="shared" si="90"/>
        <v>78.425115210000001</v>
      </c>
      <c r="CX12" s="301">
        <f t="shared" ref="CX12:DA12" si="91">+CX13+CX20++CX24+CX26+CX28</f>
        <v>31.798900970000002</v>
      </c>
      <c r="CY12" s="301">
        <f t="shared" si="91"/>
        <v>36.043663909999999</v>
      </c>
      <c r="CZ12" s="301">
        <f t="shared" si="91"/>
        <v>4.1211806899999974</v>
      </c>
      <c r="DA12" s="301">
        <f t="shared" si="91"/>
        <v>7.5769052499999994</v>
      </c>
      <c r="DB12" s="301">
        <f t="shared" ref="DB12:ER12" si="92">+DB13+DB20++DB24+DB26+DB28</f>
        <v>31.55178373</v>
      </c>
      <c r="DC12" s="301">
        <f t="shared" si="92"/>
        <v>53.917662119999996</v>
      </c>
      <c r="DD12" s="301">
        <f t="shared" si="92"/>
        <v>4.5445035599999883</v>
      </c>
      <c r="DE12" s="301">
        <f t="shared" si="92"/>
        <v>9.8574764800000061</v>
      </c>
      <c r="DF12" s="301">
        <f t="shared" si="92"/>
        <v>126.21162801999998</v>
      </c>
      <c r="DG12" s="301">
        <f t="shared" si="92"/>
        <v>65.058743480000004</v>
      </c>
      <c r="DH12" s="301">
        <f t="shared" si="92"/>
        <v>32.243058079999997</v>
      </c>
      <c r="DI12" s="301">
        <f t="shared" si="92"/>
        <v>27.902812519999966</v>
      </c>
      <c r="DJ12" s="301">
        <f t="shared" si="92"/>
        <v>16.592918158333333</v>
      </c>
      <c r="DK12" s="301">
        <f t="shared" si="92"/>
        <v>32.741932058333333</v>
      </c>
      <c r="DL12" s="301">
        <f t="shared" si="92"/>
        <v>32.424726138333334</v>
      </c>
      <c r="DM12" s="301">
        <f t="shared" si="92"/>
        <v>11.357558778333333</v>
      </c>
      <c r="DN12" s="301">
        <f t="shared" si="92"/>
        <v>5.5973462683333324</v>
      </c>
      <c r="DO12" s="301">
        <f t="shared" si="92"/>
        <v>16.126043268333326</v>
      </c>
      <c r="DP12" s="301">
        <f t="shared" si="92"/>
        <v>9.9490261083333333</v>
      </c>
      <c r="DQ12" s="301">
        <f t="shared" si="92"/>
        <v>7.3697861783333263</v>
      </c>
      <c r="DR12" s="301">
        <f t="shared" si="92"/>
        <v>25.43420976833335</v>
      </c>
      <c r="DS12" s="301">
        <f t="shared" si="92"/>
        <v>13.876615108333343</v>
      </c>
      <c r="DT12" s="301">
        <f t="shared" si="92"/>
        <v>30.516439628333327</v>
      </c>
      <c r="DU12" s="301">
        <f t="shared" si="92"/>
        <v>9.5187958883333312</v>
      </c>
      <c r="DV12" s="301">
        <f t="shared" si="92"/>
        <v>7.3419212900000002</v>
      </c>
      <c r="DW12" s="301">
        <f t="shared" si="92"/>
        <v>33.953212109999996</v>
      </c>
      <c r="DX12" s="301">
        <f t="shared" si="92"/>
        <v>3.6640530700000031</v>
      </c>
      <c r="DY12" s="301">
        <f t="shared" si="92"/>
        <v>6.0945656099999974</v>
      </c>
      <c r="DZ12" s="301">
        <f t="shared" si="92"/>
        <v>116.37363286999999</v>
      </c>
      <c r="EA12" s="301">
        <f t="shared" si="92"/>
        <v>1.9076862100000049</v>
      </c>
      <c r="EB12" s="301">
        <f t="shared" si="92"/>
        <v>6.34832266</v>
      </c>
      <c r="EC12" s="301">
        <f t="shared" si="92"/>
        <v>3.3099691199999945</v>
      </c>
      <c r="ED12" s="301">
        <f t="shared" si="92"/>
        <v>4.5427182000000084</v>
      </c>
      <c r="EE12" s="301">
        <f t="shared" si="92"/>
        <v>7.6941730899999836</v>
      </c>
      <c r="EF12" s="301">
        <f t="shared" si="92"/>
        <v>10.759911750000015</v>
      </c>
      <c r="EG12" s="301">
        <f t="shared" si="92"/>
        <v>8.8169707996071622</v>
      </c>
      <c r="EH12" s="301">
        <f t="shared" si="92"/>
        <v>3.0877040299999998</v>
      </c>
      <c r="EI12" s="301">
        <f t="shared" si="92"/>
        <v>10.30075467</v>
      </c>
      <c r="EJ12" s="301">
        <f t="shared" si="92"/>
        <v>3.1769129999999985</v>
      </c>
      <c r="EK12" s="301">
        <f t="shared" si="92"/>
        <v>1.9133799200000006</v>
      </c>
      <c r="EL12" s="301">
        <f t="shared" si="92"/>
        <v>6.8575505900000007</v>
      </c>
      <c r="EM12" s="301">
        <f t="shared" si="92"/>
        <v>3.8487864900000011</v>
      </c>
      <c r="EN12" s="301">
        <f t="shared" si="92"/>
        <v>3.0858738900000011</v>
      </c>
      <c r="EO12" s="301">
        <f t="shared" si="92"/>
        <v>3.6611545700000021</v>
      </c>
      <c r="EP12" s="301">
        <f t="shared" si="92"/>
        <v>2.0115743999999984</v>
      </c>
      <c r="EQ12" s="301">
        <f t="shared" si="92"/>
        <v>10.277182730000012</v>
      </c>
      <c r="ER12" s="301">
        <f t="shared" si="92"/>
        <v>6.6564703699999885</v>
      </c>
      <c r="ES12" s="301">
        <f t="shared" ref="ES12:FE12" si="93">+ES13+ES20++ES24+ES26+ES28</f>
        <v>11.718540879999997</v>
      </c>
      <c r="ET12" s="301">
        <f t="shared" si="93"/>
        <v>1.6426319300000003</v>
      </c>
      <c r="EU12" s="301">
        <f t="shared" si="93"/>
        <v>5.1184665800000015</v>
      </c>
      <c r="EV12" s="301">
        <f t="shared" si="93"/>
        <v>3.9391153199999929</v>
      </c>
      <c r="EW12" s="301">
        <f t="shared" si="93"/>
        <v>3.2100723300000134</v>
      </c>
      <c r="EX12" s="301">
        <f t="shared" si="93"/>
        <v>4.5950918899999955</v>
      </c>
      <c r="EY12" s="301">
        <f t="shared" si="93"/>
        <v>3.6664514199999867</v>
      </c>
      <c r="EZ12" s="301">
        <f t="shared" si="93"/>
        <v>2.8223179000000176</v>
      </c>
      <c r="FA12" s="301">
        <f t="shared" si="93"/>
        <v>5.6635050099999784</v>
      </c>
      <c r="FB12" s="301">
        <f t="shared" si="93"/>
        <v>3.5316197200000072</v>
      </c>
      <c r="FC12" s="301">
        <f t="shared" si="93"/>
        <v>3.0854074499999964</v>
      </c>
      <c r="FD12" s="301">
        <f t="shared" si="93"/>
        <v>22.291338860000007</v>
      </c>
      <c r="FE12" s="301">
        <f t="shared" si="93"/>
        <v>20.855387940000004</v>
      </c>
      <c r="FF12" s="301">
        <f t="shared" ref="FF12:FH12" si="94">+FF13+FF20++FF24+FF26+FF28</f>
        <v>2.8278102899999995</v>
      </c>
      <c r="FG12" s="301">
        <f t="shared" si="94"/>
        <v>3.4073361900000005</v>
      </c>
      <c r="FH12" s="301">
        <f t="shared" si="94"/>
        <v>2.5087539300000006</v>
      </c>
      <c r="FI12" s="301">
        <f t="shared" ref="FI12:FJ12" si="95">+FI13+FI20++FI24+FI26+FI28</f>
        <v>2.5754119200000005</v>
      </c>
      <c r="FJ12" s="301">
        <f t="shared" si="95"/>
        <v>3.4988171099999992</v>
      </c>
      <c r="FK12" s="301">
        <f t="shared" ref="FK12" si="96">+FK13+FK20++FK24+FK26+FK28</f>
        <v>5.0292495800000001</v>
      </c>
      <c r="FL12" s="301">
        <f t="shared" ref="FL12" si="97">+FL13+FL20++FL24+FL26+FL28</f>
        <v>7.9760482399999955</v>
      </c>
      <c r="FM12" s="301">
        <f t="shared" ref="FM12" si="98">+FM13+FM20++FM24+FM26+FM28</f>
        <v>4.0240808900000031</v>
      </c>
      <c r="FN12" s="301">
        <f t="shared" ref="FN12" si="99">+FN13+FN20++FN24+FN26+FN28</f>
        <v>3.6709822400000003</v>
      </c>
      <c r="FO12" s="301">
        <f t="shared" ref="FO12" si="100">+FO13+FO20++FO24+FO26+FO28</f>
        <v>3.8122097899999923</v>
      </c>
      <c r="FP12" s="301">
        <f t="shared" ref="FP12" si="101">+FP13+FP20++FP24+FP26+FP28</f>
        <v>4.0509495600000038</v>
      </c>
      <c r="FQ12" s="301">
        <f t="shared" ref="FQ12" si="102">+FQ13+FQ20++FQ24+FQ26+FQ28</f>
        <v>5.2130206299999946</v>
      </c>
      <c r="FR12" s="301">
        <f t="shared" ref="FR12" si="103">+FR13+FR20++FR24+FR26+FR28</f>
        <v>2.4971182700000005</v>
      </c>
      <c r="FS12" s="301">
        <f t="shared" ref="FS12" si="104">+FS13+FS20++FS24+FS26+FS28</f>
        <v>2.9530226599999994</v>
      </c>
      <c r="FT12" s="301">
        <f t="shared" ref="FT12:FU12" si="105">+FT13+FT20++FT24+FT26+FT28</f>
        <v>6.1813818699999983</v>
      </c>
      <c r="FU12" s="301">
        <f t="shared" si="105"/>
        <v>2.572557230000001</v>
      </c>
    </row>
    <row r="13" spans="1:177" hidden="1">
      <c r="A13" s="306">
        <v>121</v>
      </c>
      <c r="B13" s="315" t="s">
        <v>5</v>
      </c>
      <c r="C13" s="305">
        <f t="shared" si="80"/>
        <v>0</v>
      </c>
      <c r="D13" s="305">
        <f t="shared" si="81"/>
        <v>0</v>
      </c>
      <c r="E13" s="305">
        <f t="shared" si="82"/>
        <v>0</v>
      </c>
      <c r="F13" s="305">
        <f t="shared" si="83"/>
        <v>0</v>
      </c>
      <c r="G13" s="305">
        <f t="shared" ref="G13:AR13" si="106">SUM(G14:G19)</f>
        <v>0</v>
      </c>
      <c r="H13" s="305">
        <f t="shared" si="106"/>
        <v>0</v>
      </c>
      <c r="I13" s="305">
        <f t="shared" si="106"/>
        <v>0</v>
      </c>
      <c r="J13" s="305">
        <f t="shared" si="106"/>
        <v>0</v>
      </c>
      <c r="K13" s="305">
        <f t="shared" si="84"/>
        <v>0</v>
      </c>
      <c r="L13" s="305">
        <f t="shared" si="37"/>
        <v>0</v>
      </c>
      <c r="M13" s="305">
        <f t="shared" si="38"/>
        <v>0</v>
      </c>
      <c r="N13" s="305">
        <f t="shared" si="39"/>
        <v>0</v>
      </c>
      <c r="O13" s="305">
        <f t="shared" si="40"/>
        <v>0</v>
      </c>
      <c r="P13" s="305">
        <f t="shared" si="41"/>
        <v>0</v>
      </c>
      <c r="Q13" s="305">
        <f t="shared" si="42"/>
        <v>0</v>
      </c>
      <c r="R13" s="305">
        <f t="shared" si="43"/>
        <v>0</v>
      </c>
      <c r="S13" s="305">
        <f t="shared" si="44"/>
        <v>0</v>
      </c>
      <c r="T13" s="305">
        <f t="shared" si="45"/>
        <v>0</v>
      </c>
      <c r="U13" s="305">
        <f t="shared" si="46"/>
        <v>0</v>
      </c>
      <c r="V13" s="305">
        <f t="shared" si="47"/>
        <v>0</v>
      </c>
      <c r="W13" s="305">
        <f t="shared" si="48"/>
        <v>0</v>
      </c>
      <c r="X13" s="305">
        <f t="shared" si="49"/>
        <v>0</v>
      </c>
      <c r="Y13" s="305">
        <f t="shared" si="50"/>
        <v>0</v>
      </c>
      <c r="Z13" s="305">
        <f t="shared" si="51"/>
        <v>0</v>
      </c>
      <c r="AA13" s="305">
        <f t="shared" si="52"/>
        <v>0</v>
      </c>
      <c r="AB13" s="305">
        <f t="shared" si="53"/>
        <v>0</v>
      </c>
      <c r="AC13" s="305">
        <f t="shared" si="106"/>
        <v>0</v>
      </c>
      <c r="AD13" s="305">
        <f t="shared" si="106"/>
        <v>0</v>
      </c>
      <c r="AE13" s="305">
        <f t="shared" si="106"/>
        <v>0</v>
      </c>
      <c r="AF13" s="305">
        <f t="shared" si="106"/>
        <v>0</v>
      </c>
      <c r="AG13" s="305">
        <f t="shared" si="106"/>
        <v>0</v>
      </c>
      <c r="AH13" s="305">
        <f t="shared" si="106"/>
        <v>0</v>
      </c>
      <c r="AI13" s="305">
        <f t="shared" si="106"/>
        <v>0</v>
      </c>
      <c r="AJ13" s="305">
        <f t="shared" si="106"/>
        <v>0</v>
      </c>
      <c r="AK13" s="305">
        <f t="shared" si="106"/>
        <v>0</v>
      </c>
      <c r="AL13" s="305">
        <f t="shared" si="106"/>
        <v>0</v>
      </c>
      <c r="AM13" s="305">
        <f t="shared" si="106"/>
        <v>0</v>
      </c>
      <c r="AN13" s="305">
        <f t="shared" si="106"/>
        <v>0</v>
      </c>
      <c r="AO13" s="305">
        <f t="shared" si="106"/>
        <v>0</v>
      </c>
      <c r="AP13" s="305">
        <f t="shared" si="106"/>
        <v>0</v>
      </c>
      <c r="AQ13" s="305">
        <f t="shared" si="106"/>
        <v>0</v>
      </c>
      <c r="AR13" s="305">
        <f t="shared" si="106"/>
        <v>0</v>
      </c>
      <c r="AS13" s="305">
        <f t="shared" si="86"/>
        <v>0</v>
      </c>
      <c r="AT13" s="305">
        <f t="shared" si="87"/>
        <v>0</v>
      </c>
      <c r="AU13" s="305">
        <f t="shared" si="88"/>
        <v>0</v>
      </c>
      <c r="AV13" s="305">
        <f t="shared" si="89"/>
        <v>0</v>
      </c>
      <c r="AW13" s="305">
        <f t="shared" si="63"/>
        <v>0</v>
      </c>
      <c r="AX13" s="305">
        <f t="shared" si="21"/>
        <v>0</v>
      </c>
      <c r="AY13" s="305">
        <f t="shared" si="54"/>
        <v>0</v>
      </c>
      <c r="AZ13" s="305">
        <f t="shared" si="55"/>
        <v>0</v>
      </c>
      <c r="BA13" s="305">
        <f t="shared" si="56"/>
        <v>0</v>
      </c>
      <c r="BB13" s="305">
        <f t="shared" ref="BB13:CW13" si="107">SUM(BB14:BB19)</f>
        <v>0</v>
      </c>
      <c r="BC13" s="305">
        <f t="shared" si="107"/>
        <v>0</v>
      </c>
      <c r="BD13" s="305">
        <f t="shared" si="107"/>
        <v>0</v>
      </c>
      <c r="BE13" s="305">
        <f t="shared" si="107"/>
        <v>0</v>
      </c>
      <c r="BF13" s="305">
        <f t="shared" si="107"/>
        <v>0</v>
      </c>
      <c r="BG13" s="305">
        <f t="shared" si="107"/>
        <v>0</v>
      </c>
      <c r="BH13" s="305">
        <f t="shared" si="107"/>
        <v>0</v>
      </c>
      <c r="BI13" s="305">
        <f t="shared" si="107"/>
        <v>0</v>
      </c>
      <c r="BJ13" s="305">
        <f t="shared" si="107"/>
        <v>0</v>
      </c>
      <c r="BK13" s="305">
        <f t="shared" si="107"/>
        <v>0</v>
      </c>
      <c r="BL13" s="305">
        <f t="shared" si="107"/>
        <v>0</v>
      </c>
      <c r="BM13" s="305">
        <f t="shared" si="107"/>
        <v>0</v>
      </c>
      <c r="BN13" s="305">
        <f t="shared" si="107"/>
        <v>0</v>
      </c>
      <c r="BO13" s="305">
        <f t="shared" si="107"/>
        <v>0</v>
      </c>
      <c r="BP13" s="305">
        <f t="shared" si="107"/>
        <v>0</v>
      </c>
      <c r="BQ13" s="305">
        <f t="shared" si="107"/>
        <v>0</v>
      </c>
      <c r="BR13" s="305">
        <f t="shared" si="107"/>
        <v>0</v>
      </c>
      <c r="BS13" s="305">
        <f t="shared" si="107"/>
        <v>0</v>
      </c>
      <c r="BT13" s="305">
        <f t="shared" si="107"/>
        <v>0</v>
      </c>
      <c r="BU13" s="305">
        <f t="shared" si="107"/>
        <v>0</v>
      </c>
      <c r="BV13" s="305">
        <f t="shared" si="107"/>
        <v>0</v>
      </c>
      <c r="BW13" s="305">
        <f t="shared" si="107"/>
        <v>0</v>
      </c>
      <c r="BX13" s="305">
        <f t="shared" si="107"/>
        <v>0</v>
      </c>
      <c r="BY13" s="305">
        <f t="shared" si="107"/>
        <v>0</v>
      </c>
      <c r="BZ13" s="305">
        <f t="shared" si="107"/>
        <v>0</v>
      </c>
      <c r="CA13" s="305">
        <f t="shared" si="107"/>
        <v>0</v>
      </c>
      <c r="CB13" s="305">
        <f t="shared" si="107"/>
        <v>0</v>
      </c>
      <c r="CC13" s="305">
        <f t="shared" si="107"/>
        <v>0</v>
      </c>
      <c r="CD13" s="305">
        <f t="shared" si="107"/>
        <v>0</v>
      </c>
      <c r="CE13" s="305">
        <f t="shared" si="107"/>
        <v>0</v>
      </c>
      <c r="CF13" s="305">
        <f t="shared" si="107"/>
        <v>0</v>
      </c>
      <c r="CG13" s="305">
        <f t="shared" si="107"/>
        <v>0</v>
      </c>
      <c r="CH13" s="305">
        <f t="shared" si="107"/>
        <v>0</v>
      </c>
      <c r="CI13" s="305">
        <f t="shared" si="107"/>
        <v>0</v>
      </c>
      <c r="CJ13" s="305">
        <f t="shared" si="107"/>
        <v>0</v>
      </c>
      <c r="CK13" s="305">
        <f t="shared" si="107"/>
        <v>0</v>
      </c>
      <c r="CL13" s="305">
        <f t="shared" si="107"/>
        <v>0</v>
      </c>
      <c r="CM13" s="305">
        <f t="shared" si="107"/>
        <v>0</v>
      </c>
      <c r="CN13" s="305">
        <f t="shared" si="107"/>
        <v>0</v>
      </c>
      <c r="CO13" s="305">
        <f t="shared" si="107"/>
        <v>0</v>
      </c>
      <c r="CP13" s="305">
        <f t="shared" si="107"/>
        <v>0</v>
      </c>
      <c r="CQ13" s="305">
        <f t="shared" si="107"/>
        <v>0</v>
      </c>
      <c r="CR13" s="305">
        <f t="shared" si="107"/>
        <v>0</v>
      </c>
      <c r="CS13" s="305">
        <f t="shared" si="107"/>
        <v>0</v>
      </c>
      <c r="CT13" s="305">
        <f t="shared" si="107"/>
        <v>0</v>
      </c>
      <c r="CU13" s="305">
        <f t="shared" si="107"/>
        <v>0</v>
      </c>
      <c r="CV13" s="305">
        <f t="shared" si="107"/>
        <v>0</v>
      </c>
      <c r="CW13" s="305">
        <f t="shared" si="107"/>
        <v>0</v>
      </c>
      <c r="CX13" s="305">
        <f t="shared" ref="CX13:DB13" si="108">SUM(CX14:CX19)</f>
        <v>0</v>
      </c>
      <c r="CY13" s="305">
        <f t="shared" si="108"/>
        <v>0</v>
      </c>
      <c r="CZ13" s="305">
        <f t="shared" si="108"/>
        <v>0</v>
      </c>
      <c r="DA13" s="305">
        <f t="shared" si="108"/>
        <v>0</v>
      </c>
      <c r="DB13" s="305">
        <f t="shared" si="108"/>
        <v>0</v>
      </c>
      <c r="DC13" s="305">
        <f t="shared" ref="DC13:ER13" si="109">SUM(DC14:DC19)</f>
        <v>0</v>
      </c>
      <c r="DD13" s="305">
        <f t="shared" si="109"/>
        <v>0</v>
      </c>
      <c r="DE13" s="305">
        <f t="shared" si="109"/>
        <v>0</v>
      </c>
      <c r="DF13" s="305">
        <f t="shared" si="109"/>
        <v>0</v>
      </c>
      <c r="DG13" s="305">
        <f t="shared" si="109"/>
        <v>0</v>
      </c>
      <c r="DH13" s="305">
        <f t="shared" si="109"/>
        <v>0</v>
      </c>
      <c r="DI13" s="305">
        <f t="shared" si="109"/>
        <v>0</v>
      </c>
      <c r="DJ13" s="305">
        <f t="shared" si="109"/>
        <v>0</v>
      </c>
      <c r="DK13" s="305">
        <f t="shared" si="109"/>
        <v>0</v>
      </c>
      <c r="DL13" s="305">
        <f t="shared" si="109"/>
        <v>0</v>
      </c>
      <c r="DM13" s="305">
        <f t="shared" si="109"/>
        <v>0</v>
      </c>
      <c r="DN13" s="305">
        <f t="shared" si="109"/>
        <v>0</v>
      </c>
      <c r="DO13" s="305">
        <f t="shared" si="109"/>
        <v>0</v>
      </c>
      <c r="DP13" s="305">
        <f t="shared" si="109"/>
        <v>0</v>
      </c>
      <c r="DQ13" s="305">
        <f t="shared" si="109"/>
        <v>0</v>
      </c>
      <c r="DR13" s="305">
        <f t="shared" si="109"/>
        <v>0</v>
      </c>
      <c r="DS13" s="305">
        <f t="shared" si="109"/>
        <v>0</v>
      </c>
      <c r="DT13" s="305">
        <f t="shared" si="109"/>
        <v>0</v>
      </c>
      <c r="DU13" s="305">
        <f t="shared" si="109"/>
        <v>0</v>
      </c>
      <c r="DV13" s="305">
        <f t="shared" si="109"/>
        <v>0</v>
      </c>
      <c r="DW13" s="305">
        <f t="shared" si="109"/>
        <v>0</v>
      </c>
      <c r="DX13" s="305">
        <f t="shared" si="109"/>
        <v>0</v>
      </c>
      <c r="DY13" s="305">
        <f t="shared" si="109"/>
        <v>0</v>
      </c>
      <c r="DZ13" s="305">
        <f t="shared" si="109"/>
        <v>0</v>
      </c>
      <c r="EA13" s="305">
        <f t="shared" si="109"/>
        <v>0</v>
      </c>
      <c r="EB13" s="305">
        <f t="shared" si="109"/>
        <v>0</v>
      </c>
      <c r="EC13" s="305">
        <f t="shared" si="109"/>
        <v>0</v>
      </c>
      <c r="ED13" s="305">
        <f t="shared" si="109"/>
        <v>0</v>
      </c>
      <c r="EE13" s="305">
        <f t="shared" si="109"/>
        <v>0</v>
      </c>
      <c r="EF13" s="305">
        <f t="shared" si="109"/>
        <v>0</v>
      </c>
      <c r="EG13" s="305">
        <f t="shared" si="109"/>
        <v>0</v>
      </c>
      <c r="EH13" s="305">
        <f t="shared" si="109"/>
        <v>0</v>
      </c>
      <c r="EI13" s="305">
        <f t="shared" si="109"/>
        <v>0</v>
      </c>
      <c r="EJ13" s="305">
        <f t="shared" si="109"/>
        <v>0</v>
      </c>
      <c r="EK13" s="305">
        <f t="shared" si="109"/>
        <v>0</v>
      </c>
      <c r="EL13" s="305">
        <f t="shared" si="109"/>
        <v>0</v>
      </c>
      <c r="EM13" s="305">
        <f t="shared" si="109"/>
        <v>0</v>
      </c>
      <c r="EN13" s="305">
        <f t="shared" si="109"/>
        <v>0</v>
      </c>
      <c r="EO13" s="305">
        <f t="shared" si="109"/>
        <v>0</v>
      </c>
      <c r="EP13" s="305">
        <f t="shared" si="109"/>
        <v>0</v>
      </c>
      <c r="EQ13" s="305">
        <f t="shared" si="109"/>
        <v>0</v>
      </c>
      <c r="ER13" s="305">
        <f t="shared" si="109"/>
        <v>0</v>
      </c>
      <c r="ES13" s="305">
        <f t="shared" ref="ES13:FE13" si="110">SUM(ES14:ES19)</f>
        <v>0</v>
      </c>
      <c r="ET13" s="305">
        <f t="shared" si="110"/>
        <v>0</v>
      </c>
      <c r="EU13" s="305">
        <f t="shared" si="110"/>
        <v>0</v>
      </c>
      <c r="EV13" s="305">
        <f t="shared" si="110"/>
        <v>0</v>
      </c>
      <c r="EW13" s="305">
        <f t="shared" si="110"/>
        <v>0</v>
      </c>
      <c r="EX13" s="305">
        <f t="shared" si="110"/>
        <v>0</v>
      </c>
      <c r="EY13" s="305">
        <f t="shared" si="110"/>
        <v>0</v>
      </c>
      <c r="EZ13" s="305">
        <f t="shared" si="110"/>
        <v>0</v>
      </c>
      <c r="FA13" s="305">
        <f t="shared" si="110"/>
        <v>0</v>
      </c>
      <c r="FB13" s="305">
        <f t="shared" si="110"/>
        <v>0</v>
      </c>
      <c r="FC13" s="305">
        <f t="shared" si="110"/>
        <v>0</v>
      </c>
      <c r="FD13" s="305">
        <f t="shared" si="110"/>
        <v>0</v>
      </c>
      <c r="FE13" s="305">
        <f t="shared" si="110"/>
        <v>0</v>
      </c>
      <c r="FF13" s="305">
        <f t="shared" ref="FF13:FH13" si="111">SUM(FF14:FF19)</f>
        <v>0</v>
      </c>
      <c r="FG13" s="305">
        <f t="shared" si="111"/>
        <v>0</v>
      </c>
      <c r="FH13" s="305">
        <f t="shared" si="111"/>
        <v>0</v>
      </c>
      <c r="FI13" s="305">
        <f t="shared" ref="FI13:FJ13" si="112">SUM(FI14:FI19)</f>
        <v>0</v>
      </c>
      <c r="FJ13" s="305">
        <f t="shared" si="112"/>
        <v>0</v>
      </c>
      <c r="FK13" s="305">
        <f t="shared" ref="FK13" si="113">SUM(FK14:FK19)</f>
        <v>0</v>
      </c>
      <c r="FL13" s="305">
        <f t="shared" ref="FL13" si="114">SUM(FL14:FL19)</f>
        <v>0</v>
      </c>
      <c r="FM13" s="305">
        <f t="shared" ref="FM13" si="115">SUM(FM14:FM19)</f>
        <v>0</v>
      </c>
      <c r="FN13" s="305">
        <f t="shared" ref="FN13" si="116">SUM(FN14:FN19)</f>
        <v>0</v>
      </c>
      <c r="FO13" s="305">
        <f t="shared" ref="FO13" si="117">SUM(FO14:FO19)</f>
        <v>0</v>
      </c>
      <c r="FP13" s="305">
        <f t="shared" ref="FP13" si="118">SUM(FP14:FP19)</f>
        <v>0</v>
      </c>
      <c r="FQ13" s="305">
        <f t="shared" ref="FQ13" si="119">SUM(FQ14:FQ19)</f>
        <v>0</v>
      </c>
      <c r="FR13" s="305">
        <f t="shared" ref="FR13" si="120">SUM(FR14:FR19)</f>
        <v>0</v>
      </c>
      <c r="FS13" s="305">
        <f t="shared" ref="FS13" si="121">SUM(FS14:FS19)</f>
        <v>0</v>
      </c>
      <c r="FT13" s="305">
        <f t="shared" ref="FT13:FU13" si="122">SUM(FT14:FT19)</f>
        <v>0</v>
      </c>
      <c r="FU13" s="305">
        <f t="shared" si="122"/>
        <v>0</v>
      </c>
    </row>
    <row r="14" spans="1:177" hidden="1">
      <c r="A14" s="306">
        <v>1211</v>
      </c>
      <c r="B14" s="344" t="s">
        <v>6</v>
      </c>
      <c r="C14" s="302">
        <f t="shared" si="80"/>
        <v>0</v>
      </c>
      <c r="D14" s="302">
        <f t="shared" si="81"/>
        <v>0</v>
      </c>
      <c r="E14" s="302">
        <f t="shared" si="82"/>
        <v>0</v>
      </c>
      <c r="F14" s="302">
        <f t="shared" si="83"/>
        <v>0</v>
      </c>
      <c r="G14" s="302">
        <f>+SUM(CX14:DI14)</f>
        <v>0</v>
      </c>
      <c r="H14" s="302">
        <f>+SUM(DJ14:DU14)</f>
        <v>0</v>
      </c>
      <c r="I14" s="302">
        <f>+SUM(DV14:EG14)</f>
        <v>0</v>
      </c>
      <c r="J14" s="302">
        <f>+SUM(EH14:ES14)</f>
        <v>0</v>
      </c>
      <c r="K14" s="302">
        <f t="shared" si="84"/>
        <v>0</v>
      </c>
      <c r="L14" s="302">
        <f t="shared" si="37"/>
        <v>0</v>
      </c>
      <c r="M14" s="302">
        <f t="shared" si="38"/>
        <v>0</v>
      </c>
      <c r="N14" s="302">
        <f t="shared" si="39"/>
        <v>0</v>
      </c>
      <c r="O14" s="302">
        <f t="shared" si="40"/>
        <v>0</v>
      </c>
      <c r="P14" s="302">
        <f t="shared" si="41"/>
        <v>0</v>
      </c>
      <c r="Q14" s="302">
        <f t="shared" si="42"/>
        <v>0</v>
      </c>
      <c r="R14" s="302">
        <f t="shared" si="43"/>
        <v>0</v>
      </c>
      <c r="S14" s="302">
        <f t="shared" si="44"/>
        <v>0</v>
      </c>
      <c r="T14" s="302">
        <f t="shared" si="45"/>
        <v>0</v>
      </c>
      <c r="U14" s="302">
        <f t="shared" si="46"/>
        <v>0</v>
      </c>
      <c r="V14" s="302">
        <f t="shared" si="47"/>
        <v>0</v>
      </c>
      <c r="W14" s="302">
        <f t="shared" si="48"/>
        <v>0</v>
      </c>
      <c r="X14" s="302">
        <f t="shared" si="49"/>
        <v>0</v>
      </c>
      <c r="Y14" s="302">
        <f t="shared" si="50"/>
        <v>0</v>
      </c>
      <c r="Z14" s="302">
        <f t="shared" si="51"/>
        <v>0</v>
      </c>
      <c r="AA14" s="302">
        <f t="shared" si="52"/>
        <v>0</v>
      </c>
      <c r="AB14" s="302">
        <f t="shared" si="53"/>
        <v>0</v>
      </c>
      <c r="AC14" s="302">
        <f t="shared" ref="AC14:AC19" si="123">+SUM(CX14:CZ14)</f>
        <v>0</v>
      </c>
      <c r="AD14" s="302">
        <f t="shared" ref="AD14:AD19" si="124">+SUM(DA14:DC14)</f>
        <v>0</v>
      </c>
      <c r="AE14" s="302">
        <f t="shared" ref="AE14:AE19" si="125">+SUM(DD14:DF14)</f>
        <v>0</v>
      </c>
      <c r="AF14" s="302">
        <f t="shared" ref="AF14:AF19" si="126">+SUM(DG14:DI14)</f>
        <v>0</v>
      </c>
      <c r="AG14" s="302">
        <f t="shared" ref="AG14:AG19" si="127">+SUM(DJ14:DL14)</f>
        <v>0</v>
      </c>
      <c r="AH14" s="302">
        <f t="shared" ref="AH14:AH19" si="128">+SUM(DM14:DO14)</f>
        <v>0</v>
      </c>
      <c r="AI14" s="302">
        <f t="shared" ref="AI14:AI19" si="129">+SUM(DP14:DR14)</f>
        <v>0</v>
      </c>
      <c r="AJ14" s="302">
        <f t="shared" ref="AJ14:AJ19" si="130">+SUM(DS14:DU14)</f>
        <v>0</v>
      </c>
      <c r="AK14" s="302">
        <f t="shared" ref="AK14:AK19" si="131">+SUM(DV14:DX14)</f>
        <v>0</v>
      </c>
      <c r="AL14" s="302">
        <f t="shared" ref="AL14:AL19" si="132">+SUM(DY14:EA14)</f>
        <v>0</v>
      </c>
      <c r="AM14" s="302">
        <f t="shared" ref="AM14:AM19" si="133">+SUM(EB14:ED14)</f>
        <v>0</v>
      </c>
      <c r="AN14" s="302">
        <f t="shared" ref="AN14:AN19" si="134">+SUM(EE14:EG14)</f>
        <v>0</v>
      </c>
      <c r="AO14" s="302">
        <f t="shared" ref="AO14:AO19" si="135">+SUM(EH14:EJ14)</f>
        <v>0</v>
      </c>
      <c r="AP14" s="302">
        <f t="shared" ref="AP14:AP19" si="136">+SUM(EK14:EM14)</f>
        <v>0</v>
      </c>
      <c r="AQ14" s="302">
        <f t="shared" ref="AQ14:AQ19" si="137">+SUM(EN14:EP14)</f>
        <v>0</v>
      </c>
      <c r="AR14" s="302">
        <f t="shared" ref="AR14:AR19" si="138">+SUM(EQ14:ES14)</f>
        <v>0</v>
      </c>
      <c r="AS14" s="302">
        <f t="shared" si="86"/>
        <v>0</v>
      </c>
      <c r="AT14" s="302">
        <f t="shared" si="87"/>
        <v>0</v>
      </c>
      <c r="AU14" s="302">
        <f t="shared" si="88"/>
        <v>0</v>
      </c>
      <c r="AV14" s="302">
        <f t="shared" si="89"/>
        <v>0</v>
      </c>
      <c r="AW14" s="302">
        <f t="shared" si="63"/>
        <v>0</v>
      </c>
      <c r="AX14" s="302">
        <f t="shared" si="21"/>
        <v>0</v>
      </c>
      <c r="AY14" s="302">
        <f t="shared" si="54"/>
        <v>0</v>
      </c>
      <c r="AZ14" s="302">
        <f t="shared" si="55"/>
        <v>0</v>
      </c>
      <c r="BA14" s="302">
        <f t="shared" si="56"/>
        <v>0</v>
      </c>
      <c r="BB14" s="305">
        <v>0</v>
      </c>
      <c r="BC14" s="305">
        <v>0</v>
      </c>
      <c r="BD14" s="305">
        <v>0</v>
      </c>
      <c r="BE14" s="305">
        <v>0</v>
      </c>
      <c r="BF14" s="305">
        <v>0</v>
      </c>
      <c r="BG14" s="305">
        <v>0</v>
      </c>
      <c r="BH14" s="305">
        <v>0</v>
      </c>
      <c r="BI14" s="305">
        <v>0</v>
      </c>
      <c r="BJ14" s="305">
        <v>0</v>
      </c>
      <c r="BK14" s="305">
        <v>0</v>
      </c>
      <c r="BL14" s="305">
        <v>0</v>
      </c>
      <c r="BM14" s="305">
        <v>0</v>
      </c>
      <c r="BN14" s="305">
        <v>0</v>
      </c>
      <c r="BO14" s="305">
        <v>0</v>
      </c>
      <c r="BP14" s="305">
        <v>0</v>
      </c>
      <c r="BQ14" s="305">
        <v>0</v>
      </c>
      <c r="BR14" s="305">
        <v>0</v>
      </c>
      <c r="BS14" s="305">
        <v>0</v>
      </c>
      <c r="BT14" s="305">
        <v>0</v>
      </c>
      <c r="BU14" s="305">
        <v>0</v>
      </c>
      <c r="BV14" s="305">
        <v>0</v>
      </c>
      <c r="BW14" s="305">
        <v>0</v>
      </c>
      <c r="BX14" s="305">
        <v>0</v>
      </c>
      <c r="BY14" s="305">
        <v>0</v>
      </c>
      <c r="BZ14" s="305">
        <v>0</v>
      </c>
      <c r="CA14" s="305">
        <v>0</v>
      </c>
      <c r="CB14" s="305">
        <v>0</v>
      </c>
      <c r="CC14" s="305">
        <v>0</v>
      </c>
      <c r="CD14" s="305">
        <v>0</v>
      </c>
      <c r="CE14" s="305">
        <v>0</v>
      </c>
      <c r="CF14" s="305">
        <v>0</v>
      </c>
      <c r="CG14" s="305">
        <v>0</v>
      </c>
      <c r="CH14" s="305">
        <v>0</v>
      </c>
      <c r="CI14" s="305">
        <v>0</v>
      </c>
      <c r="CJ14" s="305">
        <v>0</v>
      </c>
      <c r="CK14" s="305">
        <v>0</v>
      </c>
      <c r="CL14" s="305">
        <v>0</v>
      </c>
      <c r="CM14" s="305">
        <v>0</v>
      </c>
      <c r="CN14" s="305">
        <v>0</v>
      </c>
      <c r="CO14" s="305">
        <v>0</v>
      </c>
      <c r="CP14" s="305">
        <v>0</v>
      </c>
      <c r="CQ14" s="305">
        <v>0</v>
      </c>
      <c r="CR14" s="305">
        <v>0</v>
      </c>
      <c r="CS14" s="305">
        <v>0</v>
      </c>
      <c r="CT14" s="305">
        <v>0</v>
      </c>
      <c r="CU14" s="305">
        <v>0</v>
      </c>
      <c r="CV14" s="305">
        <v>0</v>
      </c>
      <c r="CW14" s="305">
        <v>0</v>
      </c>
      <c r="CX14" s="305">
        <v>0</v>
      </c>
      <c r="CY14" s="305">
        <v>0</v>
      </c>
      <c r="CZ14" s="305">
        <v>0</v>
      </c>
      <c r="DA14" s="305">
        <v>0</v>
      </c>
      <c r="DB14" s="305">
        <v>0</v>
      </c>
      <c r="DC14" s="305">
        <v>0</v>
      </c>
      <c r="DD14" s="305">
        <v>0</v>
      </c>
      <c r="DE14" s="305">
        <v>0</v>
      </c>
      <c r="DF14" s="305">
        <v>0</v>
      </c>
      <c r="DG14" s="305">
        <v>0</v>
      </c>
      <c r="DH14" s="305">
        <v>0</v>
      </c>
      <c r="DI14" s="305">
        <v>0</v>
      </c>
      <c r="DJ14" s="305">
        <v>0</v>
      </c>
      <c r="DK14" s="305">
        <v>0</v>
      </c>
      <c r="DL14" s="305">
        <v>0</v>
      </c>
      <c r="DM14" s="305">
        <v>0</v>
      </c>
      <c r="DN14" s="305">
        <v>0</v>
      </c>
      <c r="DO14" s="305">
        <v>0</v>
      </c>
      <c r="DP14" s="305">
        <v>0</v>
      </c>
      <c r="DQ14" s="305">
        <v>0</v>
      </c>
      <c r="DR14" s="305">
        <v>0</v>
      </c>
      <c r="DS14" s="305">
        <v>0</v>
      </c>
      <c r="DT14" s="305">
        <v>0</v>
      </c>
      <c r="DU14" s="305">
        <v>0</v>
      </c>
      <c r="DV14" s="305">
        <v>0</v>
      </c>
      <c r="DW14" s="305">
        <v>0</v>
      </c>
      <c r="DX14" s="305">
        <v>0</v>
      </c>
      <c r="DY14" s="305">
        <v>0</v>
      </c>
      <c r="DZ14" s="305">
        <v>0</v>
      </c>
      <c r="EA14" s="305">
        <v>0</v>
      </c>
      <c r="EB14" s="305">
        <v>0</v>
      </c>
      <c r="EC14" s="305">
        <v>0</v>
      </c>
      <c r="ED14" s="305">
        <v>0</v>
      </c>
      <c r="EE14" s="305">
        <v>0</v>
      </c>
      <c r="EF14" s="305">
        <v>0</v>
      </c>
      <c r="EG14" s="305">
        <v>0</v>
      </c>
      <c r="EH14" s="305">
        <v>0</v>
      </c>
      <c r="EI14" s="305">
        <v>0</v>
      </c>
      <c r="EJ14" s="305">
        <v>0</v>
      </c>
      <c r="EK14" s="305">
        <v>0</v>
      </c>
      <c r="EL14" s="305">
        <v>0</v>
      </c>
      <c r="EM14" s="305">
        <v>0</v>
      </c>
      <c r="EN14" s="305">
        <v>0</v>
      </c>
      <c r="EO14" s="305">
        <v>0</v>
      </c>
      <c r="EP14" s="305">
        <v>0</v>
      </c>
      <c r="EQ14" s="305">
        <v>0</v>
      </c>
      <c r="ER14" s="305">
        <v>0</v>
      </c>
      <c r="ES14" s="305">
        <v>0</v>
      </c>
      <c r="ET14" s="305">
        <v>0</v>
      </c>
      <c r="EU14" s="305">
        <v>0</v>
      </c>
      <c r="EV14" s="305">
        <v>0</v>
      </c>
      <c r="EW14" s="305">
        <v>0</v>
      </c>
      <c r="EX14" s="305">
        <v>0</v>
      </c>
      <c r="EY14" s="305">
        <v>0</v>
      </c>
      <c r="EZ14" s="305">
        <v>0</v>
      </c>
      <c r="FA14" s="305">
        <v>0</v>
      </c>
      <c r="FB14" s="305">
        <v>0</v>
      </c>
      <c r="FC14" s="305">
        <v>0</v>
      </c>
      <c r="FD14" s="305">
        <v>0</v>
      </c>
      <c r="FE14" s="305">
        <v>0</v>
      </c>
      <c r="FF14" s="305">
        <v>0</v>
      </c>
      <c r="FG14" s="305">
        <v>0</v>
      </c>
      <c r="FH14" s="305">
        <v>0</v>
      </c>
      <c r="FI14" s="305">
        <v>0</v>
      </c>
      <c r="FJ14" s="305">
        <v>0</v>
      </c>
      <c r="FK14" s="305">
        <v>0</v>
      </c>
      <c r="FL14" s="305">
        <v>0</v>
      </c>
      <c r="FM14" s="305">
        <v>0</v>
      </c>
      <c r="FN14" s="305">
        <v>0</v>
      </c>
      <c r="FO14" s="305">
        <v>0</v>
      </c>
      <c r="FP14" s="305">
        <v>0</v>
      </c>
      <c r="FQ14" s="305">
        <v>0</v>
      </c>
      <c r="FR14" s="305">
        <v>0</v>
      </c>
      <c r="FS14" s="305">
        <v>0</v>
      </c>
      <c r="FT14" s="305">
        <v>0</v>
      </c>
      <c r="FU14" s="305">
        <v>0</v>
      </c>
    </row>
    <row r="15" spans="1:177" hidden="1">
      <c r="A15" s="306">
        <v>1212</v>
      </c>
      <c r="B15" s="344" t="s">
        <v>7</v>
      </c>
      <c r="C15" s="302">
        <f t="shared" si="80"/>
        <v>0</v>
      </c>
      <c r="D15" s="302">
        <f t="shared" si="81"/>
        <v>0</v>
      </c>
      <c r="E15" s="302">
        <f t="shared" si="82"/>
        <v>0</v>
      </c>
      <c r="F15" s="302">
        <f t="shared" si="83"/>
        <v>0</v>
      </c>
      <c r="G15" s="302">
        <f t="shared" ref="G15:G19" si="139">+SUM(CX15:DI15)</f>
        <v>0</v>
      </c>
      <c r="H15" s="302">
        <f t="shared" ref="H15:H19" si="140">+SUM(DJ15:DU15)</f>
        <v>0</v>
      </c>
      <c r="I15" s="302">
        <f t="shared" ref="I15:I19" si="141">+SUM(DV15:EG15)</f>
        <v>0</v>
      </c>
      <c r="J15" s="302">
        <f t="shared" ref="J15:J19" si="142">+SUM(EH15:ES15)</f>
        <v>0</v>
      </c>
      <c r="K15" s="302">
        <f t="shared" si="84"/>
        <v>0</v>
      </c>
      <c r="L15" s="302">
        <f t="shared" si="37"/>
        <v>0</v>
      </c>
      <c r="M15" s="302">
        <f t="shared" si="38"/>
        <v>0</v>
      </c>
      <c r="N15" s="302">
        <f t="shared" si="39"/>
        <v>0</v>
      </c>
      <c r="O15" s="302">
        <f t="shared" si="40"/>
        <v>0</v>
      </c>
      <c r="P15" s="302">
        <f t="shared" si="41"/>
        <v>0</v>
      </c>
      <c r="Q15" s="302">
        <f t="shared" si="42"/>
        <v>0</v>
      </c>
      <c r="R15" s="302">
        <f t="shared" si="43"/>
        <v>0</v>
      </c>
      <c r="S15" s="302">
        <f t="shared" si="44"/>
        <v>0</v>
      </c>
      <c r="T15" s="302">
        <f t="shared" si="45"/>
        <v>0</v>
      </c>
      <c r="U15" s="302">
        <f t="shared" si="46"/>
        <v>0</v>
      </c>
      <c r="V15" s="302">
        <f t="shared" si="47"/>
        <v>0</v>
      </c>
      <c r="W15" s="302">
        <f t="shared" si="48"/>
        <v>0</v>
      </c>
      <c r="X15" s="302">
        <f t="shared" si="49"/>
        <v>0</v>
      </c>
      <c r="Y15" s="302">
        <f t="shared" si="50"/>
        <v>0</v>
      </c>
      <c r="Z15" s="302">
        <f t="shared" si="51"/>
        <v>0</v>
      </c>
      <c r="AA15" s="302">
        <f t="shared" si="52"/>
        <v>0</v>
      </c>
      <c r="AB15" s="302">
        <f t="shared" si="53"/>
        <v>0</v>
      </c>
      <c r="AC15" s="302">
        <f t="shared" si="123"/>
        <v>0</v>
      </c>
      <c r="AD15" s="302">
        <f t="shared" si="124"/>
        <v>0</v>
      </c>
      <c r="AE15" s="302">
        <f t="shared" si="125"/>
        <v>0</v>
      </c>
      <c r="AF15" s="302">
        <f t="shared" si="126"/>
        <v>0</v>
      </c>
      <c r="AG15" s="302">
        <f t="shared" si="127"/>
        <v>0</v>
      </c>
      <c r="AH15" s="302">
        <f t="shared" si="128"/>
        <v>0</v>
      </c>
      <c r="AI15" s="302">
        <f t="shared" si="129"/>
        <v>0</v>
      </c>
      <c r="AJ15" s="302">
        <f t="shared" si="130"/>
        <v>0</v>
      </c>
      <c r="AK15" s="302">
        <f t="shared" si="131"/>
        <v>0</v>
      </c>
      <c r="AL15" s="302">
        <f t="shared" si="132"/>
        <v>0</v>
      </c>
      <c r="AM15" s="302">
        <f t="shared" si="133"/>
        <v>0</v>
      </c>
      <c r="AN15" s="302">
        <f t="shared" si="134"/>
        <v>0</v>
      </c>
      <c r="AO15" s="302">
        <f t="shared" si="135"/>
        <v>0</v>
      </c>
      <c r="AP15" s="302">
        <f t="shared" si="136"/>
        <v>0</v>
      </c>
      <c r="AQ15" s="302">
        <f t="shared" si="137"/>
        <v>0</v>
      </c>
      <c r="AR15" s="302">
        <f t="shared" si="138"/>
        <v>0</v>
      </c>
      <c r="AS15" s="302">
        <f t="shared" si="86"/>
        <v>0</v>
      </c>
      <c r="AT15" s="302">
        <f t="shared" si="87"/>
        <v>0</v>
      </c>
      <c r="AU15" s="302">
        <f t="shared" si="88"/>
        <v>0</v>
      </c>
      <c r="AV15" s="302">
        <f t="shared" si="89"/>
        <v>0</v>
      </c>
      <c r="AW15" s="302">
        <f t="shared" si="63"/>
        <v>0</v>
      </c>
      <c r="AX15" s="302">
        <f t="shared" si="21"/>
        <v>0</v>
      </c>
      <c r="AY15" s="302">
        <f t="shared" si="54"/>
        <v>0</v>
      </c>
      <c r="AZ15" s="302">
        <f t="shared" si="55"/>
        <v>0</v>
      </c>
      <c r="BA15" s="302">
        <f t="shared" si="56"/>
        <v>0</v>
      </c>
      <c r="BB15" s="305">
        <v>0</v>
      </c>
      <c r="BC15" s="305">
        <v>0</v>
      </c>
      <c r="BD15" s="305">
        <v>0</v>
      </c>
      <c r="BE15" s="305">
        <v>0</v>
      </c>
      <c r="BF15" s="305">
        <v>0</v>
      </c>
      <c r="BG15" s="305">
        <v>0</v>
      </c>
      <c r="BH15" s="305">
        <v>0</v>
      </c>
      <c r="BI15" s="305">
        <v>0</v>
      </c>
      <c r="BJ15" s="305">
        <v>0</v>
      </c>
      <c r="BK15" s="305">
        <v>0</v>
      </c>
      <c r="BL15" s="305">
        <v>0</v>
      </c>
      <c r="BM15" s="305">
        <v>0</v>
      </c>
      <c r="BN15" s="305">
        <v>0</v>
      </c>
      <c r="BO15" s="305">
        <v>0</v>
      </c>
      <c r="BP15" s="305">
        <v>0</v>
      </c>
      <c r="BQ15" s="305">
        <v>0</v>
      </c>
      <c r="BR15" s="305">
        <v>0</v>
      </c>
      <c r="BS15" s="305">
        <v>0</v>
      </c>
      <c r="BT15" s="305">
        <v>0</v>
      </c>
      <c r="BU15" s="305">
        <v>0</v>
      </c>
      <c r="BV15" s="305">
        <v>0</v>
      </c>
      <c r="BW15" s="305">
        <v>0</v>
      </c>
      <c r="BX15" s="305">
        <v>0</v>
      </c>
      <c r="BY15" s="305">
        <v>0</v>
      </c>
      <c r="BZ15" s="305">
        <v>0</v>
      </c>
      <c r="CA15" s="305">
        <v>0</v>
      </c>
      <c r="CB15" s="305">
        <v>0</v>
      </c>
      <c r="CC15" s="305">
        <v>0</v>
      </c>
      <c r="CD15" s="305">
        <v>0</v>
      </c>
      <c r="CE15" s="305">
        <v>0</v>
      </c>
      <c r="CF15" s="305">
        <v>0</v>
      </c>
      <c r="CG15" s="305">
        <v>0</v>
      </c>
      <c r="CH15" s="305">
        <v>0</v>
      </c>
      <c r="CI15" s="305">
        <v>0</v>
      </c>
      <c r="CJ15" s="305">
        <v>0</v>
      </c>
      <c r="CK15" s="305">
        <v>0</v>
      </c>
      <c r="CL15" s="305">
        <v>0</v>
      </c>
      <c r="CM15" s="305">
        <v>0</v>
      </c>
      <c r="CN15" s="305">
        <v>0</v>
      </c>
      <c r="CO15" s="305">
        <v>0</v>
      </c>
      <c r="CP15" s="305">
        <v>0</v>
      </c>
      <c r="CQ15" s="305">
        <v>0</v>
      </c>
      <c r="CR15" s="305">
        <v>0</v>
      </c>
      <c r="CS15" s="305">
        <v>0</v>
      </c>
      <c r="CT15" s="305">
        <v>0</v>
      </c>
      <c r="CU15" s="305">
        <v>0</v>
      </c>
      <c r="CV15" s="305">
        <v>0</v>
      </c>
      <c r="CW15" s="305">
        <v>0</v>
      </c>
      <c r="CX15" s="305">
        <v>0</v>
      </c>
      <c r="CY15" s="305">
        <v>0</v>
      </c>
      <c r="CZ15" s="305">
        <v>0</v>
      </c>
      <c r="DA15" s="305">
        <v>0</v>
      </c>
      <c r="DB15" s="305">
        <v>0</v>
      </c>
      <c r="DC15" s="305">
        <v>0</v>
      </c>
      <c r="DD15" s="305">
        <v>0</v>
      </c>
      <c r="DE15" s="305">
        <v>0</v>
      </c>
      <c r="DF15" s="305">
        <v>0</v>
      </c>
      <c r="DG15" s="305">
        <v>0</v>
      </c>
      <c r="DH15" s="305">
        <v>0</v>
      </c>
      <c r="DI15" s="305">
        <v>0</v>
      </c>
      <c r="DJ15" s="305">
        <v>0</v>
      </c>
      <c r="DK15" s="305">
        <v>0</v>
      </c>
      <c r="DL15" s="305">
        <v>0</v>
      </c>
      <c r="DM15" s="305">
        <v>0</v>
      </c>
      <c r="DN15" s="305">
        <v>0</v>
      </c>
      <c r="DO15" s="305">
        <v>0</v>
      </c>
      <c r="DP15" s="305">
        <v>0</v>
      </c>
      <c r="DQ15" s="305">
        <v>0</v>
      </c>
      <c r="DR15" s="305">
        <v>0</v>
      </c>
      <c r="DS15" s="305">
        <v>0</v>
      </c>
      <c r="DT15" s="305">
        <v>0</v>
      </c>
      <c r="DU15" s="305">
        <v>0</v>
      </c>
      <c r="DV15" s="305">
        <v>0</v>
      </c>
      <c r="DW15" s="305">
        <v>0</v>
      </c>
      <c r="DX15" s="305">
        <v>0</v>
      </c>
      <c r="DY15" s="305">
        <v>0</v>
      </c>
      <c r="DZ15" s="305">
        <v>0</v>
      </c>
      <c r="EA15" s="305">
        <v>0</v>
      </c>
      <c r="EB15" s="305">
        <v>0</v>
      </c>
      <c r="EC15" s="305">
        <v>0</v>
      </c>
      <c r="ED15" s="305">
        <v>0</v>
      </c>
      <c r="EE15" s="305">
        <v>0</v>
      </c>
      <c r="EF15" s="305">
        <v>0</v>
      </c>
      <c r="EG15" s="305">
        <v>0</v>
      </c>
      <c r="EH15" s="305">
        <v>0</v>
      </c>
      <c r="EI15" s="305">
        <v>0</v>
      </c>
      <c r="EJ15" s="305">
        <v>0</v>
      </c>
      <c r="EK15" s="305">
        <v>0</v>
      </c>
      <c r="EL15" s="305">
        <v>0</v>
      </c>
      <c r="EM15" s="305">
        <v>0</v>
      </c>
      <c r="EN15" s="305">
        <v>0</v>
      </c>
      <c r="EO15" s="305">
        <v>0</v>
      </c>
      <c r="EP15" s="305">
        <v>0</v>
      </c>
      <c r="EQ15" s="305">
        <v>0</v>
      </c>
      <c r="ER15" s="305">
        <v>0</v>
      </c>
      <c r="ES15" s="305">
        <v>0</v>
      </c>
      <c r="ET15" s="305">
        <v>0</v>
      </c>
      <c r="EU15" s="305">
        <v>0</v>
      </c>
      <c r="EV15" s="305">
        <v>0</v>
      </c>
      <c r="EW15" s="305">
        <v>0</v>
      </c>
      <c r="EX15" s="305">
        <v>0</v>
      </c>
      <c r="EY15" s="305">
        <v>0</v>
      </c>
      <c r="EZ15" s="305">
        <v>0</v>
      </c>
      <c r="FA15" s="305">
        <v>0</v>
      </c>
      <c r="FB15" s="305">
        <v>0</v>
      </c>
      <c r="FC15" s="305">
        <v>0</v>
      </c>
      <c r="FD15" s="305">
        <v>0</v>
      </c>
      <c r="FE15" s="305">
        <v>0</v>
      </c>
      <c r="FF15" s="305">
        <v>0</v>
      </c>
      <c r="FG15" s="305">
        <v>0</v>
      </c>
      <c r="FH15" s="305">
        <v>0</v>
      </c>
      <c r="FI15" s="305">
        <v>0</v>
      </c>
      <c r="FJ15" s="305">
        <v>0</v>
      </c>
      <c r="FK15" s="305">
        <v>0</v>
      </c>
      <c r="FL15" s="305">
        <v>0</v>
      </c>
      <c r="FM15" s="305">
        <v>0</v>
      </c>
      <c r="FN15" s="305">
        <v>0</v>
      </c>
      <c r="FO15" s="305">
        <v>0</v>
      </c>
      <c r="FP15" s="305">
        <v>0</v>
      </c>
      <c r="FQ15" s="305">
        <v>0</v>
      </c>
      <c r="FR15" s="305">
        <v>0</v>
      </c>
      <c r="FS15" s="305">
        <v>0</v>
      </c>
      <c r="FT15" s="305">
        <v>0</v>
      </c>
      <c r="FU15" s="305">
        <v>0</v>
      </c>
    </row>
    <row r="16" spans="1:177" hidden="1">
      <c r="A16" s="306">
        <v>1213</v>
      </c>
      <c r="B16" s="344" t="s">
        <v>8</v>
      </c>
      <c r="C16" s="302">
        <f t="shared" si="80"/>
        <v>0</v>
      </c>
      <c r="D16" s="302">
        <f t="shared" si="81"/>
        <v>0</v>
      </c>
      <c r="E16" s="302">
        <f t="shared" si="82"/>
        <v>0</v>
      </c>
      <c r="F16" s="302">
        <f t="shared" si="83"/>
        <v>0</v>
      </c>
      <c r="G16" s="302">
        <f t="shared" si="139"/>
        <v>0</v>
      </c>
      <c r="H16" s="302">
        <f t="shared" si="140"/>
        <v>0</v>
      </c>
      <c r="I16" s="302">
        <f t="shared" si="141"/>
        <v>0</v>
      </c>
      <c r="J16" s="302">
        <f t="shared" si="142"/>
        <v>0</v>
      </c>
      <c r="K16" s="302">
        <f t="shared" si="84"/>
        <v>0</v>
      </c>
      <c r="L16" s="302">
        <f t="shared" si="37"/>
        <v>0</v>
      </c>
      <c r="M16" s="302">
        <f t="shared" si="38"/>
        <v>0</v>
      </c>
      <c r="N16" s="302">
        <f t="shared" si="39"/>
        <v>0</v>
      </c>
      <c r="O16" s="302">
        <f t="shared" si="40"/>
        <v>0</v>
      </c>
      <c r="P16" s="302">
        <f t="shared" si="41"/>
        <v>0</v>
      </c>
      <c r="Q16" s="302">
        <f t="shared" si="42"/>
        <v>0</v>
      </c>
      <c r="R16" s="302">
        <f t="shared" si="43"/>
        <v>0</v>
      </c>
      <c r="S16" s="302">
        <f t="shared" si="44"/>
        <v>0</v>
      </c>
      <c r="T16" s="302">
        <f t="shared" si="45"/>
        <v>0</v>
      </c>
      <c r="U16" s="302">
        <f t="shared" si="46"/>
        <v>0</v>
      </c>
      <c r="V16" s="302">
        <f t="shared" si="47"/>
        <v>0</v>
      </c>
      <c r="W16" s="302">
        <f t="shared" si="48"/>
        <v>0</v>
      </c>
      <c r="X16" s="302">
        <f t="shared" si="49"/>
        <v>0</v>
      </c>
      <c r="Y16" s="302">
        <f t="shared" si="50"/>
        <v>0</v>
      </c>
      <c r="Z16" s="302">
        <f t="shared" si="51"/>
        <v>0</v>
      </c>
      <c r="AA16" s="302">
        <f t="shared" si="52"/>
        <v>0</v>
      </c>
      <c r="AB16" s="302">
        <f t="shared" si="53"/>
        <v>0</v>
      </c>
      <c r="AC16" s="302">
        <f t="shared" si="123"/>
        <v>0</v>
      </c>
      <c r="AD16" s="302">
        <f t="shared" si="124"/>
        <v>0</v>
      </c>
      <c r="AE16" s="302">
        <f t="shared" si="125"/>
        <v>0</v>
      </c>
      <c r="AF16" s="302">
        <f t="shared" si="126"/>
        <v>0</v>
      </c>
      <c r="AG16" s="302">
        <f t="shared" si="127"/>
        <v>0</v>
      </c>
      <c r="AH16" s="302">
        <f t="shared" si="128"/>
        <v>0</v>
      </c>
      <c r="AI16" s="302">
        <f t="shared" si="129"/>
        <v>0</v>
      </c>
      <c r="AJ16" s="302">
        <f t="shared" si="130"/>
        <v>0</v>
      </c>
      <c r="AK16" s="302">
        <f t="shared" si="131"/>
        <v>0</v>
      </c>
      <c r="AL16" s="302">
        <f t="shared" si="132"/>
        <v>0</v>
      </c>
      <c r="AM16" s="302">
        <f t="shared" si="133"/>
        <v>0</v>
      </c>
      <c r="AN16" s="302">
        <f t="shared" si="134"/>
        <v>0</v>
      </c>
      <c r="AO16" s="302">
        <f t="shared" si="135"/>
        <v>0</v>
      </c>
      <c r="AP16" s="302">
        <f t="shared" si="136"/>
        <v>0</v>
      </c>
      <c r="AQ16" s="302">
        <f t="shared" si="137"/>
        <v>0</v>
      </c>
      <c r="AR16" s="302">
        <f t="shared" si="138"/>
        <v>0</v>
      </c>
      <c r="AS16" s="302">
        <f t="shared" si="86"/>
        <v>0</v>
      </c>
      <c r="AT16" s="302">
        <f t="shared" si="87"/>
        <v>0</v>
      </c>
      <c r="AU16" s="302">
        <f t="shared" si="88"/>
        <v>0</v>
      </c>
      <c r="AV16" s="302">
        <f t="shared" si="89"/>
        <v>0</v>
      </c>
      <c r="AW16" s="302">
        <f t="shared" si="63"/>
        <v>0</v>
      </c>
      <c r="AX16" s="302">
        <f t="shared" si="21"/>
        <v>0</v>
      </c>
      <c r="AY16" s="302">
        <f t="shared" si="54"/>
        <v>0</v>
      </c>
      <c r="AZ16" s="302">
        <f t="shared" si="55"/>
        <v>0</v>
      </c>
      <c r="BA16" s="302">
        <f t="shared" si="56"/>
        <v>0</v>
      </c>
      <c r="BB16" s="305">
        <v>0</v>
      </c>
      <c r="BC16" s="305">
        <v>0</v>
      </c>
      <c r="BD16" s="305">
        <v>0</v>
      </c>
      <c r="BE16" s="305">
        <v>0</v>
      </c>
      <c r="BF16" s="305">
        <v>0</v>
      </c>
      <c r="BG16" s="305">
        <v>0</v>
      </c>
      <c r="BH16" s="305">
        <v>0</v>
      </c>
      <c r="BI16" s="305">
        <v>0</v>
      </c>
      <c r="BJ16" s="305">
        <v>0</v>
      </c>
      <c r="BK16" s="305">
        <v>0</v>
      </c>
      <c r="BL16" s="305">
        <v>0</v>
      </c>
      <c r="BM16" s="305">
        <v>0</v>
      </c>
      <c r="BN16" s="305">
        <v>0</v>
      </c>
      <c r="BO16" s="305">
        <v>0</v>
      </c>
      <c r="BP16" s="305">
        <v>0</v>
      </c>
      <c r="BQ16" s="305">
        <v>0</v>
      </c>
      <c r="BR16" s="305">
        <v>0</v>
      </c>
      <c r="BS16" s="305">
        <v>0</v>
      </c>
      <c r="BT16" s="305">
        <v>0</v>
      </c>
      <c r="BU16" s="305">
        <v>0</v>
      </c>
      <c r="BV16" s="305">
        <v>0</v>
      </c>
      <c r="BW16" s="305">
        <v>0</v>
      </c>
      <c r="BX16" s="305">
        <v>0</v>
      </c>
      <c r="BY16" s="305">
        <v>0</v>
      </c>
      <c r="BZ16" s="305">
        <v>0</v>
      </c>
      <c r="CA16" s="305">
        <v>0</v>
      </c>
      <c r="CB16" s="305">
        <v>0</v>
      </c>
      <c r="CC16" s="305">
        <v>0</v>
      </c>
      <c r="CD16" s="305">
        <v>0</v>
      </c>
      <c r="CE16" s="305">
        <v>0</v>
      </c>
      <c r="CF16" s="305">
        <v>0</v>
      </c>
      <c r="CG16" s="305">
        <v>0</v>
      </c>
      <c r="CH16" s="305">
        <v>0</v>
      </c>
      <c r="CI16" s="305">
        <v>0</v>
      </c>
      <c r="CJ16" s="305">
        <v>0</v>
      </c>
      <c r="CK16" s="305">
        <v>0</v>
      </c>
      <c r="CL16" s="305">
        <v>0</v>
      </c>
      <c r="CM16" s="305">
        <v>0</v>
      </c>
      <c r="CN16" s="305">
        <v>0</v>
      </c>
      <c r="CO16" s="305">
        <v>0</v>
      </c>
      <c r="CP16" s="305">
        <v>0</v>
      </c>
      <c r="CQ16" s="305">
        <v>0</v>
      </c>
      <c r="CR16" s="305">
        <v>0</v>
      </c>
      <c r="CS16" s="305">
        <v>0</v>
      </c>
      <c r="CT16" s="305">
        <v>0</v>
      </c>
      <c r="CU16" s="305">
        <v>0</v>
      </c>
      <c r="CV16" s="305">
        <v>0</v>
      </c>
      <c r="CW16" s="305">
        <v>0</v>
      </c>
      <c r="CX16" s="305">
        <v>0</v>
      </c>
      <c r="CY16" s="305">
        <v>0</v>
      </c>
      <c r="CZ16" s="305">
        <v>0</v>
      </c>
      <c r="DA16" s="305">
        <v>0</v>
      </c>
      <c r="DB16" s="305">
        <v>0</v>
      </c>
      <c r="DC16" s="305">
        <v>0</v>
      </c>
      <c r="DD16" s="305">
        <v>0</v>
      </c>
      <c r="DE16" s="305">
        <v>0</v>
      </c>
      <c r="DF16" s="305">
        <v>0</v>
      </c>
      <c r="DG16" s="305">
        <v>0</v>
      </c>
      <c r="DH16" s="305">
        <v>0</v>
      </c>
      <c r="DI16" s="305">
        <v>0</v>
      </c>
      <c r="DJ16" s="305">
        <v>0</v>
      </c>
      <c r="DK16" s="305">
        <v>0</v>
      </c>
      <c r="DL16" s="305">
        <v>0</v>
      </c>
      <c r="DM16" s="305">
        <v>0</v>
      </c>
      <c r="DN16" s="305">
        <v>0</v>
      </c>
      <c r="DO16" s="305">
        <v>0</v>
      </c>
      <c r="DP16" s="305">
        <v>0</v>
      </c>
      <c r="DQ16" s="305">
        <v>0</v>
      </c>
      <c r="DR16" s="305">
        <v>0</v>
      </c>
      <c r="DS16" s="305">
        <v>0</v>
      </c>
      <c r="DT16" s="305">
        <v>0</v>
      </c>
      <c r="DU16" s="305">
        <v>0</v>
      </c>
      <c r="DV16" s="305">
        <v>0</v>
      </c>
      <c r="DW16" s="305">
        <v>0</v>
      </c>
      <c r="DX16" s="305">
        <v>0</v>
      </c>
      <c r="DY16" s="305">
        <v>0</v>
      </c>
      <c r="DZ16" s="305">
        <v>0</v>
      </c>
      <c r="EA16" s="305">
        <v>0</v>
      </c>
      <c r="EB16" s="305">
        <v>0</v>
      </c>
      <c r="EC16" s="305">
        <v>0</v>
      </c>
      <c r="ED16" s="305">
        <v>0</v>
      </c>
      <c r="EE16" s="305">
        <v>0</v>
      </c>
      <c r="EF16" s="305">
        <v>0</v>
      </c>
      <c r="EG16" s="305">
        <v>0</v>
      </c>
      <c r="EH16" s="305">
        <v>0</v>
      </c>
      <c r="EI16" s="305">
        <v>0</v>
      </c>
      <c r="EJ16" s="305">
        <v>0</v>
      </c>
      <c r="EK16" s="305">
        <v>0</v>
      </c>
      <c r="EL16" s="305">
        <v>0</v>
      </c>
      <c r="EM16" s="305">
        <v>0</v>
      </c>
      <c r="EN16" s="305">
        <v>0</v>
      </c>
      <c r="EO16" s="305">
        <v>0</v>
      </c>
      <c r="EP16" s="305">
        <v>0</v>
      </c>
      <c r="EQ16" s="305">
        <v>0</v>
      </c>
      <c r="ER16" s="305">
        <v>0</v>
      </c>
      <c r="ES16" s="305">
        <v>0</v>
      </c>
      <c r="ET16" s="305">
        <v>0</v>
      </c>
      <c r="EU16" s="305">
        <v>0</v>
      </c>
      <c r="EV16" s="305">
        <v>0</v>
      </c>
      <c r="EW16" s="305">
        <v>0</v>
      </c>
      <c r="EX16" s="305">
        <v>0</v>
      </c>
      <c r="EY16" s="305">
        <v>0</v>
      </c>
      <c r="EZ16" s="305">
        <v>0</v>
      </c>
      <c r="FA16" s="305">
        <v>0</v>
      </c>
      <c r="FB16" s="305">
        <v>0</v>
      </c>
      <c r="FC16" s="305">
        <v>0</v>
      </c>
      <c r="FD16" s="305">
        <v>0</v>
      </c>
      <c r="FE16" s="305">
        <v>0</v>
      </c>
      <c r="FF16" s="305">
        <v>0</v>
      </c>
      <c r="FG16" s="305">
        <v>0</v>
      </c>
      <c r="FH16" s="305">
        <v>0</v>
      </c>
      <c r="FI16" s="305">
        <v>0</v>
      </c>
      <c r="FJ16" s="305">
        <v>0</v>
      </c>
      <c r="FK16" s="305">
        <v>0</v>
      </c>
      <c r="FL16" s="305">
        <v>0</v>
      </c>
      <c r="FM16" s="305">
        <v>0</v>
      </c>
      <c r="FN16" s="305">
        <v>0</v>
      </c>
      <c r="FO16" s="305">
        <v>0</v>
      </c>
      <c r="FP16" s="305">
        <v>0</v>
      </c>
      <c r="FQ16" s="305">
        <v>0</v>
      </c>
      <c r="FR16" s="305">
        <v>0</v>
      </c>
      <c r="FS16" s="305">
        <v>0</v>
      </c>
      <c r="FT16" s="305">
        <v>0</v>
      </c>
      <c r="FU16" s="305">
        <v>0</v>
      </c>
    </row>
    <row r="17" spans="1:177" hidden="1">
      <c r="A17" s="306">
        <v>1214</v>
      </c>
      <c r="B17" s="344" t="s">
        <v>9</v>
      </c>
      <c r="C17" s="302">
        <f t="shared" si="80"/>
        <v>0</v>
      </c>
      <c r="D17" s="302">
        <f t="shared" si="81"/>
        <v>0</v>
      </c>
      <c r="E17" s="302">
        <f t="shared" si="82"/>
        <v>0</v>
      </c>
      <c r="F17" s="302">
        <f t="shared" si="83"/>
        <v>0</v>
      </c>
      <c r="G17" s="302">
        <f t="shared" si="139"/>
        <v>0</v>
      </c>
      <c r="H17" s="302">
        <f t="shared" si="140"/>
        <v>0</v>
      </c>
      <c r="I17" s="302">
        <f t="shared" si="141"/>
        <v>0</v>
      </c>
      <c r="J17" s="302">
        <f t="shared" si="142"/>
        <v>0</v>
      </c>
      <c r="K17" s="302">
        <f t="shared" si="84"/>
        <v>0</v>
      </c>
      <c r="L17" s="302">
        <f t="shared" si="37"/>
        <v>0</v>
      </c>
      <c r="M17" s="302">
        <f t="shared" si="38"/>
        <v>0</v>
      </c>
      <c r="N17" s="302">
        <f t="shared" si="39"/>
        <v>0</v>
      </c>
      <c r="O17" s="302">
        <f t="shared" si="40"/>
        <v>0</v>
      </c>
      <c r="P17" s="302">
        <f t="shared" si="41"/>
        <v>0</v>
      </c>
      <c r="Q17" s="302">
        <f t="shared" si="42"/>
        <v>0</v>
      </c>
      <c r="R17" s="302">
        <f t="shared" si="43"/>
        <v>0</v>
      </c>
      <c r="S17" s="302">
        <f t="shared" si="44"/>
        <v>0</v>
      </c>
      <c r="T17" s="302">
        <f t="shared" si="45"/>
        <v>0</v>
      </c>
      <c r="U17" s="302">
        <f t="shared" si="46"/>
        <v>0</v>
      </c>
      <c r="V17" s="302">
        <f t="shared" si="47"/>
        <v>0</v>
      </c>
      <c r="W17" s="302">
        <f t="shared" si="48"/>
        <v>0</v>
      </c>
      <c r="X17" s="302">
        <f t="shared" si="49"/>
        <v>0</v>
      </c>
      <c r="Y17" s="302">
        <f t="shared" si="50"/>
        <v>0</v>
      </c>
      <c r="Z17" s="302">
        <f t="shared" si="51"/>
        <v>0</v>
      </c>
      <c r="AA17" s="302">
        <f t="shared" si="52"/>
        <v>0</v>
      </c>
      <c r="AB17" s="302">
        <f t="shared" si="53"/>
        <v>0</v>
      </c>
      <c r="AC17" s="302">
        <f t="shared" si="123"/>
        <v>0</v>
      </c>
      <c r="AD17" s="302">
        <f t="shared" si="124"/>
        <v>0</v>
      </c>
      <c r="AE17" s="302">
        <f t="shared" si="125"/>
        <v>0</v>
      </c>
      <c r="AF17" s="302">
        <f t="shared" si="126"/>
        <v>0</v>
      </c>
      <c r="AG17" s="302">
        <f t="shared" si="127"/>
        <v>0</v>
      </c>
      <c r="AH17" s="302">
        <f t="shared" si="128"/>
        <v>0</v>
      </c>
      <c r="AI17" s="302">
        <f t="shared" si="129"/>
        <v>0</v>
      </c>
      <c r="AJ17" s="302">
        <f t="shared" si="130"/>
        <v>0</v>
      </c>
      <c r="AK17" s="302">
        <f t="shared" si="131"/>
        <v>0</v>
      </c>
      <c r="AL17" s="302">
        <f t="shared" si="132"/>
        <v>0</v>
      </c>
      <c r="AM17" s="302">
        <f t="shared" si="133"/>
        <v>0</v>
      </c>
      <c r="AN17" s="302">
        <f t="shared" si="134"/>
        <v>0</v>
      </c>
      <c r="AO17" s="302">
        <f t="shared" si="135"/>
        <v>0</v>
      </c>
      <c r="AP17" s="302">
        <f t="shared" si="136"/>
        <v>0</v>
      </c>
      <c r="AQ17" s="302">
        <f t="shared" si="137"/>
        <v>0</v>
      </c>
      <c r="AR17" s="302">
        <f t="shared" si="138"/>
        <v>0</v>
      </c>
      <c r="AS17" s="302">
        <f t="shared" si="86"/>
        <v>0</v>
      </c>
      <c r="AT17" s="302">
        <f t="shared" si="87"/>
        <v>0</v>
      </c>
      <c r="AU17" s="302">
        <f t="shared" si="88"/>
        <v>0</v>
      </c>
      <c r="AV17" s="302">
        <f t="shared" si="89"/>
        <v>0</v>
      </c>
      <c r="AW17" s="302">
        <f t="shared" si="63"/>
        <v>0</v>
      </c>
      <c r="AX17" s="302">
        <f t="shared" si="21"/>
        <v>0</v>
      </c>
      <c r="AY17" s="302">
        <f t="shared" si="54"/>
        <v>0</v>
      </c>
      <c r="AZ17" s="302">
        <f t="shared" si="55"/>
        <v>0</v>
      </c>
      <c r="BA17" s="302">
        <f t="shared" si="56"/>
        <v>0</v>
      </c>
      <c r="BB17" s="305">
        <v>0</v>
      </c>
      <c r="BC17" s="305">
        <v>0</v>
      </c>
      <c r="BD17" s="305">
        <v>0</v>
      </c>
      <c r="BE17" s="305">
        <v>0</v>
      </c>
      <c r="BF17" s="305">
        <v>0</v>
      </c>
      <c r="BG17" s="305">
        <v>0</v>
      </c>
      <c r="BH17" s="305">
        <v>0</v>
      </c>
      <c r="BI17" s="305">
        <v>0</v>
      </c>
      <c r="BJ17" s="305">
        <v>0</v>
      </c>
      <c r="BK17" s="305">
        <v>0</v>
      </c>
      <c r="BL17" s="305">
        <v>0</v>
      </c>
      <c r="BM17" s="305">
        <v>0</v>
      </c>
      <c r="BN17" s="305">
        <v>0</v>
      </c>
      <c r="BO17" s="305">
        <v>0</v>
      </c>
      <c r="BP17" s="305">
        <v>0</v>
      </c>
      <c r="BQ17" s="305">
        <v>0</v>
      </c>
      <c r="BR17" s="305">
        <v>0</v>
      </c>
      <c r="BS17" s="305">
        <v>0</v>
      </c>
      <c r="BT17" s="305">
        <v>0</v>
      </c>
      <c r="BU17" s="305">
        <v>0</v>
      </c>
      <c r="BV17" s="305">
        <v>0</v>
      </c>
      <c r="BW17" s="305">
        <v>0</v>
      </c>
      <c r="BX17" s="305">
        <v>0</v>
      </c>
      <c r="BY17" s="305">
        <v>0</v>
      </c>
      <c r="BZ17" s="305">
        <v>0</v>
      </c>
      <c r="CA17" s="305">
        <v>0</v>
      </c>
      <c r="CB17" s="305">
        <v>0</v>
      </c>
      <c r="CC17" s="305">
        <v>0</v>
      </c>
      <c r="CD17" s="305">
        <v>0</v>
      </c>
      <c r="CE17" s="305">
        <v>0</v>
      </c>
      <c r="CF17" s="305">
        <v>0</v>
      </c>
      <c r="CG17" s="305">
        <v>0</v>
      </c>
      <c r="CH17" s="305">
        <v>0</v>
      </c>
      <c r="CI17" s="305">
        <v>0</v>
      </c>
      <c r="CJ17" s="305">
        <v>0</v>
      </c>
      <c r="CK17" s="305">
        <v>0</v>
      </c>
      <c r="CL17" s="305">
        <v>0</v>
      </c>
      <c r="CM17" s="305">
        <v>0</v>
      </c>
      <c r="CN17" s="305">
        <v>0</v>
      </c>
      <c r="CO17" s="305">
        <v>0</v>
      </c>
      <c r="CP17" s="305">
        <v>0</v>
      </c>
      <c r="CQ17" s="305">
        <v>0</v>
      </c>
      <c r="CR17" s="305">
        <v>0</v>
      </c>
      <c r="CS17" s="305">
        <v>0</v>
      </c>
      <c r="CT17" s="305">
        <v>0</v>
      </c>
      <c r="CU17" s="305">
        <v>0</v>
      </c>
      <c r="CV17" s="305">
        <v>0</v>
      </c>
      <c r="CW17" s="305">
        <v>0</v>
      </c>
      <c r="CX17" s="305">
        <v>0</v>
      </c>
      <c r="CY17" s="305">
        <v>0</v>
      </c>
      <c r="CZ17" s="305">
        <v>0</v>
      </c>
      <c r="DA17" s="305">
        <v>0</v>
      </c>
      <c r="DB17" s="305">
        <v>0</v>
      </c>
      <c r="DC17" s="305">
        <v>0</v>
      </c>
      <c r="DD17" s="305">
        <v>0</v>
      </c>
      <c r="DE17" s="305">
        <v>0</v>
      </c>
      <c r="DF17" s="305">
        <v>0</v>
      </c>
      <c r="DG17" s="305">
        <v>0</v>
      </c>
      <c r="DH17" s="305">
        <v>0</v>
      </c>
      <c r="DI17" s="305">
        <v>0</v>
      </c>
      <c r="DJ17" s="305">
        <v>0</v>
      </c>
      <c r="DK17" s="305">
        <v>0</v>
      </c>
      <c r="DL17" s="305">
        <v>0</v>
      </c>
      <c r="DM17" s="305">
        <v>0</v>
      </c>
      <c r="DN17" s="305">
        <v>0</v>
      </c>
      <c r="DO17" s="305">
        <v>0</v>
      </c>
      <c r="DP17" s="305">
        <v>0</v>
      </c>
      <c r="DQ17" s="305">
        <v>0</v>
      </c>
      <c r="DR17" s="305">
        <v>0</v>
      </c>
      <c r="DS17" s="305">
        <v>0</v>
      </c>
      <c r="DT17" s="305">
        <v>0</v>
      </c>
      <c r="DU17" s="305">
        <v>0</v>
      </c>
      <c r="DV17" s="305">
        <v>0</v>
      </c>
      <c r="DW17" s="305">
        <v>0</v>
      </c>
      <c r="DX17" s="305">
        <v>0</v>
      </c>
      <c r="DY17" s="305">
        <v>0</v>
      </c>
      <c r="DZ17" s="305">
        <v>0</v>
      </c>
      <c r="EA17" s="305">
        <v>0</v>
      </c>
      <c r="EB17" s="305">
        <v>0</v>
      </c>
      <c r="EC17" s="305">
        <v>0</v>
      </c>
      <c r="ED17" s="305">
        <v>0</v>
      </c>
      <c r="EE17" s="305">
        <v>0</v>
      </c>
      <c r="EF17" s="305">
        <v>0</v>
      </c>
      <c r="EG17" s="305">
        <v>0</v>
      </c>
      <c r="EH17" s="305">
        <v>0</v>
      </c>
      <c r="EI17" s="305">
        <v>0</v>
      </c>
      <c r="EJ17" s="305">
        <v>0</v>
      </c>
      <c r="EK17" s="305">
        <v>0</v>
      </c>
      <c r="EL17" s="305">
        <v>0</v>
      </c>
      <c r="EM17" s="305">
        <v>0</v>
      </c>
      <c r="EN17" s="305">
        <v>0</v>
      </c>
      <c r="EO17" s="305">
        <v>0</v>
      </c>
      <c r="EP17" s="305">
        <v>0</v>
      </c>
      <c r="EQ17" s="305">
        <v>0</v>
      </c>
      <c r="ER17" s="305">
        <v>0</v>
      </c>
      <c r="ES17" s="305">
        <v>0</v>
      </c>
      <c r="ET17" s="305">
        <v>0</v>
      </c>
      <c r="EU17" s="305">
        <v>0</v>
      </c>
      <c r="EV17" s="305">
        <v>0</v>
      </c>
      <c r="EW17" s="305">
        <v>0</v>
      </c>
      <c r="EX17" s="305">
        <v>0</v>
      </c>
      <c r="EY17" s="305">
        <v>0</v>
      </c>
      <c r="EZ17" s="305">
        <v>0</v>
      </c>
      <c r="FA17" s="305">
        <v>0</v>
      </c>
      <c r="FB17" s="305">
        <v>0</v>
      </c>
      <c r="FC17" s="305">
        <v>0</v>
      </c>
      <c r="FD17" s="305">
        <v>0</v>
      </c>
      <c r="FE17" s="305">
        <v>0</v>
      </c>
      <c r="FF17" s="305">
        <v>0</v>
      </c>
      <c r="FG17" s="305">
        <v>0</v>
      </c>
      <c r="FH17" s="305">
        <v>0</v>
      </c>
      <c r="FI17" s="305">
        <v>0</v>
      </c>
      <c r="FJ17" s="305">
        <v>0</v>
      </c>
      <c r="FK17" s="305">
        <v>0</v>
      </c>
      <c r="FL17" s="305">
        <v>0</v>
      </c>
      <c r="FM17" s="305">
        <v>0</v>
      </c>
      <c r="FN17" s="305">
        <v>0</v>
      </c>
      <c r="FO17" s="305">
        <v>0</v>
      </c>
      <c r="FP17" s="305">
        <v>0</v>
      </c>
      <c r="FQ17" s="305">
        <v>0</v>
      </c>
      <c r="FR17" s="305">
        <v>0</v>
      </c>
      <c r="FS17" s="305">
        <v>0</v>
      </c>
      <c r="FT17" s="305">
        <v>0</v>
      </c>
      <c r="FU17" s="305">
        <v>0</v>
      </c>
    </row>
    <row r="18" spans="1:177" hidden="1">
      <c r="A18" s="306">
        <v>1215</v>
      </c>
      <c r="B18" s="344" t="s">
        <v>10</v>
      </c>
      <c r="C18" s="302">
        <f t="shared" si="80"/>
        <v>0</v>
      </c>
      <c r="D18" s="302">
        <f t="shared" si="81"/>
        <v>0</v>
      </c>
      <c r="E18" s="302">
        <f t="shared" si="82"/>
        <v>0</v>
      </c>
      <c r="F18" s="302">
        <f t="shared" si="83"/>
        <v>0</v>
      </c>
      <c r="G18" s="302">
        <f t="shared" si="139"/>
        <v>0</v>
      </c>
      <c r="H18" s="302">
        <f t="shared" si="140"/>
        <v>0</v>
      </c>
      <c r="I18" s="302">
        <f t="shared" si="141"/>
        <v>0</v>
      </c>
      <c r="J18" s="302">
        <f t="shared" si="142"/>
        <v>0</v>
      </c>
      <c r="K18" s="302">
        <f t="shared" si="84"/>
        <v>0</v>
      </c>
      <c r="L18" s="302">
        <f t="shared" si="37"/>
        <v>0</v>
      </c>
      <c r="M18" s="302">
        <f t="shared" si="38"/>
        <v>0</v>
      </c>
      <c r="N18" s="302">
        <f t="shared" si="39"/>
        <v>0</v>
      </c>
      <c r="O18" s="302">
        <f t="shared" si="40"/>
        <v>0</v>
      </c>
      <c r="P18" s="302">
        <f t="shared" si="41"/>
        <v>0</v>
      </c>
      <c r="Q18" s="302">
        <f t="shared" si="42"/>
        <v>0</v>
      </c>
      <c r="R18" s="302">
        <f t="shared" si="43"/>
        <v>0</v>
      </c>
      <c r="S18" s="302">
        <f t="shared" si="44"/>
        <v>0</v>
      </c>
      <c r="T18" s="302">
        <f t="shared" si="45"/>
        <v>0</v>
      </c>
      <c r="U18" s="302">
        <f t="shared" si="46"/>
        <v>0</v>
      </c>
      <c r="V18" s="302">
        <f t="shared" si="47"/>
        <v>0</v>
      </c>
      <c r="W18" s="302">
        <f t="shared" si="48"/>
        <v>0</v>
      </c>
      <c r="X18" s="302">
        <f t="shared" si="49"/>
        <v>0</v>
      </c>
      <c r="Y18" s="302">
        <f t="shared" si="50"/>
        <v>0</v>
      </c>
      <c r="Z18" s="302">
        <f t="shared" si="51"/>
        <v>0</v>
      </c>
      <c r="AA18" s="302">
        <f t="shared" si="52"/>
        <v>0</v>
      </c>
      <c r="AB18" s="302">
        <f t="shared" si="53"/>
        <v>0</v>
      </c>
      <c r="AC18" s="302">
        <f t="shared" si="123"/>
        <v>0</v>
      </c>
      <c r="AD18" s="302">
        <f t="shared" si="124"/>
        <v>0</v>
      </c>
      <c r="AE18" s="302">
        <f t="shared" si="125"/>
        <v>0</v>
      </c>
      <c r="AF18" s="302">
        <f t="shared" si="126"/>
        <v>0</v>
      </c>
      <c r="AG18" s="302">
        <f t="shared" si="127"/>
        <v>0</v>
      </c>
      <c r="AH18" s="302">
        <f t="shared" si="128"/>
        <v>0</v>
      </c>
      <c r="AI18" s="302">
        <f t="shared" si="129"/>
        <v>0</v>
      </c>
      <c r="AJ18" s="302">
        <f t="shared" si="130"/>
        <v>0</v>
      </c>
      <c r="AK18" s="302">
        <f t="shared" si="131"/>
        <v>0</v>
      </c>
      <c r="AL18" s="302">
        <f t="shared" si="132"/>
        <v>0</v>
      </c>
      <c r="AM18" s="302">
        <f t="shared" si="133"/>
        <v>0</v>
      </c>
      <c r="AN18" s="302">
        <f t="shared" si="134"/>
        <v>0</v>
      </c>
      <c r="AO18" s="302">
        <f t="shared" si="135"/>
        <v>0</v>
      </c>
      <c r="AP18" s="302">
        <f t="shared" si="136"/>
        <v>0</v>
      </c>
      <c r="AQ18" s="302">
        <f t="shared" si="137"/>
        <v>0</v>
      </c>
      <c r="AR18" s="302">
        <f t="shared" si="138"/>
        <v>0</v>
      </c>
      <c r="AS18" s="302">
        <f t="shared" si="86"/>
        <v>0</v>
      </c>
      <c r="AT18" s="302">
        <f t="shared" si="87"/>
        <v>0</v>
      </c>
      <c r="AU18" s="302">
        <f t="shared" si="88"/>
        <v>0</v>
      </c>
      <c r="AV18" s="302">
        <f t="shared" si="89"/>
        <v>0</v>
      </c>
      <c r="AW18" s="302">
        <f t="shared" si="63"/>
        <v>0</v>
      </c>
      <c r="AX18" s="302">
        <f t="shared" si="21"/>
        <v>0</v>
      </c>
      <c r="AY18" s="302">
        <f t="shared" si="54"/>
        <v>0</v>
      </c>
      <c r="AZ18" s="302">
        <f t="shared" si="55"/>
        <v>0</v>
      </c>
      <c r="BA18" s="302">
        <f t="shared" si="56"/>
        <v>0</v>
      </c>
      <c r="BB18" s="305">
        <v>0</v>
      </c>
      <c r="BC18" s="305">
        <v>0</v>
      </c>
      <c r="BD18" s="305">
        <v>0</v>
      </c>
      <c r="BE18" s="305">
        <v>0</v>
      </c>
      <c r="BF18" s="305">
        <v>0</v>
      </c>
      <c r="BG18" s="305">
        <v>0</v>
      </c>
      <c r="BH18" s="305">
        <v>0</v>
      </c>
      <c r="BI18" s="305">
        <v>0</v>
      </c>
      <c r="BJ18" s="305">
        <v>0</v>
      </c>
      <c r="BK18" s="305">
        <v>0</v>
      </c>
      <c r="BL18" s="305">
        <v>0</v>
      </c>
      <c r="BM18" s="305">
        <v>0</v>
      </c>
      <c r="BN18" s="305">
        <v>0</v>
      </c>
      <c r="BO18" s="305">
        <v>0</v>
      </c>
      <c r="BP18" s="305">
        <v>0</v>
      </c>
      <c r="BQ18" s="305">
        <v>0</v>
      </c>
      <c r="BR18" s="305">
        <v>0</v>
      </c>
      <c r="BS18" s="305">
        <v>0</v>
      </c>
      <c r="BT18" s="305">
        <v>0</v>
      </c>
      <c r="BU18" s="305">
        <v>0</v>
      </c>
      <c r="BV18" s="305">
        <v>0</v>
      </c>
      <c r="BW18" s="305">
        <v>0</v>
      </c>
      <c r="BX18" s="305">
        <v>0</v>
      </c>
      <c r="BY18" s="305">
        <v>0</v>
      </c>
      <c r="BZ18" s="305">
        <v>0</v>
      </c>
      <c r="CA18" s="305">
        <v>0</v>
      </c>
      <c r="CB18" s="305">
        <v>0</v>
      </c>
      <c r="CC18" s="305">
        <v>0</v>
      </c>
      <c r="CD18" s="305">
        <v>0</v>
      </c>
      <c r="CE18" s="305">
        <v>0</v>
      </c>
      <c r="CF18" s="305">
        <v>0</v>
      </c>
      <c r="CG18" s="305">
        <v>0</v>
      </c>
      <c r="CH18" s="305">
        <v>0</v>
      </c>
      <c r="CI18" s="305">
        <v>0</v>
      </c>
      <c r="CJ18" s="305">
        <v>0</v>
      </c>
      <c r="CK18" s="305">
        <v>0</v>
      </c>
      <c r="CL18" s="305">
        <v>0</v>
      </c>
      <c r="CM18" s="305">
        <v>0</v>
      </c>
      <c r="CN18" s="305">
        <v>0</v>
      </c>
      <c r="CO18" s="305">
        <v>0</v>
      </c>
      <c r="CP18" s="305">
        <v>0</v>
      </c>
      <c r="CQ18" s="305">
        <v>0</v>
      </c>
      <c r="CR18" s="305">
        <v>0</v>
      </c>
      <c r="CS18" s="305">
        <v>0</v>
      </c>
      <c r="CT18" s="305">
        <v>0</v>
      </c>
      <c r="CU18" s="305">
        <v>0</v>
      </c>
      <c r="CV18" s="305">
        <v>0</v>
      </c>
      <c r="CW18" s="305">
        <v>0</v>
      </c>
      <c r="CX18" s="305">
        <v>0</v>
      </c>
      <c r="CY18" s="305">
        <v>0</v>
      </c>
      <c r="CZ18" s="305">
        <v>0</v>
      </c>
      <c r="DA18" s="305">
        <v>0</v>
      </c>
      <c r="DB18" s="305">
        <v>0</v>
      </c>
      <c r="DC18" s="305">
        <v>0</v>
      </c>
      <c r="DD18" s="305">
        <v>0</v>
      </c>
      <c r="DE18" s="305">
        <v>0</v>
      </c>
      <c r="DF18" s="305">
        <v>0</v>
      </c>
      <c r="DG18" s="305">
        <v>0</v>
      </c>
      <c r="DH18" s="305">
        <v>0</v>
      </c>
      <c r="DI18" s="305">
        <v>0</v>
      </c>
      <c r="DJ18" s="305">
        <v>0</v>
      </c>
      <c r="DK18" s="305">
        <v>0</v>
      </c>
      <c r="DL18" s="305">
        <v>0</v>
      </c>
      <c r="DM18" s="305">
        <v>0</v>
      </c>
      <c r="DN18" s="305">
        <v>0</v>
      </c>
      <c r="DO18" s="305">
        <v>0</v>
      </c>
      <c r="DP18" s="305">
        <v>0</v>
      </c>
      <c r="DQ18" s="305">
        <v>0</v>
      </c>
      <c r="DR18" s="305">
        <v>0</v>
      </c>
      <c r="DS18" s="305">
        <v>0</v>
      </c>
      <c r="DT18" s="305">
        <v>0</v>
      </c>
      <c r="DU18" s="305">
        <v>0</v>
      </c>
      <c r="DV18" s="305">
        <v>0</v>
      </c>
      <c r="DW18" s="305">
        <v>0</v>
      </c>
      <c r="DX18" s="305">
        <v>0</v>
      </c>
      <c r="DY18" s="305">
        <v>0</v>
      </c>
      <c r="DZ18" s="305">
        <v>0</v>
      </c>
      <c r="EA18" s="305">
        <v>0</v>
      </c>
      <c r="EB18" s="305">
        <v>0</v>
      </c>
      <c r="EC18" s="305">
        <v>0</v>
      </c>
      <c r="ED18" s="305">
        <v>0</v>
      </c>
      <c r="EE18" s="305">
        <v>0</v>
      </c>
      <c r="EF18" s="305">
        <v>0</v>
      </c>
      <c r="EG18" s="305">
        <v>0</v>
      </c>
      <c r="EH18" s="305">
        <v>0</v>
      </c>
      <c r="EI18" s="305">
        <v>0</v>
      </c>
      <c r="EJ18" s="305">
        <v>0</v>
      </c>
      <c r="EK18" s="305">
        <v>0</v>
      </c>
      <c r="EL18" s="305">
        <v>0</v>
      </c>
      <c r="EM18" s="305">
        <v>0</v>
      </c>
      <c r="EN18" s="305">
        <v>0</v>
      </c>
      <c r="EO18" s="305">
        <v>0</v>
      </c>
      <c r="EP18" s="305">
        <v>0</v>
      </c>
      <c r="EQ18" s="305">
        <v>0</v>
      </c>
      <c r="ER18" s="305">
        <v>0</v>
      </c>
      <c r="ES18" s="305">
        <v>0</v>
      </c>
      <c r="ET18" s="305">
        <v>0</v>
      </c>
      <c r="EU18" s="305">
        <v>0</v>
      </c>
      <c r="EV18" s="305">
        <v>0</v>
      </c>
      <c r="EW18" s="305">
        <v>0</v>
      </c>
      <c r="EX18" s="305">
        <v>0</v>
      </c>
      <c r="EY18" s="305">
        <v>0</v>
      </c>
      <c r="EZ18" s="305">
        <v>0</v>
      </c>
      <c r="FA18" s="305">
        <v>0</v>
      </c>
      <c r="FB18" s="305">
        <v>0</v>
      </c>
      <c r="FC18" s="305">
        <v>0</v>
      </c>
      <c r="FD18" s="305">
        <v>0</v>
      </c>
      <c r="FE18" s="305">
        <v>0</v>
      </c>
      <c r="FF18" s="305">
        <v>0</v>
      </c>
      <c r="FG18" s="305">
        <v>0</v>
      </c>
      <c r="FH18" s="305">
        <v>0</v>
      </c>
      <c r="FI18" s="305">
        <v>0</v>
      </c>
      <c r="FJ18" s="305">
        <v>0</v>
      </c>
      <c r="FK18" s="305">
        <v>0</v>
      </c>
      <c r="FL18" s="305">
        <v>0</v>
      </c>
      <c r="FM18" s="305">
        <v>0</v>
      </c>
      <c r="FN18" s="305">
        <v>0</v>
      </c>
      <c r="FO18" s="305">
        <v>0</v>
      </c>
      <c r="FP18" s="305">
        <v>0</v>
      </c>
      <c r="FQ18" s="305">
        <v>0</v>
      </c>
      <c r="FR18" s="305">
        <v>0</v>
      </c>
      <c r="FS18" s="305">
        <v>0</v>
      </c>
      <c r="FT18" s="305">
        <v>0</v>
      </c>
      <c r="FU18" s="305">
        <v>0</v>
      </c>
    </row>
    <row r="19" spans="1:177" hidden="1">
      <c r="A19" s="306">
        <v>1216</v>
      </c>
      <c r="B19" s="344" t="s">
        <v>11</v>
      </c>
      <c r="C19" s="302">
        <f t="shared" si="80"/>
        <v>0</v>
      </c>
      <c r="D19" s="302">
        <f t="shared" si="81"/>
        <v>0</v>
      </c>
      <c r="E19" s="302">
        <f t="shared" si="82"/>
        <v>0</v>
      </c>
      <c r="F19" s="302">
        <f t="shared" si="83"/>
        <v>0</v>
      </c>
      <c r="G19" s="302">
        <f t="shared" si="139"/>
        <v>0</v>
      </c>
      <c r="H19" s="302">
        <f t="shared" si="140"/>
        <v>0</v>
      </c>
      <c r="I19" s="302">
        <f t="shared" si="141"/>
        <v>0</v>
      </c>
      <c r="J19" s="302">
        <f t="shared" si="142"/>
        <v>0</v>
      </c>
      <c r="K19" s="302">
        <f t="shared" si="84"/>
        <v>0</v>
      </c>
      <c r="L19" s="302">
        <f t="shared" si="37"/>
        <v>0</v>
      </c>
      <c r="M19" s="302">
        <f t="shared" si="38"/>
        <v>0</v>
      </c>
      <c r="N19" s="302">
        <f t="shared" si="39"/>
        <v>0</v>
      </c>
      <c r="O19" s="302">
        <f t="shared" si="40"/>
        <v>0</v>
      </c>
      <c r="P19" s="302">
        <f t="shared" si="41"/>
        <v>0</v>
      </c>
      <c r="Q19" s="302">
        <f t="shared" si="42"/>
        <v>0</v>
      </c>
      <c r="R19" s="302">
        <f t="shared" si="43"/>
        <v>0</v>
      </c>
      <c r="S19" s="302">
        <f t="shared" si="44"/>
        <v>0</v>
      </c>
      <c r="T19" s="302">
        <f t="shared" si="45"/>
        <v>0</v>
      </c>
      <c r="U19" s="302">
        <f t="shared" si="46"/>
        <v>0</v>
      </c>
      <c r="V19" s="302">
        <f t="shared" si="47"/>
        <v>0</v>
      </c>
      <c r="W19" s="302">
        <f t="shared" si="48"/>
        <v>0</v>
      </c>
      <c r="X19" s="302">
        <f t="shared" si="49"/>
        <v>0</v>
      </c>
      <c r="Y19" s="302">
        <f t="shared" si="50"/>
        <v>0</v>
      </c>
      <c r="Z19" s="302">
        <f t="shared" si="51"/>
        <v>0</v>
      </c>
      <c r="AA19" s="302">
        <f t="shared" si="52"/>
        <v>0</v>
      </c>
      <c r="AB19" s="302">
        <f t="shared" si="53"/>
        <v>0</v>
      </c>
      <c r="AC19" s="302">
        <f t="shared" si="123"/>
        <v>0</v>
      </c>
      <c r="AD19" s="302">
        <f t="shared" si="124"/>
        <v>0</v>
      </c>
      <c r="AE19" s="302">
        <f t="shared" si="125"/>
        <v>0</v>
      </c>
      <c r="AF19" s="302">
        <f t="shared" si="126"/>
        <v>0</v>
      </c>
      <c r="AG19" s="302">
        <f t="shared" si="127"/>
        <v>0</v>
      </c>
      <c r="AH19" s="302">
        <f t="shared" si="128"/>
        <v>0</v>
      </c>
      <c r="AI19" s="302">
        <f t="shared" si="129"/>
        <v>0</v>
      </c>
      <c r="AJ19" s="302">
        <f t="shared" si="130"/>
        <v>0</v>
      </c>
      <c r="AK19" s="302">
        <f t="shared" si="131"/>
        <v>0</v>
      </c>
      <c r="AL19" s="302">
        <f t="shared" si="132"/>
        <v>0</v>
      </c>
      <c r="AM19" s="302">
        <f t="shared" si="133"/>
        <v>0</v>
      </c>
      <c r="AN19" s="302">
        <f t="shared" si="134"/>
        <v>0</v>
      </c>
      <c r="AO19" s="302">
        <f t="shared" si="135"/>
        <v>0</v>
      </c>
      <c r="AP19" s="302">
        <f t="shared" si="136"/>
        <v>0</v>
      </c>
      <c r="AQ19" s="302">
        <f t="shared" si="137"/>
        <v>0</v>
      </c>
      <c r="AR19" s="302">
        <f t="shared" si="138"/>
        <v>0</v>
      </c>
      <c r="AS19" s="302">
        <f t="shared" si="86"/>
        <v>0</v>
      </c>
      <c r="AT19" s="302">
        <f t="shared" si="87"/>
        <v>0</v>
      </c>
      <c r="AU19" s="302">
        <f t="shared" si="88"/>
        <v>0</v>
      </c>
      <c r="AV19" s="302">
        <f t="shared" si="89"/>
        <v>0</v>
      </c>
      <c r="AW19" s="302">
        <f t="shared" si="63"/>
        <v>0</v>
      </c>
      <c r="AX19" s="302">
        <f t="shared" si="21"/>
        <v>0</v>
      </c>
      <c r="AY19" s="302">
        <f t="shared" si="54"/>
        <v>0</v>
      </c>
      <c r="AZ19" s="302">
        <f t="shared" si="55"/>
        <v>0</v>
      </c>
      <c r="BA19" s="302">
        <f t="shared" si="56"/>
        <v>0</v>
      </c>
      <c r="BB19" s="305">
        <v>0</v>
      </c>
      <c r="BC19" s="305">
        <v>0</v>
      </c>
      <c r="BD19" s="305">
        <v>0</v>
      </c>
      <c r="BE19" s="305">
        <v>0</v>
      </c>
      <c r="BF19" s="305">
        <v>0</v>
      </c>
      <c r="BG19" s="305">
        <v>0</v>
      </c>
      <c r="BH19" s="305">
        <v>0</v>
      </c>
      <c r="BI19" s="305">
        <v>0</v>
      </c>
      <c r="BJ19" s="305">
        <v>0</v>
      </c>
      <c r="BK19" s="305">
        <v>0</v>
      </c>
      <c r="BL19" s="305">
        <v>0</v>
      </c>
      <c r="BM19" s="305">
        <v>0</v>
      </c>
      <c r="BN19" s="305">
        <v>0</v>
      </c>
      <c r="BO19" s="305">
        <v>0</v>
      </c>
      <c r="BP19" s="305">
        <v>0</v>
      </c>
      <c r="BQ19" s="305">
        <v>0</v>
      </c>
      <c r="BR19" s="305">
        <v>0</v>
      </c>
      <c r="BS19" s="305">
        <v>0</v>
      </c>
      <c r="BT19" s="305">
        <v>0</v>
      </c>
      <c r="BU19" s="305">
        <v>0</v>
      </c>
      <c r="BV19" s="305">
        <v>0</v>
      </c>
      <c r="BW19" s="305">
        <v>0</v>
      </c>
      <c r="BX19" s="305">
        <v>0</v>
      </c>
      <c r="BY19" s="305">
        <v>0</v>
      </c>
      <c r="BZ19" s="305">
        <v>0</v>
      </c>
      <c r="CA19" s="305">
        <v>0</v>
      </c>
      <c r="CB19" s="305">
        <v>0</v>
      </c>
      <c r="CC19" s="305">
        <v>0</v>
      </c>
      <c r="CD19" s="305">
        <v>0</v>
      </c>
      <c r="CE19" s="305">
        <v>0</v>
      </c>
      <c r="CF19" s="305">
        <v>0</v>
      </c>
      <c r="CG19" s="305">
        <v>0</v>
      </c>
      <c r="CH19" s="305">
        <v>0</v>
      </c>
      <c r="CI19" s="305">
        <v>0</v>
      </c>
      <c r="CJ19" s="305">
        <v>0</v>
      </c>
      <c r="CK19" s="305">
        <v>0</v>
      </c>
      <c r="CL19" s="305">
        <v>0</v>
      </c>
      <c r="CM19" s="305">
        <v>0</v>
      </c>
      <c r="CN19" s="305">
        <v>0</v>
      </c>
      <c r="CO19" s="305">
        <v>0</v>
      </c>
      <c r="CP19" s="305">
        <v>0</v>
      </c>
      <c r="CQ19" s="305">
        <v>0</v>
      </c>
      <c r="CR19" s="305">
        <v>0</v>
      </c>
      <c r="CS19" s="305">
        <v>0</v>
      </c>
      <c r="CT19" s="305">
        <v>0</v>
      </c>
      <c r="CU19" s="305">
        <v>0</v>
      </c>
      <c r="CV19" s="305">
        <v>0</v>
      </c>
      <c r="CW19" s="305">
        <v>0</v>
      </c>
      <c r="CX19" s="305">
        <v>0</v>
      </c>
      <c r="CY19" s="305">
        <v>0</v>
      </c>
      <c r="CZ19" s="305">
        <v>0</v>
      </c>
      <c r="DA19" s="305">
        <v>0</v>
      </c>
      <c r="DB19" s="305">
        <v>0</v>
      </c>
      <c r="DC19" s="305">
        <v>0</v>
      </c>
      <c r="DD19" s="305">
        <v>0</v>
      </c>
      <c r="DE19" s="305">
        <v>0</v>
      </c>
      <c r="DF19" s="305">
        <v>0</v>
      </c>
      <c r="DG19" s="305">
        <v>0</v>
      </c>
      <c r="DH19" s="305">
        <v>0</v>
      </c>
      <c r="DI19" s="305">
        <v>0</v>
      </c>
      <c r="DJ19" s="305">
        <v>0</v>
      </c>
      <c r="DK19" s="305">
        <v>0</v>
      </c>
      <c r="DL19" s="305">
        <v>0</v>
      </c>
      <c r="DM19" s="305">
        <v>0</v>
      </c>
      <c r="DN19" s="305">
        <v>0</v>
      </c>
      <c r="DO19" s="305">
        <v>0</v>
      </c>
      <c r="DP19" s="305">
        <v>0</v>
      </c>
      <c r="DQ19" s="305">
        <v>0</v>
      </c>
      <c r="DR19" s="305">
        <v>0</v>
      </c>
      <c r="DS19" s="305">
        <v>0</v>
      </c>
      <c r="DT19" s="305">
        <v>0</v>
      </c>
      <c r="DU19" s="305">
        <v>0</v>
      </c>
      <c r="DV19" s="305">
        <v>0</v>
      </c>
      <c r="DW19" s="305">
        <v>0</v>
      </c>
      <c r="DX19" s="305">
        <v>0</v>
      </c>
      <c r="DY19" s="305">
        <v>0</v>
      </c>
      <c r="DZ19" s="305">
        <v>0</v>
      </c>
      <c r="EA19" s="305">
        <v>0</v>
      </c>
      <c r="EB19" s="305">
        <v>0</v>
      </c>
      <c r="EC19" s="305">
        <v>0</v>
      </c>
      <c r="ED19" s="305">
        <v>0</v>
      </c>
      <c r="EE19" s="305">
        <v>0</v>
      </c>
      <c r="EF19" s="305">
        <v>0</v>
      </c>
      <c r="EG19" s="305">
        <v>0</v>
      </c>
      <c r="EH19" s="305">
        <v>0</v>
      </c>
      <c r="EI19" s="305">
        <v>0</v>
      </c>
      <c r="EJ19" s="305">
        <v>0</v>
      </c>
      <c r="EK19" s="305">
        <v>0</v>
      </c>
      <c r="EL19" s="305">
        <v>0</v>
      </c>
      <c r="EM19" s="305">
        <v>0</v>
      </c>
      <c r="EN19" s="305">
        <v>0</v>
      </c>
      <c r="EO19" s="305">
        <v>0</v>
      </c>
      <c r="EP19" s="305">
        <v>0</v>
      </c>
      <c r="EQ19" s="305">
        <v>0</v>
      </c>
      <c r="ER19" s="305">
        <v>0</v>
      </c>
      <c r="ES19" s="305">
        <v>0</v>
      </c>
      <c r="ET19" s="305">
        <v>0</v>
      </c>
      <c r="EU19" s="305">
        <v>0</v>
      </c>
      <c r="EV19" s="305">
        <v>0</v>
      </c>
      <c r="EW19" s="305">
        <v>0</v>
      </c>
      <c r="EX19" s="305">
        <v>0</v>
      </c>
      <c r="EY19" s="305">
        <v>0</v>
      </c>
      <c r="EZ19" s="305">
        <v>0</v>
      </c>
      <c r="FA19" s="305">
        <v>0</v>
      </c>
      <c r="FB19" s="305">
        <v>0</v>
      </c>
      <c r="FC19" s="305">
        <v>0</v>
      </c>
      <c r="FD19" s="305">
        <v>0</v>
      </c>
      <c r="FE19" s="305">
        <v>0</v>
      </c>
      <c r="FF19" s="305">
        <v>0</v>
      </c>
      <c r="FG19" s="305">
        <v>0</v>
      </c>
      <c r="FH19" s="305">
        <v>0</v>
      </c>
      <c r="FI19" s="305">
        <v>0</v>
      </c>
      <c r="FJ19" s="305">
        <v>0</v>
      </c>
      <c r="FK19" s="305">
        <v>0</v>
      </c>
      <c r="FL19" s="305">
        <v>0</v>
      </c>
      <c r="FM19" s="305">
        <v>0</v>
      </c>
      <c r="FN19" s="305">
        <v>0</v>
      </c>
      <c r="FO19" s="305">
        <v>0</v>
      </c>
      <c r="FP19" s="305">
        <v>0</v>
      </c>
      <c r="FQ19" s="305">
        <v>0</v>
      </c>
      <c r="FR19" s="305">
        <v>0</v>
      </c>
      <c r="FS19" s="305">
        <v>0</v>
      </c>
      <c r="FT19" s="305">
        <v>0</v>
      </c>
      <c r="FU19" s="305">
        <v>0</v>
      </c>
    </row>
    <row r="20" spans="1:177" hidden="1">
      <c r="A20" s="306">
        <v>122</v>
      </c>
      <c r="B20" s="315" t="s">
        <v>12</v>
      </c>
      <c r="C20" s="305">
        <f t="shared" si="80"/>
        <v>0</v>
      </c>
      <c r="D20" s="305">
        <f t="shared" si="81"/>
        <v>0</v>
      </c>
      <c r="E20" s="305">
        <f t="shared" si="82"/>
        <v>0</v>
      </c>
      <c r="F20" s="305">
        <f t="shared" si="83"/>
        <v>0</v>
      </c>
      <c r="G20" s="305">
        <f t="shared" ref="G20:AR20" si="143">+SUM(G21:G23)</f>
        <v>0</v>
      </c>
      <c r="H20" s="305">
        <f t="shared" si="143"/>
        <v>0</v>
      </c>
      <c r="I20" s="305">
        <f t="shared" si="143"/>
        <v>0</v>
      </c>
      <c r="J20" s="305">
        <f t="shared" si="143"/>
        <v>0</v>
      </c>
      <c r="K20" s="305">
        <f t="shared" si="84"/>
        <v>0</v>
      </c>
      <c r="L20" s="305">
        <f t="shared" si="37"/>
        <v>0</v>
      </c>
      <c r="M20" s="305">
        <f t="shared" si="38"/>
        <v>0</v>
      </c>
      <c r="N20" s="305">
        <f t="shared" si="39"/>
        <v>0</v>
      </c>
      <c r="O20" s="305">
        <f t="shared" si="40"/>
        <v>0</v>
      </c>
      <c r="P20" s="305">
        <f t="shared" si="41"/>
        <v>0</v>
      </c>
      <c r="Q20" s="305">
        <f t="shared" si="42"/>
        <v>0</v>
      </c>
      <c r="R20" s="305">
        <f t="shared" si="43"/>
        <v>0</v>
      </c>
      <c r="S20" s="305">
        <f t="shared" si="44"/>
        <v>0</v>
      </c>
      <c r="T20" s="305">
        <f t="shared" si="45"/>
        <v>0</v>
      </c>
      <c r="U20" s="305">
        <f t="shared" si="46"/>
        <v>0</v>
      </c>
      <c r="V20" s="305">
        <f t="shared" si="47"/>
        <v>0</v>
      </c>
      <c r="W20" s="305">
        <f t="shared" si="48"/>
        <v>0</v>
      </c>
      <c r="X20" s="305">
        <f t="shared" si="49"/>
        <v>0</v>
      </c>
      <c r="Y20" s="305">
        <f t="shared" si="50"/>
        <v>0</v>
      </c>
      <c r="Z20" s="305">
        <f t="shared" si="51"/>
        <v>0</v>
      </c>
      <c r="AA20" s="305">
        <f t="shared" si="52"/>
        <v>0</v>
      </c>
      <c r="AB20" s="305">
        <f t="shared" si="53"/>
        <v>0</v>
      </c>
      <c r="AC20" s="305">
        <f t="shared" ref="AC20:AJ20" si="144">+SUM(AC21:AC23)</f>
        <v>0</v>
      </c>
      <c r="AD20" s="305">
        <f t="shared" si="144"/>
        <v>0</v>
      </c>
      <c r="AE20" s="305">
        <f t="shared" si="144"/>
        <v>0</v>
      </c>
      <c r="AF20" s="305">
        <f t="shared" si="144"/>
        <v>0</v>
      </c>
      <c r="AG20" s="305">
        <f t="shared" si="144"/>
        <v>0</v>
      </c>
      <c r="AH20" s="305">
        <f t="shared" si="144"/>
        <v>0</v>
      </c>
      <c r="AI20" s="305">
        <f t="shared" si="144"/>
        <v>0</v>
      </c>
      <c r="AJ20" s="305">
        <f t="shared" si="144"/>
        <v>0</v>
      </c>
      <c r="AK20" s="305">
        <f t="shared" si="143"/>
        <v>0</v>
      </c>
      <c r="AL20" s="305">
        <f t="shared" si="143"/>
        <v>0</v>
      </c>
      <c r="AM20" s="305">
        <f t="shared" si="143"/>
        <v>0</v>
      </c>
      <c r="AN20" s="305">
        <f t="shared" si="143"/>
        <v>0</v>
      </c>
      <c r="AO20" s="305">
        <f>+SUM(AO21:AO23)</f>
        <v>0</v>
      </c>
      <c r="AP20" s="305">
        <f t="shared" si="143"/>
        <v>0</v>
      </c>
      <c r="AQ20" s="305">
        <f t="shared" si="143"/>
        <v>0</v>
      </c>
      <c r="AR20" s="305">
        <f t="shared" si="143"/>
        <v>0</v>
      </c>
      <c r="AS20" s="305">
        <f t="shared" si="86"/>
        <v>0</v>
      </c>
      <c r="AT20" s="305">
        <f t="shared" si="87"/>
        <v>0</v>
      </c>
      <c r="AU20" s="305">
        <f t="shared" si="88"/>
        <v>0</v>
      </c>
      <c r="AV20" s="305">
        <f t="shared" si="89"/>
        <v>0</v>
      </c>
      <c r="AW20" s="305">
        <f t="shared" si="63"/>
        <v>0</v>
      </c>
      <c r="AX20" s="305">
        <f t="shared" si="21"/>
        <v>0</v>
      </c>
      <c r="AY20" s="305">
        <f t="shared" si="54"/>
        <v>0</v>
      </c>
      <c r="AZ20" s="305">
        <f t="shared" si="55"/>
        <v>0</v>
      </c>
      <c r="BA20" s="305">
        <f t="shared" si="56"/>
        <v>0</v>
      </c>
      <c r="BB20" s="305">
        <f t="shared" ref="BB20:CW20" si="145">+SUM(BB21:BB23)</f>
        <v>0</v>
      </c>
      <c r="BC20" s="305">
        <f t="shared" si="145"/>
        <v>0</v>
      </c>
      <c r="BD20" s="305">
        <f t="shared" si="145"/>
        <v>0</v>
      </c>
      <c r="BE20" s="305">
        <f t="shared" si="145"/>
        <v>0</v>
      </c>
      <c r="BF20" s="305">
        <f t="shared" si="145"/>
        <v>0</v>
      </c>
      <c r="BG20" s="305">
        <f t="shared" si="145"/>
        <v>0</v>
      </c>
      <c r="BH20" s="305">
        <f t="shared" si="145"/>
        <v>0</v>
      </c>
      <c r="BI20" s="305">
        <f t="shared" si="145"/>
        <v>0</v>
      </c>
      <c r="BJ20" s="305">
        <f t="shared" si="145"/>
        <v>0</v>
      </c>
      <c r="BK20" s="305">
        <f t="shared" si="145"/>
        <v>0</v>
      </c>
      <c r="BL20" s="305">
        <f t="shared" si="145"/>
        <v>0</v>
      </c>
      <c r="BM20" s="305">
        <f t="shared" si="145"/>
        <v>0</v>
      </c>
      <c r="BN20" s="305">
        <f t="shared" si="145"/>
        <v>0</v>
      </c>
      <c r="BO20" s="305">
        <f t="shared" si="145"/>
        <v>0</v>
      </c>
      <c r="BP20" s="305">
        <f t="shared" si="145"/>
        <v>0</v>
      </c>
      <c r="BQ20" s="305">
        <f t="shared" si="145"/>
        <v>0</v>
      </c>
      <c r="BR20" s="305">
        <f t="shared" si="145"/>
        <v>0</v>
      </c>
      <c r="BS20" s="305">
        <f t="shared" si="145"/>
        <v>0</v>
      </c>
      <c r="BT20" s="305">
        <f t="shared" si="145"/>
        <v>0</v>
      </c>
      <c r="BU20" s="305">
        <f t="shared" si="145"/>
        <v>0</v>
      </c>
      <c r="BV20" s="305">
        <f t="shared" si="145"/>
        <v>0</v>
      </c>
      <c r="BW20" s="305">
        <f t="shared" si="145"/>
        <v>0</v>
      </c>
      <c r="BX20" s="305">
        <f t="shared" si="145"/>
        <v>0</v>
      </c>
      <c r="BY20" s="305">
        <f t="shared" si="145"/>
        <v>0</v>
      </c>
      <c r="BZ20" s="305">
        <f t="shared" si="145"/>
        <v>0</v>
      </c>
      <c r="CA20" s="305">
        <f t="shared" si="145"/>
        <v>0</v>
      </c>
      <c r="CB20" s="305">
        <f t="shared" si="145"/>
        <v>0</v>
      </c>
      <c r="CC20" s="305">
        <f t="shared" si="145"/>
        <v>0</v>
      </c>
      <c r="CD20" s="305">
        <f t="shared" si="145"/>
        <v>0</v>
      </c>
      <c r="CE20" s="305">
        <f t="shared" si="145"/>
        <v>0</v>
      </c>
      <c r="CF20" s="305">
        <f t="shared" si="145"/>
        <v>0</v>
      </c>
      <c r="CG20" s="305">
        <f t="shared" si="145"/>
        <v>0</v>
      </c>
      <c r="CH20" s="305">
        <f t="shared" si="145"/>
        <v>0</v>
      </c>
      <c r="CI20" s="305">
        <f t="shared" si="145"/>
        <v>0</v>
      </c>
      <c r="CJ20" s="305">
        <f t="shared" si="145"/>
        <v>0</v>
      </c>
      <c r="CK20" s="305">
        <f t="shared" si="145"/>
        <v>0</v>
      </c>
      <c r="CL20" s="305">
        <f t="shared" si="145"/>
        <v>0</v>
      </c>
      <c r="CM20" s="305">
        <f t="shared" si="145"/>
        <v>0</v>
      </c>
      <c r="CN20" s="305">
        <f t="shared" si="145"/>
        <v>0</v>
      </c>
      <c r="CO20" s="305">
        <f t="shared" si="145"/>
        <v>0</v>
      </c>
      <c r="CP20" s="305">
        <f t="shared" si="145"/>
        <v>0</v>
      </c>
      <c r="CQ20" s="305">
        <f t="shared" si="145"/>
        <v>0</v>
      </c>
      <c r="CR20" s="305">
        <f t="shared" si="145"/>
        <v>0</v>
      </c>
      <c r="CS20" s="305">
        <f t="shared" si="145"/>
        <v>0</v>
      </c>
      <c r="CT20" s="305">
        <f t="shared" si="145"/>
        <v>0</v>
      </c>
      <c r="CU20" s="305">
        <f t="shared" si="145"/>
        <v>0</v>
      </c>
      <c r="CV20" s="305">
        <f t="shared" si="145"/>
        <v>0</v>
      </c>
      <c r="CW20" s="305">
        <f t="shared" si="145"/>
        <v>0</v>
      </c>
      <c r="CX20" s="305">
        <f t="shared" ref="CX20:DB20" si="146">+SUM(CX21:CX23)</f>
        <v>0</v>
      </c>
      <c r="CY20" s="305">
        <f t="shared" si="146"/>
        <v>0</v>
      </c>
      <c r="CZ20" s="305">
        <f t="shared" si="146"/>
        <v>0</v>
      </c>
      <c r="DA20" s="305">
        <f t="shared" si="146"/>
        <v>0</v>
      </c>
      <c r="DB20" s="305">
        <f t="shared" si="146"/>
        <v>0</v>
      </c>
      <c r="DC20" s="305">
        <f t="shared" ref="DC20:ER20" si="147">+SUM(DC21:DC23)</f>
        <v>0</v>
      </c>
      <c r="DD20" s="305">
        <f t="shared" si="147"/>
        <v>0</v>
      </c>
      <c r="DE20" s="305">
        <f t="shared" si="147"/>
        <v>0</v>
      </c>
      <c r="DF20" s="305">
        <f t="shared" si="147"/>
        <v>0</v>
      </c>
      <c r="DG20" s="305">
        <f t="shared" si="147"/>
        <v>0</v>
      </c>
      <c r="DH20" s="305">
        <f t="shared" si="147"/>
        <v>0</v>
      </c>
      <c r="DI20" s="305">
        <f t="shared" si="147"/>
        <v>0</v>
      </c>
      <c r="DJ20" s="305">
        <f t="shared" si="147"/>
        <v>0</v>
      </c>
      <c r="DK20" s="305">
        <f t="shared" si="147"/>
        <v>0</v>
      </c>
      <c r="DL20" s="305">
        <f t="shared" si="147"/>
        <v>0</v>
      </c>
      <c r="DM20" s="305">
        <f t="shared" si="147"/>
        <v>0</v>
      </c>
      <c r="DN20" s="305">
        <f t="shared" si="147"/>
        <v>0</v>
      </c>
      <c r="DO20" s="305">
        <f t="shared" si="147"/>
        <v>0</v>
      </c>
      <c r="DP20" s="305">
        <f t="shared" si="147"/>
        <v>0</v>
      </c>
      <c r="DQ20" s="305">
        <f t="shared" si="147"/>
        <v>0</v>
      </c>
      <c r="DR20" s="305">
        <f t="shared" si="147"/>
        <v>0</v>
      </c>
      <c r="DS20" s="305">
        <f t="shared" si="147"/>
        <v>0</v>
      </c>
      <c r="DT20" s="305">
        <f t="shared" si="147"/>
        <v>0</v>
      </c>
      <c r="DU20" s="305">
        <f t="shared" si="147"/>
        <v>0</v>
      </c>
      <c r="DV20" s="305">
        <f t="shared" si="147"/>
        <v>0</v>
      </c>
      <c r="DW20" s="305">
        <f t="shared" si="147"/>
        <v>0</v>
      </c>
      <c r="DX20" s="305">
        <f t="shared" si="147"/>
        <v>0</v>
      </c>
      <c r="DY20" s="305">
        <f t="shared" si="147"/>
        <v>0</v>
      </c>
      <c r="DZ20" s="305">
        <f t="shared" si="147"/>
        <v>0</v>
      </c>
      <c r="EA20" s="305">
        <f t="shared" si="147"/>
        <v>0</v>
      </c>
      <c r="EB20" s="305">
        <f t="shared" si="147"/>
        <v>0</v>
      </c>
      <c r="EC20" s="305">
        <f t="shared" si="147"/>
        <v>0</v>
      </c>
      <c r="ED20" s="305">
        <f t="shared" si="147"/>
        <v>0</v>
      </c>
      <c r="EE20" s="305">
        <f t="shared" si="147"/>
        <v>0</v>
      </c>
      <c r="EF20" s="305">
        <f t="shared" si="147"/>
        <v>0</v>
      </c>
      <c r="EG20" s="305">
        <f t="shared" si="147"/>
        <v>0</v>
      </c>
      <c r="EH20" s="305">
        <f t="shared" si="147"/>
        <v>0</v>
      </c>
      <c r="EI20" s="305">
        <f t="shared" si="147"/>
        <v>0</v>
      </c>
      <c r="EJ20" s="305">
        <f t="shared" si="147"/>
        <v>0</v>
      </c>
      <c r="EK20" s="305">
        <f t="shared" si="147"/>
        <v>0</v>
      </c>
      <c r="EL20" s="305">
        <f t="shared" si="147"/>
        <v>0</v>
      </c>
      <c r="EM20" s="305">
        <f t="shared" si="147"/>
        <v>0</v>
      </c>
      <c r="EN20" s="305">
        <f t="shared" si="147"/>
        <v>0</v>
      </c>
      <c r="EO20" s="305">
        <f t="shared" si="147"/>
        <v>0</v>
      </c>
      <c r="EP20" s="305">
        <f t="shared" si="147"/>
        <v>0</v>
      </c>
      <c r="EQ20" s="305">
        <f t="shared" si="147"/>
        <v>0</v>
      </c>
      <c r="ER20" s="305">
        <f t="shared" si="147"/>
        <v>0</v>
      </c>
      <c r="ES20" s="305">
        <f t="shared" ref="ES20:FE20" si="148">+SUM(ES21:ES23)</f>
        <v>0</v>
      </c>
      <c r="ET20" s="305">
        <f t="shared" si="148"/>
        <v>0</v>
      </c>
      <c r="EU20" s="305">
        <f t="shared" si="148"/>
        <v>0</v>
      </c>
      <c r="EV20" s="305">
        <f t="shared" si="148"/>
        <v>0</v>
      </c>
      <c r="EW20" s="305">
        <f t="shared" si="148"/>
        <v>0</v>
      </c>
      <c r="EX20" s="305">
        <f t="shared" si="148"/>
        <v>0</v>
      </c>
      <c r="EY20" s="305">
        <f t="shared" si="148"/>
        <v>0</v>
      </c>
      <c r="EZ20" s="305">
        <f t="shared" si="148"/>
        <v>0</v>
      </c>
      <c r="FA20" s="305">
        <f t="shared" si="148"/>
        <v>0</v>
      </c>
      <c r="FB20" s="305">
        <f t="shared" si="148"/>
        <v>0</v>
      </c>
      <c r="FC20" s="305">
        <f t="shared" si="148"/>
        <v>0</v>
      </c>
      <c r="FD20" s="305">
        <f t="shared" si="148"/>
        <v>0</v>
      </c>
      <c r="FE20" s="305">
        <f t="shared" si="148"/>
        <v>0</v>
      </c>
      <c r="FF20" s="305">
        <f t="shared" ref="FF20:FH20" si="149">+SUM(FF21:FF23)</f>
        <v>0</v>
      </c>
      <c r="FG20" s="305">
        <f t="shared" si="149"/>
        <v>0</v>
      </c>
      <c r="FH20" s="305">
        <f t="shared" si="149"/>
        <v>0</v>
      </c>
      <c r="FI20" s="305">
        <f t="shared" ref="FI20:FJ20" si="150">+SUM(FI21:FI23)</f>
        <v>0</v>
      </c>
      <c r="FJ20" s="305">
        <f t="shared" si="150"/>
        <v>0</v>
      </c>
      <c r="FK20" s="305">
        <f t="shared" ref="FK20" si="151">+SUM(FK21:FK23)</f>
        <v>0</v>
      </c>
      <c r="FL20" s="305">
        <f t="shared" ref="FL20" si="152">+SUM(FL21:FL23)</f>
        <v>0</v>
      </c>
      <c r="FM20" s="305">
        <f t="shared" ref="FM20" si="153">+SUM(FM21:FM23)</f>
        <v>0</v>
      </c>
      <c r="FN20" s="305">
        <f t="shared" ref="FN20" si="154">+SUM(FN21:FN23)</f>
        <v>0</v>
      </c>
      <c r="FO20" s="305">
        <f t="shared" ref="FO20" si="155">+SUM(FO21:FO23)</f>
        <v>0</v>
      </c>
      <c r="FP20" s="305">
        <f t="shared" ref="FP20" si="156">+SUM(FP21:FP23)</f>
        <v>0</v>
      </c>
      <c r="FQ20" s="305">
        <f t="shared" ref="FQ20" si="157">+SUM(FQ21:FQ23)</f>
        <v>0</v>
      </c>
      <c r="FR20" s="305">
        <f t="shared" ref="FR20" si="158">+SUM(FR21:FR23)</f>
        <v>0</v>
      </c>
      <c r="FS20" s="305">
        <f t="shared" ref="FS20" si="159">+SUM(FS21:FS23)</f>
        <v>0</v>
      </c>
      <c r="FT20" s="305">
        <f t="shared" ref="FT20:FU20" si="160">+SUM(FT21:FT23)</f>
        <v>0</v>
      </c>
      <c r="FU20" s="305">
        <f t="shared" si="160"/>
        <v>0</v>
      </c>
    </row>
    <row r="21" spans="1:177" hidden="1">
      <c r="A21" s="306">
        <v>1221</v>
      </c>
      <c r="B21" s="309" t="s">
        <v>35</v>
      </c>
      <c r="C21" s="302">
        <f t="shared" si="80"/>
        <v>0</v>
      </c>
      <c r="D21" s="302">
        <f t="shared" si="81"/>
        <v>0</v>
      </c>
      <c r="E21" s="302">
        <f t="shared" si="82"/>
        <v>0</v>
      </c>
      <c r="F21" s="302">
        <f t="shared" si="83"/>
        <v>0</v>
      </c>
      <c r="G21" s="302">
        <f t="shared" ref="G21:G28" si="161">+SUM(CX21:DI21)</f>
        <v>0</v>
      </c>
      <c r="H21" s="302">
        <f t="shared" ref="H21:H28" si="162">+SUM(DJ21:DU21)</f>
        <v>0</v>
      </c>
      <c r="I21" s="302">
        <f t="shared" ref="I21:I28" si="163">+SUM(DV21:EG21)</f>
        <v>0</v>
      </c>
      <c r="J21" s="302">
        <f t="shared" ref="J21:J28" si="164">+SUM(EH21:ES21)</f>
        <v>0</v>
      </c>
      <c r="K21" s="302">
        <f t="shared" si="84"/>
        <v>0</v>
      </c>
      <c r="L21" s="302">
        <f t="shared" si="37"/>
        <v>0</v>
      </c>
      <c r="M21" s="302">
        <f t="shared" si="38"/>
        <v>0</v>
      </c>
      <c r="N21" s="302">
        <f t="shared" si="39"/>
        <v>0</v>
      </c>
      <c r="O21" s="302">
        <f t="shared" si="40"/>
        <v>0</v>
      </c>
      <c r="P21" s="302">
        <f t="shared" si="41"/>
        <v>0</v>
      </c>
      <c r="Q21" s="302">
        <f t="shared" si="42"/>
        <v>0</v>
      </c>
      <c r="R21" s="302">
        <f t="shared" si="43"/>
        <v>0</v>
      </c>
      <c r="S21" s="302">
        <f t="shared" si="44"/>
        <v>0</v>
      </c>
      <c r="T21" s="302">
        <f t="shared" si="45"/>
        <v>0</v>
      </c>
      <c r="U21" s="302">
        <f t="shared" si="46"/>
        <v>0</v>
      </c>
      <c r="V21" s="302">
        <f t="shared" si="47"/>
        <v>0</v>
      </c>
      <c r="W21" s="302">
        <f t="shared" si="48"/>
        <v>0</v>
      </c>
      <c r="X21" s="302">
        <f t="shared" si="49"/>
        <v>0</v>
      </c>
      <c r="Y21" s="302">
        <f t="shared" si="50"/>
        <v>0</v>
      </c>
      <c r="Z21" s="302">
        <f t="shared" si="51"/>
        <v>0</v>
      </c>
      <c r="AA21" s="302">
        <f t="shared" si="52"/>
        <v>0</v>
      </c>
      <c r="AB21" s="302">
        <f t="shared" si="53"/>
        <v>0</v>
      </c>
      <c r="AC21" s="302">
        <f t="shared" ref="AC21:AC28" si="165">+SUM(CX21:CZ21)</f>
        <v>0</v>
      </c>
      <c r="AD21" s="302">
        <f t="shared" ref="AD21:AD28" si="166">+SUM(DA21:DC21)</f>
        <v>0</v>
      </c>
      <c r="AE21" s="302">
        <f t="shared" ref="AE21:AE28" si="167">+SUM(DD21:DF21)</f>
        <v>0</v>
      </c>
      <c r="AF21" s="302">
        <f t="shared" ref="AF21:AF28" si="168">+SUM(DG21:DI21)</f>
        <v>0</v>
      </c>
      <c r="AG21" s="302">
        <f t="shared" ref="AG21:AG28" si="169">+SUM(DJ21:DL21)</f>
        <v>0</v>
      </c>
      <c r="AH21" s="302">
        <f t="shared" ref="AH21:AH28" si="170">+SUM(DM21:DO21)</f>
        <v>0</v>
      </c>
      <c r="AI21" s="302">
        <f t="shared" ref="AI21:AI28" si="171">+SUM(DP21:DR21)</f>
        <v>0</v>
      </c>
      <c r="AJ21" s="302">
        <f t="shared" ref="AJ21:AJ28" si="172">+SUM(DS21:DU21)</f>
        <v>0</v>
      </c>
      <c r="AK21" s="302">
        <f t="shared" ref="AK21:AK28" si="173">+SUM(DV21:DX21)</f>
        <v>0</v>
      </c>
      <c r="AL21" s="302">
        <f t="shared" ref="AL21:AL28" si="174">+SUM(DY21:EA21)</f>
        <v>0</v>
      </c>
      <c r="AM21" s="302">
        <f t="shared" ref="AM21:AM28" si="175">+SUM(EB21:ED21)</f>
        <v>0</v>
      </c>
      <c r="AN21" s="302">
        <f t="shared" ref="AN21:AN28" si="176">+SUM(EE21:EG21)</f>
        <v>0</v>
      </c>
      <c r="AO21" s="302">
        <f t="shared" ref="AO21:AO28" si="177">+SUM(EH21:EJ21)</f>
        <v>0</v>
      </c>
      <c r="AP21" s="302">
        <f t="shared" ref="AP21:AP28" si="178">+SUM(EK21:EM21)</f>
        <v>0</v>
      </c>
      <c r="AQ21" s="302">
        <f t="shared" ref="AQ21:AQ28" si="179">+SUM(EN21:EP21)</f>
        <v>0</v>
      </c>
      <c r="AR21" s="302">
        <f t="shared" ref="AR21:AR28" si="180">+SUM(EQ21:ES21)</f>
        <v>0</v>
      </c>
      <c r="AS21" s="302">
        <f t="shared" si="86"/>
        <v>0</v>
      </c>
      <c r="AT21" s="302">
        <f t="shared" si="87"/>
        <v>0</v>
      </c>
      <c r="AU21" s="302">
        <f t="shared" si="88"/>
        <v>0</v>
      </c>
      <c r="AV21" s="302">
        <f t="shared" si="89"/>
        <v>0</v>
      </c>
      <c r="AW21" s="302">
        <f t="shared" si="63"/>
        <v>0</v>
      </c>
      <c r="AX21" s="302">
        <f t="shared" si="21"/>
        <v>0</v>
      </c>
      <c r="AY21" s="302">
        <f t="shared" si="54"/>
        <v>0</v>
      </c>
      <c r="AZ21" s="302">
        <f t="shared" si="55"/>
        <v>0</v>
      </c>
      <c r="BA21" s="302">
        <f t="shared" si="56"/>
        <v>0</v>
      </c>
      <c r="BB21" s="305">
        <v>0</v>
      </c>
      <c r="BC21" s="305">
        <v>0</v>
      </c>
      <c r="BD21" s="305">
        <v>0</v>
      </c>
      <c r="BE21" s="305">
        <v>0</v>
      </c>
      <c r="BF21" s="305">
        <v>0</v>
      </c>
      <c r="BG21" s="305">
        <v>0</v>
      </c>
      <c r="BH21" s="305">
        <v>0</v>
      </c>
      <c r="BI21" s="305">
        <v>0</v>
      </c>
      <c r="BJ21" s="305">
        <v>0</v>
      </c>
      <c r="BK21" s="305">
        <v>0</v>
      </c>
      <c r="BL21" s="305">
        <v>0</v>
      </c>
      <c r="BM21" s="305">
        <v>0</v>
      </c>
      <c r="BN21" s="305">
        <v>0</v>
      </c>
      <c r="BO21" s="305">
        <v>0</v>
      </c>
      <c r="BP21" s="305">
        <v>0</v>
      </c>
      <c r="BQ21" s="305">
        <v>0</v>
      </c>
      <c r="BR21" s="305">
        <v>0</v>
      </c>
      <c r="BS21" s="305">
        <v>0</v>
      </c>
      <c r="BT21" s="305">
        <v>0</v>
      </c>
      <c r="BU21" s="305">
        <v>0</v>
      </c>
      <c r="BV21" s="305">
        <v>0</v>
      </c>
      <c r="BW21" s="305">
        <v>0</v>
      </c>
      <c r="BX21" s="305">
        <v>0</v>
      </c>
      <c r="BY21" s="305">
        <v>0</v>
      </c>
      <c r="BZ21" s="305">
        <v>0</v>
      </c>
      <c r="CA21" s="305">
        <v>0</v>
      </c>
      <c r="CB21" s="305">
        <v>0</v>
      </c>
      <c r="CC21" s="305">
        <v>0</v>
      </c>
      <c r="CD21" s="305">
        <v>0</v>
      </c>
      <c r="CE21" s="305">
        <v>0</v>
      </c>
      <c r="CF21" s="305">
        <v>0</v>
      </c>
      <c r="CG21" s="305">
        <v>0</v>
      </c>
      <c r="CH21" s="305">
        <v>0</v>
      </c>
      <c r="CI21" s="305">
        <v>0</v>
      </c>
      <c r="CJ21" s="305">
        <v>0</v>
      </c>
      <c r="CK21" s="305">
        <v>0</v>
      </c>
      <c r="CL21" s="305">
        <v>0</v>
      </c>
      <c r="CM21" s="305">
        <v>0</v>
      </c>
      <c r="CN21" s="305">
        <v>0</v>
      </c>
      <c r="CO21" s="305">
        <v>0</v>
      </c>
      <c r="CP21" s="305">
        <v>0</v>
      </c>
      <c r="CQ21" s="305">
        <v>0</v>
      </c>
      <c r="CR21" s="305">
        <v>0</v>
      </c>
      <c r="CS21" s="305">
        <v>0</v>
      </c>
      <c r="CT21" s="305">
        <v>0</v>
      </c>
      <c r="CU21" s="305">
        <v>0</v>
      </c>
      <c r="CV21" s="305">
        <v>0</v>
      </c>
      <c r="CW21" s="305">
        <v>0</v>
      </c>
      <c r="CX21" s="305">
        <v>0</v>
      </c>
      <c r="CY21" s="305">
        <v>0</v>
      </c>
      <c r="CZ21" s="305">
        <v>0</v>
      </c>
      <c r="DA21" s="305">
        <v>0</v>
      </c>
      <c r="DB21" s="305">
        <v>0</v>
      </c>
      <c r="DC21" s="305">
        <v>0</v>
      </c>
      <c r="DD21" s="305">
        <v>0</v>
      </c>
      <c r="DE21" s="305">
        <v>0</v>
      </c>
      <c r="DF21" s="305">
        <v>0</v>
      </c>
      <c r="DG21" s="305">
        <v>0</v>
      </c>
      <c r="DH21" s="305">
        <v>0</v>
      </c>
      <c r="DI21" s="305">
        <v>0</v>
      </c>
      <c r="DJ21" s="305">
        <v>0</v>
      </c>
      <c r="DK21" s="305">
        <v>0</v>
      </c>
      <c r="DL21" s="305">
        <v>0</v>
      </c>
      <c r="DM21" s="305">
        <v>0</v>
      </c>
      <c r="DN21" s="305">
        <v>0</v>
      </c>
      <c r="DO21" s="305">
        <v>0</v>
      </c>
      <c r="DP21" s="305">
        <v>0</v>
      </c>
      <c r="DQ21" s="305">
        <v>0</v>
      </c>
      <c r="DR21" s="305">
        <v>0</v>
      </c>
      <c r="DS21" s="305">
        <v>0</v>
      </c>
      <c r="DT21" s="305">
        <v>0</v>
      </c>
      <c r="DU21" s="305">
        <v>0</v>
      </c>
      <c r="DV21" s="305">
        <v>0</v>
      </c>
      <c r="DW21" s="305">
        <v>0</v>
      </c>
      <c r="DX21" s="305">
        <v>0</v>
      </c>
      <c r="DY21" s="305">
        <v>0</v>
      </c>
      <c r="DZ21" s="305">
        <v>0</v>
      </c>
      <c r="EA21" s="305">
        <v>0</v>
      </c>
      <c r="EB21" s="305">
        <v>0</v>
      </c>
      <c r="EC21" s="305">
        <v>0</v>
      </c>
      <c r="ED21" s="305">
        <v>0</v>
      </c>
      <c r="EE21" s="305">
        <v>0</v>
      </c>
      <c r="EF21" s="305">
        <v>0</v>
      </c>
      <c r="EG21" s="305">
        <v>0</v>
      </c>
      <c r="EH21" s="305">
        <v>0</v>
      </c>
      <c r="EI21" s="305">
        <v>0</v>
      </c>
      <c r="EJ21" s="305">
        <v>0</v>
      </c>
      <c r="EK21" s="305">
        <v>0</v>
      </c>
      <c r="EL21" s="305">
        <v>0</v>
      </c>
      <c r="EM21" s="305">
        <v>0</v>
      </c>
      <c r="EN21" s="305">
        <v>0</v>
      </c>
      <c r="EO21" s="305">
        <v>0</v>
      </c>
      <c r="EP21" s="305">
        <v>0</v>
      </c>
      <c r="EQ21" s="305">
        <v>0</v>
      </c>
      <c r="ER21" s="305">
        <v>0</v>
      </c>
      <c r="ES21" s="305">
        <v>0</v>
      </c>
      <c r="ET21" s="305">
        <v>0</v>
      </c>
      <c r="EU21" s="305">
        <v>0</v>
      </c>
      <c r="EV21" s="305">
        <v>0</v>
      </c>
      <c r="EW21" s="305">
        <v>0</v>
      </c>
      <c r="EX21" s="305">
        <v>0</v>
      </c>
      <c r="EY21" s="305">
        <v>0</v>
      </c>
      <c r="EZ21" s="305">
        <v>0</v>
      </c>
      <c r="FA21" s="305">
        <v>0</v>
      </c>
      <c r="FB21" s="305">
        <v>0</v>
      </c>
      <c r="FC21" s="305">
        <v>0</v>
      </c>
      <c r="FD21" s="305">
        <v>0</v>
      </c>
      <c r="FE21" s="305">
        <v>0</v>
      </c>
      <c r="FF21" s="305">
        <v>0</v>
      </c>
      <c r="FG21" s="305">
        <v>0</v>
      </c>
      <c r="FH21" s="305">
        <v>0</v>
      </c>
      <c r="FI21" s="305">
        <v>0</v>
      </c>
      <c r="FJ21" s="305">
        <v>0</v>
      </c>
      <c r="FK21" s="305">
        <v>0</v>
      </c>
      <c r="FL21" s="305">
        <v>0</v>
      </c>
      <c r="FM21" s="305">
        <v>0</v>
      </c>
      <c r="FN21" s="305">
        <v>0</v>
      </c>
      <c r="FO21" s="305">
        <v>0</v>
      </c>
      <c r="FP21" s="305">
        <v>0</v>
      </c>
      <c r="FQ21" s="305">
        <v>0</v>
      </c>
      <c r="FR21" s="305">
        <v>0</v>
      </c>
      <c r="FS21" s="305">
        <v>0</v>
      </c>
      <c r="FT21" s="305">
        <v>0</v>
      </c>
      <c r="FU21" s="305">
        <v>0</v>
      </c>
    </row>
    <row r="22" spans="1:177" hidden="1">
      <c r="A22" s="306">
        <v>1222</v>
      </c>
      <c r="B22" s="309" t="s">
        <v>36</v>
      </c>
      <c r="C22" s="302">
        <f t="shared" si="80"/>
        <v>0</v>
      </c>
      <c r="D22" s="302">
        <f t="shared" si="81"/>
        <v>0</v>
      </c>
      <c r="E22" s="302">
        <f t="shared" si="82"/>
        <v>0</v>
      </c>
      <c r="F22" s="302">
        <f t="shared" si="83"/>
        <v>0</v>
      </c>
      <c r="G22" s="302">
        <f t="shared" si="161"/>
        <v>0</v>
      </c>
      <c r="H22" s="302">
        <f t="shared" si="162"/>
        <v>0</v>
      </c>
      <c r="I22" s="302">
        <f t="shared" si="163"/>
        <v>0</v>
      </c>
      <c r="J22" s="302">
        <f t="shared" si="164"/>
        <v>0</v>
      </c>
      <c r="K22" s="302">
        <f t="shared" si="84"/>
        <v>0</v>
      </c>
      <c r="L22" s="302">
        <f t="shared" si="37"/>
        <v>0</v>
      </c>
      <c r="M22" s="302">
        <f t="shared" si="38"/>
        <v>0</v>
      </c>
      <c r="N22" s="302">
        <f t="shared" si="39"/>
        <v>0</v>
      </c>
      <c r="O22" s="302">
        <f t="shared" si="40"/>
        <v>0</v>
      </c>
      <c r="P22" s="302">
        <f t="shared" si="41"/>
        <v>0</v>
      </c>
      <c r="Q22" s="302">
        <f t="shared" si="42"/>
        <v>0</v>
      </c>
      <c r="R22" s="302">
        <f t="shared" si="43"/>
        <v>0</v>
      </c>
      <c r="S22" s="302">
        <f t="shared" si="44"/>
        <v>0</v>
      </c>
      <c r="T22" s="302">
        <f t="shared" si="45"/>
        <v>0</v>
      </c>
      <c r="U22" s="302">
        <f t="shared" si="46"/>
        <v>0</v>
      </c>
      <c r="V22" s="302">
        <f t="shared" si="47"/>
        <v>0</v>
      </c>
      <c r="W22" s="302">
        <f t="shared" si="48"/>
        <v>0</v>
      </c>
      <c r="X22" s="302">
        <f t="shared" si="49"/>
        <v>0</v>
      </c>
      <c r="Y22" s="302">
        <f t="shared" si="50"/>
        <v>0</v>
      </c>
      <c r="Z22" s="302">
        <f t="shared" si="51"/>
        <v>0</v>
      </c>
      <c r="AA22" s="302">
        <f t="shared" si="52"/>
        <v>0</v>
      </c>
      <c r="AB22" s="302">
        <f t="shared" si="53"/>
        <v>0</v>
      </c>
      <c r="AC22" s="302">
        <f t="shared" si="165"/>
        <v>0</v>
      </c>
      <c r="AD22" s="302">
        <f t="shared" si="166"/>
        <v>0</v>
      </c>
      <c r="AE22" s="302">
        <f t="shared" si="167"/>
        <v>0</v>
      </c>
      <c r="AF22" s="302">
        <f t="shared" si="168"/>
        <v>0</v>
      </c>
      <c r="AG22" s="302">
        <f t="shared" si="169"/>
        <v>0</v>
      </c>
      <c r="AH22" s="302">
        <f t="shared" si="170"/>
        <v>0</v>
      </c>
      <c r="AI22" s="302">
        <f t="shared" si="171"/>
        <v>0</v>
      </c>
      <c r="AJ22" s="302">
        <f t="shared" si="172"/>
        <v>0</v>
      </c>
      <c r="AK22" s="302">
        <f t="shared" si="173"/>
        <v>0</v>
      </c>
      <c r="AL22" s="302">
        <f t="shared" si="174"/>
        <v>0</v>
      </c>
      <c r="AM22" s="302">
        <f t="shared" si="175"/>
        <v>0</v>
      </c>
      <c r="AN22" s="302">
        <f t="shared" si="176"/>
        <v>0</v>
      </c>
      <c r="AO22" s="302">
        <f t="shared" si="177"/>
        <v>0</v>
      </c>
      <c r="AP22" s="302">
        <f t="shared" si="178"/>
        <v>0</v>
      </c>
      <c r="AQ22" s="302">
        <f t="shared" si="179"/>
        <v>0</v>
      </c>
      <c r="AR22" s="302">
        <f t="shared" si="180"/>
        <v>0</v>
      </c>
      <c r="AS22" s="302">
        <f t="shared" si="86"/>
        <v>0</v>
      </c>
      <c r="AT22" s="302">
        <f t="shared" si="87"/>
        <v>0</v>
      </c>
      <c r="AU22" s="302">
        <f t="shared" si="88"/>
        <v>0</v>
      </c>
      <c r="AV22" s="302">
        <f t="shared" si="89"/>
        <v>0</v>
      </c>
      <c r="AW22" s="302">
        <f t="shared" si="63"/>
        <v>0</v>
      </c>
      <c r="AX22" s="302">
        <f t="shared" si="21"/>
        <v>0</v>
      </c>
      <c r="AY22" s="302">
        <f t="shared" si="54"/>
        <v>0</v>
      </c>
      <c r="AZ22" s="302">
        <f t="shared" si="55"/>
        <v>0</v>
      </c>
      <c r="BA22" s="302">
        <f t="shared" si="56"/>
        <v>0</v>
      </c>
      <c r="BB22" s="305">
        <v>0</v>
      </c>
      <c r="BC22" s="305">
        <v>0</v>
      </c>
      <c r="BD22" s="305">
        <v>0</v>
      </c>
      <c r="BE22" s="305">
        <v>0</v>
      </c>
      <c r="BF22" s="305">
        <v>0</v>
      </c>
      <c r="BG22" s="305">
        <v>0</v>
      </c>
      <c r="BH22" s="305">
        <v>0</v>
      </c>
      <c r="BI22" s="305">
        <v>0</v>
      </c>
      <c r="BJ22" s="305">
        <v>0</v>
      </c>
      <c r="BK22" s="305">
        <v>0</v>
      </c>
      <c r="BL22" s="305">
        <v>0</v>
      </c>
      <c r="BM22" s="305">
        <v>0</v>
      </c>
      <c r="BN22" s="305">
        <v>0</v>
      </c>
      <c r="BO22" s="305">
        <v>0</v>
      </c>
      <c r="BP22" s="305">
        <v>0</v>
      </c>
      <c r="BQ22" s="305">
        <v>0</v>
      </c>
      <c r="BR22" s="305">
        <v>0</v>
      </c>
      <c r="BS22" s="305">
        <v>0</v>
      </c>
      <c r="BT22" s="305">
        <v>0</v>
      </c>
      <c r="BU22" s="305">
        <v>0</v>
      </c>
      <c r="BV22" s="305">
        <v>0</v>
      </c>
      <c r="BW22" s="305">
        <v>0</v>
      </c>
      <c r="BX22" s="305">
        <v>0</v>
      </c>
      <c r="BY22" s="305">
        <v>0</v>
      </c>
      <c r="BZ22" s="305">
        <v>0</v>
      </c>
      <c r="CA22" s="305">
        <v>0</v>
      </c>
      <c r="CB22" s="305">
        <v>0</v>
      </c>
      <c r="CC22" s="305">
        <v>0</v>
      </c>
      <c r="CD22" s="305">
        <v>0</v>
      </c>
      <c r="CE22" s="305">
        <v>0</v>
      </c>
      <c r="CF22" s="305">
        <v>0</v>
      </c>
      <c r="CG22" s="305">
        <v>0</v>
      </c>
      <c r="CH22" s="305">
        <v>0</v>
      </c>
      <c r="CI22" s="305">
        <v>0</v>
      </c>
      <c r="CJ22" s="305">
        <v>0</v>
      </c>
      <c r="CK22" s="305">
        <v>0</v>
      </c>
      <c r="CL22" s="305">
        <v>0</v>
      </c>
      <c r="CM22" s="305">
        <v>0</v>
      </c>
      <c r="CN22" s="305">
        <v>0</v>
      </c>
      <c r="CO22" s="305">
        <v>0</v>
      </c>
      <c r="CP22" s="305">
        <v>0</v>
      </c>
      <c r="CQ22" s="305">
        <v>0</v>
      </c>
      <c r="CR22" s="305">
        <v>0</v>
      </c>
      <c r="CS22" s="305">
        <v>0</v>
      </c>
      <c r="CT22" s="305">
        <v>0</v>
      </c>
      <c r="CU22" s="305">
        <v>0</v>
      </c>
      <c r="CV22" s="305">
        <v>0</v>
      </c>
      <c r="CW22" s="305">
        <v>0</v>
      </c>
      <c r="CX22" s="305">
        <v>0</v>
      </c>
      <c r="CY22" s="305">
        <v>0</v>
      </c>
      <c r="CZ22" s="305">
        <v>0</v>
      </c>
      <c r="DA22" s="305">
        <v>0</v>
      </c>
      <c r="DB22" s="305">
        <v>0</v>
      </c>
      <c r="DC22" s="305">
        <v>0</v>
      </c>
      <c r="DD22" s="305">
        <v>0</v>
      </c>
      <c r="DE22" s="305">
        <v>0</v>
      </c>
      <c r="DF22" s="305">
        <v>0</v>
      </c>
      <c r="DG22" s="305">
        <v>0</v>
      </c>
      <c r="DH22" s="305">
        <v>0</v>
      </c>
      <c r="DI22" s="305">
        <v>0</v>
      </c>
      <c r="DJ22" s="305">
        <v>0</v>
      </c>
      <c r="DK22" s="305">
        <v>0</v>
      </c>
      <c r="DL22" s="305">
        <v>0</v>
      </c>
      <c r="DM22" s="305">
        <v>0</v>
      </c>
      <c r="DN22" s="305">
        <v>0</v>
      </c>
      <c r="DO22" s="305">
        <v>0</v>
      </c>
      <c r="DP22" s="305">
        <v>0</v>
      </c>
      <c r="DQ22" s="305">
        <v>0</v>
      </c>
      <c r="DR22" s="305">
        <v>0</v>
      </c>
      <c r="DS22" s="305">
        <v>0</v>
      </c>
      <c r="DT22" s="305">
        <v>0</v>
      </c>
      <c r="DU22" s="305">
        <v>0</v>
      </c>
      <c r="DV22" s="305">
        <v>0</v>
      </c>
      <c r="DW22" s="305">
        <v>0</v>
      </c>
      <c r="DX22" s="305">
        <v>0</v>
      </c>
      <c r="DY22" s="305">
        <v>0</v>
      </c>
      <c r="DZ22" s="305">
        <v>0</v>
      </c>
      <c r="EA22" s="305">
        <v>0</v>
      </c>
      <c r="EB22" s="305">
        <v>0</v>
      </c>
      <c r="EC22" s="305">
        <v>0</v>
      </c>
      <c r="ED22" s="305">
        <v>0</v>
      </c>
      <c r="EE22" s="305">
        <v>0</v>
      </c>
      <c r="EF22" s="305">
        <v>0</v>
      </c>
      <c r="EG22" s="305">
        <v>0</v>
      </c>
      <c r="EH22" s="305">
        <v>0</v>
      </c>
      <c r="EI22" s="305">
        <v>0</v>
      </c>
      <c r="EJ22" s="305">
        <v>0</v>
      </c>
      <c r="EK22" s="305">
        <v>0</v>
      </c>
      <c r="EL22" s="305">
        <v>0</v>
      </c>
      <c r="EM22" s="305">
        <v>0</v>
      </c>
      <c r="EN22" s="305">
        <v>0</v>
      </c>
      <c r="EO22" s="305">
        <v>0</v>
      </c>
      <c r="EP22" s="305">
        <v>0</v>
      </c>
      <c r="EQ22" s="305">
        <v>0</v>
      </c>
      <c r="ER22" s="305">
        <v>0</v>
      </c>
      <c r="ES22" s="305">
        <v>0</v>
      </c>
      <c r="ET22" s="305">
        <v>0</v>
      </c>
      <c r="EU22" s="305">
        <v>0</v>
      </c>
      <c r="EV22" s="305">
        <v>0</v>
      </c>
      <c r="EW22" s="305">
        <v>0</v>
      </c>
      <c r="EX22" s="305">
        <v>0</v>
      </c>
      <c r="EY22" s="305">
        <v>0</v>
      </c>
      <c r="EZ22" s="305">
        <v>0</v>
      </c>
      <c r="FA22" s="305">
        <v>0</v>
      </c>
      <c r="FB22" s="305">
        <v>0</v>
      </c>
      <c r="FC22" s="305">
        <v>0</v>
      </c>
      <c r="FD22" s="305">
        <v>0</v>
      </c>
      <c r="FE22" s="305">
        <v>0</v>
      </c>
      <c r="FF22" s="305">
        <v>0</v>
      </c>
      <c r="FG22" s="305">
        <v>0</v>
      </c>
      <c r="FH22" s="305">
        <v>0</v>
      </c>
      <c r="FI22" s="305">
        <v>0</v>
      </c>
      <c r="FJ22" s="305">
        <v>0</v>
      </c>
      <c r="FK22" s="305">
        <v>0</v>
      </c>
      <c r="FL22" s="305">
        <v>0</v>
      </c>
      <c r="FM22" s="305">
        <v>0</v>
      </c>
      <c r="FN22" s="305">
        <v>0</v>
      </c>
      <c r="FO22" s="305">
        <v>0</v>
      </c>
      <c r="FP22" s="305">
        <v>0</v>
      </c>
      <c r="FQ22" s="305">
        <v>0</v>
      </c>
      <c r="FR22" s="305">
        <v>0</v>
      </c>
      <c r="FS22" s="305">
        <v>0</v>
      </c>
      <c r="FT22" s="305">
        <v>0</v>
      </c>
      <c r="FU22" s="305">
        <v>0</v>
      </c>
    </row>
    <row r="23" spans="1:177" hidden="1">
      <c r="A23" s="306">
        <v>1223</v>
      </c>
      <c r="B23" s="309" t="s">
        <v>37</v>
      </c>
      <c r="C23" s="302">
        <f t="shared" si="80"/>
        <v>0</v>
      </c>
      <c r="D23" s="302">
        <f t="shared" si="81"/>
        <v>0</v>
      </c>
      <c r="E23" s="302">
        <f t="shared" si="82"/>
        <v>0</v>
      </c>
      <c r="F23" s="302">
        <f t="shared" si="83"/>
        <v>0</v>
      </c>
      <c r="G23" s="302">
        <f t="shared" si="161"/>
        <v>0</v>
      </c>
      <c r="H23" s="302">
        <f t="shared" si="162"/>
        <v>0</v>
      </c>
      <c r="I23" s="302">
        <f t="shared" si="163"/>
        <v>0</v>
      </c>
      <c r="J23" s="302">
        <f t="shared" si="164"/>
        <v>0</v>
      </c>
      <c r="K23" s="302">
        <f t="shared" si="84"/>
        <v>0</v>
      </c>
      <c r="L23" s="302">
        <f t="shared" si="37"/>
        <v>0</v>
      </c>
      <c r="M23" s="302">
        <f t="shared" si="38"/>
        <v>0</v>
      </c>
      <c r="N23" s="302">
        <f t="shared" si="39"/>
        <v>0</v>
      </c>
      <c r="O23" s="302">
        <f t="shared" si="40"/>
        <v>0</v>
      </c>
      <c r="P23" s="302">
        <f t="shared" si="41"/>
        <v>0</v>
      </c>
      <c r="Q23" s="302">
        <f t="shared" si="42"/>
        <v>0</v>
      </c>
      <c r="R23" s="302">
        <f t="shared" si="43"/>
        <v>0</v>
      </c>
      <c r="S23" s="302">
        <f t="shared" si="44"/>
        <v>0</v>
      </c>
      <c r="T23" s="302">
        <f t="shared" si="45"/>
        <v>0</v>
      </c>
      <c r="U23" s="302">
        <f t="shared" si="46"/>
        <v>0</v>
      </c>
      <c r="V23" s="302">
        <f t="shared" si="47"/>
        <v>0</v>
      </c>
      <c r="W23" s="302">
        <f t="shared" si="48"/>
        <v>0</v>
      </c>
      <c r="X23" s="302">
        <f t="shared" si="49"/>
        <v>0</v>
      </c>
      <c r="Y23" s="302">
        <f t="shared" si="50"/>
        <v>0</v>
      </c>
      <c r="Z23" s="302">
        <f t="shared" si="51"/>
        <v>0</v>
      </c>
      <c r="AA23" s="302">
        <f t="shared" si="52"/>
        <v>0</v>
      </c>
      <c r="AB23" s="302">
        <f t="shared" si="53"/>
        <v>0</v>
      </c>
      <c r="AC23" s="302">
        <f t="shared" si="165"/>
        <v>0</v>
      </c>
      <c r="AD23" s="302">
        <f t="shared" si="166"/>
        <v>0</v>
      </c>
      <c r="AE23" s="302">
        <f t="shared" si="167"/>
        <v>0</v>
      </c>
      <c r="AF23" s="302">
        <f t="shared" si="168"/>
        <v>0</v>
      </c>
      <c r="AG23" s="302">
        <f t="shared" si="169"/>
        <v>0</v>
      </c>
      <c r="AH23" s="302">
        <f t="shared" si="170"/>
        <v>0</v>
      </c>
      <c r="AI23" s="302">
        <f t="shared" si="171"/>
        <v>0</v>
      </c>
      <c r="AJ23" s="302">
        <f t="shared" si="172"/>
        <v>0</v>
      </c>
      <c r="AK23" s="302">
        <f t="shared" si="173"/>
        <v>0</v>
      </c>
      <c r="AL23" s="302">
        <f t="shared" si="174"/>
        <v>0</v>
      </c>
      <c r="AM23" s="302">
        <f t="shared" si="175"/>
        <v>0</v>
      </c>
      <c r="AN23" s="302">
        <f t="shared" si="176"/>
        <v>0</v>
      </c>
      <c r="AO23" s="302">
        <f t="shared" si="177"/>
        <v>0</v>
      </c>
      <c r="AP23" s="302">
        <f t="shared" si="178"/>
        <v>0</v>
      </c>
      <c r="AQ23" s="302">
        <f t="shared" si="179"/>
        <v>0</v>
      </c>
      <c r="AR23" s="302">
        <f t="shared" si="180"/>
        <v>0</v>
      </c>
      <c r="AS23" s="302">
        <f t="shared" si="86"/>
        <v>0</v>
      </c>
      <c r="AT23" s="302">
        <f t="shared" si="87"/>
        <v>0</v>
      </c>
      <c r="AU23" s="302">
        <f t="shared" si="88"/>
        <v>0</v>
      </c>
      <c r="AV23" s="302">
        <f t="shared" si="89"/>
        <v>0</v>
      </c>
      <c r="AW23" s="302">
        <f t="shared" si="63"/>
        <v>0</v>
      </c>
      <c r="AX23" s="302">
        <f t="shared" si="21"/>
        <v>0</v>
      </c>
      <c r="AY23" s="302">
        <f t="shared" si="54"/>
        <v>0</v>
      </c>
      <c r="AZ23" s="302">
        <f t="shared" si="55"/>
        <v>0</v>
      </c>
      <c r="BA23" s="302">
        <f t="shared" si="56"/>
        <v>0</v>
      </c>
      <c r="BB23" s="305">
        <v>0</v>
      </c>
      <c r="BC23" s="305">
        <v>0</v>
      </c>
      <c r="BD23" s="305">
        <v>0</v>
      </c>
      <c r="BE23" s="305">
        <v>0</v>
      </c>
      <c r="BF23" s="305">
        <v>0</v>
      </c>
      <c r="BG23" s="305">
        <v>0</v>
      </c>
      <c r="BH23" s="305">
        <v>0</v>
      </c>
      <c r="BI23" s="305">
        <v>0</v>
      </c>
      <c r="BJ23" s="305">
        <v>0</v>
      </c>
      <c r="BK23" s="305">
        <v>0</v>
      </c>
      <c r="BL23" s="305">
        <v>0</v>
      </c>
      <c r="BM23" s="305">
        <v>0</v>
      </c>
      <c r="BN23" s="305">
        <v>0</v>
      </c>
      <c r="BO23" s="305">
        <v>0</v>
      </c>
      <c r="BP23" s="305">
        <v>0</v>
      </c>
      <c r="BQ23" s="305">
        <v>0</v>
      </c>
      <c r="BR23" s="305">
        <v>0</v>
      </c>
      <c r="BS23" s="305">
        <v>0</v>
      </c>
      <c r="BT23" s="305">
        <v>0</v>
      </c>
      <c r="BU23" s="305">
        <v>0</v>
      </c>
      <c r="BV23" s="305">
        <v>0</v>
      </c>
      <c r="BW23" s="305">
        <v>0</v>
      </c>
      <c r="BX23" s="305">
        <v>0</v>
      </c>
      <c r="BY23" s="305">
        <v>0</v>
      </c>
      <c r="BZ23" s="305">
        <v>0</v>
      </c>
      <c r="CA23" s="305">
        <v>0</v>
      </c>
      <c r="CB23" s="305">
        <v>0</v>
      </c>
      <c r="CC23" s="305">
        <v>0</v>
      </c>
      <c r="CD23" s="305">
        <v>0</v>
      </c>
      <c r="CE23" s="305">
        <v>0</v>
      </c>
      <c r="CF23" s="305">
        <v>0</v>
      </c>
      <c r="CG23" s="305">
        <v>0</v>
      </c>
      <c r="CH23" s="305">
        <v>0</v>
      </c>
      <c r="CI23" s="305">
        <v>0</v>
      </c>
      <c r="CJ23" s="305">
        <v>0</v>
      </c>
      <c r="CK23" s="305">
        <v>0</v>
      </c>
      <c r="CL23" s="305">
        <v>0</v>
      </c>
      <c r="CM23" s="305">
        <v>0</v>
      </c>
      <c r="CN23" s="305">
        <v>0</v>
      </c>
      <c r="CO23" s="305">
        <v>0</v>
      </c>
      <c r="CP23" s="305">
        <v>0</v>
      </c>
      <c r="CQ23" s="305">
        <v>0</v>
      </c>
      <c r="CR23" s="305">
        <v>0</v>
      </c>
      <c r="CS23" s="305">
        <v>0</v>
      </c>
      <c r="CT23" s="305">
        <v>0</v>
      </c>
      <c r="CU23" s="305">
        <v>0</v>
      </c>
      <c r="CV23" s="305">
        <v>0</v>
      </c>
      <c r="CW23" s="305">
        <v>0</v>
      </c>
      <c r="CX23" s="305">
        <v>0</v>
      </c>
      <c r="CY23" s="305">
        <v>0</v>
      </c>
      <c r="CZ23" s="305">
        <v>0</v>
      </c>
      <c r="DA23" s="305">
        <v>0</v>
      </c>
      <c r="DB23" s="305">
        <v>0</v>
      </c>
      <c r="DC23" s="305">
        <v>0</v>
      </c>
      <c r="DD23" s="305">
        <v>0</v>
      </c>
      <c r="DE23" s="305">
        <v>0</v>
      </c>
      <c r="DF23" s="305">
        <v>0</v>
      </c>
      <c r="DG23" s="305">
        <v>0</v>
      </c>
      <c r="DH23" s="305">
        <v>0</v>
      </c>
      <c r="DI23" s="305">
        <v>0</v>
      </c>
      <c r="DJ23" s="305">
        <v>0</v>
      </c>
      <c r="DK23" s="305">
        <v>0</v>
      </c>
      <c r="DL23" s="305">
        <v>0</v>
      </c>
      <c r="DM23" s="305">
        <v>0</v>
      </c>
      <c r="DN23" s="305">
        <v>0</v>
      </c>
      <c r="DO23" s="305">
        <v>0</v>
      </c>
      <c r="DP23" s="305">
        <v>0</v>
      </c>
      <c r="DQ23" s="305">
        <v>0</v>
      </c>
      <c r="DR23" s="305">
        <v>0</v>
      </c>
      <c r="DS23" s="305">
        <v>0</v>
      </c>
      <c r="DT23" s="305">
        <v>0</v>
      </c>
      <c r="DU23" s="305">
        <v>0</v>
      </c>
      <c r="DV23" s="305">
        <v>0</v>
      </c>
      <c r="DW23" s="305">
        <v>0</v>
      </c>
      <c r="DX23" s="305">
        <v>0</v>
      </c>
      <c r="DY23" s="305">
        <v>0</v>
      </c>
      <c r="DZ23" s="305">
        <v>0</v>
      </c>
      <c r="EA23" s="305">
        <v>0</v>
      </c>
      <c r="EB23" s="305">
        <v>0</v>
      </c>
      <c r="EC23" s="305">
        <v>0</v>
      </c>
      <c r="ED23" s="305">
        <v>0</v>
      </c>
      <c r="EE23" s="305">
        <v>0</v>
      </c>
      <c r="EF23" s="305">
        <v>0</v>
      </c>
      <c r="EG23" s="305">
        <v>0</v>
      </c>
      <c r="EH23" s="305">
        <v>0</v>
      </c>
      <c r="EI23" s="305">
        <v>0</v>
      </c>
      <c r="EJ23" s="305">
        <v>0</v>
      </c>
      <c r="EK23" s="305">
        <v>0</v>
      </c>
      <c r="EL23" s="305">
        <v>0</v>
      </c>
      <c r="EM23" s="305">
        <v>0</v>
      </c>
      <c r="EN23" s="305">
        <v>0</v>
      </c>
      <c r="EO23" s="305">
        <v>0</v>
      </c>
      <c r="EP23" s="305">
        <v>0</v>
      </c>
      <c r="EQ23" s="305">
        <v>0</v>
      </c>
      <c r="ER23" s="305">
        <v>0</v>
      </c>
      <c r="ES23" s="305">
        <v>0</v>
      </c>
      <c r="ET23" s="305">
        <v>0</v>
      </c>
      <c r="EU23" s="305">
        <v>0</v>
      </c>
      <c r="EV23" s="305">
        <v>0</v>
      </c>
      <c r="EW23" s="305">
        <v>0</v>
      </c>
      <c r="EX23" s="305">
        <v>0</v>
      </c>
      <c r="EY23" s="305">
        <v>0</v>
      </c>
      <c r="EZ23" s="305">
        <v>0</v>
      </c>
      <c r="FA23" s="305">
        <v>0</v>
      </c>
      <c r="FB23" s="305">
        <v>0</v>
      </c>
      <c r="FC23" s="305">
        <v>0</v>
      </c>
      <c r="FD23" s="305">
        <v>0</v>
      </c>
      <c r="FE23" s="305">
        <v>0</v>
      </c>
      <c r="FF23" s="305">
        <v>0</v>
      </c>
      <c r="FG23" s="305">
        <v>0</v>
      </c>
      <c r="FH23" s="305">
        <v>0</v>
      </c>
      <c r="FI23" s="305">
        <v>0</v>
      </c>
      <c r="FJ23" s="305">
        <v>0</v>
      </c>
      <c r="FK23" s="305">
        <v>0</v>
      </c>
      <c r="FL23" s="305">
        <v>0</v>
      </c>
      <c r="FM23" s="305">
        <v>0</v>
      </c>
      <c r="FN23" s="305">
        <v>0</v>
      </c>
      <c r="FO23" s="305">
        <v>0</v>
      </c>
      <c r="FP23" s="305">
        <v>0</v>
      </c>
      <c r="FQ23" s="305">
        <v>0</v>
      </c>
      <c r="FR23" s="305">
        <v>0</v>
      </c>
      <c r="FS23" s="305">
        <v>0</v>
      </c>
      <c r="FT23" s="305">
        <v>0</v>
      </c>
      <c r="FU23" s="305">
        <v>0</v>
      </c>
    </row>
    <row r="24" spans="1:177">
      <c r="A24" s="306">
        <v>123</v>
      </c>
      <c r="B24" s="315" t="s">
        <v>26</v>
      </c>
      <c r="C24" s="302">
        <f t="shared" si="80"/>
        <v>109.58708622753005</v>
      </c>
      <c r="D24" s="302">
        <f t="shared" si="81"/>
        <v>389.85879073809281</v>
      </c>
      <c r="E24" s="302">
        <f t="shared" si="82"/>
        <v>841.35218709050923</v>
      </c>
      <c r="F24" s="302">
        <f t="shared" si="83"/>
        <v>453.93588137</v>
      </c>
      <c r="G24" s="302">
        <f t="shared" si="161"/>
        <v>430.82831880999987</v>
      </c>
      <c r="H24" s="302">
        <f t="shared" si="162"/>
        <v>211.50539734999998</v>
      </c>
      <c r="I24" s="302">
        <f t="shared" si="163"/>
        <v>210.80713677960716</v>
      </c>
      <c r="J24" s="302">
        <f t="shared" si="164"/>
        <v>53.193067849999998</v>
      </c>
      <c r="K24" s="302">
        <f t="shared" si="84"/>
        <v>79.747449490000008</v>
      </c>
      <c r="L24" s="302">
        <f t="shared" si="37"/>
        <v>48.594670369999989</v>
      </c>
      <c r="M24" s="302">
        <f t="shared" si="38"/>
        <v>52.900458409999999</v>
      </c>
      <c r="N24" s="302">
        <f t="shared" si="39"/>
        <v>13.806146377528279</v>
      </c>
      <c r="O24" s="302">
        <f t="shared" si="40"/>
        <v>23.278163032846315</v>
      </c>
      <c r="P24" s="302">
        <f t="shared" si="41"/>
        <v>19.602318407155451</v>
      </c>
      <c r="Q24" s="302">
        <f t="shared" si="42"/>
        <v>13.337352790000001</v>
      </c>
      <c r="R24" s="302">
        <f t="shared" si="43"/>
        <v>21.732184749999998</v>
      </c>
      <c r="S24" s="302">
        <f t="shared" si="44"/>
        <v>324.48626604000003</v>
      </c>
      <c r="T24" s="302">
        <f t="shared" si="45"/>
        <v>30.302987158092769</v>
      </c>
      <c r="U24" s="302">
        <f t="shared" si="46"/>
        <v>164.52555649000001</v>
      </c>
      <c r="V24" s="302">
        <f t="shared" si="47"/>
        <v>176.09929398999998</v>
      </c>
      <c r="W24" s="302">
        <f t="shared" si="48"/>
        <v>281.64818777999994</v>
      </c>
      <c r="X24" s="302">
        <f t="shared" si="49"/>
        <v>219.07914883050918</v>
      </c>
      <c r="Y24" s="302">
        <f t="shared" si="50"/>
        <v>59.621339880000001</v>
      </c>
      <c r="Z24" s="302">
        <f t="shared" si="51"/>
        <v>185.83539792000002</v>
      </c>
      <c r="AA24" s="302">
        <f t="shared" si="52"/>
        <v>70.01168425000003</v>
      </c>
      <c r="AB24" s="302">
        <f t="shared" si="53"/>
        <v>138.46745931999999</v>
      </c>
      <c r="AC24" s="302">
        <f t="shared" si="165"/>
        <v>71.96374557</v>
      </c>
      <c r="AD24" s="302">
        <f t="shared" si="166"/>
        <v>93.046351099999995</v>
      </c>
      <c r="AE24" s="302">
        <f t="shared" si="167"/>
        <v>140.61360805999996</v>
      </c>
      <c r="AF24" s="302">
        <f t="shared" si="168"/>
        <v>125.20461407999997</v>
      </c>
      <c r="AG24" s="302">
        <f t="shared" si="169"/>
        <v>81.759576355000007</v>
      </c>
      <c r="AH24" s="302">
        <f t="shared" si="170"/>
        <v>33.080948314999993</v>
      </c>
      <c r="AI24" s="302">
        <f t="shared" si="171"/>
        <v>42.75302205500001</v>
      </c>
      <c r="AJ24" s="302">
        <f t="shared" si="172"/>
        <v>53.911850625</v>
      </c>
      <c r="AK24" s="302">
        <f t="shared" si="173"/>
        <v>44.959186469999999</v>
      </c>
      <c r="AL24" s="302">
        <f t="shared" si="174"/>
        <v>124.37588469000001</v>
      </c>
      <c r="AM24" s="302">
        <f t="shared" si="175"/>
        <v>14.201009980000004</v>
      </c>
      <c r="AN24" s="302">
        <f t="shared" si="176"/>
        <v>27.271055639607162</v>
      </c>
      <c r="AO24" s="302">
        <f t="shared" si="177"/>
        <v>9.7928346199999989</v>
      </c>
      <c r="AP24" s="302">
        <f t="shared" si="178"/>
        <v>9.4025987000000004</v>
      </c>
      <c r="AQ24" s="302">
        <f t="shared" si="179"/>
        <v>6.6936686100000014</v>
      </c>
      <c r="AR24" s="302">
        <f t="shared" si="180"/>
        <v>27.30396592</v>
      </c>
      <c r="AS24" s="302">
        <f t="shared" si="86"/>
        <v>10.026256969999995</v>
      </c>
      <c r="AT24" s="302">
        <f t="shared" si="87"/>
        <v>11.471615639999996</v>
      </c>
      <c r="AU24" s="302">
        <f t="shared" si="88"/>
        <v>12.017442630000003</v>
      </c>
      <c r="AV24" s="302">
        <f t="shared" si="89"/>
        <v>46.232134250000001</v>
      </c>
      <c r="AW24" s="302">
        <f>+SUM(FF24:FH24)</f>
        <v>8.7439004100000002</v>
      </c>
      <c r="AX24" s="302">
        <f t="shared" si="21"/>
        <v>11.10347861</v>
      </c>
      <c r="AY24" s="302">
        <f t="shared" si="54"/>
        <v>15.671111369999998</v>
      </c>
      <c r="AZ24" s="302">
        <f t="shared" si="55"/>
        <v>13.076179979999992</v>
      </c>
      <c r="BA24" s="302">
        <f t="shared" si="56"/>
        <v>11.631522799999999</v>
      </c>
      <c r="BB24" s="305">
        <f t="shared" ref="BB24:CW24" si="181">+BB25</f>
        <v>7.7341861300000003</v>
      </c>
      <c r="BC24" s="305">
        <f t="shared" si="181"/>
        <v>18.37783804</v>
      </c>
      <c r="BD24" s="305">
        <f t="shared" si="181"/>
        <v>26.788434239999997</v>
      </c>
      <c r="BE24" s="305">
        <f t="shared" si="181"/>
        <v>2.4231903200000007</v>
      </c>
      <c r="BF24" s="305">
        <f t="shared" si="181"/>
        <v>6.4948041100000005</v>
      </c>
      <c r="BG24" s="305">
        <f t="shared" si="181"/>
        <v>4.8881519475282795</v>
      </c>
      <c r="BH24" s="305">
        <f t="shared" si="181"/>
        <v>5.7598897198101096</v>
      </c>
      <c r="BI24" s="305">
        <f t="shared" si="181"/>
        <v>10.906144308180698</v>
      </c>
      <c r="BJ24" s="305">
        <f t="shared" si="181"/>
        <v>6.6121290048555057</v>
      </c>
      <c r="BK24" s="305">
        <f t="shared" si="181"/>
        <v>5.0026847277589992</v>
      </c>
      <c r="BL24" s="305">
        <f t="shared" si="181"/>
        <v>6.8144156800000015</v>
      </c>
      <c r="BM24" s="305">
        <f t="shared" si="181"/>
        <v>7.7852179993964503</v>
      </c>
      <c r="BN24" s="305">
        <f t="shared" si="181"/>
        <v>2.5969992999999998</v>
      </c>
      <c r="BO24" s="305">
        <f t="shared" si="181"/>
        <v>7.98680916</v>
      </c>
      <c r="BP24" s="305">
        <f t="shared" si="181"/>
        <v>2.7535443300000004</v>
      </c>
      <c r="BQ24" s="305">
        <f t="shared" si="181"/>
        <v>14.173368669999999</v>
      </c>
      <c r="BR24" s="305">
        <f t="shared" si="181"/>
        <v>3.1651187500000013</v>
      </c>
      <c r="BS24" s="305">
        <f t="shared" si="181"/>
        <v>4.3936973299999984</v>
      </c>
      <c r="BT24" s="305">
        <f t="shared" si="181"/>
        <v>16.057675500000006</v>
      </c>
      <c r="BU24" s="305">
        <f t="shared" si="181"/>
        <v>4.2527572599999921</v>
      </c>
      <c r="BV24" s="305">
        <f t="shared" si="181"/>
        <v>304.17583328000001</v>
      </c>
      <c r="BW24" s="305">
        <f t="shared" si="181"/>
        <v>4.9180379099999918</v>
      </c>
      <c r="BX24" s="305">
        <f t="shared" si="181"/>
        <v>4.0829362898428254</v>
      </c>
      <c r="BY24" s="305">
        <f t="shared" si="181"/>
        <v>21.302012958249954</v>
      </c>
      <c r="BZ24" s="305">
        <f t="shared" si="181"/>
        <v>12.93187996</v>
      </c>
      <c r="CA24" s="305">
        <f t="shared" si="181"/>
        <v>47.685465109999996</v>
      </c>
      <c r="CB24" s="305">
        <f t="shared" si="181"/>
        <v>103.90821142000001</v>
      </c>
      <c r="CC24" s="305">
        <f t="shared" si="181"/>
        <v>50.017543199999999</v>
      </c>
      <c r="CD24" s="305">
        <f t="shared" si="181"/>
        <v>25.003639380000003</v>
      </c>
      <c r="CE24" s="305">
        <f t="shared" si="181"/>
        <v>101.07811140999999</v>
      </c>
      <c r="CF24" s="305">
        <f t="shared" si="181"/>
        <v>168.14446542999997</v>
      </c>
      <c r="CG24" s="305">
        <f t="shared" si="181"/>
        <v>29.249594559999995</v>
      </c>
      <c r="CH24" s="305">
        <f t="shared" si="181"/>
        <v>84.254127790000013</v>
      </c>
      <c r="CI24" s="305">
        <f t="shared" si="181"/>
        <v>6.8131673899999941</v>
      </c>
      <c r="CJ24" s="305">
        <f t="shared" si="181"/>
        <v>6.3868926075078392</v>
      </c>
      <c r="CK24" s="305">
        <f t="shared" si="181"/>
        <v>205.87908883300136</v>
      </c>
      <c r="CL24" s="305">
        <f t="shared" si="181"/>
        <v>26.554557190000001</v>
      </c>
      <c r="CM24" s="305">
        <f t="shared" si="181"/>
        <v>8.7852639099999994</v>
      </c>
      <c r="CN24" s="305">
        <f t="shared" si="181"/>
        <v>24.281518779999999</v>
      </c>
      <c r="CO24" s="305">
        <f t="shared" si="181"/>
        <v>67.110039010000008</v>
      </c>
      <c r="CP24" s="305">
        <f t="shared" si="181"/>
        <v>40.077497030000004</v>
      </c>
      <c r="CQ24" s="305">
        <f t="shared" si="181"/>
        <v>78.647861880000008</v>
      </c>
      <c r="CR24" s="305">
        <f t="shared" si="181"/>
        <v>6.3379071899999992</v>
      </c>
      <c r="CS24" s="305">
        <f t="shared" si="181"/>
        <v>27.059038699999995</v>
      </c>
      <c r="CT24" s="305">
        <f t="shared" si="181"/>
        <v>36.614738360000025</v>
      </c>
      <c r="CU24" s="305">
        <f t="shared" si="181"/>
        <v>16.337150809999986</v>
      </c>
      <c r="CV24" s="305">
        <f t="shared" si="181"/>
        <v>43.714226679999996</v>
      </c>
      <c r="CW24" s="305">
        <f t="shared" si="181"/>
        <v>78.416081829999996</v>
      </c>
      <c r="CX24" s="305">
        <f t="shared" ref="CX24:DC24" si="182">+CX25</f>
        <v>31.798900970000002</v>
      </c>
      <c r="CY24" s="305">
        <f t="shared" si="182"/>
        <v>36.043663909999999</v>
      </c>
      <c r="CZ24" s="305">
        <f t="shared" si="182"/>
        <v>4.1211806899999974</v>
      </c>
      <c r="DA24" s="305">
        <f t="shared" si="182"/>
        <v>7.5769052499999994</v>
      </c>
      <c r="DB24" s="305">
        <f t="shared" si="182"/>
        <v>31.55178373</v>
      </c>
      <c r="DC24" s="305">
        <f t="shared" si="182"/>
        <v>53.917662119999996</v>
      </c>
      <c r="DD24" s="305">
        <f t="shared" ref="DD24:FT24" si="183">+DD25</f>
        <v>4.5445035599999883</v>
      </c>
      <c r="DE24" s="305">
        <f t="shared" si="183"/>
        <v>9.8574764800000061</v>
      </c>
      <c r="DF24" s="305">
        <f t="shared" si="183"/>
        <v>126.21162801999998</v>
      </c>
      <c r="DG24" s="305">
        <f t="shared" si="183"/>
        <v>65.058743480000004</v>
      </c>
      <c r="DH24" s="305">
        <f t="shared" si="183"/>
        <v>32.243058079999997</v>
      </c>
      <c r="DI24" s="305">
        <f t="shared" si="183"/>
        <v>27.902812519999966</v>
      </c>
      <c r="DJ24" s="305">
        <f t="shared" si="183"/>
        <v>16.592918158333333</v>
      </c>
      <c r="DK24" s="305">
        <f t="shared" si="183"/>
        <v>32.741932058333333</v>
      </c>
      <c r="DL24" s="305">
        <f t="shared" si="183"/>
        <v>32.424726138333334</v>
      </c>
      <c r="DM24" s="305">
        <f t="shared" si="183"/>
        <v>11.357558778333333</v>
      </c>
      <c r="DN24" s="305">
        <f t="shared" si="183"/>
        <v>5.5973462683333324</v>
      </c>
      <c r="DO24" s="305">
        <f t="shared" si="183"/>
        <v>16.126043268333326</v>
      </c>
      <c r="DP24" s="305">
        <f t="shared" si="183"/>
        <v>9.9490261083333333</v>
      </c>
      <c r="DQ24" s="305">
        <f t="shared" si="183"/>
        <v>7.3697861783333263</v>
      </c>
      <c r="DR24" s="305">
        <f t="shared" si="183"/>
        <v>25.43420976833335</v>
      </c>
      <c r="DS24" s="305">
        <f t="shared" si="183"/>
        <v>13.876615108333343</v>
      </c>
      <c r="DT24" s="305">
        <f t="shared" si="183"/>
        <v>30.516439628333327</v>
      </c>
      <c r="DU24" s="305">
        <f t="shared" si="183"/>
        <v>9.5187958883333312</v>
      </c>
      <c r="DV24" s="305">
        <f t="shared" si="183"/>
        <v>7.3419212900000002</v>
      </c>
      <c r="DW24" s="305">
        <f t="shared" si="183"/>
        <v>33.953212109999996</v>
      </c>
      <c r="DX24" s="305">
        <f t="shared" si="183"/>
        <v>3.6640530700000031</v>
      </c>
      <c r="DY24" s="305">
        <f t="shared" si="183"/>
        <v>6.0945656099999974</v>
      </c>
      <c r="DZ24" s="305">
        <f t="shared" si="183"/>
        <v>116.37363286999999</v>
      </c>
      <c r="EA24" s="305">
        <f t="shared" si="183"/>
        <v>1.9076862100000049</v>
      </c>
      <c r="EB24" s="305">
        <f t="shared" si="183"/>
        <v>6.34832266</v>
      </c>
      <c r="EC24" s="305">
        <f t="shared" si="183"/>
        <v>3.3099691199999945</v>
      </c>
      <c r="ED24" s="305">
        <f t="shared" si="183"/>
        <v>4.5427182000000084</v>
      </c>
      <c r="EE24" s="305">
        <f t="shared" si="183"/>
        <v>7.6941730899999836</v>
      </c>
      <c r="EF24" s="305">
        <f t="shared" si="183"/>
        <v>10.759911750000015</v>
      </c>
      <c r="EG24" s="305">
        <f t="shared" si="183"/>
        <v>8.8169707996071622</v>
      </c>
      <c r="EH24" s="305">
        <f t="shared" si="183"/>
        <v>3.0877040299999998</v>
      </c>
      <c r="EI24" s="305">
        <f t="shared" si="183"/>
        <v>3.5282175899999997</v>
      </c>
      <c r="EJ24" s="305">
        <f t="shared" si="183"/>
        <v>3.1769129999999985</v>
      </c>
      <c r="EK24" s="305">
        <f t="shared" si="183"/>
        <v>1.9133799200000006</v>
      </c>
      <c r="EL24" s="305">
        <f t="shared" si="183"/>
        <v>3.6404322899999988</v>
      </c>
      <c r="EM24" s="305">
        <f t="shared" si="183"/>
        <v>3.8487864900000011</v>
      </c>
      <c r="EN24" s="305">
        <f t="shared" si="183"/>
        <v>3.0858738900000011</v>
      </c>
      <c r="EO24" s="305">
        <f t="shared" si="183"/>
        <v>1.5962203200000022</v>
      </c>
      <c r="EP24" s="305">
        <f t="shared" si="183"/>
        <v>2.0115743999999984</v>
      </c>
      <c r="EQ24" s="305">
        <f t="shared" si="183"/>
        <v>10.277182730000012</v>
      </c>
      <c r="ER24" s="305">
        <f t="shared" si="183"/>
        <v>5.30824230999999</v>
      </c>
      <c r="ES24" s="305">
        <f t="shared" si="183"/>
        <v>11.718540879999997</v>
      </c>
      <c r="ET24" s="305">
        <f t="shared" si="183"/>
        <v>1.6426319300000003</v>
      </c>
      <c r="EU24" s="305">
        <f t="shared" si="183"/>
        <v>4.4445097200000019</v>
      </c>
      <c r="EV24" s="305">
        <f t="shared" si="183"/>
        <v>3.9391153199999929</v>
      </c>
      <c r="EW24" s="305">
        <f t="shared" si="183"/>
        <v>3.2100723300000134</v>
      </c>
      <c r="EX24" s="305">
        <f t="shared" si="183"/>
        <v>4.5950918899999955</v>
      </c>
      <c r="EY24" s="305">
        <f t="shared" si="183"/>
        <v>3.6664514199999867</v>
      </c>
      <c r="EZ24" s="305">
        <f t="shared" si="183"/>
        <v>2.8223179000000176</v>
      </c>
      <c r="FA24" s="305">
        <f t="shared" si="183"/>
        <v>5.6635050099999784</v>
      </c>
      <c r="FB24" s="305">
        <f t="shared" si="183"/>
        <v>3.5316197200000072</v>
      </c>
      <c r="FC24" s="305">
        <f t="shared" si="183"/>
        <v>3.0854074499999964</v>
      </c>
      <c r="FD24" s="305">
        <f t="shared" si="183"/>
        <v>22.291338860000007</v>
      </c>
      <c r="FE24" s="305">
        <f t="shared" si="183"/>
        <v>20.855387940000004</v>
      </c>
      <c r="FF24" s="305">
        <f t="shared" si="183"/>
        <v>2.8278102899999995</v>
      </c>
      <c r="FG24" s="305">
        <f t="shared" si="183"/>
        <v>3.4073361900000005</v>
      </c>
      <c r="FH24" s="305">
        <f t="shared" si="183"/>
        <v>2.5087539300000006</v>
      </c>
      <c r="FI24" s="305">
        <f t="shared" si="183"/>
        <v>2.5754119200000005</v>
      </c>
      <c r="FJ24" s="305">
        <f t="shared" si="183"/>
        <v>3.4988171099999992</v>
      </c>
      <c r="FK24" s="305">
        <f t="shared" si="183"/>
        <v>5.0292495800000001</v>
      </c>
      <c r="FL24" s="305">
        <f t="shared" si="183"/>
        <v>7.9760482399999955</v>
      </c>
      <c r="FM24" s="305">
        <f t="shared" si="183"/>
        <v>4.0240808900000031</v>
      </c>
      <c r="FN24" s="305">
        <f t="shared" si="183"/>
        <v>3.6709822400000003</v>
      </c>
      <c r="FO24" s="305">
        <f t="shared" si="183"/>
        <v>3.8122097899999923</v>
      </c>
      <c r="FP24" s="305">
        <f t="shared" si="183"/>
        <v>4.0509495600000038</v>
      </c>
      <c r="FQ24" s="305">
        <f t="shared" si="183"/>
        <v>5.2130206299999946</v>
      </c>
      <c r="FR24" s="305">
        <f t="shared" si="183"/>
        <v>2.4971182700000005</v>
      </c>
      <c r="FS24" s="305">
        <f t="shared" si="183"/>
        <v>2.9530226599999994</v>
      </c>
      <c r="FT24" s="305">
        <f t="shared" si="183"/>
        <v>6.1813818699999983</v>
      </c>
      <c r="FU24" s="305">
        <f t="shared" ref="FU24" si="184">+FU25</f>
        <v>2.572557230000001</v>
      </c>
    </row>
    <row r="25" spans="1:177">
      <c r="A25" s="306">
        <v>12311</v>
      </c>
      <c r="B25" s="345" t="s">
        <v>95</v>
      </c>
      <c r="C25" s="302">
        <f t="shared" si="80"/>
        <v>109.58708622753005</v>
      </c>
      <c r="D25" s="302">
        <f t="shared" si="81"/>
        <v>389.85879073809281</v>
      </c>
      <c r="E25" s="302">
        <f t="shared" si="82"/>
        <v>841.35218709050923</v>
      </c>
      <c r="F25" s="302">
        <f t="shared" si="83"/>
        <v>453.93588137</v>
      </c>
      <c r="G25" s="302">
        <f t="shared" ref="G25" si="185">+SUM(CX25:DI25)</f>
        <v>430.82831880999987</v>
      </c>
      <c r="H25" s="302">
        <f t="shared" ref="H25" si="186">+SUM(DJ25:DU25)</f>
        <v>211.50539734999998</v>
      </c>
      <c r="I25" s="302">
        <f t="shared" ref="I25" si="187">+SUM(DV25:EG25)</f>
        <v>210.80713677960716</v>
      </c>
      <c r="J25" s="302">
        <f t="shared" ref="J25" si="188">+SUM(EH25:ES25)</f>
        <v>53.193067849999998</v>
      </c>
      <c r="K25" s="302">
        <f t="shared" si="84"/>
        <v>79.747449490000008</v>
      </c>
      <c r="L25" s="302">
        <f t="shared" si="37"/>
        <v>48.594670369999989</v>
      </c>
      <c r="M25" s="302">
        <f t="shared" si="38"/>
        <v>52.900458409999999</v>
      </c>
      <c r="N25" s="302">
        <f t="shared" si="39"/>
        <v>13.806146377528279</v>
      </c>
      <c r="O25" s="302">
        <f t="shared" si="40"/>
        <v>23.278163032846315</v>
      </c>
      <c r="P25" s="302">
        <f t="shared" si="41"/>
        <v>19.602318407155451</v>
      </c>
      <c r="Q25" s="302">
        <f t="shared" si="42"/>
        <v>13.337352790000001</v>
      </c>
      <c r="R25" s="302">
        <f t="shared" si="43"/>
        <v>21.732184749999998</v>
      </c>
      <c r="S25" s="302">
        <f t="shared" si="44"/>
        <v>324.48626604000003</v>
      </c>
      <c r="T25" s="302">
        <f t="shared" si="45"/>
        <v>30.302987158092769</v>
      </c>
      <c r="U25" s="302">
        <f t="shared" si="46"/>
        <v>164.52555649000001</v>
      </c>
      <c r="V25" s="302">
        <f t="shared" si="47"/>
        <v>176.09929398999998</v>
      </c>
      <c r="W25" s="302">
        <f t="shared" si="48"/>
        <v>281.64818777999994</v>
      </c>
      <c r="X25" s="302">
        <f t="shared" si="49"/>
        <v>219.07914883050918</v>
      </c>
      <c r="Y25" s="302">
        <f t="shared" si="50"/>
        <v>59.621339880000001</v>
      </c>
      <c r="Z25" s="302">
        <f t="shared" si="51"/>
        <v>185.83539792000002</v>
      </c>
      <c r="AA25" s="302">
        <f t="shared" si="52"/>
        <v>70.01168425000003</v>
      </c>
      <c r="AB25" s="302">
        <f t="shared" si="53"/>
        <v>138.46745931999999</v>
      </c>
      <c r="AC25" s="302">
        <f t="shared" ref="AC25" si="189">+SUM(CX25:CZ25)</f>
        <v>71.96374557</v>
      </c>
      <c r="AD25" s="302">
        <f t="shared" ref="AD25" si="190">+SUM(DA25:DC25)</f>
        <v>93.046351099999995</v>
      </c>
      <c r="AE25" s="302">
        <f t="shared" ref="AE25" si="191">+SUM(DD25:DF25)</f>
        <v>140.61360805999996</v>
      </c>
      <c r="AF25" s="302">
        <f t="shared" ref="AF25" si="192">+SUM(DG25:DI25)</f>
        <v>125.20461407999997</v>
      </c>
      <c r="AG25" s="302">
        <f t="shared" ref="AG25" si="193">+SUM(DJ25:DL25)</f>
        <v>81.759576355000007</v>
      </c>
      <c r="AH25" s="302">
        <f t="shared" ref="AH25" si="194">+SUM(DM25:DO25)</f>
        <v>33.080948314999993</v>
      </c>
      <c r="AI25" s="302">
        <f t="shared" ref="AI25" si="195">+SUM(DP25:DR25)</f>
        <v>42.75302205500001</v>
      </c>
      <c r="AJ25" s="302">
        <f t="shared" ref="AJ25" si="196">+SUM(DS25:DU25)</f>
        <v>53.911850625</v>
      </c>
      <c r="AK25" s="302">
        <f t="shared" ref="AK25" si="197">+SUM(DV25:DX25)</f>
        <v>44.959186469999999</v>
      </c>
      <c r="AL25" s="302">
        <f t="shared" ref="AL25" si="198">+SUM(DY25:EA25)</f>
        <v>124.37588469000001</v>
      </c>
      <c r="AM25" s="302">
        <f t="shared" ref="AM25" si="199">+SUM(EB25:ED25)</f>
        <v>14.201009980000004</v>
      </c>
      <c r="AN25" s="302">
        <f t="shared" ref="AN25" si="200">+SUM(EE25:EG25)</f>
        <v>27.271055639607162</v>
      </c>
      <c r="AO25" s="302">
        <f t="shared" ref="AO25" si="201">+SUM(EH25:EJ25)</f>
        <v>9.7928346199999989</v>
      </c>
      <c r="AP25" s="302">
        <f t="shared" ref="AP25" si="202">+SUM(EK25:EM25)</f>
        <v>9.4025987000000004</v>
      </c>
      <c r="AQ25" s="302">
        <f t="shared" ref="AQ25" si="203">+SUM(EN25:EP25)</f>
        <v>6.6936686100000014</v>
      </c>
      <c r="AR25" s="302">
        <f t="shared" ref="AR25" si="204">+SUM(EQ25:ES25)</f>
        <v>27.30396592</v>
      </c>
      <c r="AS25" s="302">
        <f t="shared" si="86"/>
        <v>10.026256969999995</v>
      </c>
      <c r="AT25" s="302">
        <f t="shared" si="87"/>
        <v>11.471615639999996</v>
      </c>
      <c r="AU25" s="302">
        <f t="shared" si="88"/>
        <v>12.017442630000003</v>
      </c>
      <c r="AV25" s="302">
        <f t="shared" si="89"/>
        <v>46.232134250000001</v>
      </c>
      <c r="AW25" s="302">
        <f>+SUM(FF25:FH25)</f>
        <v>8.7439004100000002</v>
      </c>
      <c r="AX25" s="302">
        <f t="shared" si="21"/>
        <v>11.10347861</v>
      </c>
      <c r="AY25" s="302">
        <f t="shared" si="54"/>
        <v>15.671111369999998</v>
      </c>
      <c r="AZ25" s="302">
        <f t="shared" si="55"/>
        <v>13.076179979999992</v>
      </c>
      <c r="BA25" s="302">
        <f t="shared" si="56"/>
        <v>11.631522799999999</v>
      </c>
      <c r="BB25" s="305">
        <v>7.7341861300000003</v>
      </c>
      <c r="BC25" s="305">
        <v>18.37783804</v>
      </c>
      <c r="BD25" s="305">
        <v>26.788434239999997</v>
      </c>
      <c r="BE25" s="305">
        <v>2.4231903200000007</v>
      </c>
      <c r="BF25" s="305">
        <v>6.4948041100000005</v>
      </c>
      <c r="BG25" s="305">
        <v>4.8881519475282795</v>
      </c>
      <c r="BH25" s="305">
        <v>5.7598897198101096</v>
      </c>
      <c r="BI25" s="305">
        <v>10.906144308180698</v>
      </c>
      <c r="BJ25" s="305">
        <v>6.6121290048555057</v>
      </c>
      <c r="BK25" s="305">
        <v>5.0026847277589992</v>
      </c>
      <c r="BL25" s="305">
        <v>6.8144156800000015</v>
      </c>
      <c r="BM25" s="305">
        <v>7.7852179993964503</v>
      </c>
      <c r="BN25" s="305">
        <v>2.5969992999999998</v>
      </c>
      <c r="BO25" s="305">
        <v>7.98680916</v>
      </c>
      <c r="BP25" s="305">
        <v>2.7535443300000004</v>
      </c>
      <c r="BQ25" s="305">
        <v>14.173368669999999</v>
      </c>
      <c r="BR25" s="305">
        <v>3.1651187500000013</v>
      </c>
      <c r="BS25" s="305">
        <v>4.3936973299999984</v>
      </c>
      <c r="BT25" s="305">
        <v>16.057675500000006</v>
      </c>
      <c r="BU25" s="305">
        <v>4.2527572599999921</v>
      </c>
      <c r="BV25" s="305">
        <v>304.17583328000001</v>
      </c>
      <c r="BW25" s="305">
        <v>4.9180379099999918</v>
      </c>
      <c r="BX25" s="305">
        <v>4.0829362898428254</v>
      </c>
      <c r="BY25" s="305">
        <v>21.302012958249954</v>
      </c>
      <c r="BZ25" s="305">
        <v>12.93187996</v>
      </c>
      <c r="CA25" s="305">
        <v>47.685465109999996</v>
      </c>
      <c r="CB25" s="305">
        <v>103.90821142000001</v>
      </c>
      <c r="CC25" s="305">
        <v>50.017543199999999</v>
      </c>
      <c r="CD25" s="305">
        <v>25.003639380000003</v>
      </c>
      <c r="CE25" s="305">
        <v>101.07811140999999</v>
      </c>
      <c r="CF25" s="305">
        <v>168.14446542999997</v>
      </c>
      <c r="CG25" s="305">
        <v>29.249594559999995</v>
      </c>
      <c r="CH25" s="305">
        <v>84.254127790000013</v>
      </c>
      <c r="CI25" s="305">
        <v>6.8131673899999941</v>
      </c>
      <c r="CJ25" s="305">
        <v>6.3868926075078392</v>
      </c>
      <c r="CK25" s="305">
        <v>205.87908883300136</v>
      </c>
      <c r="CL25" s="305">
        <v>26.554557190000001</v>
      </c>
      <c r="CM25" s="305">
        <v>8.7852639099999994</v>
      </c>
      <c r="CN25" s="305">
        <v>24.281518779999999</v>
      </c>
      <c r="CO25" s="305">
        <v>67.110039010000008</v>
      </c>
      <c r="CP25" s="305">
        <v>40.077497030000004</v>
      </c>
      <c r="CQ25" s="305">
        <v>78.647861880000008</v>
      </c>
      <c r="CR25" s="305">
        <v>6.3379071899999992</v>
      </c>
      <c r="CS25" s="305">
        <v>27.059038699999995</v>
      </c>
      <c r="CT25" s="305">
        <v>36.614738360000025</v>
      </c>
      <c r="CU25" s="305">
        <v>16.337150809999986</v>
      </c>
      <c r="CV25" s="305">
        <v>43.714226679999996</v>
      </c>
      <c r="CW25" s="305">
        <v>78.416081829999996</v>
      </c>
      <c r="CX25" s="305">
        <v>31.798900970000002</v>
      </c>
      <c r="CY25" s="305">
        <v>36.043663909999999</v>
      </c>
      <c r="CZ25" s="305">
        <v>4.1211806899999974</v>
      </c>
      <c r="DA25" s="305">
        <v>7.5769052499999994</v>
      </c>
      <c r="DB25" s="305">
        <v>31.55178373</v>
      </c>
      <c r="DC25" s="305">
        <v>53.917662119999996</v>
      </c>
      <c r="DD25" s="305">
        <v>4.5445035599999883</v>
      </c>
      <c r="DE25" s="305">
        <v>9.8574764800000061</v>
      </c>
      <c r="DF25" s="305">
        <v>126.21162801999998</v>
      </c>
      <c r="DG25" s="305">
        <v>65.058743480000004</v>
      </c>
      <c r="DH25" s="305">
        <v>32.243058079999997</v>
      </c>
      <c r="DI25" s="305">
        <v>27.902812519999966</v>
      </c>
      <c r="DJ25" s="305">
        <v>16.592918158333333</v>
      </c>
      <c r="DK25" s="305">
        <v>32.741932058333333</v>
      </c>
      <c r="DL25" s="305">
        <v>32.424726138333334</v>
      </c>
      <c r="DM25" s="305">
        <v>11.357558778333333</v>
      </c>
      <c r="DN25" s="305">
        <v>5.5973462683333324</v>
      </c>
      <c r="DO25" s="305">
        <v>16.126043268333326</v>
      </c>
      <c r="DP25" s="305">
        <v>9.9490261083333333</v>
      </c>
      <c r="DQ25" s="305">
        <v>7.3697861783333263</v>
      </c>
      <c r="DR25" s="305">
        <v>25.43420976833335</v>
      </c>
      <c r="DS25" s="305">
        <v>13.876615108333343</v>
      </c>
      <c r="DT25" s="305">
        <v>30.516439628333327</v>
      </c>
      <c r="DU25" s="305">
        <v>9.5187958883333312</v>
      </c>
      <c r="DV25" s="305">
        <v>7.3419212900000002</v>
      </c>
      <c r="DW25" s="305">
        <v>33.953212109999996</v>
      </c>
      <c r="DX25" s="305">
        <v>3.6640530700000031</v>
      </c>
      <c r="DY25" s="305">
        <v>6.0945656099999974</v>
      </c>
      <c r="DZ25" s="305">
        <v>116.37363286999999</v>
      </c>
      <c r="EA25" s="305">
        <v>1.9076862100000049</v>
      </c>
      <c r="EB25" s="305">
        <v>6.34832266</v>
      </c>
      <c r="EC25" s="305">
        <v>3.3099691199999945</v>
      </c>
      <c r="ED25" s="305">
        <v>4.5427182000000084</v>
      </c>
      <c r="EE25" s="305">
        <v>7.6941730899999836</v>
      </c>
      <c r="EF25" s="305">
        <v>10.759911750000015</v>
      </c>
      <c r="EG25" s="305">
        <v>8.8169707996071622</v>
      </c>
      <c r="EH25" s="305">
        <v>3.0877040299999998</v>
      </c>
      <c r="EI25" s="305">
        <v>3.5282175899999997</v>
      </c>
      <c r="EJ25" s="305">
        <v>3.1769129999999985</v>
      </c>
      <c r="EK25" s="305">
        <v>1.9133799200000006</v>
      </c>
      <c r="EL25" s="305">
        <v>3.6404322899999988</v>
      </c>
      <c r="EM25" s="305">
        <v>3.8487864900000011</v>
      </c>
      <c r="EN25" s="305">
        <v>3.0858738900000011</v>
      </c>
      <c r="EO25" s="305">
        <v>1.5962203200000022</v>
      </c>
      <c r="EP25" s="305">
        <v>2.0115743999999984</v>
      </c>
      <c r="EQ25" s="305">
        <v>10.277182730000012</v>
      </c>
      <c r="ER25" s="305">
        <v>5.30824230999999</v>
      </c>
      <c r="ES25" s="305">
        <v>11.718540879999997</v>
      </c>
      <c r="ET25" s="305">
        <v>1.6426319300000003</v>
      </c>
      <c r="EU25" s="305">
        <v>4.4445097200000019</v>
      </c>
      <c r="EV25" s="305">
        <v>3.9391153199999929</v>
      </c>
      <c r="EW25" s="305">
        <v>3.2100723300000134</v>
      </c>
      <c r="EX25" s="305">
        <v>4.5950918899999955</v>
      </c>
      <c r="EY25" s="305">
        <v>3.6664514199999867</v>
      </c>
      <c r="EZ25" s="305">
        <v>2.8223179000000176</v>
      </c>
      <c r="FA25" s="305">
        <v>5.6635050099999784</v>
      </c>
      <c r="FB25" s="305">
        <v>3.5316197200000072</v>
      </c>
      <c r="FC25" s="305">
        <v>3.0854074499999964</v>
      </c>
      <c r="FD25" s="305">
        <v>22.291338860000007</v>
      </c>
      <c r="FE25" s="305">
        <v>20.855387940000004</v>
      </c>
      <c r="FF25" s="305">
        <v>2.8278102899999995</v>
      </c>
      <c r="FG25" s="305">
        <v>3.4073361900000005</v>
      </c>
      <c r="FH25" s="305">
        <v>2.5087539300000006</v>
      </c>
      <c r="FI25" s="305">
        <v>2.5754119200000005</v>
      </c>
      <c r="FJ25" s="305">
        <v>3.4988171099999992</v>
      </c>
      <c r="FK25" s="305">
        <v>5.0292495800000001</v>
      </c>
      <c r="FL25" s="305">
        <v>7.9760482399999955</v>
      </c>
      <c r="FM25" s="305">
        <v>4.0240808900000031</v>
      </c>
      <c r="FN25" s="305">
        <v>3.6709822400000003</v>
      </c>
      <c r="FO25" s="305">
        <v>3.8122097899999923</v>
      </c>
      <c r="FP25" s="305">
        <v>4.0509495600000038</v>
      </c>
      <c r="FQ25" s="305">
        <v>5.2130206299999946</v>
      </c>
      <c r="FR25" s="305">
        <v>2.4971182700000005</v>
      </c>
      <c r="FS25" s="305">
        <v>2.9530226599999994</v>
      </c>
      <c r="FT25" s="305">
        <v>6.1813818699999983</v>
      </c>
      <c r="FU25" s="305">
        <v>2.572557230000001</v>
      </c>
    </row>
    <row r="26" spans="1:177">
      <c r="A26" s="306">
        <v>124</v>
      </c>
      <c r="B26" s="315" t="s">
        <v>55</v>
      </c>
      <c r="C26" s="302">
        <f t="shared" si="80"/>
        <v>0.63340016401345844</v>
      </c>
      <c r="D26" s="302">
        <f t="shared" si="81"/>
        <v>0.60109638553817002</v>
      </c>
      <c r="E26" s="302">
        <f t="shared" si="82"/>
        <v>0.40820222231431907</v>
      </c>
      <c r="F26" s="302">
        <f t="shared" si="83"/>
        <v>0.31485142057473953</v>
      </c>
      <c r="G26" s="302">
        <f t="shared" si="161"/>
        <v>0</v>
      </c>
      <c r="H26" s="302">
        <f t="shared" si="162"/>
        <v>0</v>
      </c>
      <c r="I26" s="302">
        <f t="shared" si="163"/>
        <v>0</v>
      </c>
      <c r="J26" s="302">
        <f t="shared" si="164"/>
        <v>13.402817690000001</v>
      </c>
      <c r="K26" s="302">
        <f t="shared" si="84"/>
        <v>0.67395685999999999</v>
      </c>
      <c r="L26" s="302">
        <f t="shared" si="37"/>
        <v>0</v>
      </c>
      <c r="M26" s="302">
        <f t="shared" si="38"/>
        <v>0.33599608585433105</v>
      </c>
      <c r="N26" s="302">
        <f t="shared" si="39"/>
        <v>5.7563800383601336E-2</v>
      </c>
      <c r="O26" s="302">
        <f t="shared" si="40"/>
        <v>7.5555555562257765E-2</v>
      </c>
      <c r="P26" s="302">
        <f t="shared" si="41"/>
        <v>0.16428472221326829</v>
      </c>
      <c r="Q26" s="302">
        <f t="shared" si="42"/>
        <v>0.24019580295210702</v>
      </c>
      <c r="R26" s="302">
        <f t="shared" si="43"/>
        <v>0.24125058260048926</v>
      </c>
      <c r="S26" s="302">
        <f t="shared" si="44"/>
        <v>8.7833333328467794E-2</v>
      </c>
      <c r="T26" s="302">
        <f t="shared" si="45"/>
        <v>3.1816666657106023E-2</v>
      </c>
      <c r="U26" s="302">
        <f t="shared" si="46"/>
        <v>6.1100000000000002E-2</v>
      </c>
      <c r="V26" s="302">
        <f t="shared" si="47"/>
        <v>4.1443333328645679E-2</v>
      </c>
      <c r="W26" s="302">
        <f t="shared" si="48"/>
        <v>0.25943388898548853</v>
      </c>
      <c r="X26" s="302">
        <f t="shared" si="49"/>
        <v>4.6225000000184868E-2</v>
      </c>
      <c r="Y26" s="302">
        <f t="shared" si="50"/>
        <v>3.6880555561868471E-2</v>
      </c>
      <c r="Z26" s="302">
        <f t="shared" si="51"/>
        <v>3.8986666691954247E-2</v>
      </c>
      <c r="AA26" s="302">
        <f t="shared" si="52"/>
        <v>0.18398252847778518</v>
      </c>
      <c r="AB26" s="302">
        <f t="shared" si="53"/>
        <v>5.5001669843131679E-2</v>
      </c>
      <c r="AC26" s="302">
        <f t="shared" si="165"/>
        <v>0</v>
      </c>
      <c r="AD26" s="302">
        <f t="shared" si="166"/>
        <v>0</v>
      </c>
      <c r="AE26" s="302">
        <f t="shared" si="167"/>
        <v>0</v>
      </c>
      <c r="AF26" s="302">
        <f t="shared" si="168"/>
        <v>0</v>
      </c>
      <c r="AG26" s="302">
        <f t="shared" si="169"/>
        <v>0</v>
      </c>
      <c r="AH26" s="302">
        <f t="shared" si="170"/>
        <v>0</v>
      </c>
      <c r="AI26" s="302">
        <f t="shared" si="171"/>
        <v>0</v>
      </c>
      <c r="AJ26" s="302">
        <f t="shared" si="172"/>
        <v>0</v>
      </c>
      <c r="AK26" s="302">
        <f t="shared" si="173"/>
        <v>0</v>
      </c>
      <c r="AL26" s="302">
        <f t="shared" si="174"/>
        <v>0</v>
      </c>
      <c r="AM26" s="302">
        <f t="shared" si="175"/>
        <v>0</v>
      </c>
      <c r="AN26" s="302">
        <f t="shared" si="176"/>
        <v>0</v>
      </c>
      <c r="AO26" s="302">
        <f t="shared" si="177"/>
        <v>6.7725370800000002</v>
      </c>
      <c r="AP26" s="302">
        <f t="shared" si="178"/>
        <v>3.2171183000000014</v>
      </c>
      <c r="AQ26" s="302">
        <f t="shared" si="179"/>
        <v>2.0649342499999999</v>
      </c>
      <c r="AR26" s="302">
        <f t="shared" si="180"/>
        <v>1.348228059999999</v>
      </c>
      <c r="AS26" s="302">
        <f t="shared" si="86"/>
        <v>0.67395685999999999</v>
      </c>
      <c r="AT26" s="302">
        <f t="shared" si="87"/>
        <v>0</v>
      </c>
      <c r="AU26" s="302">
        <f t="shared" si="88"/>
        <v>0</v>
      </c>
      <c r="AV26" s="302">
        <f t="shared" si="89"/>
        <v>0</v>
      </c>
      <c r="AW26" s="302">
        <f t="shared" si="89"/>
        <v>0</v>
      </c>
      <c r="AX26" s="302">
        <f t="shared" si="21"/>
        <v>0</v>
      </c>
      <c r="AY26" s="302">
        <f t="shared" si="54"/>
        <v>0</v>
      </c>
      <c r="AZ26" s="302">
        <f t="shared" si="55"/>
        <v>0</v>
      </c>
      <c r="BA26" s="302">
        <f t="shared" si="56"/>
        <v>0</v>
      </c>
      <c r="BB26" s="302">
        <f t="shared" ref="BB26:CW26" si="205">+BB27</f>
        <v>0.1064040311088264</v>
      </c>
      <c r="BC26" s="302">
        <f t="shared" si="205"/>
        <v>0.13318052428310365</v>
      </c>
      <c r="BD26" s="302">
        <f t="shared" si="205"/>
        <v>9.6411530462400988E-2</v>
      </c>
      <c r="BE26" s="302">
        <f t="shared" si="205"/>
        <v>5.7563800383601336E-2</v>
      </c>
      <c r="BF26" s="302">
        <f t="shared" si="205"/>
        <v>0</v>
      </c>
      <c r="BG26" s="302">
        <f t="shared" si="205"/>
        <v>0</v>
      </c>
      <c r="BH26" s="302">
        <f t="shared" si="205"/>
        <v>0</v>
      </c>
      <c r="BI26" s="302">
        <f t="shared" si="205"/>
        <v>7.5555555562257765E-2</v>
      </c>
      <c r="BJ26" s="302">
        <f t="shared" si="205"/>
        <v>0</v>
      </c>
      <c r="BK26" s="302">
        <f t="shared" si="205"/>
        <v>8.2236111107468604E-2</v>
      </c>
      <c r="BL26" s="302">
        <f t="shared" si="205"/>
        <v>0</v>
      </c>
      <c r="BM26" s="302">
        <f t="shared" si="205"/>
        <v>8.2048611105799668E-2</v>
      </c>
      <c r="BN26" s="302">
        <f t="shared" si="205"/>
        <v>7.9137469623465087E-2</v>
      </c>
      <c r="BO26" s="302">
        <f t="shared" si="205"/>
        <v>8.3599999999999994E-2</v>
      </c>
      <c r="BP26" s="302">
        <f t="shared" si="205"/>
        <v>7.7458333328641951E-2</v>
      </c>
      <c r="BQ26" s="302">
        <f t="shared" si="205"/>
        <v>8.6212499999992545E-2</v>
      </c>
      <c r="BR26" s="302">
        <f t="shared" si="205"/>
        <v>7.7579749271854764E-2</v>
      </c>
      <c r="BS26" s="302">
        <f t="shared" si="205"/>
        <v>7.7458333328641951E-2</v>
      </c>
      <c r="BT26" s="302">
        <f t="shared" si="205"/>
        <v>8.0513888890519733E-2</v>
      </c>
      <c r="BU26" s="302">
        <f t="shared" si="205"/>
        <v>0</v>
      </c>
      <c r="BV26" s="302">
        <f t="shared" si="205"/>
        <v>7.3194444379480559E-3</v>
      </c>
      <c r="BW26" s="302">
        <f t="shared" si="205"/>
        <v>9.8583333286447455E-3</v>
      </c>
      <c r="BX26" s="302">
        <f t="shared" si="205"/>
        <v>0</v>
      </c>
      <c r="BY26" s="302">
        <f t="shared" si="205"/>
        <v>2.1958333328461276E-2</v>
      </c>
      <c r="BZ26" s="302">
        <f t="shared" si="205"/>
        <v>2.1125000000000001E-2</v>
      </c>
      <c r="CA26" s="302">
        <f t="shared" si="205"/>
        <v>2.1125000000000001E-2</v>
      </c>
      <c r="CB26" s="302">
        <f t="shared" si="205"/>
        <v>1.8849999999999999E-2</v>
      </c>
      <c r="CC26" s="302">
        <f t="shared" si="205"/>
        <v>0</v>
      </c>
      <c r="CD26" s="302">
        <f t="shared" si="205"/>
        <v>1.4083333328645677E-2</v>
      </c>
      <c r="CE26" s="302">
        <f t="shared" si="205"/>
        <v>2.7359999999999999E-2</v>
      </c>
      <c r="CF26" s="302">
        <f t="shared" si="205"/>
        <v>0.20617000009242259</v>
      </c>
      <c r="CG26" s="302">
        <f t="shared" si="205"/>
        <v>4.9038888893065971E-2</v>
      </c>
      <c r="CH26" s="302">
        <f t="shared" si="205"/>
        <v>4.2249999999999996E-3</v>
      </c>
      <c r="CI26" s="302">
        <f t="shared" si="205"/>
        <v>3.7499999999999999E-3</v>
      </c>
      <c r="CJ26" s="302">
        <f t="shared" si="205"/>
        <v>2.8391666671539192E-2</v>
      </c>
      <c r="CK26" s="302">
        <f t="shared" si="205"/>
        <v>1.4083333328645677E-2</v>
      </c>
      <c r="CL26" s="302">
        <f t="shared" si="205"/>
        <v>2.9838888890514149E-2</v>
      </c>
      <c r="CM26" s="302">
        <f t="shared" si="205"/>
        <v>7.0416666713543239E-3</v>
      </c>
      <c r="CN26" s="302">
        <f t="shared" si="205"/>
        <v>0</v>
      </c>
      <c r="CO26" s="302">
        <f t="shared" si="205"/>
        <v>3.8986666691954247E-2</v>
      </c>
      <c r="CP26" s="302">
        <f t="shared" si="205"/>
        <v>0</v>
      </c>
      <c r="CQ26" s="302">
        <f t="shared" si="205"/>
        <v>0</v>
      </c>
      <c r="CR26" s="302">
        <f t="shared" si="205"/>
        <v>0.18398252847778518</v>
      </c>
      <c r="CS26" s="302">
        <f t="shared" si="205"/>
        <v>0</v>
      </c>
      <c r="CT26" s="302">
        <f t="shared" si="205"/>
        <v>0</v>
      </c>
      <c r="CU26" s="302">
        <f t="shared" si="205"/>
        <v>0</v>
      </c>
      <c r="CV26" s="302">
        <f t="shared" si="205"/>
        <v>4.5968289843131789E-2</v>
      </c>
      <c r="CW26" s="302">
        <f t="shared" si="205"/>
        <v>9.0333799999998878E-3</v>
      </c>
      <c r="CX26" s="302">
        <f t="shared" ref="CX26:DC26" si="206">+CX27</f>
        <v>0</v>
      </c>
      <c r="CY26" s="302">
        <f t="shared" si="206"/>
        <v>0</v>
      </c>
      <c r="CZ26" s="302">
        <f t="shared" si="206"/>
        <v>0</v>
      </c>
      <c r="DA26" s="302">
        <f t="shared" si="206"/>
        <v>0</v>
      </c>
      <c r="DB26" s="302">
        <f t="shared" si="206"/>
        <v>0</v>
      </c>
      <c r="DC26" s="302">
        <f t="shared" si="206"/>
        <v>0</v>
      </c>
      <c r="DD26" s="302">
        <f t="shared" ref="DD26:FT26" si="207">+DD27</f>
        <v>0</v>
      </c>
      <c r="DE26" s="302">
        <f t="shared" si="207"/>
        <v>0</v>
      </c>
      <c r="DF26" s="302">
        <f t="shared" si="207"/>
        <v>0</v>
      </c>
      <c r="DG26" s="302">
        <f t="shared" si="207"/>
        <v>0</v>
      </c>
      <c r="DH26" s="302">
        <f t="shared" si="207"/>
        <v>0</v>
      </c>
      <c r="DI26" s="302">
        <f t="shared" si="207"/>
        <v>0</v>
      </c>
      <c r="DJ26" s="302">
        <f t="shared" si="207"/>
        <v>0</v>
      </c>
      <c r="DK26" s="302">
        <f t="shared" si="207"/>
        <v>0</v>
      </c>
      <c r="DL26" s="302">
        <f t="shared" si="207"/>
        <v>0</v>
      </c>
      <c r="DM26" s="302">
        <f t="shared" si="207"/>
        <v>0</v>
      </c>
      <c r="DN26" s="302">
        <f t="shared" si="207"/>
        <v>0</v>
      </c>
      <c r="DO26" s="302">
        <f t="shared" si="207"/>
        <v>0</v>
      </c>
      <c r="DP26" s="302">
        <f t="shared" si="207"/>
        <v>0</v>
      </c>
      <c r="DQ26" s="302">
        <f t="shared" si="207"/>
        <v>0</v>
      </c>
      <c r="DR26" s="302">
        <f t="shared" si="207"/>
        <v>0</v>
      </c>
      <c r="DS26" s="302">
        <f t="shared" si="207"/>
        <v>0</v>
      </c>
      <c r="DT26" s="302">
        <f t="shared" si="207"/>
        <v>0</v>
      </c>
      <c r="DU26" s="302">
        <f t="shared" si="207"/>
        <v>0</v>
      </c>
      <c r="DV26" s="302">
        <f t="shared" si="207"/>
        <v>0</v>
      </c>
      <c r="DW26" s="302">
        <f t="shared" si="207"/>
        <v>0</v>
      </c>
      <c r="DX26" s="302">
        <f t="shared" si="207"/>
        <v>0</v>
      </c>
      <c r="DY26" s="302">
        <f t="shared" si="207"/>
        <v>0</v>
      </c>
      <c r="DZ26" s="302">
        <f t="shared" si="207"/>
        <v>0</v>
      </c>
      <c r="EA26" s="302">
        <f t="shared" si="207"/>
        <v>0</v>
      </c>
      <c r="EB26" s="302">
        <f t="shared" si="207"/>
        <v>0</v>
      </c>
      <c r="EC26" s="302">
        <f t="shared" si="207"/>
        <v>0</v>
      </c>
      <c r="ED26" s="302">
        <f t="shared" si="207"/>
        <v>0</v>
      </c>
      <c r="EE26" s="302">
        <f t="shared" si="207"/>
        <v>0</v>
      </c>
      <c r="EF26" s="302">
        <f t="shared" si="207"/>
        <v>0</v>
      </c>
      <c r="EG26" s="302">
        <f t="shared" si="207"/>
        <v>0</v>
      </c>
      <c r="EH26" s="302">
        <f t="shared" si="207"/>
        <v>0</v>
      </c>
      <c r="EI26" s="302">
        <f t="shared" si="207"/>
        <v>6.7725370800000002</v>
      </c>
      <c r="EJ26" s="302">
        <f t="shared" si="207"/>
        <v>0</v>
      </c>
      <c r="EK26" s="302">
        <f t="shared" si="207"/>
        <v>0</v>
      </c>
      <c r="EL26" s="302">
        <f t="shared" si="207"/>
        <v>3.2171183000000014</v>
      </c>
      <c r="EM26" s="302">
        <f t="shared" si="207"/>
        <v>0</v>
      </c>
      <c r="EN26" s="302">
        <f t="shared" si="207"/>
        <v>0</v>
      </c>
      <c r="EO26" s="302">
        <f t="shared" si="207"/>
        <v>2.0649342499999999</v>
      </c>
      <c r="EP26" s="302">
        <f t="shared" si="207"/>
        <v>0</v>
      </c>
      <c r="EQ26" s="302">
        <f t="shared" si="207"/>
        <v>0</v>
      </c>
      <c r="ER26" s="302">
        <f t="shared" si="207"/>
        <v>1.348228059999999</v>
      </c>
      <c r="ES26" s="302">
        <f t="shared" si="207"/>
        <v>0</v>
      </c>
      <c r="ET26" s="302">
        <f t="shared" si="207"/>
        <v>0</v>
      </c>
      <c r="EU26" s="302">
        <f t="shared" si="207"/>
        <v>0.67395685999999999</v>
      </c>
      <c r="EV26" s="302">
        <f t="shared" si="207"/>
        <v>0</v>
      </c>
      <c r="EW26" s="302">
        <f t="shared" si="207"/>
        <v>0</v>
      </c>
      <c r="EX26" s="302">
        <f t="shared" si="207"/>
        <v>0</v>
      </c>
      <c r="EY26" s="302">
        <f t="shared" si="207"/>
        <v>0</v>
      </c>
      <c r="EZ26" s="302">
        <f t="shared" si="207"/>
        <v>0</v>
      </c>
      <c r="FA26" s="302">
        <f t="shared" si="207"/>
        <v>0</v>
      </c>
      <c r="FB26" s="302">
        <f t="shared" si="207"/>
        <v>0</v>
      </c>
      <c r="FC26" s="302">
        <f t="shared" si="207"/>
        <v>0</v>
      </c>
      <c r="FD26" s="302">
        <f t="shared" si="207"/>
        <v>0</v>
      </c>
      <c r="FE26" s="302">
        <f t="shared" si="207"/>
        <v>0</v>
      </c>
      <c r="FF26" s="302">
        <f t="shared" si="207"/>
        <v>0</v>
      </c>
      <c r="FG26" s="302">
        <f t="shared" si="207"/>
        <v>0</v>
      </c>
      <c r="FH26" s="302">
        <f t="shared" si="207"/>
        <v>0</v>
      </c>
      <c r="FI26" s="302">
        <f t="shared" si="207"/>
        <v>0</v>
      </c>
      <c r="FJ26" s="302">
        <f t="shared" si="207"/>
        <v>0</v>
      </c>
      <c r="FK26" s="302">
        <f t="shared" si="207"/>
        <v>0</v>
      </c>
      <c r="FL26" s="302">
        <f t="shared" si="207"/>
        <v>0</v>
      </c>
      <c r="FM26" s="302">
        <f t="shared" si="207"/>
        <v>0</v>
      </c>
      <c r="FN26" s="302">
        <f t="shared" si="207"/>
        <v>0</v>
      </c>
      <c r="FO26" s="302">
        <f t="shared" si="207"/>
        <v>0</v>
      </c>
      <c r="FP26" s="302">
        <f t="shared" si="207"/>
        <v>0</v>
      </c>
      <c r="FQ26" s="302">
        <f t="shared" si="207"/>
        <v>0</v>
      </c>
      <c r="FR26" s="302">
        <f t="shared" si="207"/>
        <v>0</v>
      </c>
      <c r="FS26" s="302">
        <f t="shared" si="207"/>
        <v>0</v>
      </c>
      <c r="FT26" s="302">
        <f t="shared" si="207"/>
        <v>0</v>
      </c>
      <c r="FU26" s="302">
        <f t="shared" ref="FU26" si="208">+FU27</f>
        <v>0</v>
      </c>
    </row>
    <row r="27" spans="1:177">
      <c r="A27" s="306">
        <v>12412</v>
      </c>
      <c r="B27" s="345" t="s">
        <v>96</v>
      </c>
      <c r="C27" s="302">
        <f t="shared" si="80"/>
        <v>0.63340016401345844</v>
      </c>
      <c r="D27" s="302">
        <f t="shared" si="81"/>
        <v>0.60109638553817002</v>
      </c>
      <c r="E27" s="302">
        <f t="shared" si="82"/>
        <v>0.40820222231431907</v>
      </c>
      <c r="F27" s="302">
        <f t="shared" si="83"/>
        <v>0.31485142057473953</v>
      </c>
      <c r="G27" s="302">
        <f t="shared" ref="G27" si="209">+SUM(CX27:DI27)</f>
        <v>0</v>
      </c>
      <c r="H27" s="302">
        <f t="shared" ref="H27" si="210">+SUM(DJ27:DU27)</f>
        <v>0</v>
      </c>
      <c r="I27" s="302">
        <f t="shared" ref="I27" si="211">+SUM(DV27:EG27)</f>
        <v>0</v>
      </c>
      <c r="J27" s="302">
        <f t="shared" ref="J27" si="212">+SUM(EH27:ES27)</f>
        <v>13.402817690000001</v>
      </c>
      <c r="K27" s="302">
        <f t="shared" si="84"/>
        <v>0.67395685999999999</v>
      </c>
      <c r="L27" s="302">
        <f t="shared" si="37"/>
        <v>0</v>
      </c>
      <c r="M27" s="302">
        <f t="shared" si="38"/>
        <v>0.33599608585433105</v>
      </c>
      <c r="N27" s="302">
        <f t="shared" si="39"/>
        <v>5.7563800383601336E-2</v>
      </c>
      <c r="O27" s="302">
        <f t="shared" si="40"/>
        <v>7.5555555562257765E-2</v>
      </c>
      <c r="P27" s="302">
        <f t="shared" si="41"/>
        <v>0.16428472221326829</v>
      </c>
      <c r="Q27" s="302">
        <f t="shared" si="42"/>
        <v>0.24019580295210702</v>
      </c>
      <c r="R27" s="302">
        <f t="shared" si="43"/>
        <v>0.24125058260048926</v>
      </c>
      <c r="S27" s="302">
        <f t="shared" si="44"/>
        <v>8.7833333328467794E-2</v>
      </c>
      <c r="T27" s="302">
        <f t="shared" si="45"/>
        <v>3.1816666657106023E-2</v>
      </c>
      <c r="U27" s="302">
        <f t="shared" si="46"/>
        <v>6.1100000000000002E-2</v>
      </c>
      <c r="V27" s="302">
        <f t="shared" si="47"/>
        <v>4.1443333328645679E-2</v>
      </c>
      <c r="W27" s="302">
        <f t="shared" si="48"/>
        <v>0.25943388898548853</v>
      </c>
      <c r="X27" s="302">
        <f t="shared" si="49"/>
        <v>4.6225000000184868E-2</v>
      </c>
      <c r="Y27" s="302">
        <f t="shared" si="50"/>
        <v>3.6880555561868471E-2</v>
      </c>
      <c r="Z27" s="302">
        <f t="shared" si="51"/>
        <v>3.8986666691954247E-2</v>
      </c>
      <c r="AA27" s="302">
        <f t="shared" si="52"/>
        <v>0.18398252847778518</v>
      </c>
      <c r="AB27" s="302">
        <f t="shared" si="53"/>
        <v>5.5001669843131679E-2</v>
      </c>
      <c r="AC27" s="302">
        <f t="shared" ref="AC27" si="213">+SUM(CX27:CZ27)</f>
        <v>0</v>
      </c>
      <c r="AD27" s="302">
        <f t="shared" ref="AD27" si="214">+SUM(DA27:DC27)</f>
        <v>0</v>
      </c>
      <c r="AE27" s="302">
        <f t="shared" ref="AE27" si="215">+SUM(DD27:DF27)</f>
        <v>0</v>
      </c>
      <c r="AF27" s="302">
        <f t="shared" ref="AF27" si="216">+SUM(DG27:DI27)</f>
        <v>0</v>
      </c>
      <c r="AG27" s="302">
        <f t="shared" ref="AG27" si="217">+SUM(DJ27:DL27)</f>
        <v>0</v>
      </c>
      <c r="AH27" s="302">
        <f t="shared" ref="AH27" si="218">+SUM(DM27:DO27)</f>
        <v>0</v>
      </c>
      <c r="AI27" s="302">
        <f t="shared" ref="AI27" si="219">+SUM(DP27:DR27)</f>
        <v>0</v>
      </c>
      <c r="AJ27" s="302">
        <f t="shared" ref="AJ27" si="220">+SUM(DS27:DU27)</f>
        <v>0</v>
      </c>
      <c r="AK27" s="302">
        <f t="shared" ref="AK27" si="221">+SUM(DV27:DX27)</f>
        <v>0</v>
      </c>
      <c r="AL27" s="302">
        <f t="shared" ref="AL27" si="222">+SUM(DY27:EA27)</f>
        <v>0</v>
      </c>
      <c r="AM27" s="302">
        <f t="shared" ref="AM27" si="223">+SUM(EB27:ED27)</f>
        <v>0</v>
      </c>
      <c r="AN27" s="302">
        <f t="shared" ref="AN27" si="224">+SUM(EE27:EG27)</f>
        <v>0</v>
      </c>
      <c r="AO27" s="302">
        <f t="shared" ref="AO27" si="225">+SUM(EH27:EJ27)</f>
        <v>6.7725370800000002</v>
      </c>
      <c r="AP27" s="302">
        <f t="shared" ref="AP27" si="226">+SUM(EK27:EM27)</f>
        <v>3.2171183000000014</v>
      </c>
      <c r="AQ27" s="302">
        <f t="shared" ref="AQ27" si="227">+SUM(EN27:EP27)</f>
        <v>2.0649342499999999</v>
      </c>
      <c r="AR27" s="302">
        <f t="shared" ref="AR27" si="228">+SUM(EQ27:ES27)</f>
        <v>1.348228059999999</v>
      </c>
      <c r="AS27" s="302">
        <f t="shared" si="86"/>
        <v>0.67395685999999999</v>
      </c>
      <c r="AT27" s="302">
        <f t="shared" si="87"/>
        <v>0</v>
      </c>
      <c r="AU27" s="302">
        <f t="shared" si="88"/>
        <v>0</v>
      </c>
      <c r="AV27" s="302">
        <f t="shared" si="89"/>
        <v>0</v>
      </c>
      <c r="AW27" s="302">
        <f>+SUM(FF27:FH27)</f>
        <v>0</v>
      </c>
      <c r="AX27" s="302">
        <f t="shared" si="21"/>
        <v>0</v>
      </c>
      <c r="AY27" s="302">
        <f t="shared" si="54"/>
        <v>0</v>
      </c>
      <c r="AZ27" s="302">
        <f t="shared" si="55"/>
        <v>0</v>
      </c>
      <c r="BA27" s="302">
        <f t="shared" si="56"/>
        <v>0</v>
      </c>
      <c r="BB27" s="302">
        <v>0.1064040311088264</v>
      </c>
      <c r="BC27" s="302">
        <v>0.13318052428310365</v>
      </c>
      <c r="BD27" s="302">
        <v>9.6411530462400988E-2</v>
      </c>
      <c r="BE27" s="302">
        <v>5.7563800383601336E-2</v>
      </c>
      <c r="BF27" s="302">
        <v>0</v>
      </c>
      <c r="BG27" s="302">
        <v>0</v>
      </c>
      <c r="BH27" s="302">
        <v>0</v>
      </c>
      <c r="BI27" s="302">
        <v>7.5555555562257765E-2</v>
      </c>
      <c r="BJ27" s="302">
        <v>0</v>
      </c>
      <c r="BK27" s="302">
        <v>8.2236111107468604E-2</v>
      </c>
      <c r="BL27" s="302">
        <v>0</v>
      </c>
      <c r="BM27" s="302">
        <v>8.2048611105799668E-2</v>
      </c>
      <c r="BN27" s="302">
        <v>7.9137469623465087E-2</v>
      </c>
      <c r="BO27" s="302">
        <v>8.3599999999999994E-2</v>
      </c>
      <c r="BP27" s="302">
        <v>7.7458333328641951E-2</v>
      </c>
      <c r="BQ27" s="302">
        <v>8.6212499999992545E-2</v>
      </c>
      <c r="BR27" s="302">
        <v>7.7579749271854764E-2</v>
      </c>
      <c r="BS27" s="302">
        <v>7.7458333328641951E-2</v>
      </c>
      <c r="BT27" s="302">
        <v>8.0513888890519733E-2</v>
      </c>
      <c r="BU27" s="302">
        <v>0</v>
      </c>
      <c r="BV27" s="302">
        <v>7.3194444379480559E-3</v>
      </c>
      <c r="BW27" s="302">
        <v>9.8583333286447455E-3</v>
      </c>
      <c r="BX27" s="302">
        <v>0</v>
      </c>
      <c r="BY27" s="302">
        <v>2.1958333328461276E-2</v>
      </c>
      <c r="BZ27" s="302">
        <v>2.1125000000000001E-2</v>
      </c>
      <c r="CA27" s="302">
        <v>2.1125000000000001E-2</v>
      </c>
      <c r="CB27" s="302">
        <v>1.8849999999999999E-2</v>
      </c>
      <c r="CC27" s="302">
        <v>0</v>
      </c>
      <c r="CD27" s="302">
        <v>1.4083333328645677E-2</v>
      </c>
      <c r="CE27" s="302">
        <v>2.7359999999999999E-2</v>
      </c>
      <c r="CF27" s="302">
        <v>0.20617000009242259</v>
      </c>
      <c r="CG27" s="302">
        <v>4.9038888893065971E-2</v>
      </c>
      <c r="CH27" s="302">
        <v>4.2249999999999996E-3</v>
      </c>
      <c r="CI27" s="302">
        <v>3.7499999999999999E-3</v>
      </c>
      <c r="CJ27" s="302">
        <v>2.8391666671539192E-2</v>
      </c>
      <c r="CK27" s="302">
        <v>1.4083333328645677E-2</v>
      </c>
      <c r="CL27" s="302">
        <v>2.9838888890514149E-2</v>
      </c>
      <c r="CM27" s="302">
        <v>7.0416666713543239E-3</v>
      </c>
      <c r="CN27" s="302">
        <v>0</v>
      </c>
      <c r="CO27" s="302">
        <v>3.8986666691954247E-2</v>
      </c>
      <c r="CP27" s="302">
        <v>0</v>
      </c>
      <c r="CQ27" s="302">
        <v>0</v>
      </c>
      <c r="CR27" s="302">
        <v>0.18398252847778518</v>
      </c>
      <c r="CS27" s="302">
        <v>0</v>
      </c>
      <c r="CT27" s="302">
        <v>0</v>
      </c>
      <c r="CU27" s="302">
        <v>0</v>
      </c>
      <c r="CV27" s="302">
        <v>4.5968289843131789E-2</v>
      </c>
      <c r="CW27" s="302">
        <v>9.0333799999998878E-3</v>
      </c>
      <c r="CX27" s="302">
        <v>0</v>
      </c>
      <c r="CY27" s="302">
        <v>0</v>
      </c>
      <c r="CZ27" s="302">
        <v>0</v>
      </c>
      <c r="DA27" s="302">
        <v>0</v>
      </c>
      <c r="DB27" s="302">
        <v>0</v>
      </c>
      <c r="DC27" s="302">
        <v>0</v>
      </c>
      <c r="DD27" s="302">
        <v>0</v>
      </c>
      <c r="DE27" s="302">
        <v>0</v>
      </c>
      <c r="DF27" s="302">
        <v>0</v>
      </c>
      <c r="DG27" s="302">
        <v>0</v>
      </c>
      <c r="DH27" s="302">
        <v>0</v>
      </c>
      <c r="DI27" s="302">
        <v>0</v>
      </c>
      <c r="DJ27" s="302">
        <v>0</v>
      </c>
      <c r="DK27" s="302">
        <v>0</v>
      </c>
      <c r="DL27" s="302">
        <v>0</v>
      </c>
      <c r="DM27" s="302">
        <v>0</v>
      </c>
      <c r="DN27" s="302">
        <v>0</v>
      </c>
      <c r="DO27" s="302">
        <v>0</v>
      </c>
      <c r="DP27" s="302">
        <v>0</v>
      </c>
      <c r="DQ27" s="302">
        <v>0</v>
      </c>
      <c r="DR27" s="302">
        <v>0</v>
      </c>
      <c r="DS27" s="302">
        <v>0</v>
      </c>
      <c r="DT27" s="302">
        <v>0</v>
      </c>
      <c r="DU27" s="302">
        <v>0</v>
      </c>
      <c r="DV27" s="302">
        <v>0</v>
      </c>
      <c r="DW27" s="302">
        <v>0</v>
      </c>
      <c r="DX27" s="302">
        <v>0</v>
      </c>
      <c r="DY27" s="302">
        <v>0</v>
      </c>
      <c r="DZ27" s="302">
        <v>0</v>
      </c>
      <c r="EA27" s="302">
        <v>0</v>
      </c>
      <c r="EB27" s="302">
        <v>0</v>
      </c>
      <c r="EC27" s="302">
        <v>0</v>
      </c>
      <c r="ED27" s="302">
        <v>0</v>
      </c>
      <c r="EE27" s="302">
        <v>0</v>
      </c>
      <c r="EF27" s="302">
        <v>0</v>
      </c>
      <c r="EG27" s="302">
        <v>0</v>
      </c>
      <c r="EH27" s="302">
        <v>0</v>
      </c>
      <c r="EI27" s="302">
        <v>6.7725370800000002</v>
      </c>
      <c r="EJ27" s="302">
        <v>0</v>
      </c>
      <c r="EK27" s="302">
        <v>0</v>
      </c>
      <c r="EL27" s="302">
        <v>3.2171183000000014</v>
      </c>
      <c r="EM27" s="302">
        <v>0</v>
      </c>
      <c r="EN27" s="302">
        <v>0</v>
      </c>
      <c r="EO27" s="302">
        <v>2.0649342499999999</v>
      </c>
      <c r="EP27" s="302">
        <v>0</v>
      </c>
      <c r="EQ27" s="302">
        <v>0</v>
      </c>
      <c r="ER27" s="302">
        <v>1.348228059999999</v>
      </c>
      <c r="ES27" s="302">
        <v>0</v>
      </c>
      <c r="ET27" s="302">
        <v>0</v>
      </c>
      <c r="EU27" s="302">
        <v>0.67395685999999999</v>
      </c>
      <c r="EV27" s="302">
        <v>0</v>
      </c>
      <c r="EW27" s="302">
        <v>0</v>
      </c>
      <c r="EX27" s="302">
        <v>0</v>
      </c>
      <c r="EY27" s="302">
        <v>0</v>
      </c>
      <c r="EZ27" s="302">
        <v>0</v>
      </c>
      <c r="FA27" s="302">
        <v>0</v>
      </c>
      <c r="FB27" s="302">
        <v>0</v>
      </c>
      <c r="FC27" s="302">
        <v>0</v>
      </c>
      <c r="FD27" s="302">
        <v>0</v>
      </c>
      <c r="FE27" s="302">
        <v>0</v>
      </c>
      <c r="FF27" s="302">
        <v>0</v>
      </c>
      <c r="FG27" s="302">
        <v>0</v>
      </c>
      <c r="FH27" s="302">
        <v>0</v>
      </c>
      <c r="FI27" s="302">
        <v>0</v>
      </c>
      <c r="FJ27" s="302">
        <v>0</v>
      </c>
      <c r="FK27" s="302">
        <v>0</v>
      </c>
      <c r="FL27" s="302">
        <v>0</v>
      </c>
      <c r="FM27" s="302">
        <v>0</v>
      </c>
      <c r="FN27" s="302">
        <v>0</v>
      </c>
      <c r="FO27" s="302">
        <v>0</v>
      </c>
      <c r="FP27" s="302">
        <v>0</v>
      </c>
      <c r="FQ27" s="302">
        <v>0</v>
      </c>
      <c r="FR27" s="302">
        <v>0</v>
      </c>
      <c r="FS27" s="302">
        <v>0</v>
      </c>
      <c r="FT27" s="302">
        <v>0</v>
      </c>
      <c r="FU27" s="302">
        <v>0</v>
      </c>
    </row>
    <row r="28" spans="1:177">
      <c r="A28" s="306">
        <v>125</v>
      </c>
      <c r="B28" s="315" t="s">
        <v>57</v>
      </c>
      <c r="C28" s="302">
        <f t="shared" si="80"/>
        <v>0</v>
      </c>
      <c r="D28" s="302">
        <f t="shared" si="81"/>
        <v>0</v>
      </c>
      <c r="E28" s="302">
        <f t="shared" si="82"/>
        <v>0</v>
      </c>
      <c r="F28" s="302">
        <f t="shared" si="83"/>
        <v>0</v>
      </c>
      <c r="G28" s="302">
        <f t="shared" si="161"/>
        <v>0</v>
      </c>
      <c r="H28" s="302">
        <f t="shared" si="162"/>
        <v>0</v>
      </c>
      <c r="I28" s="302">
        <f t="shared" si="163"/>
        <v>0</v>
      </c>
      <c r="J28" s="302">
        <f t="shared" si="164"/>
        <v>0</v>
      </c>
      <c r="K28" s="302">
        <f t="shared" si="84"/>
        <v>0</v>
      </c>
      <c r="L28" s="302">
        <f t="shared" si="37"/>
        <v>0</v>
      </c>
      <c r="M28" s="302">
        <f t="shared" si="38"/>
        <v>0</v>
      </c>
      <c r="N28" s="302">
        <f t="shared" si="39"/>
        <v>0</v>
      </c>
      <c r="O28" s="302">
        <f t="shared" si="40"/>
        <v>0</v>
      </c>
      <c r="P28" s="302">
        <f t="shared" si="41"/>
        <v>0</v>
      </c>
      <c r="Q28" s="302">
        <f t="shared" si="42"/>
        <v>0</v>
      </c>
      <c r="R28" s="302">
        <f t="shared" si="43"/>
        <v>0</v>
      </c>
      <c r="S28" s="302">
        <f t="shared" si="44"/>
        <v>0</v>
      </c>
      <c r="T28" s="302">
        <f t="shared" si="45"/>
        <v>0</v>
      </c>
      <c r="U28" s="302">
        <f t="shared" si="46"/>
        <v>0</v>
      </c>
      <c r="V28" s="302">
        <f t="shared" si="47"/>
        <v>0</v>
      </c>
      <c r="W28" s="302">
        <f t="shared" si="48"/>
        <v>0</v>
      </c>
      <c r="X28" s="302">
        <f t="shared" si="49"/>
        <v>0</v>
      </c>
      <c r="Y28" s="302">
        <f t="shared" si="50"/>
        <v>0</v>
      </c>
      <c r="Z28" s="302">
        <f t="shared" si="51"/>
        <v>0</v>
      </c>
      <c r="AA28" s="302">
        <f t="shared" si="52"/>
        <v>0</v>
      </c>
      <c r="AB28" s="302">
        <f t="shared" si="53"/>
        <v>0</v>
      </c>
      <c r="AC28" s="302">
        <f t="shared" si="165"/>
        <v>0</v>
      </c>
      <c r="AD28" s="302">
        <f t="shared" si="166"/>
        <v>0</v>
      </c>
      <c r="AE28" s="302">
        <f t="shared" si="167"/>
        <v>0</v>
      </c>
      <c r="AF28" s="302">
        <f t="shared" si="168"/>
        <v>0</v>
      </c>
      <c r="AG28" s="302">
        <f t="shared" si="169"/>
        <v>0</v>
      </c>
      <c r="AH28" s="302">
        <f t="shared" si="170"/>
        <v>0</v>
      </c>
      <c r="AI28" s="302">
        <f t="shared" si="171"/>
        <v>0</v>
      </c>
      <c r="AJ28" s="302">
        <f t="shared" si="172"/>
        <v>0</v>
      </c>
      <c r="AK28" s="302">
        <f t="shared" si="173"/>
        <v>0</v>
      </c>
      <c r="AL28" s="302">
        <f t="shared" si="174"/>
        <v>0</v>
      </c>
      <c r="AM28" s="302">
        <f t="shared" si="175"/>
        <v>0</v>
      </c>
      <c r="AN28" s="302">
        <f t="shared" si="176"/>
        <v>0</v>
      </c>
      <c r="AO28" s="302">
        <f t="shared" si="177"/>
        <v>0</v>
      </c>
      <c r="AP28" s="302">
        <f t="shared" si="178"/>
        <v>0</v>
      </c>
      <c r="AQ28" s="302">
        <f t="shared" si="179"/>
        <v>0</v>
      </c>
      <c r="AR28" s="302">
        <f t="shared" si="180"/>
        <v>0</v>
      </c>
      <c r="AS28" s="302">
        <f t="shared" si="86"/>
        <v>0</v>
      </c>
      <c r="AT28" s="302">
        <f t="shared" si="87"/>
        <v>0</v>
      </c>
      <c r="AU28" s="302">
        <f t="shared" si="88"/>
        <v>0</v>
      </c>
      <c r="AV28" s="302">
        <f t="shared" si="89"/>
        <v>0</v>
      </c>
      <c r="AW28" s="302">
        <f>+SUM(FF28:FH28)</f>
        <v>0</v>
      </c>
      <c r="AX28" s="302">
        <f t="shared" si="21"/>
        <v>0</v>
      </c>
      <c r="AY28" s="302">
        <f t="shared" si="54"/>
        <v>0</v>
      </c>
      <c r="AZ28" s="302">
        <f t="shared" si="55"/>
        <v>0</v>
      </c>
      <c r="BA28" s="302">
        <f t="shared" si="56"/>
        <v>0</v>
      </c>
      <c r="BB28" s="302">
        <v>0</v>
      </c>
      <c r="BC28" s="302">
        <v>0</v>
      </c>
      <c r="BD28" s="302">
        <v>0</v>
      </c>
      <c r="BE28" s="302">
        <v>0</v>
      </c>
      <c r="BF28" s="302">
        <v>0</v>
      </c>
      <c r="BG28" s="302">
        <v>0</v>
      </c>
      <c r="BH28" s="302">
        <v>0</v>
      </c>
      <c r="BI28" s="302">
        <v>0</v>
      </c>
      <c r="BJ28" s="302">
        <v>0</v>
      </c>
      <c r="BK28" s="302">
        <v>0</v>
      </c>
      <c r="BL28" s="302">
        <v>0</v>
      </c>
      <c r="BM28" s="302">
        <v>0</v>
      </c>
      <c r="BN28" s="302">
        <v>0</v>
      </c>
      <c r="BO28" s="302">
        <v>0</v>
      </c>
      <c r="BP28" s="302">
        <v>0</v>
      </c>
      <c r="BQ28" s="302">
        <v>0</v>
      </c>
      <c r="BR28" s="302">
        <v>0</v>
      </c>
      <c r="BS28" s="302">
        <v>0</v>
      </c>
      <c r="BT28" s="302">
        <v>0</v>
      </c>
      <c r="BU28" s="302">
        <v>0</v>
      </c>
      <c r="BV28" s="302">
        <v>0</v>
      </c>
      <c r="BW28" s="302">
        <v>0</v>
      </c>
      <c r="BX28" s="302">
        <v>0</v>
      </c>
      <c r="BY28" s="302">
        <v>0</v>
      </c>
      <c r="BZ28" s="302">
        <v>0</v>
      </c>
      <c r="CA28" s="302">
        <v>0</v>
      </c>
      <c r="CB28" s="302">
        <v>0</v>
      </c>
      <c r="CC28" s="302">
        <v>0</v>
      </c>
      <c r="CD28" s="302">
        <v>0</v>
      </c>
      <c r="CE28" s="302">
        <v>0</v>
      </c>
      <c r="CF28" s="302">
        <v>0</v>
      </c>
      <c r="CG28" s="302">
        <v>0</v>
      </c>
      <c r="CH28" s="302">
        <v>0</v>
      </c>
      <c r="CI28" s="302">
        <v>0</v>
      </c>
      <c r="CJ28" s="302">
        <v>0</v>
      </c>
      <c r="CK28" s="302">
        <v>0</v>
      </c>
      <c r="CL28" s="302">
        <v>0</v>
      </c>
      <c r="CM28" s="302">
        <v>0</v>
      </c>
      <c r="CN28" s="302">
        <v>0</v>
      </c>
      <c r="CO28" s="302">
        <v>0</v>
      </c>
      <c r="CP28" s="302">
        <v>0</v>
      </c>
      <c r="CQ28" s="302">
        <v>0</v>
      </c>
      <c r="CR28" s="302">
        <v>0</v>
      </c>
      <c r="CS28" s="302">
        <v>0</v>
      </c>
      <c r="CT28" s="302">
        <v>0</v>
      </c>
      <c r="CU28" s="302">
        <v>0</v>
      </c>
      <c r="CV28" s="302">
        <v>0</v>
      </c>
      <c r="CW28" s="302">
        <v>0</v>
      </c>
      <c r="CX28" s="302">
        <v>0</v>
      </c>
      <c r="CY28" s="302">
        <v>0</v>
      </c>
      <c r="CZ28" s="302">
        <v>0</v>
      </c>
      <c r="DA28" s="302">
        <v>0</v>
      </c>
      <c r="DB28" s="302">
        <v>0</v>
      </c>
      <c r="DC28" s="302">
        <v>0</v>
      </c>
      <c r="DD28" s="302">
        <v>0</v>
      </c>
      <c r="DE28" s="302">
        <v>0</v>
      </c>
      <c r="DF28" s="302">
        <v>0</v>
      </c>
      <c r="DG28" s="302">
        <v>0</v>
      </c>
      <c r="DH28" s="302">
        <v>0</v>
      </c>
      <c r="DI28" s="302">
        <v>0</v>
      </c>
      <c r="DJ28" s="302">
        <v>0</v>
      </c>
      <c r="DK28" s="302">
        <v>0</v>
      </c>
      <c r="DL28" s="302">
        <v>0</v>
      </c>
      <c r="DM28" s="302">
        <v>0</v>
      </c>
      <c r="DN28" s="302">
        <v>0</v>
      </c>
      <c r="DO28" s="302">
        <v>0</v>
      </c>
      <c r="DP28" s="302">
        <v>0</v>
      </c>
      <c r="DQ28" s="302">
        <v>0</v>
      </c>
      <c r="DR28" s="302">
        <v>0</v>
      </c>
      <c r="DS28" s="302">
        <v>0</v>
      </c>
      <c r="DT28" s="302">
        <v>0</v>
      </c>
      <c r="DU28" s="302">
        <v>0</v>
      </c>
      <c r="DV28" s="302">
        <v>0</v>
      </c>
      <c r="DW28" s="302">
        <v>0</v>
      </c>
      <c r="DX28" s="302">
        <v>0</v>
      </c>
      <c r="DY28" s="302">
        <v>0</v>
      </c>
      <c r="DZ28" s="302">
        <v>0</v>
      </c>
      <c r="EA28" s="302">
        <v>0</v>
      </c>
      <c r="EB28" s="302">
        <v>0</v>
      </c>
      <c r="EC28" s="302">
        <v>0</v>
      </c>
      <c r="ED28" s="302">
        <v>0</v>
      </c>
      <c r="EE28" s="302">
        <v>0</v>
      </c>
      <c r="EF28" s="302">
        <v>0</v>
      </c>
      <c r="EG28" s="302">
        <v>0</v>
      </c>
      <c r="EH28" s="302">
        <v>0</v>
      </c>
      <c r="EI28" s="302">
        <v>0</v>
      </c>
      <c r="EJ28" s="302">
        <v>0</v>
      </c>
      <c r="EK28" s="302">
        <v>0</v>
      </c>
      <c r="EL28" s="302">
        <v>0</v>
      </c>
      <c r="EM28" s="302">
        <v>0</v>
      </c>
      <c r="EN28" s="302">
        <v>0</v>
      </c>
      <c r="EO28" s="302">
        <v>0</v>
      </c>
      <c r="EP28" s="302">
        <v>0</v>
      </c>
      <c r="EQ28" s="302">
        <v>0</v>
      </c>
      <c r="ER28" s="302">
        <v>0</v>
      </c>
      <c r="ES28" s="302">
        <v>0</v>
      </c>
      <c r="ET28" s="302">
        <v>0</v>
      </c>
      <c r="EU28" s="302">
        <v>0</v>
      </c>
      <c r="EV28" s="302">
        <v>0</v>
      </c>
      <c r="EW28" s="302">
        <v>0</v>
      </c>
      <c r="EX28" s="302">
        <v>0</v>
      </c>
      <c r="EY28" s="302">
        <v>0</v>
      </c>
      <c r="EZ28" s="302">
        <v>0</v>
      </c>
      <c r="FA28" s="302">
        <v>0</v>
      </c>
      <c r="FB28" s="302">
        <v>0</v>
      </c>
      <c r="FC28" s="302">
        <v>0</v>
      </c>
      <c r="FD28" s="302">
        <v>0</v>
      </c>
      <c r="FE28" s="302">
        <v>0</v>
      </c>
      <c r="FF28" s="302">
        <v>0</v>
      </c>
      <c r="FG28" s="302">
        <v>0</v>
      </c>
      <c r="FH28" s="302">
        <v>0</v>
      </c>
      <c r="FI28" s="302">
        <v>0</v>
      </c>
      <c r="FJ28" s="302">
        <v>0</v>
      </c>
      <c r="FK28" s="302">
        <v>0</v>
      </c>
      <c r="FL28" s="302">
        <v>0</v>
      </c>
      <c r="FM28" s="302">
        <v>0</v>
      </c>
      <c r="FN28" s="302">
        <v>0</v>
      </c>
      <c r="FO28" s="302">
        <v>0</v>
      </c>
      <c r="FP28" s="302">
        <v>0</v>
      </c>
      <c r="FQ28" s="302">
        <v>0</v>
      </c>
      <c r="FR28" s="302">
        <v>0</v>
      </c>
      <c r="FS28" s="302">
        <v>0</v>
      </c>
      <c r="FT28" s="302">
        <v>0</v>
      </c>
      <c r="FU28" s="302">
        <v>0</v>
      </c>
    </row>
    <row r="29" spans="1:177">
      <c r="A29" s="296"/>
      <c r="B29" s="297"/>
      <c r="C29" s="298"/>
      <c r="D29" s="298"/>
      <c r="E29" s="298"/>
      <c r="F29" s="298"/>
      <c r="G29" s="298"/>
      <c r="H29" s="298"/>
      <c r="I29" s="298"/>
      <c r="J29" s="298"/>
      <c r="K29" s="298"/>
      <c r="L29" s="298">
        <f t="shared" si="37"/>
        <v>0</v>
      </c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>
        <f t="shared" si="54"/>
        <v>0</v>
      </c>
      <c r="AZ29" s="298">
        <f t="shared" si="55"/>
        <v>0</v>
      </c>
      <c r="BA29" s="298">
        <f t="shared" si="56"/>
        <v>0</v>
      </c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8"/>
      <c r="BM29" s="298"/>
      <c r="BN29" s="298"/>
      <c r="BO29" s="298"/>
      <c r="BP29" s="298"/>
      <c r="BQ29" s="298"/>
      <c r="BR29" s="298"/>
      <c r="BS29" s="298"/>
      <c r="BT29" s="298"/>
      <c r="BU29" s="298"/>
      <c r="BV29" s="298"/>
      <c r="BW29" s="298"/>
      <c r="BX29" s="298"/>
      <c r="BY29" s="298"/>
      <c r="BZ29" s="298"/>
      <c r="CA29" s="298"/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  <c r="CM29" s="298"/>
      <c r="CN29" s="298"/>
      <c r="CO29" s="298"/>
      <c r="CP29" s="298"/>
      <c r="CQ29" s="298"/>
      <c r="CR29" s="298"/>
      <c r="CS29" s="298"/>
      <c r="CT29" s="298"/>
      <c r="CU29" s="298"/>
      <c r="CV29" s="298"/>
      <c r="CW29" s="298"/>
      <c r="CX29" s="298"/>
      <c r="CY29" s="298"/>
      <c r="CZ29" s="298"/>
      <c r="DA29" s="298"/>
      <c r="DB29" s="298"/>
      <c r="DC29" s="298"/>
      <c r="DD29" s="298"/>
      <c r="DE29" s="298"/>
      <c r="DF29" s="298"/>
      <c r="DG29" s="298"/>
      <c r="DH29" s="298"/>
      <c r="DI29" s="298"/>
      <c r="DJ29" s="298"/>
      <c r="DK29" s="298"/>
      <c r="DL29" s="298"/>
      <c r="DM29" s="298"/>
      <c r="DN29" s="298"/>
      <c r="DO29" s="298"/>
      <c r="DP29" s="298"/>
      <c r="DQ29" s="298"/>
      <c r="DR29" s="298"/>
      <c r="DS29" s="298"/>
      <c r="DT29" s="298"/>
      <c r="DU29" s="298"/>
      <c r="DV29" s="298"/>
      <c r="DW29" s="298"/>
      <c r="DX29" s="298"/>
      <c r="DY29" s="298"/>
      <c r="DZ29" s="298"/>
      <c r="EA29" s="298"/>
      <c r="EB29" s="298"/>
      <c r="EC29" s="298"/>
      <c r="ED29" s="298"/>
      <c r="EE29" s="298"/>
      <c r="EF29" s="298"/>
      <c r="EG29" s="298"/>
      <c r="EH29" s="298"/>
      <c r="EI29" s="298"/>
      <c r="EJ29" s="298"/>
      <c r="EK29" s="298"/>
      <c r="EL29" s="298"/>
      <c r="EM29" s="298"/>
      <c r="EN29" s="298"/>
      <c r="EO29" s="298"/>
      <c r="EP29" s="298"/>
      <c r="EQ29" s="298"/>
      <c r="ER29" s="298"/>
      <c r="ES29" s="298"/>
      <c r="ET29" s="298"/>
      <c r="EU29" s="298"/>
      <c r="EV29" s="298"/>
      <c r="EW29" s="298"/>
      <c r="EX29" s="298"/>
      <c r="EY29" s="298"/>
      <c r="EZ29" s="298"/>
      <c r="FA29" s="298"/>
      <c r="FB29" s="298"/>
      <c r="FC29" s="298"/>
      <c r="FD29" s="298"/>
      <c r="FE29" s="298"/>
      <c r="FF29" s="298"/>
      <c r="FG29" s="298"/>
      <c r="FH29" s="298"/>
      <c r="FI29" s="298"/>
      <c r="FJ29" s="298"/>
      <c r="FK29" s="298"/>
      <c r="FL29" s="298"/>
      <c r="FM29" s="298"/>
      <c r="FN29" s="298"/>
      <c r="FO29" s="298"/>
      <c r="FP29" s="298"/>
      <c r="FQ29" s="298"/>
      <c r="FR29" s="298"/>
      <c r="FS29" s="298"/>
      <c r="FT29" s="298"/>
      <c r="FU29" s="298"/>
    </row>
    <row r="30" spans="1:177" s="205" customFormat="1">
      <c r="A30" s="310">
        <v>2</v>
      </c>
      <c r="B30" s="311" t="s">
        <v>98</v>
      </c>
      <c r="C30" s="312">
        <f t="shared" si="80"/>
        <v>110.2204863915435</v>
      </c>
      <c r="D30" s="312">
        <f t="shared" si="81"/>
        <v>390.45988712363095</v>
      </c>
      <c r="E30" s="312">
        <f t="shared" si="82"/>
        <v>841.76038931282346</v>
      </c>
      <c r="F30" s="312">
        <f t="shared" si="83"/>
        <v>454.25073279057477</v>
      </c>
      <c r="G30" s="312">
        <f t="shared" ref="G30:AR30" si="229">G32+G48+G58</f>
        <v>430.82831880999987</v>
      </c>
      <c r="H30" s="312">
        <f t="shared" si="229"/>
        <v>211.50539735000001</v>
      </c>
      <c r="I30" s="312">
        <f t="shared" si="229"/>
        <v>210.80713677960716</v>
      </c>
      <c r="J30" s="312">
        <f t="shared" si="229"/>
        <v>66.595885539999998</v>
      </c>
      <c r="K30" s="312">
        <f t="shared" ref="K30" si="230">K32+K48+K58</f>
        <v>80.421406350000012</v>
      </c>
      <c r="L30" s="312">
        <f t="shared" si="37"/>
        <v>48.594670369999989</v>
      </c>
      <c r="M30" s="312">
        <f t="shared" si="38"/>
        <v>53.236454495854325</v>
      </c>
      <c r="N30" s="312">
        <f t="shared" si="39"/>
        <v>13.86371017791188</v>
      </c>
      <c r="O30" s="312">
        <f t="shared" si="40"/>
        <v>23.353718588408569</v>
      </c>
      <c r="P30" s="312">
        <f t="shared" si="41"/>
        <v>19.766603129368718</v>
      </c>
      <c r="Q30" s="312">
        <f t="shared" si="42"/>
        <v>13.577548592952109</v>
      </c>
      <c r="R30" s="312">
        <f t="shared" si="43"/>
        <v>21.973435332600488</v>
      </c>
      <c r="S30" s="312">
        <f t="shared" si="44"/>
        <v>324.57409937332847</v>
      </c>
      <c r="T30" s="312">
        <f t="shared" si="45"/>
        <v>30.33480382474988</v>
      </c>
      <c r="U30" s="312">
        <f t="shared" si="46"/>
        <v>164.58665649</v>
      </c>
      <c r="V30" s="312">
        <f t="shared" si="47"/>
        <v>176.14073732332864</v>
      </c>
      <c r="W30" s="312">
        <f t="shared" si="48"/>
        <v>281.90762166898548</v>
      </c>
      <c r="X30" s="312">
        <f t="shared" si="49"/>
        <v>219.12537383050937</v>
      </c>
      <c r="Y30" s="312">
        <f t="shared" si="50"/>
        <v>59.658220435561866</v>
      </c>
      <c r="Z30" s="312">
        <f t="shared" si="51"/>
        <v>185.87438458669197</v>
      </c>
      <c r="AA30" s="312">
        <f t="shared" si="52"/>
        <v>70.195666778477801</v>
      </c>
      <c r="AB30" s="312">
        <f t="shared" si="53"/>
        <v>138.52246098984313</v>
      </c>
      <c r="AC30" s="312">
        <f t="shared" si="229"/>
        <v>71.96374557</v>
      </c>
      <c r="AD30" s="312">
        <f t="shared" si="229"/>
        <v>93.046351099999995</v>
      </c>
      <c r="AE30" s="312">
        <f t="shared" si="229"/>
        <v>140.61360805999999</v>
      </c>
      <c r="AF30" s="312">
        <f t="shared" si="229"/>
        <v>125.20461407999997</v>
      </c>
      <c r="AG30" s="312">
        <f t="shared" si="229"/>
        <v>81.759576354999993</v>
      </c>
      <c r="AH30" s="312">
        <f t="shared" si="229"/>
        <v>33.080948314999993</v>
      </c>
      <c r="AI30" s="312">
        <f t="shared" si="229"/>
        <v>42.753022055000002</v>
      </c>
      <c r="AJ30" s="312">
        <f t="shared" si="229"/>
        <v>53.911850625000014</v>
      </c>
      <c r="AK30" s="312">
        <f t="shared" si="229"/>
        <v>44.959186470000006</v>
      </c>
      <c r="AL30" s="312">
        <f t="shared" si="229"/>
        <v>124.37588469000001</v>
      </c>
      <c r="AM30" s="312">
        <f t="shared" si="229"/>
        <v>14.201009980000002</v>
      </c>
      <c r="AN30" s="312">
        <f t="shared" si="229"/>
        <v>27.271055639607162</v>
      </c>
      <c r="AO30" s="312">
        <f t="shared" si="229"/>
        <v>16.5653717</v>
      </c>
      <c r="AP30" s="312">
        <f t="shared" si="229"/>
        <v>12.619717000000001</v>
      </c>
      <c r="AQ30" s="312">
        <f t="shared" si="229"/>
        <v>8.7586028600000017</v>
      </c>
      <c r="AR30" s="312">
        <f t="shared" si="229"/>
        <v>28.65219398</v>
      </c>
      <c r="AS30" s="312">
        <f t="shared" ref="AS30:AV30" si="231">AS32+AS48+AS58</f>
        <v>10.700213829999996</v>
      </c>
      <c r="AT30" s="312">
        <f t="shared" si="231"/>
        <v>11.471615639999996</v>
      </c>
      <c r="AU30" s="312">
        <f t="shared" si="231"/>
        <v>12.017442630000003</v>
      </c>
      <c r="AV30" s="312">
        <f t="shared" si="231"/>
        <v>46.232134250000001</v>
      </c>
      <c r="AW30" s="312">
        <f t="shared" ref="AW30:CW30" si="232">AW32+AW48+AW58</f>
        <v>8.7439004100000002</v>
      </c>
      <c r="AX30" s="312">
        <f t="shared" ref="AX30:AX58" si="233">+SUM(FI30:FK30)</f>
        <v>11.10347861</v>
      </c>
      <c r="AY30" s="312">
        <f t="shared" si="54"/>
        <v>15.671111369999998</v>
      </c>
      <c r="AZ30" s="312">
        <f t="shared" si="55"/>
        <v>13.076179979999992</v>
      </c>
      <c r="BA30" s="312">
        <f t="shared" si="56"/>
        <v>11.631522799999999</v>
      </c>
      <c r="BB30" s="312">
        <f t="shared" si="232"/>
        <v>7.8405901611088265</v>
      </c>
      <c r="BC30" s="312">
        <f t="shared" si="232"/>
        <v>18.511018564283102</v>
      </c>
      <c r="BD30" s="312">
        <f t="shared" si="232"/>
        <v>26.884845770462398</v>
      </c>
      <c r="BE30" s="312">
        <f t="shared" si="232"/>
        <v>2.4807541203836019</v>
      </c>
      <c r="BF30" s="312">
        <f t="shared" si="232"/>
        <v>6.4948041100000005</v>
      </c>
      <c r="BG30" s="312">
        <f t="shared" si="232"/>
        <v>4.8881519475282795</v>
      </c>
      <c r="BH30" s="312">
        <f t="shared" si="232"/>
        <v>5.7598897198101096</v>
      </c>
      <c r="BI30" s="312">
        <f t="shared" si="232"/>
        <v>10.981699863742955</v>
      </c>
      <c r="BJ30" s="312">
        <f t="shared" si="232"/>
        <v>6.6121290048555057</v>
      </c>
      <c r="BK30" s="312">
        <f t="shared" si="232"/>
        <v>5.0849208388664682</v>
      </c>
      <c r="BL30" s="312">
        <f t="shared" si="232"/>
        <v>6.8144156800000015</v>
      </c>
      <c r="BM30" s="312">
        <f t="shared" si="232"/>
        <v>7.8672666105022504</v>
      </c>
      <c r="BN30" s="312">
        <f t="shared" si="232"/>
        <v>2.676136769623465</v>
      </c>
      <c r="BO30" s="312">
        <f t="shared" si="232"/>
        <v>8.0704091600000005</v>
      </c>
      <c r="BP30" s="312">
        <f t="shared" si="232"/>
        <v>2.8310026633286425</v>
      </c>
      <c r="BQ30" s="312">
        <f t="shared" si="232"/>
        <v>14.259581169999992</v>
      </c>
      <c r="BR30" s="312">
        <f t="shared" si="232"/>
        <v>3.2426984992718562</v>
      </c>
      <c r="BS30" s="312">
        <f t="shared" si="232"/>
        <v>4.4711556633286405</v>
      </c>
      <c r="BT30" s="312">
        <f t="shared" si="232"/>
        <v>16.138189388890524</v>
      </c>
      <c r="BU30" s="312">
        <f t="shared" si="232"/>
        <v>4.2527572599999921</v>
      </c>
      <c r="BV30" s="312">
        <f t="shared" si="232"/>
        <v>304.18315272443795</v>
      </c>
      <c r="BW30" s="312">
        <f t="shared" si="232"/>
        <v>4.9278962433286368</v>
      </c>
      <c r="BX30" s="312">
        <f t="shared" si="232"/>
        <v>4.0829362898428254</v>
      </c>
      <c r="BY30" s="312">
        <f t="shared" si="232"/>
        <v>21.323971291578417</v>
      </c>
      <c r="BZ30" s="312">
        <f t="shared" si="232"/>
        <v>12.953004959999999</v>
      </c>
      <c r="CA30" s="312">
        <f t="shared" si="232"/>
        <v>47.70659011</v>
      </c>
      <c r="CB30" s="312">
        <f t="shared" si="232"/>
        <v>103.92706142</v>
      </c>
      <c r="CC30" s="312">
        <f t="shared" si="232"/>
        <v>50.017543199999999</v>
      </c>
      <c r="CD30" s="312">
        <f t="shared" si="232"/>
        <v>25.017722713328649</v>
      </c>
      <c r="CE30" s="312">
        <f t="shared" si="232"/>
        <v>101.10547140999999</v>
      </c>
      <c r="CF30" s="312">
        <f t="shared" si="232"/>
        <v>168.35063543009241</v>
      </c>
      <c r="CG30" s="312">
        <f t="shared" si="232"/>
        <v>29.298633448893064</v>
      </c>
      <c r="CH30" s="312">
        <f t="shared" si="232"/>
        <v>84.258352790000004</v>
      </c>
      <c r="CI30" s="312">
        <f t="shared" si="232"/>
        <v>6.8169173899999942</v>
      </c>
      <c r="CJ30" s="312">
        <f t="shared" si="232"/>
        <v>6.4152842741793785</v>
      </c>
      <c r="CK30" s="312">
        <f t="shared" si="232"/>
        <v>205.89317216633</v>
      </c>
      <c r="CL30" s="312">
        <f t="shared" si="232"/>
        <v>26.584396078890514</v>
      </c>
      <c r="CM30" s="312">
        <f t="shared" si="232"/>
        <v>8.7923055766713532</v>
      </c>
      <c r="CN30" s="312">
        <f t="shared" si="232"/>
        <v>24.281518779999999</v>
      </c>
      <c r="CO30" s="312">
        <f t="shared" si="232"/>
        <v>67.149025676691963</v>
      </c>
      <c r="CP30" s="312">
        <f t="shared" si="232"/>
        <v>40.077497030000004</v>
      </c>
      <c r="CQ30" s="312">
        <f t="shared" si="232"/>
        <v>78.647861880000008</v>
      </c>
      <c r="CR30" s="312">
        <f t="shared" si="232"/>
        <v>6.5218897184777846</v>
      </c>
      <c r="CS30" s="312">
        <f t="shared" si="232"/>
        <v>27.059038699999995</v>
      </c>
      <c r="CT30" s="312">
        <f t="shared" si="232"/>
        <v>36.614738360000025</v>
      </c>
      <c r="CU30" s="312">
        <f t="shared" si="232"/>
        <v>16.337150809999986</v>
      </c>
      <c r="CV30" s="312">
        <f t="shared" si="232"/>
        <v>43.760194969843127</v>
      </c>
      <c r="CW30" s="312">
        <f t="shared" si="232"/>
        <v>78.425115210000001</v>
      </c>
      <c r="CX30" s="312">
        <f t="shared" ref="CX30:DU30" si="234">CX32+CX48+CX58</f>
        <v>31.798900969999998</v>
      </c>
      <c r="CY30" s="312">
        <f t="shared" si="234"/>
        <v>36.043663909999999</v>
      </c>
      <c r="CZ30" s="312">
        <f t="shared" si="234"/>
        <v>4.1211806899999974</v>
      </c>
      <c r="DA30" s="312">
        <f t="shared" si="234"/>
        <v>7.5769052499999994</v>
      </c>
      <c r="DB30" s="312">
        <f t="shared" si="234"/>
        <v>31.551783730000004</v>
      </c>
      <c r="DC30" s="312">
        <f t="shared" si="234"/>
        <v>53.917662120000003</v>
      </c>
      <c r="DD30" s="312">
        <f t="shared" si="234"/>
        <v>4.5445035599999883</v>
      </c>
      <c r="DE30" s="312">
        <f t="shared" si="234"/>
        <v>9.8574764800000061</v>
      </c>
      <c r="DF30" s="312">
        <f t="shared" si="234"/>
        <v>126.21162801999998</v>
      </c>
      <c r="DG30" s="312">
        <f t="shared" si="234"/>
        <v>65.058743480000018</v>
      </c>
      <c r="DH30" s="312">
        <f t="shared" si="234"/>
        <v>32.243058079999997</v>
      </c>
      <c r="DI30" s="312">
        <f t="shared" si="234"/>
        <v>27.902812519999966</v>
      </c>
      <c r="DJ30" s="312">
        <f t="shared" si="234"/>
        <v>16.592918158333333</v>
      </c>
      <c r="DK30" s="312">
        <f t="shared" si="234"/>
        <v>32.741932058333333</v>
      </c>
      <c r="DL30" s="312">
        <f t="shared" si="234"/>
        <v>32.424726138333334</v>
      </c>
      <c r="DM30" s="312">
        <f t="shared" si="234"/>
        <v>11.357558778333331</v>
      </c>
      <c r="DN30" s="312">
        <f t="shared" si="234"/>
        <v>5.5973462683333324</v>
      </c>
      <c r="DO30" s="312">
        <f t="shared" si="234"/>
        <v>16.126043268333326</v>
      </c>
      <c r="DP30" s="312">
        <f t="shared" si="234"/>
        <v>9.9490261083333333</v>
      </c>
      <c r="DQ30" s="312">
        <f t="shared" si="234"/>
        <v>7.3697861783333245</v>
      </c>
      <c r="DR30" s="312">
        <f t="shared" si="234"/>
        <v>25.434209768333353</v>
      </c>
      <c r="DS30" s="312">
        <f t="shared" si="234"/>
        <v>13.876615108333343</v>
      </c>
      <c r="DT30" s="312">
        <f t="shared" si="234"/>
        <v>30.51643962833333</v>
      </c>
      <c r="DU30" s="312">
        <f t="shared" si="234"/>
        <v>9.5187958883333312</v>
      </c>
      <c r="DV30" s="312">
        <f t="shared" ref="DV30:ER30" si="235">DV32+DV48+DV58</f>
        <v>7.3419212900000002</v>
      </c>
      <c r="DW30" s="312">
        <f t="shared" si="235"/>
        <v>33.953212109999996</v>
      </c>
      <c r="DX30" s="312">
        <f t="shared" si="235"/>
        <v>3.6640530700000031</v>
      </c>
      <c r="DY30" s="312">
        <f t="shared" si="235"/>
        <v>6.0945656099999974</v>
      </c>
      <c r="DZ30" s="312">
        <f t="shared" si="235"/>
        <v>116.37363286999999</v>
      </c>
      <c r="EA30" s="312">
        <f t="shared" si="235"/>
        <v>1.9076862100000049</v>
      </c>
      <c r="EB30" s="312">
        <f t="shared" si="235"/>
        <v>6.34832266</v>
      </c>
      <c r="EC30" s="312">
        <f t="shared" si="235"/>
        <v>3.3099691199999945</v>
      </c>
      <c r="ED30" s="312">
        <f t="shared" si="235"/>
        <v>4.5427182000000084</v>
      </c>
      <c r="EE30" s="312">
        <f t="shared" si="235"/>
        <v>7.6941730899999836</v>
      </c>
      <c r="EF30" s="312">
        <f t="shared" si="235"/>
        <v>10.759911750000015</v>
      </c>
      <c r="EG30" s="312">
        <f t="shared" si="235"/>
        <v>8.8169707996071622</v>
      </c>
      <c r="EH30" s="312">
        <f t="shared" si="235"/>
        <v>3.0877040299999998</v>
      </c>
      <c r="EI30" s="312">
        <f t="shared" si="235"/>
        <v>10.30075467</v>
      </c>
      <c r="EJ30" s="312">
        <f t="shared" si="235"/>
        <v>3.1769129999999985</v>
      </c>
      <c r="EK30" s="312">
        <f t="shared" si="235"/>
        <v>1.9133799200000006</v>
      </c>
      <c r="EL30" s="312">
        <f t="shared" si="235"/>
        <v>6.8575505900000007</v>
      </c>
      <c r="EM30" s="312">
        <f t="shared" si="235"/>
        <v>3.8487864900000011</v>
      </c>
      <c r="EN30" s="312">
        <f t="shared" si="235"/>
        <v>3.0858738900000011</v>
      </c>
      <c r="EO30" s="312">
        <f t="shared" si="235"/>
        <v>3.6611545700000021</v>
      </c>
      <c r="EP30" s="312">
        <f t="shared" si="235"/>
        <v>2.0115743999999984</v>
      </c>
      <c r="EQ30" s="312">
        <f t="shared" si="235"/>
        <v>10.277182730000012</v>
      </c>
      <c r="ER30" s="312">
        <f t="shared" si="235"/>
        <v>6.6564703699999885</v>
      </c>
      <c r="ES30" s="312">
        <f t="shared" ref="ES30:FE30" si="236">ES32+ES48+ES58</f>
        <v>11.718540879999997</v>
      </c>
      <c r="ET30" s="312">
        <f t="shared" si="236"/>
        <v>1.6426319300000003</v>
      </c>
      <c r="EU30" s="312">
        <f t="shared" si="236"/>
        <v>5.1184665800000015</v>
      </c>
      <c r="EV30" s="312">
        <f t="shared" si="236"/>
        <v>3.9391153199999929</v>
      </c>
      <c r="EW30" s="312">
        <f t="shared" si="236"/>
        <v>3.2100723300000134</v>
      </c>
      <c r="EX30" s="312">
        <f t="shared" si="236"/>
        <v>4.5950918899999955</v>
      </c>
      <c r="EY30" s="312">
        <f t="shared" si="236"/>
        <v>3.6664514199999867</v>
      </c>
      <c r="EZ30" s="312">
        <f t="shared" si="236"/>
        <v>2.8223179000000176</v>
      </c>
      <c r="FA30" s="312">
        <f t="shared" si="236"/>
        <v>5.6635050099999784</v>
      </c>
      <c r="FB30" s="312">
        <f t="shared" si="236"/>
        <v>3.5316197200000072</v>
      </c>
      <c r="FC30" s="312">
        <f t="shared" si="236"/>
        <v>3.0854074499999964</v>
      </c>
      <c r="FD30" s="312">
        <f t="shared" si="236"/>
        <v>22.291338860000007</v>
      </c>
      <c r="FE30" s="312">
        <f t="shared" si="236"/>
        <v>20.855387940000004</v>
      </c>
      <c r="FF30" s="312">
        <f t="shared" ref="FF30:FH30" si="237">FF32+FF48+FF58</f>
        <v>2.8278102899999995</v>
      </c>
      <c r="FG30" s="312">
        <f t="shared" si="237"/>
        <v>3.4073361900000005</v>
      </c>
      <c r="FH30" s="312">
        <f t="shared" si="237"/>
        <v>2.5087539300000006</v>
      </c>
      <c r="FI30" s="312">
        <f t="shared" ref="FI30:FJ30" si="238">FI32+FI48+FI58</f>
        <v>2.5754119200000005</v>
      </c>
      <c r="FJ30" s="312">
        <f t="shared" si="238"/>
        <v>3.4988171099999992</v>
      </c>
      <c r="FK30" s="312">
        <f t="shared" ref="FK30" si="239">FK32+FK48+FK58</f>
        <v>5.0292495800000001</v>
      </c>
      <c r="FL30" s="312">
        <f t="shared" ref="FL30" si="240">FL32+FL48+FL58</f>
        <v>7.9760482399999955</v>
      </c>
      <c r="FM30" s="312">
        <f t="shared" ref="FM30" si="241">FM32+FM48+FM58</f>
        <v>4.0240808900000031</v>
      </c>
      <c r="FN30" s="312">
        <f t="shared" ref="FN30" si="242">FN32+FN48+FN58</f>
        <v>3.6709822400000003</v>
      </c>
      <c r="FO30" s="312">
        <f t="shared" ref="FO30" si="243">FO32+FO48+FO58</f>
        <v>3.8122097899999923</v>
      </c>
      <c r="FP30" s="312">
        <f t="shared" ref="FP30" si="244">FP32+FP48+FP58</f>
        <v>4.0509495600000038</v>
      </c>
      <c r="FQ30" s="312">
        <f t="shared" ref="FQ30" si="245">FQ32+FQ48+FQ58</f>
        <v>5.2130206299999946</v>
      </c>
      <c r="FR30" s="312">
        <f t="shared" ref="FR30" si="246">FR32+FR48+FR58</f>
        <v>2.4971182700000005</v>
      </c>
      <c r="FS30" s="312">
        <f t="shared" ref="FS30" si="247">FS32+FS48+FS58</f>
        <v>2.9530226599999994</v>
      </c>
      <c r="FT30" s="312">
        <f t="shared" ref="FT30:FU30" si="248">FT32+FT48+FT58</f>
        <v>6.1813818699999983</v>
      </c>
      <c r="FU30" s="312">
        <f t="shared" si="248"/>
        <v>2.572557230000001</v>
      </c>
    </row>
    <row r="31" spans="1:177" hidden="1">
      <c r="A31" s="296"/>
      <c r="B31" s="297"/>
      <c r="C31" s="298">
        <f t="shared" si="80"/>
        <v>0</v>
      </c>
      <c r="D31" s="298">
        <f t="shared" si="81"/>
        <v>0</v>
      </c>
      <c r="E31" s="298">
        <f t="shared" si="82"/>
        <v>0</v>
      </c>
      <c r="F31" s="298">
        <f t="shared" si="83"/>
        <v>0</v>
      </c>
      <c r="G31" s="298"/>
      <c r="H31" s="298"/>
      <c r="I31" s="298"/>
      <c r="J31" s="298"/>
      <c r="K31" s="298"/>
      <c r="L31" s="298">
        <f t="shared" si="37"/>
        <v>0</v>
      </c>
      <c r="M31" s="298">
        <f t="shared" si="38"/>
        <v>0</v>
      </c>
      <c r="N31" s="298">
        <f t="shared" si="39"/>
        <v>0</v>
      </c>
      <c r="O31" s="298">
        <f t="shared" si="40"/>
        <v>0</v>
      </c>
      <c r="P31" s="298">
        <f t="shared" si="41"/>
        <v>0</v>
      </c>
      <c r="Q31" s="298">
        <f t="shared" si="42"/>
        <v>0</v>
      </c>
      <c r="R31" s="298">
        <f t="shared" si="43"/>
        <v>0</v>
      </c>
      <c r="S31" s="298">
        <f t="shared" si="44"/>
        <v>0</v>
      </c>
      <c r="T31" s="298">
        <f t="shared" si="45"/>
        <v>0</v>
      </c>
      <c r="U31" s="298">
        <f t="shared" si="46"/>
        <v>0</v>
      </c>
      <c r="V31" s="298">
        <f t="shared" si="47"/>
        <v>0</v>
      </c>
      <c r="W31" s="298">
        <f t="shared" si="48"/>
        <v>0</v>
      </c>
      <c r="X31" s="298">
        <f t="shared" si="49"/>
        <v>0</v>
      </c>
      <c r="Y31" s="298">
        <f t="shared" si="50"/>
        <v>0</v>
      </c>
      <c r="Z31" s="298">
        <f t="shared" si="51"/>
        <v>0</v>
      </c>
      <c r="AA31" s="298">
        <f t="shared" si="52"/>
        <v>0</v>
      </c>
      <c r="AB31" s="298">
        <f t="shared" si="53"/>
        <v>0</v>
      </c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>
        <f t="shared" si="233"/>
        <v>0</v>
      </c>
      <c r="AY31" s="298">
        <f t="shared" si="54"/>
        <v>0</v>
      </c>
      <c r="AZ31" s="298">
        <f t="shared" si="55"/>
        <v>0</v>
      </c>
      <c r="BA31" s="298">
        <f t="shared" si="56"/>
        <v>0</v>
      </c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8"/>
      <c r="BM31" s="298"/>
      <c r="BN31" s="298"/>
      <c r="BO31" s="298"/>
      <c r="BP31" s="298"/>
      <c r="BQ31" s="298"/>
      <c r="BR31" s="298"/>
      <c r="BS31" s="298"/>
      <c r="BT31" s="298"/>
      <c r="BU31" s="298"/>
      <c r="BV31" s="298"/>
      <c r="BW31" s="298"/>
      <c r="BX31" s="298"/>
      <c r="BY31" s="298"/>
      <c r="BZ31" s="298"/>
      <c r="CA31" s="298"/>
      <c r="CB31" s="298"/>
      <c r="CC31" s="298"/>
      <c r="CD31" s="298"/>
      <c r="CE31" s="298"/>
      <c r="CF31" s="298"/>
      <c r="CG31" s="298"/>
      <c r="CH31" s="298"/>
      <c r="CI31" s="298"/>
      <c r="CJ31" s="298"/>
      <c r="CK31" s="298"/>
      <c r="CL31" s="298"/>
      <c r="CM31" s="298"/>
      <c r="CN31" s="298"/>
      <c r="CO31" s="298"/>
      <c r="CP31" s="298"/>
      <c r="CQ31" s="298"/>
      <c r="CR31" s="298"/>
      <c r="CS31" s="298"/>
      <c r="CT31" s="298"/>
      <c r="CU31" s="298"/>
      <c r="CV31" s="298"/>
      <c r="CW31" s="298"/>
      <c r="CX31" s="298"/>
      <c r="CY31" s="298"/>
      <c r="CZ31" s="298"/>
      <c r="DA31" s="298"/>
      <c r="DB31" s="298"/>
      <c r="DC31" s="298"/>
      <c r="DD31" s="298"/>
      <c r="DE31" s="298"/>
      <c r="DF31" s="298"/>
      <c r="DG31" s="298"/>
      <c r="DH31" s="298"/>
      <c r="DI31" s="298"/>
      <c r="DJ31" s="298"/>
      <c r="DK31" s="298"/>
      <c r="DL31" s="298"/>
      <c r="DM31" s="298"/>
      <c r="DN31" s="298"/>
      <c r="DO31" s="298"/>
      <c r="DP31" s="298"/>
      <c r="DQ31" s="298"/>
      <c r="DR31" s="298"/>
      <c r="DS31" s="298"/>
      <c r="DT31" s="298"/>
      <c r="DU31" s="298"/>
      <c r="DV31" s="298"/>
      <c r="DW31" s="298"/>
      <c r="DX31" s="298"/>
      <c r="DY31" s="298"/>
      <c r="DZ31" s="298"/>
      <c r="EA31" s="298"/>
      <c r="EB31" s="298"/>
      <c r="EC31" s="298"/>
      <c r="ED31" s="298"/>
      <c r="EE31" s="298"/>
      <c r="EF31" s="298"/>
      <c r="EG31" s="298"/>
      <c r="EH31" s="298"/>
      <c r="EI31" s="298"/>
      <c r="EJ31" s="298"/>
      <c r="EK31" s="298"/>
      <c r="EL31" s="298"/>
      <c r="EM31" s="298"/>
      <c r="EN31" s="298"/>
      <c r="EO31" s="298"/>
      <c r="EP31" s="298"/>
      <c r="EQ31" s="298"/>
      <c r="ER31" s="298"/>
      <c r="ES31" s="298"/>
      <c r="ET31" s="298"/>
      <c r="EU31" s="298"/>
      <c r="EV31" s="298"/>
      <c r="EW31" s="298"/>
      <c r="EX31" s="298"/>
      <c r="EY31" s="298"/>
      <c r="EZ31" s="298"/>
      <c r="FA31" s="298"/>
      <c r="FB31" s="298"/>
      <c r="FC31" s="298"/>
      <c r="FD31" s="298"/>
      <c r="FE31" s="298"/>
      <c r="FF31" s="298"/>
      <c r="FG31" s="298"/>
      <c r="FH31" s="298"/>
      <c r="FI31" s="298"/>
      <c r="FJ31" s="298"/>
      <c r="FK31" s="298"/>
      <c r="FL31" s="298"/>
      <c r="FM31" s="298"/>
      <c r="FN31" s="298"/>
      <c r="FO31" s="298"/>
      <c r="FP31" s="298"/>
      <c r="FQ31" s="298"/>
      <c r="FR31" s="298"/>
      <c r="FS31" s="298"/>
      <c r="FT31" s="298"/>
      <c r="FU31" s="298"/>
    </row>
    <row r="32" spans="1:177">
      <c r="A32" s="313">
        <v>21</v>
      </c>
      <c r="B32" s="300" t="s">
        <v>143</v>
      </c>
      <c r="C32" s="301">
        <f t="shared" si="80"/>
        <v>44.504653414013468</v>
      </c>
      <c r="D32" s="301">
        <f t="shared" si="81"/>
        <v>45.06789080553817</v>
      </c>
      <c r="E32" s="301">
        <f t="shared" si="82"/>
        <v>46.756800382314324</v>
      </c>
      <c r="F32" s="301">
        <f t="shared" si="83"/>
        <v>54.476672090574738</v>
      </c>
      <c r="G32" s="301">
        <f t="shared" ref="G32:AR32" si="249">+G33+G34+G35+G39+G41+G45</f>
        <v>54.716397380000011</v>
      </c>
      <c r="H32" s="301">
        <f t="shared" si="249"/>
        <v>60.434899260000002</v>
      </c>
      <c r="I32" s="301">
        <f t="shared" si="249"/>
        <v>165.16114829</v>
      </c>
      <c r="J32" s="301">
        <f t="shared" si="249"/>
        <v>66.595885539999998</v>
      </c>
      <c r="K32" s="301">
        <f t="shared" ref="K32" si="250">+K33+K34+K35+K39+K41+K45</f>
        <v>80.421406350000012</v>
      </c>
      <c r="L32" s="301">
        <f t="shared" si="37"/>
        <v>48.594670369999989</v>
      </c>
      <c r="M32" s="301">
        <f t="shared" si="38"/>
        <v>8.2603446058543302</v>
      </c>
      <c r="N32" s="301">
        <f t="shared" si="39"/>
        <v>10.595167120383604</v>
      </c>
      <c r="O32" s="301">
        <f t="shared" si="40"/>
        <v>14.372222625562259</v>
      </c>
      <c r="P32" s="301">
        <f t="shared" si="41"/>
        <v>11.276919062213274</v>
      </c>
      <c r="Q32" s="301">
        <f t="shared" si="42"/>
        <v>8.0294791529521081</v>
      </c>
      <c r="R32" s="301">
        <f t="shared" si="43"/>
        <v>10.887900332600488</v>
      </c>
      <c r="S32" s="301">
        <f t="shared" si="44"/>
        <v>13.005572493328476</v>
      </c>
      <c r="T32" s="301">
        <f t="shared" si="45"/>
        <v>13.144938826657091</v>
      </c>
      <c r="U32" s="301">
        <f t="shared" si="46"/>
        <v>8.8441624800000014</v>
      </c>
      <c r="V32" s="301">
        <f t="shared" si="47"/>
        <v>14.898848503328647</v>
      </c>
      <c r="W32" s="301">
        <f t="shared" si="48"/>
        <v>11.351170998985493</v>
      </c>
      <c r="X32" s="301">
        <f t="shared" si="49"/>
        <v>11.662618400000179</v>
      </c>
      <c r="Y32" s="301">
        <f t="shared" si="50"/>
        <v>9.6976684355618676</v>
      </c>
      <c r="Z32" s="301">
        <f t="shared" si="51"/>
        <v>15.166545076691952</v>
      </c>
      <c r="AA32" s="301">
        <f t="shared" si="52"/>
        <v>16.5809038584778</v>
      </c>
      <c r="AB32" s="301">
        <f t="shared" si="53"/>
        <v>13.031554719843125</v>
      </c>
      <c r="AC32" s="301">
        <f t="shared" si="249"/>
        <v>13.099140370000001</v>
      </c>
      <c r="AD32" s="301">
        <f t="shared" si="249"/>
        <v>15.608960490000005</v>
      </c>
      <c r="AE32" s="301">
        <f t="shared" si="249"/>
        <v>12.163677009999986</v>
      </c>
      <c r="AF32" s="301">
        <f t="shared" si="249"/>
        <v>13.844619510000021</v>
      </c>
      <c r="AG32" s="301">
        <f t="shared" si="249"/>
        <v>12.856877084999999</v>
      </c>
      <c r="AH32" s="301">
        <f t="shared" si="249"/>
        <v>11.430950364999999</v>
      </c>
      <c r="AI32" s="301">
        <f t="shared" si="249"/>
        <v>19.958479315000002</v>
      </c>
      <c r="AJ32" s="301">
        <f t="shared" si="249"/>
        <v>16.188592494999998</v>
      </c>
      <c r="AK32" s="301">
        <f t="shared" si="249"/>
        <v>11.860747450000002</v>
      </c>
      <c r="AL32" s="301">
        <f t="shared" si="249"/>
        <v>121.35480440000001</v>
      </c>
      <c r="AM32" s="301">
        <f t="shared" si="249"/>
        <v>12.833267340000003</v>
      </c>
      <c r="AN32" s="301">
        <f t="shared" si="249"/>
        <v>19.11232909999999</v>
      </c>
      <c r="AO32" s="301">
        <f t="shared" si="249"/>
        <v>16.5653717</v>
      </c>
      <c r="AP32" s="301">
        <f t="shared" si="249"/>
        <v>12.619717000000001</v>
      </c>
      <c r="AQ32" s="301">
        <f t="shared" si="249"/>
        <v>8.7586028600000017</v>
      </c>
      <c r="AR32" s="301">
        <f t="shared" si="249"/>
        <v>28.65219398</v>
      </c>
      <c r="AS32" s="301">
        <f t="shared" ref="AS32:AV32" si="251">+AS33+AS34+AS35+AS39+AS41+AS45</f>
        <v>10.700213829999996</v>
      </c>
      <c r="AT32" s="301">
        <f t="shared" si="251"/>
        <v>11.471615639999996</v>
      </c>
      <c r="AU32" s="301">
        <f t="shared" si="251"/>
        <v>12.017442630000003</v>
      </c>
      <c r="AV32" s="301">
        <f t="shared" si="251"/>
        <v>46.232134250000001</v>
      </c>
      <c r="AW32" s="301">
        <f t="shared" ref="AW32:CW32" si="252">+AW33+AW34+AW35+AW39+AW41+AW45</f>
        <v>8.7439004100000002</v>
      </c>
      <c r="AX32" s="301">
        <f t="shared" si="233"/>
        <v>11.10347861</v>
      </c>
      <c r="AY32" s="301">
        <f t="shared" si="54"/>
        <v>15.671111369999998</v>
      </c>
      <c r="AZ32" s="301">
        <f t="shared" si="55"/>
        <v>13.076179979999992</v>
      </c>
      <c r="BA32" s="301">
        <f t="shared" si="56"/>
        <v>11.631522799999999</v>
      </c>
      <c r="BB32" s="301">
        <f t="shared" si="252"/>
        <v>2.0863252711088265</v>
      </c>
      <c r="BC32" s="301">
        <f t="shared" si="252"/>
        <v>2.5110185642831029</v>
      </c>
      <c r="BD32" s="301">
        <f t="shared" si="252"/>
        <v>3.6630007704624008</v>
      </c>
      <c r="BE32" s="301">
        <f t="shared" si="252"/>
        <v>2.4807541203836019</v>
      </c>
      <c r="BF32" s="301">
        <f t="shared" si="252"/>
        <v>4.7845581100000008</v>
      </c>
      <c r="BG32" s="301">
        <f t="shared" si="252"/>
        <v>3.32985489</v>
      </c>
      <c r="BH32" s="301">
        <f t="shared" si="252"/>
        <v>4.6573091799999951</v>
      </c>
      <c r="BI32" s="301">
        <f t="shared" si="252"/>
        <v>3.8496257255622663</v>
      </c>
      <c r="BJ32" s="301">
        <f t="shared" si="252"/>
        <v>5.8652877199999978</v>
      </c>
      <c r="BK32" s="301">
        <f t="shared" si="252"/>
        <v>3.4354495811074686</v>
      </c>
      <c r="BL32" s="301">
        <f t="shared" si="252"/>
        <v>3.7392406800000018</v>
      </c>
      <c r="BM32" s="301">
        <f t="shared" si="252"/>
        <v>4.102228801105805</v>
      </c>
      <c r="BN32" s="301">
        <f t="shared" si="252"/>
        <v>2.676136769623465</v>
      </c>
      <c r="BO32" s="301">
        <f t="shared" si="252"/>
        <v>2.5223397200000006</v>
      </c>
      <c r="BP32" s="301">
        <f t="shared" si="252"/>
        <v>2.8310026633286425</v>
      </c>
      <c r="BQ32" s="301">
        <f t="shared" si="252"/>
        <v>3.174046169999992</v>
      </c>
      <c r="BR32" s="301">
        <f t="shared" si="252"/>
        <v>3.2426984992718562</v>
      </c>
      <c r="BS32" s="301">
        <f t="shared" si="252"/>
        <v>4.4711556633286405</v>
      </c>
      <c r="BT32" s="301">
        <f t="shared" si="252"/>
        <v>4.5696625088905254</v>
      </c>
      <c r="BU32" s="301">
        <f t="shared" si="252"/>
        <v>4.2527572599999921</v>
      </c>
      <c r="BV32" s="301">
        <f t="shared" si="252"/>
        <v>4.1831527244379574</v>
      </c>
      <c r="BW32" s="301">
        <f t="shared" si="252"/>
        <v>4.9278962433286368</v>
      </c>
      <c r="BX32" s="301">
        <f t="shared" si="252"/>
        <v>3.4707704400000097</v>
      </c>
      <c r="BY32" s="301">
        <f t="shared" si="252"/>
        <v>4.7462721433284454</v>
      </c>
      <c r="BZ32" s="301">
        <f t="shared" si="252"/>
        <v>1.1207119600000002</v>
      </c>
      <c r="CA32" s="301">
        <f t="shared" si="252"/>
        <v>4.0763331100000002</v>
      </c>
      <c r="CB32" s="301">
        <f t="shared" si="252"/>
        <v>3.6471174099999999</v>
      </c>
      <c r="CC32" s="301">
        <f t="shared" si="252"/>
        <v>4.3245115099999998</v>
      </c>
      <c r="CD32" s="301">
        <f t="shared" si="252"/>
        <v>3.5891512933286474</v>
      </c>
      <c r="CE32" s="301">
        <f t="shared" si="252"/>
        <v>6.9851856999999997</v>
      </c>
      <c r="CF32" s="301">
        <f t="shared" si="252"/>
        <v>5.5865580300924149</v>
      </c>
      <c r="CG32" s="301">
        <f t="shared" si="252"/>
        <v>2.7183484488930625</v>
      </c>
      <c r="CH32" s="301">
        <f t="shared" si="252"/>
        <v>3.0462645200000149</v>
      </c>
      <c r="CI32" s="301">
        <f t="shared" si="252"/>
        <v>6.294872069999994</v>
      </c>
      <c r="CJ32" s="301">
        <f t="shared" si="252"/>
        <v>1.8110760066715421</v>
      </c>
      <c r="CK32" s="301">
        <f t="shared" si="252"/>
        <v>3.5566703233286425</v>
      </c>
      <c r="CL32" s="301">
        <f t="shared" si="252"/>
        <v>2.5843960788905136</v>
      </c>
      <c r="CM32" s="301">
        <f t="shared" si="252"/>
        <v>3.8267535766713543</v>
      </c>
      <c r="CN32" s="301">
        <f t="shared" si="252"/>
        <v>3.2865187799999998</v>
      </c>
      <c r="CO32" s="301">
        <f t="shared" si="252"/>
        <v>5.2925290066919572</v>
      </c>
      <c r="CP32" s="301">
        <f t="shared" si="252"/>
        <v>3.6166347099999978</v>
      </c>
      <c r="CQ32" s="301">
        <f t="shared" si="252"/>
        <v>6.2573813599999966</v>
      </c>
      <c r="CR32" s="301">
        <f t="shared" si="252"/>
        <v>6.0224626384777844</v>
      </c>
      <c r="CS32" s="301">
        <f t="shared" si="252"/>
        <v>6.7066800699999938</v>
      </c>
      <c r="CT32" s="301">
        <f t="shared" si="252"/>
        <v>3.8517611500000228</v>
      </c>
      <c r="CU32" s="301">
        <f t="shared" si="252"/>
        <v>2.1096420999999879</v>
      </c>
      <c r="CV32" s="301">
        <f t="shared" si="252"/>
        <v>2.5229292398431316</v>
      </c>
      <c r="CW32" s="301">
        <f t="shared" si="252"/>
        <v>8.398983380000006</v>
      </c>
      <c r="CX32" s="301">
        <f t="shared" ref="CX32:DB32" si="253">+CX33+CX34+CX35+CX39+CX41+CX45</f>
        <v>6.3156109699999998</v>
      </c>
      <c r="CY32" s="301">
        <f t="shared" si="253"/>
        <v>4.1492599100000032</v>
      </c>
      <c r="CZ32" s="301">
        <f t="shared" si="253"/>
        <v>2.6342694899999977</v>
      </c>
      <c r="DA32" s="301">
        <f t="shared" si="253"/>
        <v>3.9801966599999989</v>
      </c>
      <c r="DB32" s="301">
        <f t="shared" si="253"/>
        <v>4.6891537300000028</v>
      </c>
      <c r="DC32" s="301">
        <f t="shared" ref="DC32:ER32" si="254">+DC33+DC34+DC35+DC39+DC41+DC45</f>
        <v>6.939610100000003</v>
      </c>
      <c r="DD32" s="301">
        <f t="shared" si="254"/>
        <v>4.5445035599999883</v>
      </c>
      <c r="DE32" s="301">
        <f t="shared" si="254"/>
        <v>3.530959370000005</v>
      </c>
      <c r="DF32" s="301">
        <f t="shared" si="254"/>
        <v>4.0882140799999931</v>
      </c>
      <c r="DG32" s="301">
        <f t="shared" si="254"/>
        <v>6.602078330000019</v>
      </c>
      <c r="DH32" s="301">
        <f t="shared" si="254"/>
        <v>3.8348473900000002</v>
      </c>
      <c r="DI32" s="301">
        <f t="shared" si="254"/>
        <v>3.4076937900000019</v>
      </c>
      <c r="DJ32" s="301">
        <f t="shared" si="254"/>
        <v>4.5980717083333333</v>
      </c>
      <c r="DK32" s="301">
        <f t="shared" si="254"/>
        <v>5.7979816283333312</v>
      </c>
      <c r="DL32" s="301">
        <f t="shared" si="254"/>
        <v>2.4608237483333344</v>
      </c>
      <c r="DM32" s="301">
        <f t="shared" si="254"/>
        <v>6.1416298483333325</v>
      </c>
      <c r="DN32" s="301">
        <f t="shared" si="254"/>
        <v>2.7872908283333384</v>
      </c>
      <c r="DO32" s="301">
        <f t="shared" si="254"/>
        <v>2.5020296883333284</v>
      </c>
      <c r="DP32" s="301">
        <f t="shared" si="254"/>
        <v>8.2918741083333334</v>
      </c>
      <c r="DQ32" s="301">
        <f t="shared" si="254"/>
        <v>7.3697861783333245</v>
      </c>
      <c r="DR32" s="301">
        <f t="shared" si="254"/>
        <v>4.2968190283333474</v>
      </c>
      <c r="DS32" s="301">
        <f t="shared" si="254"/>
        <v>4.4275295583333314</v>
      </c>
      <c r="DT32" s="301">
        <f t="shared" si="254"/>
        <v>4.6721501683333333</v>
      </c>
      <c r="DU32" s="301">
        <f t="shared" si="254"/>
        <v>7.0889127683333317</v>
      </c>
      <c r="DV32" s="301">
        <f t="shared" si="254"/>
        <v>3.2970601099999999</v>
      </c>
      <c r="DW32" s="301">
        <f t="shared" si="254"/>
        <v>4.8996342699999982</v>
      </c>
      <c r="DX32" s="301">
        <f t="shared" si="254"/>
        <v>3.6640530700000031</v>
      </c>
      <c r="DY32" s="301">
        <f t="shared" si="254"/>
        <v>5.1531686499999978</v>
      </c>
      <c r="DZ32" s="301">
        <f t="shared" si="254"/>
        <v>114.29394954</v>
      </c>
      <c r="EA32" s="301">
        <f t="shared" si="254"/>
        <v>1.9076862100000049</v>
      </c>
      <c r="EB32" s="301">
        <f t="shared" si="254"/>
        <v>5.4885476099999995</v>
      </c>
      <c r="EC32" s="301">
        <f t="shared" si="254"/>
        <v>2.8020015299999947</v>
      </c>
      <c r="ED32" s="301">
        <f t="shared" si="254"/>
        <v>4.5427182000000084</v>
      </c>
      <c r="EE32" s="301">
        <f t="shared" si="254"/>
        <v>7.2985476899999835</v>
      </c>
      <c r="EF32" s="301">
        <f t="shared" si="254"/>
        <v>4.075967360000015</v>
      </c>
      <c r="EG32" s="301">
        <f t="shared" si="254"/>
        <v>7.7378140499999901</v>
      </c>
      <c r="EH32" s="301">
        <f t="shared" si="254"/>
        <v>3.0877040299999998</v>
      </c>
      <c r="EI32" s="301">
        <f t="shared" si="254"/>
        <v>10.30075467</v>
      </c>
      <c r="EJ32" s="301">
        <f t="shared" si="254"/>
        <v>3.1769129999999985</v>
      </c>
      <c r="EK32" s="301">
        <f t="shared" si="254"/>
        <v>1.9133799200000006</v>
      </c>
      <c r="EL32" s="301">
        <f t="shared" si="254"/>
        <v>6.8575505900000007</v>
      </c>
      <c r="EM32" s="301">
        <f t="shared" si="254"/>
        <v>3.8487864900000011</v>
      </c>
      <c r="EN32" s="301">
        <f t="shared" si="254"/>
        <v>3.0858738900000011</v>
      </c>
      <c r="EO32" s="301">
        <f t="shared" si="254"/>
        <v>3.6611545700000021</v>
      </c>
      <c r="EP32" s="301">
        <f t="shared" si="254"/>
        <v>2.0115743999999984</v>
      </c>
      <c r="EQ32" s="301">
        <f t="shared" si="254"/>
        <v>10.277182730000012</v>
      </c>
      <c r="ER32" s="301">
        <f t="shared" si="254"/>
        <v>6.6564703699999885</v>
      </c>
      <c r="ES32" s="301">
        <f t="shared" ref="ES32:FE32" si="255">+ES33+ES34+ES35+ES39+ES41+ES45</f>
        <v>11.718540879999997</v>
      </c>
      <c r="ET32" s="301">
        <f t="shared" si="255"/>
        <v>1.6426319300000003</v>
      </c>
      <c r="EU32" s="301">
        <f t="shared" si="255"/>
        <v>5.1184665800000015</v>
      </c>
      <c r="EV32" s="301">
        <f t="shared" si="255"/>
        <v>3.9391153199999929</v>
      </c>
      <c r="EW32" s="301">
        <f t="shared" si="255"/>
        <v>3.2100723300000134</v>
      </c>
      <c r="EX32" s="301">
        <f t="shared" si="255"/>
        <v>4.5950918899999955</v>
      </c>
      <c r="EY32" s="301">
        <f t="shared" si="255"/>
        <v>3.6664514199999867</v>
      </c>
      <c r="EZ32" s="301">
        <f t="shared" si="255"/>
        <v>2.8223179000000176</v>
      </c>
      <c r="FA32" s="301">
        <f t="shared" si="255"/>
        <v>5.6635050099999784</v>
      </c>
      <c r="FB32" s="301">
        <f t="shared" si="255"/>
        <v>3.5316197200000072</v>
      </c>
      <c r="FC32" s="301">
        <f t="shared" si="255"/>
        <v>3.0854074499999964</v>
      </c>
      <c r="FD32" s="301">
        <f t="shared" si="255"/>
        <v>22.291338860000007</v>
      </c>
      <c r="FE32" s="301">
        <f t="shared" si="255"/>
        <v>20.855387940000004</v>
      </c>
      <c r="FF32" s="301">
        <f t="shared" ref="FF32:FH32" si="256">+FF33+FF34+FF35+FF39+FF41+FF45</f>
        <v>2.8278102899999995</v>
      </c>
      <c r="FG32" s="301">
        <f t="shared" si="256"/>
        <v>3.4073361900000005</v>
      </c>
      <c r="FH32" s="301">
        <f t="shared" si="256"/>
        <v>2.5087539300000006</v>
      </c>
      <c r="FI32" s="301">
        <f t="shared" ref="FI32:FJ32" si="257">+FI33+FI34+FI35+FI39+FI41+FI45</f>
        <v>2.5754119200000005</v>
      </c>
      <c r="FJ32" s="301">
        <f t="shared" si="257"/>
        <v>3.4988171099999992</v>
      </c>
      <c r="FK32" s="301">
        <f t="shared" ref="FK32" si="258">+FK33+FK34+FK35+FK39+FK41+FK45</f>
        <v>5.0292495800000001</v>
      </c>
      <c r="FL32" s="301">
        <f t="shared" ref="FL32" si="259">+FL33+FL34+FL35+FL39+FL41+FL45</f>
        <v>7.9760482399999955</v>
      </c>
      <c r="FM32" s="301">
        <f t="shared" ref="FM32" si="260">+FM33+FM34+FM35+FM39+FM41+FM45</f>
        <v>4.0240808900000031</v>
      </c>
      <c r="FN32" s="301">
        <f t="shared" ref="FN32" si="261">+FN33+FN34+FN35+FN39+FN41+FN45</f>
        <v>3.6709822400000003</v>
      </c>
      <c r="FO32" s="301">
        <f t="shared" ref="FO32" si="262">+FO33+FO34+FO35+FO39+FO41+FO45</f>
        <v>3.8122097899999923</v>
      </c>
      <c r="FP32" s="301">
        <f t="shared" ref="FP32" si="263">+FP33+FP34+FP35+FP39+FP41+FP45</f>
        <v>4.0509495600000038</v>
      </c>
      <c r="FQ32" s="301">
        <f t="shared" ref="FQ32" si="264">+FQ33+FQ34+FQ35+FQ39+FQ41+FQ45</f>
        <v>5.2130206299999946</v>
      </c>
      <c r="FR32" s="301">
        <f t="shared" ref="FR32" si="265">+FR33+FR34+FR35+FR39+FR41+FR45</f>
        <v>2.4971182700000005</v>
      </c>
      <c r="FS32" s="301">
        <f t="shared" ref="FS32" si="266">+FS33+FS34+FS35+FS39+FS41+FS45</f>
        <v>2.9530226599999994</v>
      </c>
      <c r="FT32" s="301">
        <f t="shared" ref="FT32:FU32" si="267">+FT33+FT34+FT35+FT39+FT41+FT45</f>
        <v>6.1813818699999983</v>
      </c>
      <c r="FU32" s="301">
        <f t="shared" si="267"/>
        <v>2.572557230000001</v>
      </c>
    </row>
    <row r="33" spans="1:177" hidden="1">
      <c r="A33" s="306">
        <v>211</v>
      </c>
      <c r="B33" s="307" t="s">
        <v>30</v>
      </c>
      <c r="C33" s="302">
        <f t="shared" si="80"/>
        <v>0</v>
      </c>
      <c r="D33" s="302">
        <f t="shared" si="81"/>
        <v>0</v>
      </c>
      <c r="E33" s="302">
        <f t="shared" si="82"/>
        <v>0</v>
      </c>
      <c r="F33" s="302">
        <f t="shared" si="83"/>
        <v>0</v>
      </c>
      <c r="G33" s="302">
        <f t="shared" ref="G33:G34" si="268">+SUM(CX33:DI33)</f>
        <v>0</v>
      </c>
      <c r="H33" s="302">
        <f t="shared" ref="H33:H34" si="269">+SUM(DJ33:DU33)</f>
        <v>0</v>
      </c>
      <c r="I33" s="302">
        <f t="shared" ref="I33:I34" si="270">+SUM(DV33:EG33)</f>
        <v>0</v>
      </c>
      <c r="J33" s="302">
        <f t="shared" ref="J33:J34" si="271">+SUM(EH33:ES33)</f>
        <v>0</v>
      </c>
      <c r="K33" s="302">
        <f t="shared" ref="K33:K45" si="272">+SUM(ET33:FE33)</f>
        <v>0</v>
      </c>
      <c r="L33" s="302">
        <f t="shared" si="37"/>
        <v>0</v>
      </c>
      <c r="M33" s="302">
        <f t="shared" si="38"/>
        <v>0</v>
      </c>
      <c r="N33" s="302">
        <f t="shared" si="39"/>
        <v>0</v>
      </c>
      <c r="O33" s="302">
        <f t="shared" si="40"/>
        <v>0</v>
      </c>
      <c r="P33" s="302">
        <f t="shared" si="41"/>
        <v>0</v>
      </c>
      <c r="Q33" s="302">
        <f t="shared" si="42"/>
        <v>0</v>
      </c>
      <c r="R33" s="302">
        <f t="shared" si="43"/>
        <v>0</v>
      </c>
      <c r="S33" s="302">
        <f t="shared" si="44"/>
        <v>0</v>
      </c>
      <c r="T33" s="302">
        <f t="shared" si="45"/>
        <v>0</v>
      </c>
      <c r="U33" s="302">
        <f t="shared" si="46"/>
        <v>0</v>
      </c>
      <c r="V33" s="302">
        <f t="shared" si="47"/>
        <v>0</v>
      </c>
      <c r="W33" s="302">
        <f t="shared" si="48"/>
        <v>0</v>
      </c>
      <c r="X33" s="302">
        <f t="shared" si="49"/>
        <v>0</v>
      </c>
      <c r="Y33" s="302">
        <f t="shared" si="50"/>
        <v>0</v>
      </c>
      <c r="Z33" s="302">
        <f t="shared" si="51"/>
        <v>0</v>
      </c>
      <c r="AA33" s="302">
        <f t="shared" si="52"/>
        <v>0</v>
      </c>
      <c r="AB33" s="302">
        <f t="shared" si="53"/>
        <v>0</v>
      </c>
      <c r="AC33" s="302">
        <f>+SUM(CX33:CZ33)</f>
        <v>0</v>
      </c>
      <c r="AD33" s="302">
        <f>+SUM(DA33:DC33)</f>
        <v>0</v>
      </c>
      <c r="AE33" s="302">
        <f>+SUM(DD33:DF33)</f>
        <v>0</v>
      </c>
      <c r="AF33" s="302">
        <f>+SUM(DG33:DI33)</f>
        <v>0</v>
      </c>
      <c r="AG33" s="302">
        <f>+SUM(DJ33:DL33)</f>
        <v>0</v>
      </c>
      <c r="AH33" s="302">
        <f>+SUM(DM33:DO33)</f>
        <v>0</v>
      </c>
      <c r="AI33" s="302">
        <f>+SUM(DP33:DR33)</f>
        <v>0</v>
      </c>
      <c r="AJ33" s="302">
        <f>+SUM(DS33:DU33)</f>
        <v>0</v>
      </c>
      <c r="AK33" s="302">
        <f>+SUM(DV33:DX33)</f>
        <v>0</v>
      </c>
      <c r="AL33" s="302">
        <f>+SUM(DY33:EA33)</f>
        <v>0</v>
      </c>
      <c r="AM33" s="302">
        <f>+SUM(EB33:ED33)</f>
        <v>0</v>
      </c>
      <c r="AN33" s="302">
        <f>+SUM(EE33:EG33)</f>
        <v>0</v>
      </c>
      <c r="AO33" s="302">
        <f>+SUM(EH33:EJ33)</f>
        <v>0</v>
      </c>
      <c r="AP33" s="302">
        <f>+SUM(EK33:EM33)</f>
        <v>0</v>
      </c>
      <c r="AQ33" s="302">
        <f>+SUM(EN33:EP33)</f>
        <v>0</v>
      </c>
      <c r="AR33" s="302">
        <f>+SUM(EQ33:ES33)</f>
        <v>0</v>
      </c>
      <c r="AS33" s="302">
        <f t="shared" ref="AS33:AS45" si="273">+SUM(ET33:EV33)</f>
        <v>0</v>
      </c>
      <c r="AT33" s="302">
        <f t="shared" ref="AT33:AT45" si="274">+SUM(EW33:EY33)</f>
        <v>0</v>
      </c>
      <c r="AU33" s="302">
        <f t="shared" ref="AU33:AU45" si="275">+SUM(EZ33:FB33)</f>
        <v>0</v>
      </c>
      <c r="AV33" s="302">
        <f t="shared" ref="AV33:AW45" si="276">+SUM(FC33:FE33)</f>
        <v>0</v>
      </c>
      <c r="AW33" s="302">
        <f t="shared" si="276"/>
        <v>0</v>
      </c>
      <c r="AX33" s="302">
        <f t="shared" si="233"/>
        <v>0</v>
      </c>
      <c r="AY33" s="302">
        <f t="shared" si="54"/>
        <v>0</v>
      </c>
      <c r="AZ33" s="302">
        <f t="shared" si="55"/>
        <v>0</v>
      </c>
      <c r="BA33" s="302">
        <f t="shared" si="56"/>
        <v>0</v>
      </c>
      <c r="BB33" s="305">
        <v>0</v>
      </c>
      <c r="BC33" s="305">
        <v>0</v>
      </c>
      <c r="BD33" s="305">
        <v>0</v>
      </c>
      <c r="BE33" s="305">
        <v>0</v>
      </c>
      <c r="BF33" s="305">
        <v>0</v>
      </c>
      <c r="BG33" s="305">
        <v>0</v>
      </c>
      <c r="BH33" s="305">
        <v>0</v>
      </c>
      <c r="BI33" s="305">
        <v>0</v>
      </c>
      <c r="BJ33" s="305">
        <v>0</v>
      </c>
      <c r="BK33" s="305">
        <v>0</v>
      </c>
      <c r="BL33" s="305">
        <v>0</v>
      </c>
      <c r="BM33" s="305">
        <v>0</v>
      </c>
      <c r="BN33" s="305">
        <v>0</v>
      </c>
      <c r="BO33" s="305">
        <v>0</v>
      </c>
      <c r="BP33" s="305">
        <v>0</v>
      </c>
      <c r="BQ33" s="305">
        <v>0</v>
      </c>
      <c r="BR33" s="305">
        <v>0</v>
      </c>
      <c r="BS33" s="305">
        <v>0</v>
      </c>
      <c r="BT33" s="305">
        <v>0</v>
      </c>
      <c r="BU33" s="305">
        <v>0</v>
      </c>
      <c r="BV33" s="305">
        <v>0</v>
      </c>
      <c r="BW33" s="305">
        <v>0</v>
      </c>
      <c r="BX33" s="305">
        <v>0</v>
      </c>
      <c r="BY33" s="305">
        <v>0</v>
      </c>
      <c r="BZ33" s="305">
        <v>0</v>
      </c>
      <c r="CA33" s="305">
        <v>0</v>
      </c>
      <c r="CB33" s="305">
        <v>0</v>
      </c>
      <c r="CC33" s="305">
        <v>0</v>
      </c>
      <c r="CD33" s="305">
        <v>0</v>
      </c>
      <c r="CE33" s="305">
        <v>0</v>
      </c>
      <c r="CF33" s="305">
        <v>0</v>
      </c>
      <c r="CG33" s="305">
        <v>0</v>
      </c>
      <c r="CH33" s="305">
        <v>0</v>
      </c>
      <c r="CI33" s="305">
        <v>0</v>
      </c>
      <c r="CJ33" s="305">
        <v>0</v>
      </c>
      <c r="CK33" s="305">
        <v>0</v>
      </c>
      <c r="CL33" s="305">
        <v>0</v>
      </c>
      <c r="CM33" s="305">
        <v>0</v>
      </c>
      <c r="CN33" s="305">
        <v>0</v>
      </c>
      <c r="CO33" s="305">
        <v>0</v>
      </c>
      <c r="CP33" s="305">
        <v>0</v>
      </c>
      <c r="CQ33" s="305">
        <v>0</v>
      </c>
      <c r="CR33" s="305">
        <v>0</v>
      </c>
      <c r="CS33" s="305">
        <v>0</v>
      </c>
      <c r="CT33" s="305">
        <v>0</v>
      </c>
      <c r="CU33" s="305">
        <v>0</v>
      </c>
      <c r="CV33" s="305">
        <v>0</v>
      </c>
      <c r="CW33" s="305">
        <v>0</v>
      </c>
      <c r="CX33" s="305">
        <v>0</v>
      </c>
      <c r="CY33" s="305">
        <v>0</v>
      </c>
      <c r="CZ33" s="305">
        <v>0</v>
      </c>
      <c r="DA33" s="305">
        <v>0</v>
      </c>
      <c r="DB33" s="305">
        <v>0</v>
      </c>
      <c r="DC33" s="305">
        <v>0</v>
      </c>
      <c r="DD33" s="305">
        <v>0</v>
      </c>
      <c r="DE33" s="305">
        <v>0</v>
      </c>
      <c r="DF33" s="305">
        <v>0</v>
      </c>
      <c r="DG33" s="305">
        <v>0</v>
      </c>
      <c r="DH33" s="305">
        <v>0</v>
      </c>
      <c r="DI33" s="305">
        <v>0</v>
      </c>
      <c r="DJ33" s="305">
        <v>0</v>
      </c>
      <c r="DK33" s="305">
        <v>0</v>
      </c>
      <c r="DL33" s="305">
        <v>0</v>
      </c>
      <c r="DM33" s="305">
        <v>0</v>
      </c>
      <c r="DN33" s="305">
        <v>0</v>
      </c>
      <c r="DO33" s="305">
        <v>0</v>
      </c>
      <c r="DP33" s="305">
        <v>0</v>
      </c>
      <c r="DQ33" s="305">
        <v>0</v>
      </c>
      <c r="DR33" s="305">
        <v>0</v>
      </c>
      <c r="DS33" s="305">
        <v>0</v>
      </c>
      <c r="DT33" s="305">
        <v>0</v>
      </c>
      <c r="DU33" s="305">
        <v>0</v>
      </c>
      <c r="DV33" s="305">
        <v>0</v>
      </c>
      <c r="DW33" s="305">
        <v>0</v>
      </c>
      <c r="DX33" s="305">
        <v>0</v>
      </c>
      <c r="DY33" s="305">
        <v>0</v>
      </c>
      <c r="DZ33" s="305">
        <v>0</v>
      </c>
      <c r="EA33" s="305">
        <v>0</v>
      </c>
      <c r="EB33" s="305">
        <v>0</v>
      </c>
      <c r="EC33" s="305">
        <v>0</v>
      </c>
      <c r="ED33" s="305">
        <v>0</v>
      </c>
      <c r="EE33" s="305">
        <v>0</v>
      </c>
      <c r="EF33" s="305">
        <v>0</v>
      </c>
      <c r="EG33" s="305">
        <v>0</v>
      </c>
      <c r="EH33" s="305">
        <v>0</v>
      </c>
      <c r="EI33" s="305">
        <v>0</v>
      </c>
      <c r="EJ33" s="305">
        <v>0</v>
      </c>
      <c r="EK33" s="305">
        <v>0</v>
      </c>
      <c r="EL33" s="305">
        <v>0</v>
      </c>
      <c r="EM33" s="305">
        <v>0</v>
      </c>
      <c r="EN33" s="305">
        <v>0</v>
      </c>
      <c r="EO33" s="305">
        <v>0</v>
      </c>
      <c r="EP33" s="305">
        <v>0</v>
      </c>
      <c r="EQ33" s="305">
        <v>0</v>
      </c>
      <c r="ER33" s="305">
        <v>0</v>
      </c>
      <c r="ES33" s="305">
        <v>0</v>
      </c>
      <c r="ET33" s="305">
        <v>0</v>
      </c>
      <c r="EU33" s="305">
        <v>0</v>
      </c>
      <c r="EV33" s="305">
        <v>0</v>
      </c>
      <c r="EW33" s="305">
        <v>0</v>
      </c>
      <c r="EX33" s="305">
        <v>0</v>
      </c>
      <c r="EY33" s="305">
        <v>0</v>
      </c>
      <c r="EZ33" s="305">
        <v>0</v>
      </c>
      <c r="FA33" s="305">
        <v>0</v>
      </c>
      <c r="FB33" s="305">
        <v>0</v>
      </c>
      <c r="FC33" s="305">
        <v>0</v>
      </c>
      <c r="FD33" s="305">
        <v>0</v>
      </c>
      <c r="FE33" s="305">
        <v>0</v>
      </c>
      <c r="FF33" s="305">
        <v>0</v>
      </c>
      <c r="FG33" s="305">
        <v>0</v>
      </c>
      <c r="FH33" s="305">
        <v>0</v>
      </c>
      <c r="FI33" s="305">
        <v>0</v>
      </c>
      <c r="FJ33" s="305">
        <v>0</v>
      </c>
      <c r="FK33" s="305">
        <v>0</v>
      </c>
      <c r="FL33" s="305">
        <v>0</v>
      </c>
      <c r="FM33" s="305">
        <v>0</v>
      </c>
      <c r="FN33" s="305">
        <v>0</v>
      </c>
      <c r="FO33" s="305">
        <v>0</v>
      </c>
      <c r="FP33" s="305">
        <v>0</v>
      </c>
      <c r="FQ33" s="305">
        <v>0</v>
      </c>
      <c r="FR33" s="305">
        <v>0</v>
      </c>
      <c r="FS33" s="305">
        <v>0</v>
      </c>
      <c r="FT33" s="305">
        <v>0</v>
      </c>
      <c r="FU33" s="305">
        <v>0</v>
      </c>
    </row>
    <row r="34" spans="1:177" hidden="1">
      <c r="A34" s="306">
        <v>212</v>
      </c>
      <c r="B34" s="307" t="s">
        <v>29</v>
      </c>
      <c r="C34" s="302">
        <f t="shared" si="80"/>
        <v>0</v>
      </c>
      <c r="D34" s="302">
        <f t="shared" si="81"/>
        <v>0</v>
      </c>
      <c r="E34" s="302">
        <f t="shared" si="82"/>
        <v>0</v>
      </c>
      <c r="F34" s="302">
        <f t="shared" si="83"/>
        <v>0</v>
      </c>
      <c r="G34" s="302">
        <f t="shared" si="268"/>
        <v>0</v>
      </c>
      <c r="H34" s="302">
        <f t="shared" si="269"/>
        <v>0</v>
      </c>
      <c r="I34" s="302">
        <f t="shared" si="270"/>
        <v>0</v>
      </c>
      <c r="J34" s="302">
        <f t="shared" si="271"/>
        <v>0</v>
      </c>
      <c r="K34" s="302">
        <f t="shared" si="272"/>
        <v>0</v>
      </c>
      <c r="L34" s="302">
        <f t="shared" si="37"/>
        <v>0</v>
      </c>
      <c r="M34" s="302">
        <f t="shared" si="38"/>
        <v>0</v>
      </c>
      <c r="N34" s="302">
        <f t="shared" si="39"/>
        <v>0</v>
      </c>
      <c r="O34" s="302">
        <f t="shared" si="40"/>
        <v>0</v>
      </c>
      <c r="P34" s="302">
        <f t="shared" si="41"/>
        <v>0</v>
      </c>
      <c r="Q34" s="302">
        <f t="shared" si="42"/>
        <v>0</v>
      </c>
      <c r="R34" s="302">
        <f t="shared" si="43"/>
        <v>0</v>
      </c>
      <c r="S34" s="302">
        <f t="shared" si="44"/>
        <v>0</v>
      </c>
      <c r="T34" s="302">
        <f t="shared" si="45"/>
        <v>0</v>
      </c>
      <c r="U34" s="302">
        <f t="shared" si="46"/>
        <v>0</v>
      </c>
      <c r="V34" s="302">
        <f t="shared" si="47"/>
        <v>0</v>
      </c>
      <c r="W34" s="302">
        <f t="shared" si="48"/>
        <v>0</v>
      </c>
      <c r="X34" s="302">
        <f t="shared" si="49"/>
        <v>0</v>
      </c>
      <c r="Y34" s="302">
        <f t="shared" si="50"/>
        <v>0</v>
      </c>
      <c r="Z34" s="302">
        <f t="shared" si="51"/>
        <v>0</v>
      </c>
      <c r="AA34" s="302">
        <f t="shared" si="52"/>
        <v>0</v>
      </c>
      <c r="AB34" s="302">
        <f t="shared" si="53"/>
        <v>0</v>
      </c>
      <c r="AC34" s="302">
        <f>+SUM(CX34:CZ34)</f>
        <v>0</v>
      </c>
      <c r="AD34" s="302">
        <f>+SUM(DA34:DC34)</f>
        <v>0</v>
      </c>
      <c r="AE34" s="302">
        <f>+SUM(DD34:DF34)</f>
        <v>0</v>
      </c>
      <c r="AF34" s="302">
        <f>+SUM(DG34:DI34)</f>
        <v>0</v>
      </c>
      <c r="AG34" s="302">
        <f>+SUM(DJ34:DL34)</f>
        <v>0</v>
      </c>
      <c r="AH34" s="302">
        <f>+SUM(DM34:DO34)</f>
        <v>0</v>
      </c>
      <c r="AI34" s="302">
        <f>+SUM(DP34:DR34)</f>
        <v>0</v>
      </c>
      <c r="AJ34" s="302">
        <f>+SUM(DS34:DU34)</f>
        <v>0</v>
      </c>
      <c r="AK34" s="302">
        <f>+SUM(DV34:DX34)</f>
        <v>0</v>
      </c>
      <c r="AL34" s="302">
        <f>+SUM(DY34:EA34)</f>
        <v>0</v>
      </c>
      <c r="AM34" s="302">
        <f>+SUM(EB34:ED34)</f>
        <v>0</v>
      </c>
      <c r="AN34" s="302">
        <f>+SUM(EE34:EG34)</f>
        <v>0</v>
      </c>
      <c r="AO34" s="302">
        <f>+SUM(EH34:EJ34)</f>
        <v>0</v>
      </c>
      <c r="AP34" s="302">
        <f>+SUM(EK34:EM34)</f>
        <v>0</v>
      </c>
      <c r="AQ34" s="302">
        <f>+SUM(EN34:EP34)</f>
        <v>0</v>
      </c>
      <c r="AR34" s="302">
        <f>+SUM(EQ34:ES34)</f>
        <v>0</v>
      </c>
      <c r="AS34" s="302">
        <f t="shared" si="273"/>
        <v>0</v>
      </c>
      <c r="AT34" s="302">
        <f t="shared" si="274"/>
        <v>0</v>
      </c>
      <c r="AU34" s="302">
        <f t="shared" si="275"/>
        <v>0</v>
      </c>
      <c r="AV34" s="302">
        <f t="shared" si="276"/>
        <v>0</v>
      </c>
      <c r="AW34" s="302">
        <f t="shared" si="276"/>
        <v>0</v>
      </c>
      <c r="AX34" s="302">
        <f t="shared" si="233"/>
        <v>0</v>
      </c>
      <c r="AY34" s="302">
        <f t="shared" si="54"/>
        <v>0</v>
      </c>
      <c r="AZ34" s="302">
        <f t="shared" si="55"/>
        <v>0</v>
      </c>
      <c r="BA34" s="302">
        <f t="shared" si="56"/>
        <v>0</v>
      </c>
      <c r="BB34" s="305">
        <v>0</v>
      </c>
      <c r="BC34" s="305">
        <v>0</v>
      </c>
      <c r="BD34" s="305">
        <v>0</v>
      </c>
      <c r="BE34" s="305">
        <v>0</v>
      </c>
      <c r="BF34" s="305">
        <v>0</v>
      </c>
      <c r="BG34" s="305">
        <v>0</v>
      </c>
      <c r="BH34" s="305">
        <v>0</v>
      </c>
      <c r="BI34" s="305">
        <v>0</v>
      </c>
      <c r="BJ34" s="305">
        <v>0</v>
      </c>
      <c r="BK34" s="305">
        <v>0</v>
      </c>
      <c r="BL34" s="305">
        <v>0</v>
      </c>
      <c r="BM34" s="305">
        <v>0</v>
      </c>
      <c r="BN34" s="305">
        <v>0</v>
      </c>
      <c r="BO34" s="305">
        <v>0</v>
      </c>
      <c r="BP34" s="305">
        <v>0</v>
      </c>
      <c r="BQ34" s="305">
        <v>0</v>
      </c>
      <c r="BR34" s="305">
        <v>0</v>
      </c>
      <c r="BS34" s="305">
        <v>0</v>
      </c>
      <c r="BT34" s="305">
        <v>0</v>
      </c>
      <c r="BU34" s="305">
        <v>0</v>
      </c>
      <c r="BV34" s="305">
        <v>0</v>
      </c>
      <c r="BW34" s="305">
        <v>0</v>
      </c>
      <c r="BX34" s="305">
        <v>0</v>
      </c>
      <c r="BY34" s="305">
        <v>0</v>
      </c>
      <c r="BZ34" s="305">
        <v>0</v>
      </c>
      <c r="CA34" s="305">
        <v>0</v>
      </c>
      <c r="CB34" s="305">
        <v>0</v>
      </c>
      <c r="CC34" s="305">
        <v>0</v>
      </c>
      <c r="CD34" s="305">
        <v>0</v>
      </c>
      <c r="CE34" s="305">
        <v>0</v>
      </c>
      <c r="CF34" s="305">
        <v>0</v>
      </c>
      <c r="CG34" s="305">
        <v>0</v>
      </c>
      <c r="CH34" s="305">
        <v>0</v>
      </c>
      <c r="CI34" s="305">
        <v>0</v>
      </c>
      <c r="CJ34" s="305">
        <v>0</v>
      </c>
      <c r="CK34" s="305">
        <v>0</v>
      </c>
      <c r="CL34" s="305">
        <v>0</v>
      </c>
      <c r="CM34" s="305">
        <v>0</v>
      </c>
      <c r="CN34" s="305">
        <v>0</v>
      </c>
      <c r="CO34" s="305">
        <v>0</v>
      </c>
      <c r="CP34" s="305">
        <v>0</v>
      </c>
      <c r="CQ34" s="305">
        <v>0</v>
      </c>
      <c r="CR34" s="305">
        <v>0</v>
      </c>
      <c r="CS34" s="305">
        <v>0</v>
      </c>
      <c r="CT34" s="305">
        <v>0</v>
      </c>
      <c r="CU34" s="305">
        <v>0</v>
      </c>
      <c r="CV34" s="305">
        <v>0</v>
      </c>
      <c r="CW34" s="305">
        <v>0</v>
      </c>
      <c r="CX34" s="305">
        <v>0</v>
      </c>
      <c r="CY34" s="305">
        <v>0</v>
      </c>
      <c r="CZ34" s="305">
        <v>0</v>
      </c>
      <c r="DA34" s="305">
        <v>0</v>
      </c>
      <c r="DB34" s="305">
        <v>0</v>
      </c>
      <c r="DC34" s="305">
        <v>0</v>
      </c>
      <c r="DD34" s="305">
        <v>0</v>
      </c>
      <c r="DE34" s="305">
        <v>0</v>
      </c>
      <c r="DF34" s="305">
        <v>0</v>
      </c>
      <c r="DG34" s="305">
        <v>0</v>
      </c>
      <c r="DH34" s="305">
        <v>0</v>
      </c>
      <c r="DI34" s="305">
        <v>0</v>
      </c>
      <c r="DJ34" s="305">
        <v>0</v>
      </c>
      <c r="DK34" s="305">
        <v>0</v>
      </c>
      <c r="DL34" s="305">
        <v>0</v>
      </c>
      <c r="DM34" s="305">
        <v>0</v>
      </c>
      <c r="DN34" s="305">
        <v>0</v>
      </c>
      <c r="DO34" s="305">
        <v>0</v>
      </c>
      <c r="DP34" s="305">
        <v>0</v>
      </c>
      <c r="DQ34" s="305">
        <v>0</v>
      </c>
      <c r="DR34" s="305">
        <v>0</v>
      </c>
      <c r="DS34" s="305">
        <v>0</v>
      </c>
      <c r="DT34" s="305">
        <v>0</v>
      </c>
      <c r="DU34" s="305">
        <v>0</v>
      </c>
      <c r="DV34" s="305">
        <v>0</v>
      </c>
      <c r="DW34" s="305">
        <v>0</v>
      </c>
      <c r="DX34" s="305">
        <v>0</v>
      </c>
      <c r="DY34" s="305">
        <v>0</v>
      </c>
      <c r="DZ34" s="305">
        <v>0</v>
      </c>
      <c r="EA34" s="305">
        <v>0</v>
      </c>
      <c r="EB34" s="305">
        <v>0</v>
      </c>
      <c r="EC34" s="305">
        <v>0</v>
      </c>
      <c r="ED34" s="305">
        <v>0</v>
      </c>
      <c r="EE34" s="305">
        <v>0</v>
      </c>
      <c r="EF34" s="305">
        <v>0</v>
      </c>
      <c r="EG34" s="305">
        <v>0</v>
      </c>
      <c r="EH34" s="305">
        <v>0</v>
      </c>
      <c r="EI34" s="305">
        <v>0</v>
      </c>
      <c r="EJ34" s="305">
        <v>0</v>
      </c>
      <c r="EK34" s="305">
        <v>0</v>
      </c>
      <c r="EL34" s="305">
        <v>0</v>
      </c>
      <c r="EM34" s="305">
        <v>0</v>
      </c>
      <c r="EN34" s="305">
        <v>0</v>
      </c>
      <c r="EO34" s="305">
        <v>0</v>
      </c>
      <c r="EP34" s="305">
        <v>0</v>
      </c>
      <c r="EQ34" s="305">
        <v>0</v>
      </c>
      <c r="ER34" s="305">
        <v>0</v>
      </c>
      <c r="ES34" s="305">
        <v>0</v>
      </c>
      <c r="ET34" s="305">
        <v>0</v>
      </c>
      <c r="EU34" s="305">
        <v>0</v>
      </c>
      <c r="EV34" s="305">
        <v>0</v>
      </c>
      <c r="EW34" s="305">
        <v>0</v>
      </c>
      <c r="EX34" s="305">
        <v>0</v>
      </c>
      <c r="EY34" s="305">
        <v>0</v>
      </c>
      <c r="EZ34" s="305">
        <v>0</v>
      </c>
      <c r="FA34" s="305">
        <v>0</v>
      </c>
      <c r="FB34" s="305">
        <v>0</v>
      </c>
      <c r="FC34" s="305">
        <v>0</v>
      </c>
      <c r="FD34" s="305">
        <v>0</v>
      </c>
      <c r="FE34" s="305">
        <v>0</v>
      </c>
      <c r="FF34" s="305">
        <v>0</v>
      </c>
      <c r="FG34" s="305">
        <v>0</v>
      </c>
      <c r="FH34" s="305">
        <v>0</v>
      </c>
      <c r="FI34" s="305">
        <v>0</v>
      </c>
      <c r="FJ34" s="305">
        <v>0</v>
      </c>
      <c r="FK34" s="305">
        <v>0</v>
      </c>
      <c r="FL34" s="305">
        <v>0</v>
      </c>
      <c r="FM34" s="305">
        <v>0</v>
      </c>
      <c r="FN34" s="305">
        <v>0</v>
      </c>
      <c r="FO34" s="305">
        <v>0</v>
      </c>
      <c r="FP34" s="305">
        <v>0</v>
      </c>
      <c r="FQ34" s="305">
        <v>0</v>
      </c>
      <c r="FR34" s="305">
        <v>0</v>
      </c>
      <c r="FS34" s="305">
        <v>0</v>
      </c>
      <c r="FT34" s="305">
        <v>0</v>
      </c>
      <c r="FU34" s="305">
        <v>0</v>
      </c>
    </row>
    <row r="35" spans="1:177">
      <c r="A35" s="306">
        <v>213</v>
      </c>
      <c r="B35" s="307" t="s">
        <v>31</v>
      </c>
      <c r="C35" s="305">
        <f t="shared" si="80"/>
        <v>0.63340016401345844</v>
      </c>
      <c r="D35" s="305">
        <f t="shared" si="81"/>
        <v>0.60109638553817002</v>
      </c>
      <c r="E35" s="305">
        <f t="shared" si="82"/>
        <v>0.40820222231431907</v>
      </c>
      <c r="F35" s="305">
        <f t="shared" si="83"/>
        <v>0.31485142057474047</v>
      </c>
      <c r="G35" s="305">
        <f t="shared" ref="G35:AR35" si="277">SUM(G36:G37)</f>
        <v>0</v>
      </c>
      <c r="H35" s="305">
        <f t="shared" si="277"/>
        <v>1.8626451492309569E-15</v>
      </c>
      <c r="I35" s="305">
        <f t="shared" si="277"/>
        <v>9.3132257461547847E-16</v>
      </c>
      <c r="J35" s="305">
        <f t="shared" si="277"/>
        <v>13.402817690000001</v>
      </c>
      <c r="K35" s="305">
        <f t="shared" si="272"/>
        <v>0.67395685999999999</v>
      </c>
      <c r="L35" s="305">
        <f t="shared" si="37"/>
        <v>0</v>
      </c>
      <c r="M35" s="305">
        <f t="shared" si="38"/>
        <v>0.33599608585433105</v>
      </c>
      <c r="N35" s="305">
        <f t="shared" si="39"/>
        <v>5.7563800383601336E-2</v>
      </c>
      <c r="O35" s="305">
        <f t="shared" si="40"/>
        <v>7.5555555562257765E-2</v>
      </c>
      <c r="P35" s="305">
        <f t="shared" si="41"/>
        <v>0.16428472221326829</v>
      </c>
      <c r="Q35" s="305">
        <f t="shared" si="42"/>
        <v>0.24019580295210702</v>
      </c>
      <c r="R35" s="305">
        <f t="shared" si="43"/>
        <v>0.24125058260048926</v>
      </c>
      <c r="S35" s="305">
        <f t="shared" si="44"/>
        <v>8.7833333328467794E-2</v>
      </c>
      <c r="T35" s="305">
        <f t="shared" si="45"/>
        <v>3.1816666657106023E-2</v>
      </c>
      <c r="U35" s="305">
        <f t="shared" si="46"/>
        <v>6.1100000000000002E-2</v>
      </c>
      <c r="V35" s="305">
        <f t="shared" si="47"/>
        <v>4.1443333328645679E-2</v>
      </c>
      <c r="W35" s="305">
        <f t="shared" si="48"/>
        <v>0.25943388898548853</v>
      </c>
      <c r="X35" s="305">
        <f t="shared" si="49"/>
        <v>4.6225000000184868E-2</v>
      </c>
      <c r="Y35" s="305">
        <f t="shared" si="50"/>
        <v>3.6880555561868471E-2</v>
      </c>
      <c r="Z35" s="305">
        <f t="shared" si="51"/>
        <v>3.8986666691954247E-2</v>
      </c>
      <c r="AA35" s="305">
        <f t="shared" si="52"/>
        <v>0.18398252847778518</v>
      </c>
      <c r="AB35" s="305">
        <f t="shared" si="53"/>
        <v>5.5001669843132608E-2</v>
      </c>
      <c r="AC35" s="305">
        <f t="shared" si="277"/>
        <v>0</v>
      </c>
      <c r="AD35" s="305">
        <f t="shared" si="277"/>
        <v>0</v>
      </c>
      <c r="AE35" s="305">
        <f t="shared" si="277"/>
        <v>0</v>
      </c>
      <c r="AF35" s="305">
        <f t="shared" si="277"/>
        <v>0</v>
      </c>
      <c r="AG35" s="305">
        <f t="shared" si="277"/>
        <v>0</v>
      </c>
      <c r="AH35" s="305">
        <f t="shared" si="277"/>
        <v>0</v>
      </c>
      <c r="AI35" s="305">
        <f t="shared" si="277"/>
        <v>-1.8626451492309569E-15</v>
      </c>
      <c r="AJ35" s="305">
        <f t="shared" si="277"/>
        <v>3.7252902984619139E-15</v>
      </c>
      <c r="AK35" s="305">
        <f t="shared" si="277"/>
        <v>0</v>
      </c>
      <c r="AL35" s="305">
        <f t="shared" si="277"/>
        <v>0</v>
      </c>
      <c r="AM35" s="305">
        <f t="shared" si="277"/>
        <v>0</v>
      </c>
      <c r="AN35" s="305">
        <f t="shared" si="277"/>
        <v>9.3132257461547847E-16</v>
      </c>
      <c r="AO35" s="305">
        <f t="shared" si="277"/>
        <v>6.7725370800000002</v>
      </c>
      <c r="AP35" s="305">
        <f t="shared" si="277"/>
        <v>3.2171183000000014</v>
      </c>
      <c r="AQ35" s="305">
        <f t="shared" si="277"/>
        <v>2.0649342499999999</v>
      </c>
      <c r="AR35" s="305">
        <f t="shared" si="277"/>
        <v>1.348228059999999</v>
      </c>
      <c r="AS35" s="305">
        <f t="shared" si="273"/>
        <v>0.67395685999999999</v>
      </c>
      <c r="AT35" s="305">
        <f t="shared" si="274"/>
        <v>0</v>
      </c>
      <c r="AU35" s="305">
        <f t="shared" si="275"/>
        <v>0</v>
      </c>
      <c r="AV35" s="305">
        <f t="shared" si="276"/>
        <v>0</v>
      </c>
      <c r="AW35" s="305">
        <f t="shared" ref="AW35:AW45" si="278">+SUM(FF35:FH35)</f>
        <v>0</v>
      </c>
      <c r="AX35" s="305">
        <f t="shared" si="233"/>
        <v>0</v>
      </c>
      <c r="AY35" s="305">
        <f t="shared" si="54"/>
        <v>0</v>
      </c>
      <c r="AZ35" s="305">
        <f t="shared" si="55"/>
        <v>0</v>
      </c>
      <c r="BA35" s="305">
        <f t="shared" si="56"/>
        <v>0</v>
      </c>
      <c r="BB35" s="305">
        <f t="shared" ref="BB35:CW35" si="279">SUM(BB36:BB37)</f>
        <v>0.1064040311088264</v>
      </c>
      <c r="BC35" s="305">
        <f t="shared" si="279"/>
        <v>0.13318052428310365</v>
      </c>
      <c r="BD35" s="305">
        <f t="shared" si="279"/>
        <v>9.6411530462400988E-2</v>
      </c>
      <c r="BE35" s="305">
        <f t="shared" si="279"/>
        <v>5.7563800383601336E-2</v>
      </c>
      <c r="BF35" s="305">
        <f t="shared" si="279"/>
        <v>0</v>
      </c>
      <c r="BG35" s="305">
        <f t="shared" si="279"/>
        <v>0</v>
      </c>
      <c r="BH35" s="305">
        <f t="shared" si="279"/>
        <v>0</v>
      </c>
      <c r="BI35" s="305">
        <f t="shared" si="279"/>
        <v>7.5555555562257765E-2</v>
      </c>
      <c r="BJ35" s="305">
        <f t="shared" si="279"/>
        <v>0</v>
      </c>
      <c r="BK35" s="305">
        <f t="shared" si="279"/>
        <v>8.2236111107468604E-2</v>
      </c>
      <c r="BL35" s="305">
        <f t="shared" si="279"/>
        <v>0</v>
      </c>
      <c r="BM35" s="305">
        <f t="shared" si="279"/>
        <v>8.2048611105799668E-2</v>
      </c>
      <c r="BN35" s="305">
        <f t="shared" si="279"/>
        <v>7.9137469623465087E-2</v>
      </c>
      <c r="BO35" s="305">
        <f t="shared" si="279"/>
        <v>8.3599999999999994E-2</v>
      </c>
      <c r="BP35" s="305">
        <f t="shared" si="279"/>
        <v>7.7458333328641951E-2</v>
      </c>
      <c r="BQ35" s="305">
        <f t="shared" si="279"/>
        <v>8.6212499999992545E-2</v>
      </c>
      <c r="BR35" s="305">
        <f t="shared" si="279"/>
        <v>7.7579749271854764E-2</v>
      </c>
      <c r="BS35" s="305">
        <f t="shared" si="279"/>
        <v>7.7458333328641951E-2</v>
      </c>
      <c r="BT35" s="305">
        <f t="shared" si="279"/>
        <v>8.0513888890519733E-2</v>
      </c>
      <c r="BU35" s="305">
        <f t="shared" si="279"/>
        <v>0</v>
      </c>
      <c r="BV35" s="305">
        <f t="shared" si="279"/>
        <v>7.3194444379480559E-3</v>
      </c>
      <c r="BW35" s="305">
        <f t="shared" si="279"/>
        <v>9.8583333286447455E-3</v>
      </c>
      <c r="BX35" s="305">
        <f t="shared" si="279"/>
        <v>0</v>
      </c>
      <c r="BY35" s="305">
        <f t="shared" si="279"/>
        <v>2.1958333328461276E-2</v>
      </c>
      <c r="BZ35" s="305">
        <f t="shared" si="279"/>
        <v>2.1125000000000001E-2</v>
      </c>
      <c r="CA35" s="305">
        <f t="shared" si="279"/>
        <v>2.1125000000000001E-2</v>
      </c>
      <c r="CB35" s="305">
        <f t="shared" si="279"/>
        <v>1.8849999999999999E-2</v>
      </c>
      <c r="CC35" s="305">
        <f t="shared" si="279"/>
        <v>0</v>
      </c>
      <c r="CD35" s="305">
        <f t="shared" si="279"/>
        <v>1.4083333328645677E-2</v>
      </c>
      <c r="CE35" s="305">
        <f t="shared" si="279"/>
        <v>2.7359999999999999E-2</v>
      </c>
      <c r="CF35" s="305">
        <f t="shared" si="279"/>
        <v>0.20617000009242259</v>
      </c>
      <c r="CG35" s="305">
        <f t="shared" si="279"/>
        <v>4.9038888893065971E-2</v>
      </c>
      <c r="CH35" s="305">
        <f t="shared" si="279"/>
        <v>4.2249999999999996E-3</v>
      </c>
      <c r="CI35" s="305">
        <f t="shared" si="279"/>
        <v>3.7499999999999999E-3</v>
      </c>
      <c r="CJ35" s="305">
        <f t="shared" si="279"/>
        <v>2.8391666671539192E-2</v>
      </c>
      <c r="CK35" s="305">
        <f t="shared" si="279"/>
        <v>1.4083333328645677E-2</v>
      </c>
      <c r="CL35" s="305">
        <f t="shared" si="279"/>
        <v>2.9838888890514149E-2</v>
      </c>
      <c r="CM35" s="305">
        <f t="shared" si="279"/>
        <v>7.0416666713543239E-3</v>
      </c>
      <c r="CN35" s="305">
        <f t="shared" si="279"/>
        <v>0</v>
      </c>
      <c r="CO35" s="305">
        <f t="shared" si="279"/>
        <v>3.8986666691954247E-2</v>
      </c>
      <c r="CP35" s="305">
        <f t="shared" si="279"/>
        <v>0</v>
      </c>
      <c r="CQ35" s="305">
        <f t="shared" si="279"/>
        <v>0</v>
      </c>
      <c r="CR35" s="305">
        <f t="shared" si="279"/>
        <v>0.18398252847778518</v>
      </c>
      <c r="CS35" s="305">
        <f t="shared" si="279"/>
        <v>0</v>
      </c>
      <c r="CT35" s="305">
        <f t="shared" si="279"/>
        <v>0</v>
      </c>
      <c r="CU35" s="305">
        <f t="shared" si="279"/>
        <v>0</v>
      </c>
      <c r="CV35" s="305">
        <f t="shared" si="279"/>
        <v>4.5968289843132719E-2</v>
      </c>
      <c r="CW35" s="305">
        <f t="shared" si="279"/>
        <v>9.0333799999998878E-3</v>
      </c>
      <c r="CX35" s="305">
        <f t="shared" ref="CX35:DB35" si="280">SUM(CX36:CX37)</f>
        <v>0</v>
      </c>
      <c r="CY35" s="305">
        <f t="shared" si="280"/>
        <v>0</v>
      </c>
      <c r="CZ35" s="305">
        <f t="shared" si="280"/>
        <v>0</v>
      </c>
      <c r="DA35" s="305">
        <f t="shared" si="280"/>
        <v>0</v>
      </c>
      <c r="DB35" s="305">
        <f t="shared" si="280"/>
        <v>0</v>
      </c>
      <c r="DC35" s="305">
        <f t="shared" ref="DC35:ER35" si="281">SUM(DC36:DC37)</f>
        <v>0</v>
      </c>
      <c r="DD35" s="305">
        <f t="shared" si="281"/>
        <v>0</v>
      </c>
      <c r="DE35" s="305">
        <f t="shared" si="281"/>
        <v>0</v>
      </c>
      <c r="DF35" s="305">
        <f t="shared" si="281"/>
        <v>0</v>
      </c>
      <c r="DG35" s="305">
        <f t="shared" si="281"/>
        <v>0</v>
      </c>
      <c r="DH35" s="305">
        <f t="shared" si="281"/>
        <v>0</v>
      </c>
      <c r="DI35" s="305">
        <f t="shared" si="281"/>
        <v>0</v>
      </c>
      <c r="DJ35" s="305">
        <f t="shared" si="281"/>
        <v>0</v>
      </c>
      <c r="DK35" s="305">
        <f t="shared" si="281"/>
        <v>0</v>
      </c>
      <c r="DL35" s="305">
        <f t="shared" si="281"/>
        <v>0</v>
      </c>
      <c r="DM35" s="305">
        <f t="shared" si="281"/>
        <v>0</v>
      </c>
      <c r="DN35" s="305">
        <f t="shared" si="281"/>
        <v>0</v>
      </c>
      <c r="DO35" s="305">
        <f t="shared" si="281"/>
        <v>0</v>
      </c>
      <c r="DP35" s="305">
        <f t="shared" si="281"/>
        <v>0</v>
      </c>
      <c r="DQ35" s="305">
        <f t="shared" si="281"/>
        <v>-1.8626451492309569E-15</v>
      </c>
      <c r="DR35" s="305">
        <f t="shared" si="281"/>
        <v>0</v>
      </c>
      <c r="DS35" s="305">
        <f t="shared" si="281"/>
        <v>0</v>
      </c>
      <c r="DT35" s="305">
        <f t="shared" si="281"/>
        <v>3.7252902984619139E-15</v>
      </c>
      <c r="DU35" s="305">
        <f t="shared" si="281"/>
        <v>0</v>
      </c>
      <c r="DV35" s="305">
        <f t="shared" si="281"/>
        <v>0</v>
      </c>
      <c r="DW35" s="305">
        <f t="shared" si="281"/>
        <v>0</v>
      </c>
      <c r="DX35" s="305">
        <f t="shared" si="281"/>
        <v>0</v>
      </c>
      <c r="DY35" s="305">
        <f t="shared" si="281"/>
        <v>0</v>
      </c>
      <c r="DZ35" s="305">
        <f t="shared" si="281"/>
        <v>0</v>
      </c>
      <c r="EA35" s="305">
        <f t="shared" si="281"/>
        <v>0</v>
      </c>
      <c r="EB35" s="305">
        <f t="shared" si="281"/>
        <v>0</v>
      </c>
      <c r="EC35" s="305">
        <f t="shared" si="281"/>
        <v>0</v>
      </c>
      <c r="ED35" s="305">
        <f t="shared" si="281"/>
        <v>0</v>
      </c>
      <c r="EE35" s="305">
        <f t="shared" si="281"/>
        <v>0</v>
      </c>
      <c r="EF35" s="305">
        <f t="shared" si="281"/>
        <v>9.3132257461547847E-16</v>
      </c>
      <c r="EG35" s="305">
        <f t="shared" si="281"/>
        <v>0</v>
      </c>
      <c r="EH35" s="305">
        <f t="shared" si="281"/>
        <v>0</v>
      </c>
      <c r="EI35" s="305">
        <f t="shared" si="281"/>
        <v>6.7725370800000002</v>
      </c>
      <c r="EJ35" s="305">
        <f t="shared" si="281"/>
        <v>0</v>
      </c>
      <c r="EK35" s="305">
        <f t="shared" si="281"/>
        <v>0</v>
      </c>
      <c r="EL35" s="305">
        <f t="shared" si="281"/>
        <v>3.2171183000000014</v>
      </c>
      <c r="EM35" s="305">
        <f t="shared" si="281"/>
        <v>0</v>
      </c>
      <c r="EN35" s="305">
        <f t="shared" si="281"/>
        <v>0</v>
      </c>
      <c r="EO35" s="305">
        <f t="shared" si="281"/>
        <v>2.0649342499999999</v>
      </c>
      <c r="EP35" s="305">
        <f t="shared" si="281"/>
        <v>0</v>
      </c>
      <c r="EQ35" s="305">
        <f t="shared" si="281"/>
        <v>0</v>
      </c>
      <c r="ER35" s="305">
        <f t="shared" si="281"/>
        <v>1.348228059999999</v>
      </c>
      <c r="ES35" s="305">
        <f t="shared" ref="ES35:FE35" si="282">SUM(ES36:ES37)</f>
        <v>0</v>
      </c>
      <c r="ET35" s="305">
        <f t="shared" si="282"/>
        <v>0</v>
      </c>
      <c r="EU35" s="305">
        <f t="shared" si="282"/>
        <v>0.67395685999999999</v>
      </c>
      <c r="EV35" s="305">
        <f t="shared" si="282"/>
        <v>0</v>
      </c>
      <c r="EW35" s="305">
        <f t="shared" si="282"/>
        <v>0</v>
      </c>
      <c r="EX35" s="305">
        <f t="shared" si="282"/>
        <v>0</v>
      </c>
      <c r="EY35" s="305">
        <f t="shared" si="282"/>
        <v>0</v>
      </c>
      <c r="EZ35" s="305">
        <f t="shared" si="282"/>
        <v>0</v>
      </c>
      <c r="FA35" s="305">
        <f t="shared" si="282"/>
        <v>0</v>
      </c>
      <c r="FB35" s="305">
        <f t="shared" si="282"/>
        <v>0</v>
      </c>
      <c r="FC35" s="305">
        <f t="shared" si="282"/>
        <v>0</v>
      </c>
      <c r="FD35" s="305">
        <f t="shared" si="282"/>
        <v>0</v>
      </c>
      <c r="FE35" s="305">
        <f t="shared" si="282"/>
        <v>0</v>
      </c>
      <c r="FF35" s="305">
        <f t="shared" ref="FF35:FH35" si="283">SUM(FF36:FF37)</f>
        <v>0</v>
      </c>
      <c r="FG35" s="305">
        <f t="shared" si="283"/>
        <v>0</v>
      </c>
      <c r="FH35" s="305">
        <f t="shared" si="283"/>
        <v>0</v>
      </c>
      <c r="FI35" s="305">
        <f t="shared" ref="FI35:FJ35" si="284">SUM(FI36:FI37)</f>
        <v>0</v>
      </c>
      <c r="FJ35" s="305">
        <f t="shared" si="284"/>
        <v>0</v>
      </c>
      <c r="FK35" s="305">
        <f t="shared" ref="FK35" si="285">SUM(FK36:FK37)</f>
        <v>0</v>
      </c>
      <c r="FL35" s="305">
        <f t="shared" ref="FL35" si="286">SUM(FL36:FL37)</f>
        <v>0</v>
      </c>
      <c r="FM35" s="305">
        <f t="shared" ref="FM35" si="287">SUM(FM36:FM37)</f>
        <v>0</v>
      </c>
      <c r="FN35" s="305">
        <f t="shared" ref="FN35" si="288">SUM(FN36:FN37)</f>
        <v>0</v>
      </c>
      <c r="FO35" s="305">
        <f t="shared" ref="FO35" si="289">SUM(FO36:FO37)</f>
        <v>0</v>
      </c>
      <c r="FP35" s="305">
        <f t="shared" ref="FP35" si="290">SUM(FP36:FP37)</f>
        <v>0</v>
      </c>
      <c r="FQ35" s="305">
        <f t="shared" ref="FQ35" si="291">SUM(FQ36:FQ37)</f>
        <v>0</v>
      </c>
      <c r="FR35" s="305">
        <f t="shared" ref="FR35" si="292">SUM(FR36:FR37)</f>
        <v>0</v>
      </c>
      <c r="FS35" s="305">
        <f t="shared" ref="FS35" si="293">SUM(FS36:FS37)</f>
        <v>0</v>
      </c>
      <c r="FT35" s="305">
        <f t="shared" ref="FT35:FU35" si="294">SUM(FT36:FT37)</f>
        <v>0</v>
      </c>
      <c r="FU35" s="305">
        <f t="shared" si="294"/>
        <v>0</v>
      </c>
    </row>
    <row r="36" spans="1:177" hidden="1">
      <c r="A36" s="306">
        <v>2131</v>
      </c>
      <c r="B36" s="314" t="s">
        <v>15</v>
      </c>
      <c r="C36" s="302">
        <f t="shared" si="80"/>
        <v>0</v>
      </c>
      <c r="D36" s="302">
        <f t="shared" si="81"/>
        <v>0</v>
      </c>
      <c r="E36" s="302">
        <f t="shared" si="82"/>
        <v>0</v>
      </c>
      <c r="F36" s="302">
        <f t="shared" si="83"/>
        <v>0</v>
      </c>
      <c r="G36" s="302">
        <f t="shared" ref="G36:G39" si="295">+SUM(CX36:DI36)</f>
        <v>0</v>
      </c>
      <c r="H36" s="302">
        <f t="shared" ref="H36:H39" si="296">+SUM(DJ36:DU36)</f>
        <v>0</v>
      </c>
      <c r="I36" s="302">
        <f t="shared" ref="I36:I39" si="297">+SUM(DV36:EG36)</f>
        <v>0</v>
      </c>
      <c r="J36" s="302">
        <f t="shared" ref="J36:J39" si="298">+SUM(EH36:ES36)</f>
        <v>0</v>
      </c>
      <c r="K36" s="302">
        <f t="shared" si="272"/>
        <v>0</v>
      </c>
      <c r="L36" s="302">
        <f t="shared" si="37"/>
        <v>0</v>
      </c>
      <c r="M36" s="302">
        <f t="shared" si="38"/>
        <v>0</v>
      </c>
      <c r="N36" s="302">
        <f t="shared" si="39"/>
        <v>0</v>
      </c>
      <c r="O36" s="302">
        <f t="shared" si="40"/>
        <v>0</v>
      </c>
      <c r="P36" s="302">
        <f t="shared" si="41"/>
        <v>0</v>
      </c>
      <c r="Q36" s="302">
        <f t="shared" si="42"/>
        <v>0</v>
      </c>
      <c r="R36" s="302">
        <f t="shared" si="43"/>
        <v>0</v>
      </c>
      <c r="S36" s="302">
        <f t="shared" si="44"/>
        <v>0</v>
      </c>
      <c r="T36" s="302">
        <f t="shared" si="45"/>
        <v>0</v>
      </c>
      <c r="U36" s="302">
        <f t="shared" si="46"/>
        <v>0</v>
      </c>
      <c r="V36" s="302">
        <f t="shared" si="47"/>
        <v>0</v>
      </c>
      <c r="W36" s="302">
        <f t="shared" si="48"/>
        <v>0</v>
      </c>
      <c r="X36" s="302">
        <f t="shared" si="49"/>
        <v>0</v>
      </c>
      <c r="Y36" s="302">
        <f t="shared" si="50"/>
        <v>0</v>
      </c>
      <c r="Z36" s="302">
        <f t="shared" si="51"/>
        <v>0</v>
      </c>
      <c r="AA36" s="302">
        <f t="shared" si="52"/>
        <v>0</v>
      </c>
      <c r="AB36" s="302">
        <f t="shared" si="53"/>
        <v>0</v>
      </c>
      <c r="AC36" s="302">
        <f>+SUM(CX36:CZ36)</f>
        <v>0</v>
      </c>
      <c r="AD36" s="302">
        <f>+SUM(DA36:DC36)</f>
        <v>0</v>
      </c>
      <c r="AE36" s="302">
        <f>+SUM(DD36:DF36)</f>
        <v>0</v>
      </c>
      <c r="AF36" s="302">
        <f>+SUM(DG36:DI36)</f>
        <v>0</v>
      </c>
      <c r="AG36" s="302">
        <f>+SUM(DJ36:DL36)</f>
        <v>0</v>
      </c>
      <c r="AH36" s="302">
        <f>+SUM(DM36:DO36)</f>
        <v>0</v>
      </c>
      <c r="AI36" s="302">
        <f>+SUM(DP36:DR36)</f>
        <v>0</v>
      </c>
      <c r="AJ36" s="302">
        <f>+SUM(DS36:DU36)</f>
        <v>0</v>
      </c>
      <c r="AK36" s="302">
        <f>+SUM(DV36:DX36)</f>
        <v>0</v>
      </c>
      <c r="AL36" s="302">
        <f>+SUM(DY36:EA36)</f>
        <v>0</v>
      </c>
      <c r="AM36" s="302">
        <f>+SUM(EB36:ED36)</f>
        <v>0</v>
      </c>
      <c r="AN36" s="302">
        <f>+SUM(EE36:EG36)</f>
        <v>0</v>
      </c>
      <c r="AO36" s="302">
        <f>+SUM(EH36:EJ36)</f>
        <v>0</v>
      </c>
      <c r="AP36" s="302">
        <f>+SUM(EK36:EM36)</f>
        <v>0</v>
      </c>
      <c r="AQ36" s="302">
        <f>+SUM(EN36:EP36)</f>
        <v>0</v>
      </c>
      <c r="AR36" s="302">
        <f>+SUM(EQ36:ES36)</f>
        <v>0</v>
      </c>
      <c r="AS36" s="302">
        <f t="shared" si="273"/>
        <v>0</v>
      </c>
      <c r="AT36" s="302">
        <f t="shared" si="274"/>
        <v>0</v>
      </c>
      <c r="AU36" s="302">
        <f t="shared" si="275"/>
        <v>0</v>
      </c>
      <c r="AV36" s="302">
        <f t="shared" si="276"/>
        <v>0</v>
      </c>
      <c r="AW36" s="302">
        <f t="shared" si="278"/>
        <v>0</v>
      </c>
      <c r="AX36" s="302">
        <f t="shared" si="233"/>
        <v>0</v>
      </c>
      <c r="AY36" s="302">
        <f t="shared" si="54"/>
        <v>0</v>
      </c>
      <c r="AZ36" s="302">
        <f t="shared" si="55"/>
        <v>0</v>
      </c>
      <c r="BA36" s="302">
        <f t="shared" si="56"/>
        <v>0</v>
      </c>
      <c r="BB36" s="298">
        <v>0</v>
      </c>
      <c r="BC36" s="298">
        <v>0</v>
      </c>
      <c r="BD36" s="298">
        <v>0</v>
      </c>
      <c r="BE36" s="298">
        <v>0</v>
      </c>
      <c r="BF36" s="298">
        <v>0</v>
      </c>
      <c r="BG36" s="298">
        <v>0</v>
      </c>
      <c r="BH36" s="298">
        <v>0</v>
      </c>
      <c r="BI36" s="298">
        <v>0</v>
      </c>
      <c r="BJ36" s="298">
        <v>0</v>
      </c>
      <c r="BK36" s="298">
        <v>0</v>
      </c>
      <c r="BL36" s="298">
        <v>0</v>
      </c>
      <c r="BM36" s="298">
        <v>0</v>
      </c>
      <c r="BN36" s="298">
        <v>0</v>
      </c>
      <c r="BO36" s="298">
        <v>0</v>
      </c>
      <c r="BP36" s="298">
        <v>0</v>
      </c>
      <c r="BQ36" s="298">
        <v>0</v>
      </c>
      <c r="BR36" s="298">
        <v>0</v>
      </c>
      <c r="BS36" s="298">
        <v>0</v>
      </c>
      <c r="BT36" s="298">
        <v>0</v>
      </c>
      <c r="BU36" s="298">
        <v>0</v>
      </c>
      <c r="BV36" s="298">
        <v>0</v>
      </c>
      <c r="BW36" s="298">
        <v>0</v>
      </c>
      <c r="BX36" s="298">
        <v>0</v>
      </c>
      <c r="BY36" s="298">
        <v>0</v>
      </c>
      <c r="BZ36" s="298">
        <v>0</v>
      </c>
      <c r="CA36" s="298">
        <v>0</v>
      </c>
      <c r="CB36" s="298">
        <v>0</v>
      </c>
      <c r="CC36" s="298">
        <v>0</v>
      </c>
      <c r="CD36" s="298">
        <v>0</v>
      </c>
      <c r="CE36" s="298">
        <v>0</v>
      </c>
      <c r="CF36" s="298">
        <v>0</v>
      </c>
      <c r="CG36" s="298">
        <v>0</v>
      </c>
      <c r="CH36" s="298">
        <v>0</v>
      </c>
      <c r="CI36" s="298">
        <v>0</v>
      </c>
      <c r="CJ36" s="298">
        <v>0</v>
      </c>
      <c r="CK36" s="298">
        <v>0</v>
      </c>
      <c r="CL36" s="298">
        <v>0</v>
      </c>
      <c r="CM36" s="298">
        <v>0</v>
      </c>
      <c r="CN36" s="298">
        <v>0</v>
      </c>
      <c r="CO36" s="298">
        <v>0</v>
      </c>
      <c r="CP36" s="298">
        <v>0</v>
      </c>
      <c r="CQ36" s="298">
        <v>0</v>
      </c>
      <c r="CR36" s="298">
        <v>0</v>
      </c>
      <c r="CS36" s="298">
        <v>0</v>
      </c>
      <c r="CT36" s="298">
        <v>0</v>
      </c>
      <c r="CU36" s="298">
        <v>0</v>
      </c>
      <c r="CV36" s="298">
        <v>0</v>
      </c>
      <c r="CW36" s="298">
        <v>0</v>
      </c>
      <c r="CX36" s="298">
        <v>0</v>
      </c>
      <c r="CY36" s="298">
        <v>0</v>
      </c>
      <c r="CZ36" s="298">
        <v>0</v>
      </c>
      <c r="DA36" s="298">
        <v>0</v>
      </c>
      <c r="DB36" s="298">
        <v>0</v>
      </c>
      <c r="DC36" s="298">
        <v>0</v>
      </c>
      <c r="DD36" s="298">
        <v>0</v>
      </c>
      <c r="DE36" s="298">
        <v>0</v>
      </c>
      <c r="DF36" s="298">
        <v>0</v>
      </c>
      <c r="DG36" s="298">
        <v>0</v>
      </c>
      <c r="DH36" s="298">
        <v>0</v>
      </c>
      <c r="DI36" s="298">
        <v>0</v>
      </c>
      <c r="DJ36" s="298">
        <v>0</v>
      </c>
      <c r="DK36" s="298">
        <v>0</v>
      </c>
      <c r="DL36" s="298">
        <v>0</v>
      </c>
      <c r="DM36" s="298">
        <v>0</v>
      </c>
      <c r="DN36" s="298">
        <v>0</v>
      </c>
      <c r="DO36" s="298">
        <v>0</v>
      </c>
      <c r="DP36" s="298">
        <v>0</v>
      </c>
      <c r="DQ36" s="298">
        <v>0</v>
      </c>
      <c r="DR36" s="298">
        <v>0</v>
      </c>
      <c r="DS36" s="298">
        <v>0</v>
      </c>
      <c r="DT36" s="298">
        <v>0</v>
      </c>
      <c r="DU36" s="298">
        <v>0</v>
      </c>
      <c r="DV36" s="298">
        <v>0</v>
      </c>
      <c r="DW36" s="298">
        <v>0</v>
      </c>
      <c r="DX36" s="298">
        <v>0</v>
      </c>
      <c r="DY36" s="298">
        <v>0</v>
      </c>
      <c r="DZ36" s="298">
        <v>0</v>
      </c>
      <c r="EA36" s="298">
        <v>0</v>
      </c>
      <c r="EB36" s="298">
        <v>0</v>
      </c>
      <c r="EC36" s="298">
        <v>0</v>
      </c>
      <c r="ED36" s="298">
        <v>0</v>
      </c>
      <c r="EE36" s="298">
        <v>0</v>
      </c>
      <c r="EF36" s="298">
        <v>0</v>
      </c>
      <c r="EG36" s="298">
        <v>0</v>
      </c>
      <c r="EH36" s="298">
        <v>0</v>
      </c>
      <c r="EI36" s="298">
        <v>0</v>
      </c>
      <c r="EJ36" s="298">
        <v>0</v>
      </c>
      <c r="EK36" s="298">
        <v>0</v>
      </c>
      <c r="EL36" s="298">
        <v>0</v>
      </c>
      <c r="EM36" s="298">
        <v>0</v>
      </c>
      <c r="EN36" s="298">
        <v>0</v>
      </c>
      <c r="EO36" s="298">
        <v>0</v>
      </c>
      <c r="EP36" s="298">
        <v>0</v>
      </c>
      <c r="EQ36" s="298">
        <v>0</v>
      </c>
      <c r="ER36" s="298">
        <v>0</v>
      </c>
      <c r="ES36" s="298">
        <v>0</v>
      </c>
      <c r="ET36" s="298">
        <v>0</v>
      </c>
      <c r="EU36" s="298">
        <v>0</v>
      </c>
      <c r="EV36" s="298">
        <v>0</v>
      </c>
      <c r="EW36" s="298">
        <v>0</v>
      </c>
      <c r="EX36" s="298">
        <v>0</v>
      </c>
      <c r="EY36" s="298">
        <v>0</v>
      </c>
      <c r="EZ36" s="298">
        <v>0</v>
      </c>
      <c r="FA36" s="298">
        <v>0</v>
      </c>
      <c r="FB36" s="298">
        <v>0</v>
      </c>
      <c r="FC36" s="298">
        <v>0</v>
      </c>
      <c r="FD36" s="298">
        <v>0</v>
      </c>
      <c r="FE36" s="298">
        <v>0</v>
      </c>
      <c r="FF36" s="298">
        <v>0</v>
      </c>
      <c r="FG36" s="298">
        <v>0</v>
      </c>
      <c r="FH36" s="298">
        <v>0</v>
      </c>
      <c r="FI36" s="298">
        <v>0</v>
      </c>
      <c r="FJ36" s="298">
        <v>0</v>
      </c>
      <c r="FK36" s="298">
        <v>0</v>
      </c>
      <c r="FL36" s="298">
        <v>0</v>
      </c>
      <c r="FM36" s="298">
        <v>0</v>
      </c>
      <c r="FN36" s="298">
        <v>0</v>
      </c>
      <c r="FO36" s="298">
        <v>0</v>
      </c>
      <c r="FP36" s="298">
        <v>0</v>
      </c>
      <c r="FQ36" s="298">
        <v>0</v>
      </c>
      <c r="FR36" s="298">
        <v>0</v>
      </c>
      <c r="FS36" s="298">
        <v>0</v>
      </c>
      <c r="FT36" s="298">
        <v>0</v>
      </c>
      <c r="FU36" s="298">
        <v>0</v>
      </c>
    </row>
    <row r="37" spans="1:177">
      <c r="A37" s="306">
        <v>2132</v>
      </c>
      <c r="B37" s="314" t="s">
        <v>16</v>
      </c>
      <c r="C37" s="302">
        <f t="shared" si="80"/>
        <v>0.63340016401345844</v>
      </c>
      <c r="D37" s="302">
        <f t="shared" si="81"/>
        <v>0.60109638553817002</v>
      </c>
      <c r="E37" s="302">
        <f t="shared" si="82"/>
        <v>0.40820222231431907</v>
      </c>
      <c r="F37" s="302">
        <f t="shared" si="83"/>
        <v>0.31485142057474047</v>
      </c>
      <c r="G37" s="302">
        <f t="shared" si="295"/>
        <v>0</v>
      </c>
      <c r="H37" s="302">
        <f t="shared" si="296"/>
        <v>1.8626451492309569E-15</v>
      </c>
      <c r="I37" s="302">
        <f t="shared" si="297"/>
        <v>9.3132257461547847E-16</v>
      </c>
      <c r="J37" s="302">
        <f t="shared" si="298"/>
        <v>13.402817690000001</v>
      </c>
      <c r="K37" s="302">
        <f t="shared" si="272"/>
        <v>0.67395685999999999</v>
      </c>
      <c r="L37" s="302">
        <f t="shared" si="37"/>
        <v>0</v>
      </c>
      <c r="M37" s="302">
        <f t="shared" si="38"/>
        <v>0.33599608585433105</v>
      </c>
      <c r="N37" s="302">
        <f t="shared" si="39"/>
        <v>5.7563800383601336E-2</v>
      </c>
      <c r="O37" s="302">
        <f t="shared" si="40"/>
        <v>7.5555555562257765E-2</v>
      </c>
      <c r="P37" s="302">
        <f t="shared" si="41"/>
        <v>0.16428472221326829</v>
      </c>
      <c r="Q37" s="302">
        <f t="shared" si="42"/>
        <v>0.24019580295210702</v>
      </c>
      <c r="R37" s="302">
        <f t="shared" si="43"/>
        <v>0.24125058260048926</v>
      </c>
      <c r="S37" s="302">
        <f t="shared" si="44"/>
        <v>8.7833333328467794E-2</v>
      </c>
      <c r="T37" s="302">
        <f t="shared" si="45"/>
        <v>3.1816666657106023E-2</v>
      </c>
      <c r="U37" s="302">
        <f t="shared" si="46"/>
        <v>6.1100000000000002E-2</v>
      </c>
      <c r="V37" s="302">
        <f t="shared" si="47"/>
        <v>4.1443333328645679E-2</v>
      </c>
      <c r="W37" s="302">
        <f t="shared" si="48"/>
        <v>0.25943388898548853</v>
      </c>
      <c r="X37" s="302">
        <f t="shared" si="49"/>
        <v>4.6225000000184868E-2</v>
      </c>
      <c r="Y37" s="302">
        <f t="shared" si="50"/>
        <v>3.6880555561868471E-2</v>
      </c>
      <c r="Z37" s="302">
        <f t="shared" si="51"/>
        <v>3.8986666691954247E-2</v>
      </c>
      <c r="AA37" s="302">
        <f t="shared" si="52"/>
        <v>0.18398252847778518</v>
      </c>
      <c r="AB37" s="302">
        <f t="shared" si="53"/>
        <v>5.5001669843132608E-2</v>
      </c>
      <c r="AC37" s="302">
        <f>+SUM(CX37:CZ37)</f>
        <v>0</v>
      </c>
      <c r="AD37" s="302">
        <f>+SUM(DA37:DC37)</f>
        <v>0</v>
      </c>
      <c r="AE37" s="302">
        <f>+SUM(DD37:DF37)</f>
        <v>0</v>
      </c>
      <c r="AF37" s="302">
        <f>+SUM(DG37:DI37)</f>
        <v>0</v>
      </c>
      <c r="AG37" s="302">
        <f>+SUM(DJ37:DL37)</f>
        <v>0</v>
      </c>
      <c r="AH37" s="302">
        <f>+SUM(DM37:DO37)</f>
        <v>0</v>
      </c>
      <c r="AI37" s="302">
        <f>+SUM(DP37:DR37)</f>
        <v>-1.8626451492309569E-15</v>
      </c>
      <c r="AJ37" s="302">
        <f>+SUM(DS37:DU37)</f>
        <v>3.7252902984619139E-15</v>
      </c>
      <c r="AK37" s="302">
        <f>+SUM(DV37:DX37)</f>
        <v>0</v>
      </c>
      <c r="AL37" s="302">
        <f>+SUM(DY37:EA37)</f>
        <v>0</v>
      </c>
      <c r="AM37" s="302">
        <f>+SUM(EB37:ED37)</f>
        <v>0</v>
      </c>
      <c r="AN37" s="302">
        <f>+SUM(EE37:EG37)</f>
        <v>9.3132257461547847E-16</v>
      </c>
      <c r="AO37" s="302">
        <f>+SUM(EH37:EJ37)</f>
        <v>6.7725370800000002</v>
      </c>
      <c r="AP37" s="302">
        <f>+SUM(EK37:EM37)</f>
        <v>3.2171183000000014</v>
      </c>
      <c r="AQ37" s="302">
        <f>+SUM(EN37:EP37)</f>
        <v>2.0649342499999999</v>
      </c>
      <c r="AR37" s="302">
        <f>+SUM(EQ37:ES37)</f>
        <v>1.348228059999999</v>
      </c>
      <c r="AS37" s="302">
        <f t="shared" si="273"/>
        <v>0.67395685999999999</v>
      </c>
      <c r="AT37" s="302">
        <f t="shared" si="274"/>
        <v>0</v>
      </c>
      <c r="AU37" s="302">
        <f t="shared" si="275"/>
        <v>0</v>
      </c>
      <c r="AV37" s="302">
        <f t="shared" si="276"/>
        <v>0</v>
      </c>
      <c r="AW37" s="302">
        <f t="shared" si="278"/>
        <v>0</v>
      </c>
      <c r="AX37" s="302">
        <f t="shared" si="233"/>
        <v>0</v>
      </c>
      <c r="AY37" s="302">
        <f t="shared" si="54"/>
        <v>0</v>
      </c>
      <c r="AZ37" s="302">
        <f t="shared" si="55"/>
        <v>0</v>
      </c>
      <c r="BA37" s="302">
        <f t="shared" si="56"/>
        <v>0</v>
      </c>
      <c r="BB37" s="298">
        <f t="shared" ref="BB37:CW37" si="299">+BB38</f>
        <v>0.1064040311088264</v>
      </c>
      <c r="BC37" s="298">
        <f t="shared" si="299"/>
        <v>0.13318052428310365</v>
      </c>
      <c r="BD37" s="298">
        <f t="shared" si="299"/>
        <v>9.6411530462400988E-2</v>
      </c>
      <c r="BE37" s="298">
        <f t="shared" si="299"/>
        <v>5.7563800383601336E-2</v>
      </c>
      <c r="BF37" s="298">
        <f t="shared" si="299"/>
        <v>0</v>
      </c>
      <c r="BG37" s="298">
        <f t="shared" si="299"/>
        <v>0</v>
      </c>
      <c r="BH37" s="298">
        <f t="shared" si="299"/>
        <v>0</v>
      </c>
      <c r="BI37" s="298">
        <f t="shared" si="299"/>
        <v>7.5555555562257765E-2</v>
      </c>
      <c r="BJ37" s="298">
        <f t="shared" si="299"/>
        <v>0</v>
      </c>
      <c r="BK37" s="298">
        <f t="shared" si="299"/>
        <v>8.2236111107468604E-2</v>
      </c>
      <c r="BL37" s="298">
        <f t="shared" si="299"/>
        <v>0</v>
      </c>
      <c r="BM37" s="298">
        <f t="shared" si="299"/>
        <v>8.2048611105799668E-2</v>
      </c>
      <c r="BN37" s="298">
        <f t="shared" si="299"/>
        <v>7.9137469623465087E-2</v>
      </c>
      <c r="BO37" s="298">
        <f t="shared" si="299"/>
        <v>8.3599999999999994E-2</v>
      </c>
      <c r="BP37" s="298">
        <f t="shared" si="299"/>
        <v>7.7458333328641951E-2</v>
      </c>
      <c r="BQ37" s="298">
        <f t="shared" si="299"/>
        <v>8.6212499999992545E-2</v>
      </c>
      <c r="BR37" s="298">
        <f t="shared" si="299"/>
        <v>7.7579749271854764E-2</v>
      </c>
      <c r="BS37" s="298">
        <f t="shared" si="299"/>
        <v>7.7458333328641951E-2</v>
      </c>
      <c r="BT37" s="298">
        <f t="shared" si="299"/>
        <v>8.0513888890519733E-2</v>
      </c>
      <c r="BU37" s="298">
        <f t="shared" si="299"/>
        <v>0</v>
      </c>
      <c r="BV37" s="298">
        <f t="shared" si="299"/>
        <v>7.3194444379480559E-3</v>
      </c>
      <c r="BW37" s="298">
        <f t="shared" si="299"/>
        <v>9.8583333286447455E-3</v>
      </c>
      <c r="BX37" s="298">
        <f t="shared" si="299"/>
        <v>0</v>
      </c>
      <c r="BY37" s="298">
        <f t="shared" si="299"/>
        <v>2.1958333328461276E-2</v>
      </c>
      <c r="BZ37" s="298">
        <f t="shared" si="299"/>
        <v>2.1125000000000001E-2</v>
      </c>
      <c r="CA37" s="298">
        <f t="shared" si="299"/>
        <v>2.1125000000000001E-2</v>
      </c>
      <c r="CB37" s="298">
        <f t="shared" si="299"/>
        <v>1.8849999999999999E-2</v>
      </c>
      <c r="CC37" s="298">
        <f t="shared" si="299"/>
        <v>0</v>
      </c>
      <c r="CD37" s="298">
        <f t="shared" si="299"/>
        <v>1.4083333328645677E-2</v>
      </c>
      <c r="CE37" s="298">
        <f t="shared" si="299"/>
        <v>2.7359999999999999E-2</v>
      </c>
      <c r="CF37" s="298">
        <f t="shared" si="299"/>
        <v>0.20617000009242259</v>
      </c>
      <c r="CG37" s="298">
        <f t="shared" si="299"/>
        <v>4.9038888893065971E-2</v>
      </c>
      <c r="CH37" s="298">
        <f t="shared" si="299"/>
        <v>4.2249999999999996E-3</v>
      </c>
      <c r="CI37" s="298">
        <f t="shared" si="299"/>
        <v>3.7499999999999999E-3</v>
      </c>
      <c r="CJ37" s="298">
        <f t="shared" si="299"/>
        <v>2.8391666671539192E-2</v>
      </c>
      <c r="CK37" s="298">
        <f t="shared" si="299"/>
        <v>1.4083333328645677E-2</v>
      </c>
      <c r="CL37" s="298">
        <f t="shared" si="299"/>
        <v>2.9838888890514149E-2</v>
      </c>
      <c r="CM37" s="298">
        <f t="shared" si="299"/>
        <v>7.0416666713543239E-3</v>
      </c>
      <c r="CN37" s="298">
        <f t="shared" si="299"/>
        <v>0</v>
      </c>
      <c r="CO37" s="298">
        <f t="shared" si="299"/>
        <v>3.8986666691954247E-2</v>
      </c>
      <c r="CP37" s="298">
        <f t="shared" si="299"/>
        <v>0</v>
      </c>
      <c r="CQ37" s="298">
        <f t="shared" si="299"/>
        <v>0</v>
      </c>
      <c r="CR37" s="298">
        <f t="shared" si="299"/>
        <v>0.18398252847778518</v>
      </c>
      <c r="CS37" s="298">
        <f t="shared" si="299"/>
        <v>0</v>
      </c>
      <c r="CT37" s="298">
        <f t="shared" si="299"/>
        <v>0</v>
      </c>
      <c r="CU37" s="298">
        <f t="shared" si="299"/>
        <v>0</v>
      </c>
      <c r="CV37" s="298">
        <f t="shared" si="299"/>
        <v>4.5968289843132719E-2</v>
      </c>
      <c r="CW37" s="298">
        <f t="shared" si="299"/>
        <v>9.0333799999998878E-3</v>
      </c>
      <c r="CX37" s="298">
        <f t="shared" ref="CX37" si="300">+CX38</f>
        <v>0</v>
      </c>
      <c r="CY37" s="298">
        <f t="shared" ref="CY37" si="301">+CY38</f>
        <v>0</v>
      </c>
      <c r="CZ37" s="298">
        <f t="shared" ref="CZ37" si="302">+CZ38</f>
        <v>0</v>
      </c>
      <c r="DA37" s="298">
        <f t="shared" ref="DA37" si="303">+DA38</f>
        <v>0</v>
      </c>
      <c r="DB37" s="298">
        <f t="shared" ref="DB37" si="304">+DB38</f>
        <v>0</v>
      </c>
      <c r="DC37" s="298">
        <f t="shared" ref="DC37" si="305">+DC38</f>
        <v>0</v>
      </c>
      <c r="DD37" s="298">
        <f t="shared" ref="DD37" si="306">+DD38</f>
        <v>0</v>
      </c>
      <c r="DE37" s="298">
        <f t="shared" ref="DE37" si="307">+DE38</f>
        <v>0</v>
      </c>
      <c r="DF37" s="298">
        <f t="shared" ref="DF37" si="308">+DF38</f>
        <v>0</v>
      </c>
      <c r="DG37" s="298">
        <f t="shared" ref="DG37" si="309">+DG38</f>
        <v>0</v>
      </c>
      <c r="DH37" s="298">
        <f t="shared" ref="DH37" si="310">+DH38</f>
        <v>0</v>
      </c>
      <c r="DI37" s="298">
        <f t="shared" ref="DI37" si="311">+DI38</f>
        <v>0</v>
      </c>
      <c r="DJ37" s="298">
        <f t="shared" ref="DJ37" si="312">+DJ38</f>
        <v>0</v>
      </c>
      <c r="DK37" s="298">
        <f t="shared" ref="DK37" si="313">+DK38</f>
        <v>0</v>
      </c>
      <c r="DL37" s="298">
        <f t="shared" ref="DL37" si="314">+DL38</f>
        <v>0</v>
      </c>
      <c r="DM37" s="298">
        <f t="shared" ref="DM37" si="315">+DM38</f>
        <v>0</v>
      </c>
      <c r="DN37" s="298">
        <f t="shared" ref="DN37" si="316">+DN38</f>
        <v>0</v>
      </c>
      <c r="DO37" s="298">
        <f t="shared" ref="DO37" si="317">+DO38</f>
        <v>0</v>
      </c>
      <c r="DP37" s="298">
        <f t="shared" ref="DP37" si="318">+DP38</f>
        <v>0</v>
      </c>
      <c r="DQ37" s="298">
        <f t="shared" ref="DQ37" si="319">+DQ38</f>
        <v>-1.8626451492309569E-15</v>
      </c>
      <c r="DR37" s="298">
        <f t="shared" ref="DR37" si="320">+DR38</f>
        <v>0</v>
      </c>
      <c r="DS37" s="298">
        <f t="shared" ref="DS37" si="321">+DS38</f>
        <v>0</v>
      </c>
      <c r="DT37" s="298">
        <f t="shared" ref="DT37" si="322">+DT38</f>
        <v>3.7252902984619139E-15</v>
      </c>
      <c r="DU37" s="298">
        <f t="shared" ref="DU37" si="323">+DU38</f>
        <v>0</v>
      </c>
      <c r="DV37" s="298">
        <f t="shared" ref="DV37" si="324">+DV38</f>
        <v>0</v>
      </c>
      <c r="DW37" s="298">
        <f t="shared" ref="DW37" si="325">+DW38</f>
        <v>0</v>
      </c>
      <c r="DX37" s="298">
        <f t="shared" ref="DX37" si="326">+DX38</f>
        <v>0</v>
      </c>
      <c r="DY37" s="298">
        <f t="shared" ref="DY37" si="327">+DY38</f>
        <v>0</v>
      </c>
      <c r="DZ37" s="298">
        <f t="shared" ref="DZ37" si="328">+DZ38</f>
        <v>0</v>
      </c>
      <c r="EA37" s="298">
        <f t="shared" ref="EA37" si="329">+EA38</f>
        <v>0</v>
      </c>
      <c r="EB37" s="298">
        <f t="shared" ref="EB37" si="330">+EB38</f>
        <v>0</v>
      </c>
      <c r="EC37" s="298">
        <f t="shared" ref="EC37" si="331">+EC38</f>
        <v>0</v>
      </c>
      <c r="ED37" s="298">
        <f t="shared" ref="ED37" si="332">+ED38</f>
        <v>0</v>
      </c>
      <c r="EE37" s="298">
        <f t="shared" ref="EE37" si="333">+EE38</f>
        <v>0</v>
      </c>
      <c r="EF37" s="298">
        <f t="shared" ref="EF37" si="334">+EF38</f>
        <v>9.3132257461547847E-16</v>
      </c>
      <c r="EG37" s="298">
        <f t="shared" ref="EG37" si="335">+EG38</f>
        <v>0</v>
      </c>
      <c r="EH37" s="298">
        <f t="shared" ref="EH37" si="336">+EH38</f>
        <v>0</v>
      </c>
      <c r="EI37" s="298">
        <f t="shared" ref="EI37" si="337">+EI38</f>
        <v>6.7725370800000002</v>
      </c>
      <c r="EJ37" s="298">
        <f t="shared" ref="EJ37" si="338">+EJ38</f>
        <v>0</v>
      </c>
      <c r="EK37" s="298">
        <f t="shared" ref="EK37" si="339">+EK38</f>
        <v>0</v>
      </c>
      <c r="EL37" s="298">
        <f t="shared" ref="EL37" si="340">+EL38</f>
        <v>3.2171183000000014</v>
      </c>
      <c r="EM37" s="298">
        <f t="shared" ref="EM37" si="341">+EM38</f>
        <v>0</v>
      </c>
      <c r="EN37" s="298">
        <f t="shared" ref="EN37" si="342">+EN38</f>
        <v>0</v>
      </c>
      <c r="EO37" s="298">
        <f t="shared" ref="EO37" si="343">+EO38</f>
        <v>2.0649342499999999</v>
      </c>
      <c r="EP37" s="298">
        <f t="shared" ref="EP37" si="344">+EP38</f>
        <v>0</v>
      </c>
      <c r="EQ37" s="298">
        <f t="shared" ref="EQ37" si="345">+EQ38</f>
        <v>0</v>
      </c>
      <c r="ER37" s="298">
        <f t="shared" ref="ER37:FU37" si="346">+ER38</f>
        <v>1.348228059999999</v>
      </c>
      <c r="ES37" s="298">
        <f t="shared" si="346"/>
        <v>0</v>
      </c>
      <c r="ET37" s="298">
        <f t="shared" si="346"/>
        <v>0</v>
      </c>
      <c r="EU37" s="298">
        <f t="shared" si="346"/>
        <v>0.67395685999999999</v>
      </c>
      <c r="EV37" s="298">
        <f t="shared" si="346"/>
        <v>0</v>
      </c>
      <c r="EW37" s="298">
        <f t="shared" si="346"/>
        <v>0</v>
      </c>
      <c r="EX37" s="298">
        <f t="shared" si="346"/>
        <v>0</v>
      </c>
      <c r="EY37" s="298">
        <f t="shared" si="346"/>
        <v>0</v>
      </c>
      <c r="EZ37" s="298">
        <f t="shared" si="346"/>
        <v>0</v>
      </c>
      <c r="FA37" s="298">
        <f t="shared" si="346"/>
        <v>0</v>
      </c>
      <c r="FB37" s="298">
        <f t="shared" si="346"/>
        <v>0</v>
      </c>
      <c r="FC37" s="298">
        <f t="shared" si="346"/>
        <v>0</v>
      </c>
      <c r="FD37" s="298">
        <f t="shared" si="346"/>
        <v>0</v>
      </c>
      <c r="FE37" s="298">
        <f t="shared" si="346"/>
        <v>0</v>
      </c>
      <c r="FF37" s="298">
        <f t="shared" si="346"/>
        <v>0</v>
      </c>
      <c r="FG37" s="298">
        <f t="shared" si="346"/>
        <v>0</v>
      </c>
      <c r="FH37" s="298">
        <f t="shared" si="346"/>
        <v>0</v>
      </c>
      <c r="FI37" s="298">
        <f t="shared" si="346"/>
        <v>0</v>
      </c>
      <c r="FJ37" s="298">
        <f t="shared" si="346"/>
        <v>0</v>
      </c>
      <c r="FK37" s="298">
        <f t="shared" si="346"/>
        <v>0</v>
      </c>
      <c r="FL37" s="298">
        <f t="shared" si="346"/>
        <v>0</v>
      </c>
      <c r="FM37" s="298">
        <f t="shared" si="346"/>
        <v>0</v>
      </c>
      <c r="FN37" s="298">
        <f t="shared" si="346"/>
        <v>0</v>
      </c>
      <c r="FO37" s="298">
        <f t="shared" si="346"/>
        <v>0</v>
      </c>
      <c r="FP37" s="298">
        <f t="shared" si="346"/>
        <v>0</v>
      </c>
      <c r="FQ37" s="298">
        <f t="shared" si="346"/>
        <v>0</v>
      </c>
      <c r="FR37" s="298">
        <f t="shared" si="346"/>
        <v>0</v>
      </c>
      <c r="FS37" s="298">
        <f t="shared" si="346"/>
        <v>0</v>
      </c>
      <c r="FT37" s="298">
        <f t="shared" si="346"/>
        <v>0</v>
      </c>
      <c r="FU37" s="298">
        <f t="shared" si="346"/>
        <v>0</v>
      </c>
    </row>
    <row r="38" spans="1:177">
      <c r="A38" s="306">
        <v>213214</v>
      </c>
      <c r="B38" s="346" t="s">
        <v>99</v>
      </c>
      <c r="C38" s="302">
        <f t="shared" si="80"/>
        <v>0.63340016401345844</v>
      </c>
      <c r="D38" s="302">
        <f t="shared" si="81"/>
        <v>0.60109638553817002</v>
      </c>
      <c r="E38" s="302">
        <f t="shared" si="82"/>
        <v>0.40820222231431907</v>
      </c>
      <c r="F38" s="302">
        <f t="shared" si="83"/>
        <v>0.31485142057474047</v>
      </c>
      <c r="G38" s="302">
        <f t="shared" ref="G38" si="347">+SUM(CX38:DI38)</f>
        <v>0</v>
      </c>
      <c r="H38" s="302">
        <f t="shared" ref="H38" si="348">+SUM(DJ38:DU38)</f>
        <v>1.8626451492309569E-15</v>
      </c>
      <c r="I38" s="302">
        <f t="shared" ref="I38" si="349">+SUM(DV38:EG38)</f>
        <v>9.3132257461547847E-16</v>
      </c>
      <c r="J38" s="302">
        <f t="shared" ref="J38" si="350">+SUM(EH38:ES38)</f>
        <v>13.402817690000001</v>
      </c>
      <c r="K38" s="302">
        <f t="shared" si="272"/>
        <v>0.67395685999999999</v>
      </c>
      <c r="L38" s="302">
        <f t="shared" si="37"/>
        <v>0</v>
      </c>
      <c r="M38" s="302">
        <f t="shared" si="38"/>
        <v>0.33599608585433105</v>
      </c>
      <c r="N38" s="302">
        <f t="shared" si="39"/>
        <v>5.7563800383601336E-2</v>
      </c>
      <c r="O38" s="302">
        <f t="shared" si="40"/>
        <v>7.5555555562257765E-2</v>
      </c>
      <c r="P38" s="302">
        <f t="shared" si="41"/>
        <v>0.16428472221326829</v>
      </c>
      <c r="Q38" s="302">
        <f t="shared" si="42"/>
        <v>0.24019580295210702</v>
      </c>
      <c r="R38" s="302">
        <f t="shared" si="43"/>
        <v>0.24125058260048926</v>
      </c>
      <c r="S38" s="302">
        <f t="shared" si="44"/>
        <v>8.7833333328467794E-2</v>
      </c>
      <c r="T38" s="302">
        <f t="shared" si="45"/>
        <v>3.1816666657106023E-2</v>
      </c>
      <c r="U38" s="302">
        <f t="shared" si="46"/>
        <v>6.1100000000000002E-2</v>
      </c>
      <c r="V38" s="302">
        <f t="shared" si="47"/>
        <v>4.1443333328645679E-2</v>
      </c>
      <c r="W38" s="302">
        <f t="shared" si="48"/>
        <v>0.25943388898548853</v>
      </c>
      <c r="X38" s="302">
        <f t="shared" si="49"/>
        <v>4.6225000000184868E-2</v>
      </c>
      <c r="Y38" s="302">
        <f t="shared" si="50"/>
        <v>3.6880555561868471E-2</v>
      </c>
      <c r="Z38" s="302">
        <f t="shared" si="51"/>
        <v>3.8986666691954247E-2</v>
      </c>
      <c r="AA38" s="302">
        <f t="shared" si="52"/>
        <v>0.18398252847778518</v>
      </c>
      <c r="AB38" s="302">
        <f t="shared" si="53"/>
        <v>5.5001669843132608E-2</v>
      </c>
      <c r="AC38" s="302">
        <f>+SUM(CX38:CZ38)</f>
        <v>0</v>
      </c>
      <c r="AD38" s="302">
        <f>+SUM(DA38:DC38)</f>
        <v>0</v>
      </c>
      <c r="AE38" s="302">
        <f>+SUM(DD38:DF38)</f>
        <v>0</v>
      </c>
      <c r="AF38" s="302">
        <f>+SUM(DG38:DI38)</f>
        <v>0</v>
      </c>
      <c r="AG38" s="302">
        <f>+SUM(DJ38:DL38)</f>
        <v>0</v>
      </c>
      <c r="AH38" s="302">
        <f>+SUM(DM38:DO38)</f>
        <v>0</v>
      </c>
      <c r="AI38" s="302">
        <f>+SUM(DP38:DR38)</f>
        <v>-1.8626451492309569E-15</v>
      </c>
      <c r="AJ38" s="302">
        <f>+SUM(DS38:DU38)</f>
        <v>3.7252902984619139E-15</v>
      </c>
      <c r="AK38" s="302">
        <f>+SUM(DV38:DX38)</f>
        <v>0</v>
      </c>
      <c r="AL38" s="302">
        <f>+SUM(DY38:EA38)</f>
        <v>0</v>
      </c>
      <c r="AM38" s="302">
        <f>+SUM(EB38:ED38)</f>
        <v>0</v>
      </c>
      <c r="AN38" s="302">
        <f>+SUM(EE38:EG38)</f>
        <v>9.3132257461547847E-16</v>
      </c>
      <c r="AO38" s="302">
        <f>+SUM(EH38:EJ38)</f>
        <v>6.7725370800000002</v>
      </c>
      <c r="AP38" s="302">
        <f>+SUM(EK38:EM38)</f>
        <v>3.2171183000000014</v>
      </c>
      <c r="AQ38" s="302">
        <f>+SUM(EN38:EP38)</f>
        <v>2.0649342499999999</v>
      </c>
      <c r="AR38" s="302">
        <f>+SUM(EQ38:ES38)</f>
        <v>1.348228059999999</v>
      </c>
      <c r="AS38" s="302">
        <f t="shared" si="273"/>
        <v>0.67395685999999999</v>
      </c>
      <c r="AT38" s="302">
        <f t="shared" si="274"/>
        <v>0</v>
      </c>
      <c r="AU38" s="302">
        <f t="shared" si="275"/>
        <v>0</v>
      </c>
      <c r="AV38" s="302">
        <f t="shared" si="276"/>
        <v>0</v>
      </c>
      <c r="AW38" s="302">
        <f t="shared" si="278"/>
        <v>0</v>
      </c>
      <c r="AX38" s="302">
        <f t="shared" si="233"/>
        <v>0</v>
      </c>
      <c r="AY38" s="302">
        <f t="shared" si="54"/>
        <v>0</v>
      </c>
      <c r="AZ38" s="302">
        <f t="shared" si="55"/>
        <v>0</v>
      </c>
      <c r="BA38" s="302">
        <f t="shared" si="56"/>
        <v>0</v>
      </c>
      <c r="BB38" s="298">
        <v>0.1064040311088264</v>
      </c>
      <c r="BC38" s="298">
        <v>0.13318052428310365</v>
      </c>
      <c r="BD38" s="298">
        <v>9.6411530462400988E-2</v>
      </c>
      <c r="BE38" s="298">
        <v>5.7563800383601336E-2</v>
      </c>
      <c r="BF38" s="298">
        <v>0</v>
      </c>
      <c r="BG38" s="298">
        <v>0</v>
      </c>
      <c r="BH38" s="298">
        <v>0</v>
      </c>
      <c r="BI38" s="298">
        <v>7.5555555562257765E-2</v>
      </c>
      <c r="BJ38" s="298">
        <v>0</v>
      </c>
      <c r="BK38" s="298">
        <v>8.2236111107468604E-2</v>
      </c>
      <c r="BL38" s="298">
        <v>0</v>
      </c>
      <c r="BM38" s="298">
        <v>8.2048611105799668E-2</v>
      </c>
      <c r="BN38" s="298">
        <v>7.9137469623465087E-2</v>
      </c>
      <c r="BO38" s="298">
        <v>8.3599999999999994E-2</v>
      </c>
      <c r="BP38" s="298">
        <v>7.7458333328641951E-2</v>
      </c>
      <c r="BQ38" s="298">
        <v>8.6212499999992545E-2</v>
      </c>
      <c r="BR38" s="298">
        <v>7.7579749271854764E-2</v>
      </c>
      <c r="BS38" s="298">
        <v>7.7458333328641951E-2</v>
      </c>
      <c r="BT38" s="298">
        <v>8.0513888890519733E-2</v>
      </c>
      <c r="BU38" s="298">
        <v>0</v>
      </c>
      <c r="BV38" s="298">
        <v>7.3194444379480559E-3</v>
      </c>
      <c r="BW38" s="298">
        <v>9.8583333286447455E-3</v>
      </c>
      <c r="BX38" s="298">
        <v>0</v>
      </c>
      <c r="BY38" s="298">
        <v>2.1958333328461276E-2</v>
      </c>
      <c r="BZ38" s="298">
        <v>2.1125000000000001E-2</v>
      </c>
      <c r="CA38" s="298">
        <v>2.1125000000000001E-2</v>
      </c>
      <c r="CB38" s="298">
        <v>1.8849999999999999E-2</v>
      </c>
      <c r="CC38" s="298">
        <v>0</v>
      </c>
      <c r="CD38" s="298">
        <v>1.4083333328645677E-2</v>
      </c>
      <c r="CE38" s="298">
        <v>2.7359999999999999E-2</v>
      </c>
      <c r="CF38" s="298">
        <v>0.20617000009242259</v>
      </c>
      <c r="CG38" s="298">
        <v>4.9038888893065971E-2</v>
      </c>
      <c r="CH38" s="298">
        <v>4.2249999999999996E-3</v>
      </c>
      <c r="CI38" s="298">
        <v>3.7499999999999999E-3</v>
      </c>
      <c r="CJ38" s="298">
        <v>2.8391666671539192E-2</v>
      </c>
      <c r="CK38" s="298">
        <v>1.4083333328645677E-2</v>
      </c>
      <c r="CL38" s="298">
        <v>2.9838888890514149E-2</v>
      </c>
      <c r="CM38" s="298">
        <v>7.0416666713543239E-3</v>
      </c>
      <c r="CN38" s="298">
        <v>0</v>
      </c>
      <c r="CO38" s="298">
        <v>3.8986666691954247E-2</v>
      </c>
      <c r="CP38" s="298">
        <v>0</v>
      </c>
      <c r="CQ38" s="298">
        <v>0</v>
      </c>
      <c r="CR38" s="298">
        <v>0.18398252847778518</v>
      </c>
      <c r="CS38" s="298">
        <v>0</v>
      </c>
      <c r="CT38" s="298">
        <v>0</v>
      </c>
      <c r="CU38" s="298">
        <v>0</v>
      </c>
      <c r="CV38" s="298">
        <v>4.5968289843132719E-2</v>
      </c>
      <c r="CW38" s="298">
        <v>9.0333799999998878E-3</v>
      </c>
      <c r="CX38" s="298">
        <v>0</v>
      </c>
      <c r="CY38" s="298">
        <v>0</v>
      </c>
      <c r="CZ38" s="298">
        <v>0</v>
      </c>
      <c r="DA38" s="298">
        <v>0</v>
      </c>
      <c r="DB38" s="298">
        <v>0</v>
      </c>
      <c r="DC38" s="298">
        <v>0</v>
      </c>
      <c r="DD38" s="298">
        <v>0</v>
      </c>
      <c r="DE38" s="298">
        <v>0</v>
      </c>
      <c r="DF38" s="298">
        <v>0</v>
      </c>
      <c r="DG38" s="298">
        <v>0</v>
      </c>
      <c r="DH38" s="298">
        <v>0</v>
      </c>
      <c r="DI38" s="298">
        <v>0</v>
      </c>
      <c r="DJ38" s="298">
        <v>0</v>
      </c>
      <c r="DK38" s="298">
        <v>0</v>
      </c>
      <c r="DL38" s="298">
        <v>0</v>
      </c>
      <c r="DM38" s="298">
        <v>0</v>
      </c>
      <c r="DN38" s="298">
        <v>0</v>
      </c>
      <c r="DO38" s="298">
        <v>0</v>
      </c>
      <c r="DP38" s="298">
        <v>0</v>
      </c>
      <c r="DQ38" s="298">
        <v>-1.8626451492309569E-15</v>
      </c>
      <c r="DR38" s="298">
        <v>0</v>
      </c>
      <c r="DS38" s="298">
        <v>0</v>
      </c>
      <c r="DT38" s="298">
        <v>3.7252902984619139E-15</v>
      </c>
      <c r="DU38" s="298">
        <v>0</v>
      </c>
      <c r="DV38" s="298">
        <v>0</v>
      </c>
      <c r="DW38" s="298">
        <v>0</v>
      </c>
      <c r="DX38" s="298">
        <v>0</v>
      </c>
      <c r="DY38" s="298">
        <v>0</v>
      </c>
      <c r="DZ38" s="298">
        <v>0</v>
      </c>
      <c r="EA38" s="298">
        <v>0</v>
      </c>
      <c r="EB38" s="298">
        <v>0</v>
      </c>
      <c r="EC38" s="298">
        <v>0</v>
      </c>
      <c r="ED38" s="298">
        <v>0</v>
      </c>
      <c r="EE38" s="298">
        <v>0</v>
      </c>
      <c r="EF38" s="298">
        <v>9.3132257461547847E-16</v>
      </c>
      <c r="EG38" s="298">
        <v>0</v>
      </c>
      <c r="EH38" s="298">
        <v>0</v>
      </c>
      <c r="EI38" s="298">
        <v>6.7725370800000002</v>
      </c>
      <c r="EJ38" s="298">
        <v>0</v>
      </c>
      <c r="EK38" s="298">
        <v>0</v>
      </c>
      <c r="EL38" s="298">
        <v>3.2171183000000014</v>
      </c>
      <c r="EM38" s="298">
        <v>0</v>
      </c>
      <c r="EN38" s="298">
        <v>0</v>
      </c>
      <c r="EO38" s="298">
        <v>2.0649342499999999</v>
      </c>
      <c r="EP38" s="298">
        <v>0</v>
      </c>
      <c r="EQ38" s="298">
        <v>0</v>
      </c>
      <c r="ER38" s="298">
        <v>1.348228059999999</v>
      </c>
      <c r="ES38" s="298">
        <v>0</v>
      </c>
      <c r="ET38" s="298">
        <v>0</v>
      </c>
      <c r="EU38" s="298">
        <v>0.67395685999999999</v>
      </c>
      <c r="EV38" s="298">
        <v>0</v>
      </c>
      <c r="EW38" s="298">
        <v>0</v>
      </c>
      <c r="EX38" s="298">
        <v>0</v>
      </c>
      <c r="EY38" s="298">
        <v>0</v>
      </c>
      <c r="EZ38" s="298">
        <v>0</v>
      </c>
      <c r="FA38" s="298">
        <v>0</v>
      </c>
      <c r="FB38" s="298">
        <v>0</v>
      </c>
      <c r="FC38" s="298">
        <v>0</v>
      </c>
      <c r="FD38" s="298">
        <v>0</v>
      </c>
      <c r="FE38" s="298">
        <v>0</v>
      </c>
      <c r="FF38" s="298">
        <v>0</v>
      </c>
      <c r="FG38" s="298">
        <v>0</v>
      </c>
      <c r="FH38" s="298">
        <v>0</v>
      </c>
      <c r="FI38" s="298">
        <v>0</v>
      </c>
      <c r="FJ38" s="298">
        <v>0</v>
      </c>
      <c r="FK38" s="298">
        <v>0</v>
      </c>
      <c r="FL38" s="298">
        <v>0</v>
      </c>
      <c r="FM38" s="298">
        <v>0</v>
      </c>
      <c r="FN38" s="298">
        <v>0</v>
      </c>
      <c r="FO38" s="298">
        <v>0</v>
      </c>
      <c r="FP38" s="298">
        <v>0</v>
      </c>
      <c r="FQ38" s="298">
        <v>0</v>
      </c>
      <c r="FR38" s="298">
        <v>0</v>
      </c>
      <c r="FS38" s="298">
        <v>0</v>
      </c>
      <c r="FT38" s="298">
        <v>0</v>
      </c>
      <c r="FU38" s="298">
        <v>0</v>
      </c>
    </row>
    <row r="39" spans="1:177">
      <c r="A39" s="306">
        <v>214</v>
      </c>
      <c r="B39" s="307" t="s">
        <v>26</v>
      </c>
      <c r="C39" s="302">
        <f t="shared" si="80"/>
        <v>43.871253250000009</v>
      </c>
      <c r="D39" s="302">
        <f t="shared" si="81"/>
        <v>44.466794419999992</v>
      </c>
      <c r="E39" s="302">
        <f t="shared" si="82"/>
        <v>46.348598159999995</v>
      </c>
      <c r="F39" s="302">
        <f t="shared" si="83"/>
        <v>54.161820670000004</v>
      </c>
      <c r="G39" s="302">
        <f t="shared" si="295"/>
        <v>54.716397380000011</v>
      </c>
      <c r="H39" s="302">
        <f t="shared" si="296"/>
        <v>60.434899260000002</v>
      </c>
      <c r="I39" s="302">
        <f t="shared" si="297"/>
        <v>165.16114829</v>
      </c>
      <c r="J39" s="302">
        <f t="shared" si="298"/>
        <v>53.193067849999998</v>
      </c>
      <c r="K39" s="302">
        <f t="shared" si="272"/>
        <v>79.747449490000008</v>
      </c>
      <c r="L39" s="302">
        <f t="shared" si="37"/>
        <v>48.594670369999989</v>
      </c>
      <c r="M39" s="302">
        <f t="shared" si="38"/>
        <v>7.9243485199999997</v>
      </c>
      <c r="N39" s="302">
        <f t="shared" si="39"/>
        <v>10.537603320000002</v>
      </c>
      <c r="O39" s="302">
        <f t="shared" si="40"/>
        <v>14.296667070000002</v>
      </c>
      <c r="P39" s="302">
        <f t="shared" si="41"/>
        <v>11.112634340000007</v>
      </c>
      <c r="Q39" s="302">
        <f t="shared" si="42"/>
        <v>7.7892833500000007</v>
      </c>
      <c r="R39" s="302">
        <f t="shared" si="43"/>
        <v>10.646649749999998</v>
      </c>
      <c r="S39" s="302">
        <f t="shared" si="44"/>
        <v>12.917739160000007</v>
      </c>
      <c r="T39" s="302">
        <f t="shared" si="45"/>
        <v>13.113122159999985</v>
      </c>
      <c r="U39" s="302">
        <f t="shared" si="46"/>
        <v>8.7830624799999999</v>
      </c>
      <c r="V39" s="302">
        <f t="shared" si="47"/>
        <v>14.85740517</v>
      </c>
      <c r="W39" s="302">
        <f t="shared" si="48"/>
        <v>11.091737110000004</v>
      </c>
      <c r="X39" s="302">
        <f t="shared" si="49"/>
        <v>11.616393399999993</v>
      </c>
      <c r="Y39" s="302">
        <f t="shared" si="50"/>
        <v>9.6607878799999991</v>
      </c>
      <c r="Z39" s="302">
        <f t="shared" si="51"/>
        <v>15.127558409999997</v>
      </c>
      <c r="AA39" s="302">
        <f t="shared" si="52"/>
        <v>16.396921330000016</v>
      </c>
      <c r="AB39" s="302">
        <f t="shared" si="53"/>
        <v>12.976553049999993</v>
      </c>
      <c r="AC39" s="302">
        <f>+SUM(CX39:CZ39)</f>
        <v>13.099140370000001</v>
      </c>
      <c r="AD39" s="302">
        <f>+SUM(DA39:DC39)</f>
        <v>15.608960490000005</v>
      </c>
      <c r="AE39" s="302">
        <f>+SUM(DD39:DF39)</f>
        <v>12.163677009999986</v>
      </c>
      <c r="AF39" s="302">
        <f>+SUM(DG39:DI39)</f>
        <v>13.844619510000021</v>
      </c>
      <c r="AG39" s="302">
        <f>+SUM(DJ39:DL39)</f>
        <v>12.856877084999999</v>
      </c>
      <c r="AH39" s="302">
        <f>+SUM(DM39:DO39)</f>
        <v>11.430950364999999</v>
      </c>
      <c r="AI39" s="302">
        <f>+SUM(DP39:DR39)</f>
        <v>19.958479315000005</v>
      </c>
      <c r="AJ39" s="302">
        <f>+SUM(DS39:DU39)</f>
        <v>16.188592494999995</v>
      </c>
      <c r="AK39" s="302">
        <f>+SUM(DV39:DX39)</f>
        <v>11.860747450000002</v>
      </c>
      <c r="AL39" s="302">
        <f>+SUM(DY39:EA39)</f>
        <v>121.35480440000001</v>
      </c>
      <c r="AM39" s="302">
        <f>+SUM(EB39:ED39)</f>
        <v>12.833267340000003</v>
      </c>
      <c r="AN39" s="302">
        <f>+SUM(EE39:EG39)</f>
        <v>19.11232909999999</v>
      </c>
      <c r="AO39" s="302">
        <f>+SUM(EH39:EJ39)</f>
        <v>9.7928346199999989</v>
      </c>
      <c r="AP39" s="302">
        <f>+SUM(EK39:EM39)</f>
        <v>9.4025987000000004</v>
      </c>
      <c r="AQ39" s="302">
        <f>+SUM(EN39:EP39)</f>
        <v>6.6936686100000014</v>
      </c>
      <c r="AR39" s="302">
        <f>+SUM(EQ39:ES39)</f>
        <v>27.30396592</v>
      </c>
      <c r="AS39" s="302">
        <f t="shared" si="273"/>
        <v>10.026256969999995</v>
      </c>
      <c r="AT39" s="302">
        <f t="shared" si="274"/>
        <v>11.471615639999996</v>
      </c>
      <c r="AU39" s="302">
        <f t="shared" si="275"/>
        <v>12.017442630000003</v>
      </c>
      <c r="AV39" s="302">
        <f t="shared" si="276"/>
        <v>46.232134250000001</v>
      </c>
      <c r="AW39" s="302">
        <f t="shared" si="278"/>
        <v>8.7439004100000002</v>
      </c>
      <c r="AX39" s="302">
        <f t="shared" si="233"/>
        <v>11.10347861</v>
      </c>
      <c r="AY39" s="302">
        <f t="shared" si="54"/>
        <v>15.671111369999998</v>
      </c>
      <c r="AZ39" s="302">
        <f t="shared" si="55"/>
        <v>13.076179979999992</v>
      </c>
      <c r="BA39" s="302">
        <f t="shared" si="56"/>
        <v>11.631522799999999</v>
      </c>
      <c r="BB39" s="305">
        <f t="shared" ref="BB39:CW39" si="351">+BB40</f>
        <v>1.9799212400000001</v>
      </c>
      <c r="BC39" s="305">
        <f t="shared" si="351"/>
        <v>2.3778380399999994</v>
      </c>
      <c r="BD39" s="305">
        <f t="shared" si="351"/>
        <v>3.5665892399999999</v>
      </c>
      <c r="BE39" s="305">
        <f t="shared" si="351"/>
        <v>2.4231903200000007</v>
      </c>
      <c r="BF39" s="305">
        <f t="shared" si="351"/>
        <v>4.7845581100000008</v>
      </c>
      <c r="BG39" s="305">
        <f t="shared" si="351"/>
        <v>3.32985489</v>
      </c>
      <c r="BH39" s="305">
        <f t="shared" si="351"/>
        <v>4.6573091799999951</v>
      </c>
      <c r="BI39" s="305">
        <f t="shared" si="351"/>
        <v>3.7740701700000088</v>
      </c>
      <c r="BJ39" s="305">
        <f t="shared" si="351"/>
        <v>5.8652877199999978</v>
      </c>
      <c r="BK39" s="305">
        <f t="shared" si="351"/>
        <v>3.35321347</v>
      </c>
      <c r="BL39" s="305">
        <f t="shared" si="351"/>
        <v>3.7392406800000018</v>
      </c>
      <c r="BM39" s="305">
        <f t="shared" si="351"/>
        <v>4.0201801900000049</v>
      </c>
      <c r="BN39" s="305">
        <f t="shared" si="351"/>
        <v>2.5969992999999998</v>
      </c>
      <c r="BO39" s="305">
        <f t="shared" si="351"/>
        <v>2.4387397200000005</v>
      </c>
      <c r="BP39" s="305">
        <f t="shared" si="351"/>
        <v>2.7535443300000004</v>
      </c>
      <c r="BQ39" s="305">
        <f t="shared" si="351"/>
        <v>3.0878336699999993</v>
      </c>
      <c r="BR39" s="305">
        <f t="shared" si="351"/>
        <v>3.1651187500000013</v>
      </c>
      <c r="BS39" s="305">
        <f t="shared" si="351"/>
        <v>4.3936973299999984</v>
      </c>
      <c r="BT39" s="305">
        <f t="shared" si="351"/>
        <v>4.4891486200000053</v>
      </c>
      <c r="BU39" s="305">
        <f t="shared" si="351"/>
        <v>4.2527572599999921</v>
      </c>
      <c r="BV39" s="305">
        <f t="shared" si="351"/>
        <v>4.1758332800000098</v>
      </c>
      <c r="BW39" s="305">
        <f t="shared" si="351"/>
        <v>4.9180379099999918</v>
      </c>
      <c r="BX39" s="305">
        <f t="shared" si="351"/>
        <v>3.4707704400000097</v>
      </c>
      <c r="BY39" s="305">
        <f t="shared" si="351"/>
        <v>4.724313809999984</v>
      </c>
      <c r="BZ39" s="305">
        <f t="shared" si="351"/>
        <v>1.0995869600000001</v>
      </c>
      <c r="CA39" s="305">
        <f t="shared" si="351"/>
        <v>4.0552081100000006</v>
      </c>
      <c r="CB39" s="305">
        <f t="shared" si="351"/>
        <v>3.6282674099999999</v>
      </c>
      <c r="CC39" s="305">
        <f t="shared" si="351"/>
        <v>4.3245115099999998</v>
      </c>
      <c r="CD39" s="305">
        <f t="shared" si="351"/>
        <v>3.5750679600000015</v>
      </c>
      <c r="CE39" s="305">
        <f t="shared" si="351"/>
        <v>6.9578256999999999</v>
      </c>
      <c r="CF39" s="305">
        <f t="shared" si="351"/>
        <v>5.3803880299999927</v>
      </c>
      <c r="CG39" s="305">
        <f t="shared" si="351"/>
        <v>2.6693095599999963</v>
      </c>
      <c r="CH39" s="305">
        <f t="shared" si="351"/>
        <v>3.042039520000015</v>
      </c>
      <c r="CI39" s="305">
        <f t="shared" si="351"/>
        <v>6.2911220699999939</v>
      </c>
      <c r="CJ39" s="305">
        <f t="shared" si="351"/>
        <v>1.782684340000003</v>
      </c>
      <c r="CK39" s="305">
        <f t="shared" si="351"/>
        <v>3.5425869899999967</v>
      </c>
      <c r="CL39" s="305">
        <f t="shared" si="351"/>
        <v>2.5545571899999993</v>
      </c>
      <c r="CM39" s="305">
        <f t="shared" si="351"/>
        <v>3.8197119100000001</v>
      </c>
      <c r="CN39" s="305">
        <f t="shared" si="351"/>
        <v>3.2865187799999998</v>
      </c>
      <c r="CO39" s="305">
        <f t="shared" si="351"/>
        <v>5.2535423400000028</v>
      </c>
      <c r="CP39" s="305">
        <f t="shared" si="351"/>
        <v>3.6166347099999978</v>
      </c>
      <c r="CQ39" s="305">
        <f t="shared" si="351"/>
        <v>6.2573813599999966</v>
      </c>
      <c r="CR39" s="305">
        <f t="shared" si="351"/>
        <v>5.838480109999999</v>
      </c>
      <c r="CS39" s="305">
        <f t="shared" si="351"/>
        <v>6.7066800699999938</v>
      </c>
      <c r="CT39" s="305">
        <f t="shared" si="351"/>
        <v>3.8517611500000228</v>
      </c>
      <c r="CU39" s="305">
        <f t="shared" si="351"/>
        <v>2.1096420999999879</v>
      </c>
      <c r="CV39" s="305">
        <f t="shared" si="351"/>
        <v>2.4769609499999987</v>
      </c>
      <c r="CW39" s="305">
        <f t="shared" si="351"/>
        <v>8.389950000000006</v>
      </c>
      <c r="CX39" s="305">
        <f t="shared" ref="CX39:DC39" si="352">+CX40</f>
        <v>6.3156109699999998</v>
      </c>
      <c r="CY39" s="305">
        <f t="shared" si="352"/>
        <v>4.1492599100000032</v>
      </c>
      <c r="CZ39" s="305">
        <f t="shared" si="352"/>
        <v>2.6342694899999977</v>
      </c>
      <c r="DA39" s="305">
        <f t="shared" si="352"/>
        <v>3.9801966599999989</v>
      </c>
      <c r="DB39" s="305">
        <f t="shared" si="352"/>
        <v>4.6891537300000028</v>
      </c>
      <c r="DC39" s="305">
        <f t="shared" si="352"/>
        <v>6.939610100000003</v>
      </c>
      <c r="DD39" s="305">
        <f t="shared" ref="DD39:FT39" si="353">+DD40</f>
        <v>4.5445035599999883</v>
      </c>
      <c r="DE39" s="305">
        <f t="shared" si="353"/>
        <v>3.530959370000005</v>
      </c>
      <c r="DF39" s="305">
        <f t="shared" si="353"/>
        <v>4.0882140799999931</v>
      </c>
      <c r="DG39" s="305">
        <f t="shared" si="353"/>
        <v>6.602078330000019</v>
      </c>
      <c r="DH39" s="305">
        <f t="shared" si="353"/>
        <v>3.8348473900000002</v>
      </c>
      <c r="DI39" s="305">
        <f t="shared" si="353"/>
        <v>3.4076937900000019</v>
      </c>
      <c r="DJ39" s="305">
        <f t="shared" si="353"/>
        <v>4.5980717083333333</v>
      </c>
      <c r="DK39" s="305">
        <f t="shared" si="353"/>
        <v>5.7979816283333312</v>
      </c>
      <c r="DL39" s="305">
        <f t="shared" si="353"/>
        <v>2.4608237483333344</v>
      </c>
      <c r="DM39" s="305">
        <f t="shared" si="353"/>
        <v>6.1416298483333325</v>
      </c>
      <c r="DN39" s="305">
        <f t="shared" si="353"/>
        <v>2.7872908283333384</v>
      </c>
      <c r="DO39" s="305">
        <f t="shared" si="353"/>
        <v>2.5020296883333284</v>
      </c>
      <c r="DP39" s="305">
        <f t="shared" si="353"/>
        <v>8.2918741083333334</v>
      </c>
      <c r="DQ39" s="305">
        <f t="shared" si="353"/>
        <v>7.3697861783333263</v>
      </c>
      <c r="DR39" s="305">
        <f t="shared" si="353"/>
        <v>4.2968190283333474</v>
      </c>
      <c r="DS39" s="305">
        <f t="shared" si="353"/>
        <v>4.4275295583333314</v>
      </c>
      <c r="DT39" s="305">
        <f t="shared" si="353"/>
        <v>4.6721501683333297</v>
      </c>
      <c r="DU39" s="305">
        <f t="shared" si="353"/>
        <v>7.0889127683333317</v>
      </c>
      <c r="DV39" s="305">
        <f t="shared" si="353"/>
        <v>3.2970601099999999</v>
      </c>
      <c r="DW39" s="305">
        <f t="shared" si="353"/>
        <v>4.8996342699999982</v>
      </c>
      <c r="DX39" s="305">
        <f t="shared" si="353"/>
        <v>3.6640530700000031</v>
      </c>
      <c r="DY39" s="305">
        <f t="shared" si="353"/>
        <v>5.1531686499999978</v>
      </c>
      <c r="DZ39" s="305">
        <f t="shared" si="353"/>
        <v>114.29394954</v>
      </c>
      <c r="EA39" s="305">
        <f t="shared" si="353"/>
        <v>1.9076862100000049</v>
      </c>
      <c r="EB39" s="305">
        <f t="shared" si="353"/>
        <v>5.4885476099999995</v>
      </c>
      <c r="EC39" s="305">
        <f t="shared" si="353"/>
        <v>2.8020015299999947</v>
      </c>
      <c r="ED39" s="305">
        <f t="shared" si="353"/>
        <v>4.5427182000000084</v>
      </c>
      <c r="EE39" s="305">
        <f t="shared" si="353"/>
        <v>7.2985476899999835</v>
      </c>
      <c r="EF39" s="305">
        <f t="shared" si="353"/>
        <v>4.0759673600000141</v>
      </c>
      <c r="EG39" s="305">
        <f t="shared" si="353"/>
        <v>7.7378140499999901</v>
      </c>
      <c r="EH39" s="305">
        <f t="shared" si="353"/>
        <v>3.0877040299999998</v>
      </c>
      <c r="EI39" s="305">
        <f t="shared" si="353"/>
        <v>3.5282175899999997</v>
      </c>
      <c r="EJ39" s="305">
        <f t="shared" si="353"/>
        <v>3.1769129999999985</v>
      </c>
      <c r="EK39" s="305">
        <f t="shared" si="353"/>
        <v>1.9133799200000006</v>
      </c>
      <c r="EL39" s="305">
        <f t="shared" si="353"/>
        <v>3.6404322899999988</v>
      </c>
      <c r="EM39" s="305">
        <f t="shared" si="353"/>
        <v>3.8487864900000011</v>
      </c>
      <c r="EN39" s="305">
        <f t="shared" si="353"/>
        <v>3.0858738900000011</v>
      </c>
      <c r="EO39" s="305">
        <f t="shared" si="353"/>
        <v>1.5962203200000022</v>
      </c>
      <c r="EP39" s="305">
        <f t="shared" si="353"/>
        <v>2.0115743999999984</v>
      </c>
      <c r="EQ39" s="305">
        <f t="shared" si="353"/>
        <v>10.277182730000012</v>
      </c>
      <c r="ER39" s="305">
        <f t="shared" si="353"/>
        <v>5.30824230999999</v>
      </c>
      <c r="ES39" s="305">
        <f t="shared" si="353"/>
        <v>11.718540879999997</v>
      </c>
      <c r="ET39" s="305">
        <f t="shared" si="353"/>
        <v>1.6426319300000003</v>
      </c>
      <c r="EU39" s="305">
        <f t="shared" si="353"/>
        <v>4.4445097200000019</v>
      </c>
      <c r="EV39" s="305">
        <f t="shared" si="353"/>
        <v>3.9391153199999929</v>
      </c>
      <c r="EW39" s="305">
        <f t="shared" si="353"/>
        <v>3.2100723300000134</v>
      </c>
      <c r="EX39" s="305">
        <f t="shared" si="353"/>
        <v>4.5950918899999955</v>
      </c>
      <c r="EY39" s="305">
        <f t="shared" si="353"/>
        <v>3.6664514199999867</v>
      </c>
      <c r="EZ39" s="305">
        <f t="shared" si="353"/>
        <v>2.8223179000000176</v>
      </c>
      <c r="FA39" s="305">
        <f t="shared" si="353"/>
        <v>5.6635050099999784</v>
      </c>
      <c r="FB39" s="305">
        <f t="shared" si="353"/>
        <v>3.5316197200000072</v>
      </c>
      <c r="FC39" s="305">
        <f t="shared" si="353"/>
        <v>3.0854074499999964</v>
      </c>
      <c r="FD39" s="305">
        <f t="shared" si="353"/>
        <v>22.291338860000007</v>
      </c>
      <c r="FE39" s="305">
        <f t="shared" si="353"/>
        <v>20.855387940000004</v>
      </c>
      <c r="FF39" s="305">
        <f t="shared" si="353"/>
        <v>2.8278102899999995</v>
      </c>
      <c r="FG39" s="305">
        <f t="shared" si="353"/>
        <v>3.4073361900000005</v>
      </c>
      <c r="FH39" s="305">
        <f t="shared" si="353"/>
        <v>2.5087539300000006</v>
      </c>
      <c r="FI39" s="305">
        <f t="shared" si="353"/>
        <v>2.5754119200000005</v>
      </c>
      <c r="FJ39" s="305">
        <f t="shared" si="353"/>
        <v>3.4988171099999992</v>
      </c>
      <c r="FK39" s="305">
        <f t="shared" si="353"/>
        <v>5.0292495800000001</v>
      </c>
      <c r="FL39" s="305">
        <f t="shared" si="353"/>
        <v>7.9760482399999955</v>
      </c>
      <c r="FM39" s="305">
        <f t="shared" si="353"/>
        <v>4.0240808900000031</v>
      </c>
      <c r="FN39" s="305">
        <f t="shared" si="353"/>
        <v>3.6709822400000003</v>
      </c>
      <c r="FO39" s="305">
        <f t="shared" si="353"/>
        <v>3.8122097899999923</v>
      </c>
      <c r="FP39" s="305">
        <f t="shared" si="353"/>
        <v>4.0509495600000038</v>
      </c>
      <c r="FQ39" s="305">
        <f t="shared" si="353"/>
        <v>5.2130206299999946</v>
      </c>
      <c r="FR39" s="305">
        <f t="shared" si="353"/>
        <v>2.4971182700000005</v>
      </c>
      <c r="FS39" s="305">
        <f t="shared" si="353"/>
        <v>2.9530226599999994</v>
      </c>
      <c r="FT39" s="305">
        <f t="shared" si="353"/>
        <v>6.1813818699999983</v>
      </c>
      <c r="FU39" s="305">
        <f t="shared" ref="FU39" si="354">+FU40</f>
        <v>2.572557230000001</v>
      </c>
    </row>
    <row r="40" spans="1:177">
      <c r="A40" s="306">
        <v>21411</v>
      </c>
      <c r="B40" s="347" t="s">
        <v>95</v>
      </c>
      <c r="C40" s="302">
        <f t="shared" si="80"/>
        <v>43.871253250000009</v>
      </c>
      <c r="D40" s="302">
        <f t="shared" si="81"/>
        <v>44.466794419999992</v>
      </c>
      <c r="E40" s="302">
        <f t="shared" si="82"/>
        <v>46.348598159999995</v>
      </c>
      <c r="F40" s="302">
        <f t="shared" si="83"/>
        <v>54.161820670000004</v>
      </c>
      <c r="G40" s="302">
        <f t="shared" ref="G40" si="355">+SUM(CX40:DI40)</f>
        <v>54.716397380000011</v>
      </c>
      <c r="H40" s="302">
        <f t="shared" ref="H40" si="356">+SUM(DJ40:DU40)</f>
        <v>60.434899260000002</v>
      </c>
      <c r="I40" s="302">
        <f t="shared" ref="I40" si="357">+SUM(DV40:EG40)</f>
        <v>165.16114829</v>
      </c>
      <c r="J40" s="302">
        <f t="shared" ref="J40" si="358">+SUM(EH40:ES40)</f>
        <v>53.193067849999998</v>
      </c>
      <c r="K40" s="302">
        <f t="shared" si="272"/>
        <v>79.747449490000008</v>
      </c>
      <c r="L40" s="302">
        <f t="shared" si="37"/>
        <v>48.594670369999989</v>
      </c>
      <c r="M40" s="302">
        <f t="shared" si="38"/>
        <v>7.9243485199999997</v>
      </c>
      <c r="N40" s="302">
        <f t="shared" si="39"/>
        <v>10.537603320000002</v>
      </c>
      <c r="O40" s="302">
        <f t="shared" si="40"/>
        <v>14.296667070000002</v>
      </c>
      <c r="P40" s="302">
        <f t="shared" si="41"/>
        <v>11.112634340000007</v>
      </c>
      <c r="Q40" s="302">
        <f t="shared" si="42"/>
        <v>7.7892833500000007</v>
      </c>
      <c r="R40" s="302">
        <f t="shared" si="43"/>
        <v>10.646649749999998</v>
      </c>
      <c r="S40" s="302">
        <f t="shared" si="44"/>
        <v>12.917739160000007</v>
      </c>
      <c r="T40" s="302">
        <f t="shared" si="45"/>
        <v>13.113122159999985</v>
      </c>
      <c r="U40" s="302">
        <f t="shared" si="46"/>
        <v>8.7830624799999999</v>
      </c>
      <c r="V40" s="302">
        <f t="shared" si="47"/>
        <v>14.85740517</v>
      </c>
      <c r="W40" s="302">
        <f t="shared" si="48"/>
        <v>11.091737110000004</v>
      </c>
      <c r="X40" s="302">
        <f t="shared" si="49"/>
        <v>11.616393399999993</v>
      </c>
      <c r="Y40" s="302">
        <f t="shared" si="50"/>
        <v>9.6607878799999991</v>
      </c>
      <c r="Z40" s="302">
        <f t="shared" si="51"/>
        <v>15.127558409999997</v>
      </c>
      <c r="AA40" s="302">
        <f t="shared" si="52"/>
        <v>16.396921330000016</v>
      </c>
      <c r="AB40" s="302">
        <f t="shared" si="53"/>
        <v>12.976553049999993</v>
      </c>
      <c r="AC40" s="302">
        <f>+SUM(CX40:CZ40)</f>
        <v>13.099140370000001</v>
      </c>
      <c r="AD40" s="302">
        <f>+SUM(DA40:DC40)</f>
        <v>15.608960490000005</v>
      </c>
      <c r="AE40" s="302">
        <f>+SUM(DD40:DF40)</f>
        <v>12.163677009999986</v>
      </c>
      <c r="AF40" s="302">
        <f>+SUM(DG40:DI40)</f>
        <v>13.844619510000021</v>
      </c>
      <c r="AG40" s="302">
        <f>+SUM(DJ40:DL40)</f>
        <v>12.856877084999999</v>
      </c>
      <c r="AH40" s="302">
        <f>+SUM(DM40:DO40)</f>
        <v>11.430950364999999</v>
      </c>
      <c r="AI40" s="302">
        <f>+SUM(DP40:DR40)</f>
        <v>19.958479315000005</v>
      </c>
      <c r="AJ40" s="302">
        <f>+SUM(DS40:DU40)</f>
        <v>16.188592494999995</v>
      </c>
      <c r="AK40" s="302">
        <f>+SUM(DV40:DX40)</f>
        <v>11.860747450000002</v>
      </c>
      <c r="AL40" s="302">
        <f>+SUM(DY40:EA40)</f>
        <v>121.35480440000001</v>
      </c>
      <c r="AM40" s="302">
        <f>+SUM(EB40:ED40)</f>
        <v>12.833267340000003</v>
      </c>
      <c r="AN40" s="302">
        <f>+SUM(EE40:EG40)</f>
        <v>19.11232909999999</v>
      </c>
      <c r="AO40" s="302">
        <f>+SUM(EH40:EJ40)</f>
        <v>9.7928346199999989</v>
      </c>
      <c r="AP40" s="302">
        <f>+SUM(EK40:EM40)</f>
        <v>9.4025987000000004</v>
      </c>
      <c r="AQ40" s="302">
        <f>+SUM(EN40:EP40)</f>
        <v>6.6936686100000014</v>
      </c>
      <c r="AR40" s="302">
        <f>+SUM(EQ40:ES40)</f>
        <v>27.30396592</v>
      </c>
      <c r="AS40" s="302">
        <f t="shared" si="273"/>
        <v>10.026256969999995</v>
      </c>
      <c r="AT40" s="302">
        <f t="shared" si="274"/>
        <v>11.471615639999996</v>
      </c>
      <c r="AU40" s="302">
        <f t="shared" si="275"/>
        <v>12.017442630000003</v>
      </c>
      <c r="AV40" s="302">
        <f t="shared" si="276"/>
        <v>46.232134250000001</v>
      </c>
      <c r="AW40" s="302">
        <f t="shared" si="278"/>
        <v>8.7439004100000002</v>
      </c>
      <c r="AX40" s="302">
        <f t="shared" si="233"/>
        <v>11.10347861</v>
      </c>
      <c r="AY40" s="302">
        <f t="shared" si="54"/>
        <v>15.671111369999998</v>
      </c>
      <c r="AZ40" s="302">
        <f t="shared" si="55"/>
        <v>13.076179979999992</v>
      </c>
      <c r="BA40" s="302">
        <f t="shared" si="56"/>
        <v>11.631522799999999</v>
      </c>
      <c r="BB40" s="305">
        <v>1.9799212400000001</v>
      </c>
      <c r="BC40" s="305">
        <v>2.3778380399999994</v>
      </c>
      <c r="BD40" s="305">
        <v>3.5665892399999999</v>
      </c>
      <c r="BE40" s="305">
        <v>2.4231903200000007</v>
      </c>
      <c r="BF40" s="305">
        <v>4.7845581100000008</v>
      </c>
      <c r="BG40" s="305">
        <v>3.32985489</v>
      </c>
      <c r="BH40" s="305">
        <v>4.6573091799999951</v>
      </c>
      <c r="BI40" s="305">
        <v>3.7740701700000088</v>
      </c>
      <c r="BJ40" s="305">
        <v>5.8652877199999978</v>
      </c>
      <c r="BK40" s="305">
        <v>3.35321347</v>
      </c>
      <c r="BL40" s="305">
        <v>3.7392406800000018</v>
      </c>
      <c r="BM40" s="305">
        <v>4.0201801900000049</v>
      </c>
      <c r="BN40" s="305">
        <v>2.5969992999999998</v>
      </c>
      <c r="BO40" s="305">
        <v>2.4387397200000005</v>
      </c>
      <c r="BP40" s="305">
        <v>2.7535443300000004</v>
      </c>
      <c r="BQ40" s="305">
        <v>3.0878336699999993</v>
      </c>
      <c r="BR40" s="305">
        <v>3.1651187500000013</v>
      </c>
      <c r="BS40" s="305">
        <v>4.3936973299999984</v>
      </c>
      <c r="BT40" s="305">
        <v>4.4891486200000053</v>
      </c>
      <c r="BU40" s="305">
        <v>4.2527572599999921</v>
      </c>
      <c r="BV40" s="305">
        <v>4.1758332800000098</v>
      </c>
      <c r="BW40" s="305">
        <v>4.9180379099999918</v>
      </c>
      <c r="BX40" s="305">
        <v>3.4707704400000097</v>
      </c>
      <c r="BY40" s="305">
        <v>4.724313809999984</v>
      </c>
      <c r="BZ40" s="305">
        <v>1.0995869600000001</v>
      </c>
      <c r="CA40" s="305">
        <v>4.0552081100000006</v>
      </c>
      <c r="CB40" s="305">
        <v>3.6282674099999999</v>
      </c>
      <c r="CC40" s="305">
        <v>4.3245115099999998</v>
      </c>
      <c r="CD40" s="305">
        <v>3.5750679600000015</v>
      </c>
      <c r="CE40" s="305">
        <v>6.9578256999999999</v>
      </c>
      <c r="CF40" s="305">
        <v>5.3803880299999927</v>
      </c>
      <c r="CG40" s="305">
        <v>2.6693095599999963</v>
      </c>
      <c r="CH40" s="305">
        <v>3.042039520000015</v>
      </c>
      <c r="CI40" s="305">
        <v>6.2911220699999939</v>
      </c>
      <c r="CJ40" s="305">
        <v>1.782684340000003</v>
      </c>
      <c r="CK40" s="305">
        <v>3.5425869899999967</v>
      </c>
      <c r="CL40" s="305">
        <v>2.5545571899999993</v>
      </c>
      <c r="CM40" s="305">
        <v>3.8197119100000001</v>
      </c>
      <c r="CN40" s="305">
        <v>3.2865187799999998</v>
      </c>
      <c r="CO40" s="305">
        <v>5.2535423400000028</v>
      </c>
      <c r="CP40" s="305">
        <v>3.6166347099999978</v>
      </c>
      <c r="CQ40" s="305">
        <v>6.2573813599999966</v>
      </c>
      <c r="CR40" s="305">
        <v>5.838480109999999</v>
      </c>
      <c r="CS40" s="305">
        <v>6.7066800699999938</v>
      </c>
      <c r="CT40" s="305">
        <v>3.8517611500000228</v>
      </c>
      <c r="CU40" s="305">
        <v>2.1096420999999879</v>
      </c>
      <c r="CV40" s="305">
        <v>2.4769609499999987</v>
      </c>
      <c r="CW40" s="305">
        <v>8.389950000000006</v>
      </c>
      <c r="CX40" s="305">
        <v>6.3156109699999998</v>
      </c>
      <c r="CY40" s="305">
        <v>4.1492599100000032</v>
      </c>
      <c r="CZ40" s="305">
        <v>2.6342694899999977</v>
      </c>
      <c r="DA40" s="305">
        <v>3.9801966599999989</v>
      </c>
      <c r="DB40" s="305">
        <v>4.6891537300000028</v>
      </c>
      <c r="DC40" s="305">
        <v>6.939610100000003</v>
      </c>
      <c r="DD40" s="305">
        <v>4.5445035599999883</v>
      </c>
      <c r="DE40" s="305">
        <v>3.530959370000005</v>
      </c>
      <c r="DF40" s="305">
        <v>4.0882140799999931</v>
      </c>
      <c r="DG40" s="305">
        <v>6.602078330000019</v>
      </c>
      <c r="DH40" s="305">
        <v>3.8348473900000002</v>
      </c>
      <c r="DI40" s="305">
        <v>3.4076937900000019</v>
      </c>
      <c r="DJ40" s="305">
        <v>4.5980717083333333</v>
      </c>
      <c r="DK40" s="305">
        <v>5.7979816283333312</v>
      </c>
      <c r="DL40" s="305">
        <v>2.4608237483333344</v>
      </c>
      <c r="DM40" s="305">
        <v>6.1416298483333325</v>
      </c>
      <c r="DN40" s="305">
        <v>2.7872908283333384</v>
      </c>
      <c r="DO40" s="305">
        <v>2.5020296883333284</v>
      </c>
      <c r="DP40" s="305">
        <v>8.2918741083333334</v>
      </c>
      <c r="DQ40" s="305">
        <v>7.3697861783333263</v>
      </c>
      <c r="DR40" s="305">
        <v>4.2968190283333474</v>
      </c>
      <c r="DS40" s="305">
        <v>4.4275295583333314</v>
      </c>
      <c r="DT40" s="305">
        <v>4.6721501683333297</v>
      </c>
      <c r="DU40" s="305">
        <v>7.0889127683333317</v>
      </c>
      <c r="DV40" s="305">
        <v>3.2970601099999999</v>
      </c>
      <c r="DW40" s="305">
        <v>4.8996342699999982</v>
      </c>
      <c r="DX40" s="305">
        <v>3.6640530700000031</v>
      </c>
      <c r="DY40" s="305">
        <v>5.1531686499999978</v>
      </c>
      <c r="DZ40" s="305">
        <v>114.29394954</v>
      </c>
      <c r="EA40" s="305">
        <v>1.9076862100000049</v>
      </c>
      <c r="EB40" s="305">
        <v>5.4885476099999995</v>
      </c>
      <c r="EC40" s="305">
        <v>2.8020015299999947</v>
      </c>
      <c r="ED40" s="305">
        <v>4.5427182000000084</v>
      </c>
      <c r="EE40" s="305">
        <v>7.2985476899999835</v>
      </c>
      <c r="EF40" s="305">
        <v>4.0759673600000141</v>
      </c>
      <c r="EG40" s="305">
        <v>7.7378140499999901</v>
      </c>
      <c r="EH40" s="305">
        <v>3.0877040299999998</v>
      </c>
      <c r="EI40" s="305">
        <v>3.5282175899999997</v>
      </c>
      <c r="EJ40" s="305">
        <v>3.1769129999999985</v>
      </c>
      <c r="EK40" s="305">
        <v>1.9133799200000006</v>
      </c>
      <c r="EL40" s="305">
        <v>3.6404322899999988</v>
      </c>
      <c r="EM40" s="305">
        <v>3.8487864900000011</v>
      </c>
      <c r="EN40" s="305">
        <v>3.0858738900000011</v>
      </c>
      <c r="EO40" s="305">
        <v>1.5962203200000022</v>
      </c>
      <c r="EP40" s="305">
        <v>2.0115743999999984</v>
      </c>
      <c r="EQ40" s="305">
        <v>10.277182730000012</v>
      </c>
      <c r="ER40" s="305">
        <v>5.30824230999999</v>
      </c>
      <c r="ES40" s="305">
        <v>11.718540879999997</v>
      </c>
      <c r="ET40" s="305">
        <v>1.6426319300000003</v>
      </c>
      <c r="EU40" s="305">
        <v>4.4445097200000019</v>
      </c>
      <c r="EV40" s="305">
        <v>3.9391153199999929</v>
      </c>
      <c r="EW40" s="305">
        <v>3.2100723300000134</v>
      </c>
      <c r="EX40" s="305">
        <v>4.5950918899999955</v>
      </c>
      <c r="EY40" s="305">
        <v>3.6664514199999867</v>
      </c>
      <c r="EZ40" s="305">
        <v>2.8223179000000176</v>
      </c>
      <c r="FA40" s="305">
        <v>5.6635050099999784</v>
      </c>
      <c r="FB40" s="305">
        <v>3.5316197200000072</v>
      </c>
      <c r="FC40" s="305">
        <v>3.0854074499999964</v>
      </c>
      <c r="FD40" s="305">
        <v>22.291338860000007</v>
      </c>
      <c r="FE40" s="305">
        <v>20.855387940000004</v>
      </c>
      <c r="FF40" s="305">
        <v>2.8278102899999995</v>
      </c>
      <c r="FG40" s="305">
        <v>3.4073361900000005</v>
      </c>
      <c r="FH40" s="305">
        <v>2.5087539300000006</v>
      </c>
      <c r="FI40" s="305">
        <v>2.5754119200000005</v>
      </c>
      <c r="FJ40" s="305">
        <v>3.4988171099999992</v>
      </c>
      <c r="FK40" s="305">
        <v>5.0292495800000001</v>
      </c>
      <c r="FL40" s="305">
        <v>7.9760482399999955</v>
      </c>
      <c r="FM40" s="305">
        <v>4.0240808900000031</v>
      </c>
      <c r="FN40" s="305">
        <v>3.6709822400000003</v>
      </c>
      <c r="FO40" s="305">
        <v>3.8122097899999923</v>
      </c>
      <c r="FP40" s="305">
        <v>4.0509495600000038</v>
      </c>
      <c r="FQ40" s="305">
        <v>5.2130206299999946</v>
      </c>
      <c r="FR40" s="305">
        <v>2.4971182700000005</v>
      </c>
      <c r="FS40" s="305">
        <v>2.9530226599999994</v>
      </c>
      <c r="FT40" s="305">
        <v>6.1813818699999983</v>
      </c>
      <c r="FU40" s="305">
        <v>2.572557230000001</v>
      </c>
    </row>
    <row r="41" spans="1:177" hidden="1">
      <c r="A41" s="306">
        <v>215</v>
      </c>
      <c r="B41" s="307" t="s">
        <v>28</v>
      </c>
      <c r="C41" s="305">
        <f t="shared" si="80"/>
        <v>0</v>
      </c>
      <c r="D41" s="305">
        <f t="shared" si="81"/>
        <v>0</v>
      </c>
      <c r="E41" s="305">
        <f t="shared" si="82"/>
        <v>0</v>
      </c>
      <c r="F41" s="305">
        <f t="shared" si="83"/>
        <v>0</v>
      </c>
      <c r="G41" s="305">
        <f t="shared" ref="G41:AR41" si="359">+SUM(G42:G44)</f>
        <v>0</v>
      </c>
      <c r="H41" s="305">
        <f t="shared" si="359"/>
        <v>0</v>
      </c>
      <c r="I41" s="305">
        <f t="shared" si="359"/>
        <v>0</v>
      </c>
      <c r="J41" s="305">
        <f t="shared" si="359"/>
        <v>0</v>
      </c>
      <c r="K41" s="305">
        <f t="shared" si="272"/>
        <v>0</v>
      </c>
      <c r="L41" s="305">
        <f t="shared" si="37"/>
        <v>0</v>
      </c>
      <c r="M41" s="305">
        <f t="shared" si="38"/>
        <v>0</v>
      </c>
      <c r="N41" s="305">
        <f t="shared" si="39"/>
        <v>0</v>
      </c>
      <c r="O41" s="305">
        <f t="shared" si="40"/>
        <v>0</v>
      </c>
      <c r="P41" s="305">
        <f t="shared" si="41"/>
        <v>0</v>
      </c>
      <c r="Q41" s="305">
        <f t="shared" si="42"/>
        <v>0</v>
      </c>
      <c r="R41" s="305">
        <f t="shared" si="43"/>
        <v>0</v>
      </c>
      <c r="S41" s="305">
        <f t="shared" si="44"/>
        <v>0</v>
      </c>
      <c r="T41" s="305">
        <f t="shared" si="45"/>
        <v>0</v>
      </c>
      <c r="U41" s="305">
        <f t="shared" si="46"/>
        <v>0</v>
      </c>
      <c r="V41" s="305">
        <f t="shared" si="47"/>
        <v>0</v>
      </c>
      <c r="W41" s="305">
        <f t="shared" si="48"/>
        <v>0</v>
      </c>
      <c r="X41" s="305">
        <f t="shared" si="49"/>
        <v>0</v>
      </c>
      <c r="Y41" s="305">
        <f t="shared" si="50"/>
        <v>0</v>
      </c>
      <c r="Z41" s="305">
        <f t="shared" si="51"/>
        <v>0</v>
      </c>
      <c r="AA41" s="305">
        <f t="shared" si="52"/>
        <v>0</v>
      </c>
      <c r="AB41" s="305">
        <f t="shared" si="53"/>
        <v>0</v>
      </c>
      <c r="AC41" s="305">
        <f t="shared" si="359"/>
        <v>0</v>
      </c>
      <c r="AD41" s="305">
        <f t="shared" si="359"/>
        <v>0</v>
      </c>
      <c r="AE41" s="305">
        <f t="shared" si="359"/>
        <v>0</v>
      </c>
      <c r="AF41" s="305">
        <f t="shared" si="359"/>
        <v>0</v>
      </c>
      <c r="AG41" s="305">
        <f t="shared" si="359"/>
        <v>0</v>
      </c>
      <c r="AH41" s="305">
        <f t="shared" si="359"/>
        <v>0</v>
      </c>
      <c r="AI41" s="305">
        <f t="shared" si="359"/>
        <v>0</v>
      </c>
      <c r="AJ41" s="305">
        <f t="shared" si="359"/>
        <v>0</v>
      </c>
      <c r="AK41" s="305">
        <f t="shared" si="359"/>
        <v>0</v>
      </c>
      <c r="AL41" s="305">
        <f t="shared" si="359"/>
        <v>0</v>
      </c>
      <c r="AM41" s="305">
        <f t="shared" si="359"/>
        <v>0</v>
      </c>
      <c r="AN41" s="305">
        <f t="shared" si="359"/>
        <v>0</v>
      </c>
      <c r="AO41" s="305">
        <f t="shared" si="359"/>
        <v>0</v>
      </c>
      <c r="AP41" s="305">
        <f t="shared" si="359"/>
        <v>0</v>
      </c>
      <c r="AQ41" s="305">
        <f t="shared" si="359"/>
        <v>0</v>
      </c>
      <c r="AR41" s="305">
        <f t="shared" si="359"/>
        <v>0</v>
      </c>
      <c r="AS41" s="305">
        <f t="shared" si="273"/>
        <v>0</v>
      </c>
      <c r="AT41" s="305">
        <f t="shared" si="274"/>
        <v>0</v>
      </c>
      <c r="AU41" s="305">
        <f t="shared" si="275"/>
        <v>0</v>
      </c>
      <c r="AV41" s="305">
        <f t="shared" si="276"/>
        <v>0</v>
      </c>
      <c r="AW41" s="305">
        <f t="shared" si="278"/>
        <v>0</v>
      </c>
      <c r="AX41" s="305">
        <f t="shared" si="233"/>
        <v>0</v>
      </c>
      <c r="AY41" s="305">
        <f t="shared" si="54"/>
        <v>0</v>
      </c>
      <c r="AZ41" s="305">
        <f t="shared" si="55"/>
        <v>0</v>
      </c>
      <c r="BA41" s="305">
        <f t="shared" si="56"/>
        <v>0</v>
      </c>
      <c r="BB41" s="305">
        <f t="shared" ref="BB41:CW41" si="360">+SUM(BB42:BB44)</f>
        <v>0</v>
      </c>
      <c r="BC41" s="305">
        <f t="shared" si="360"/>
        <v>0</v>
      </c>
      <c r="BD41" s="305">
        <f t="shared" si="360"/>
        <v>0</v>
      </c>
      <c r="BE41" s="305">
        <f t="shared" si="360"/>
        <v>0</v>
      </c>
      <c r="BF41" s="305">
        <f t="shared" si="360"/>
        <v>0</v>
      </c>
      <c r="BG41" s="305">
        <f t="shared" si="360"/>
        <v>0</v>
      </c>
      <c r="BH41" s="305">
        <f t="shared" si="360"/>
        <v>0</v>
      </c>
      <c r="BI41" s="305">
        <f t="shared" si="360"/>
        <v>0</v>
      </c>
      <c r="BJ41" s="305">
        <f t="shared" si="360"/>
        <v>0</v>
      </c>
      <c r="BK41" s="305">
        <f t="shared" si="360"/>
        <v>0</v>
      </c>
      <c r="BL41" s="305">
        <f t="shared" si="360"/>
        <v>0</v>
      </c>
      <c r="BM41" s="305">
        <f t="shared" si="360"/>
        <v>0</v>
      </c>
      <c r="BN41" s="305">
        <f t="shared" si="360"/>
        <v>0</v>
      </c>
      <c r="BO41" s="305">
        <f t="shared" si="360"/>
        <v>0</v>
      </c>
      <c r="BP41" s="305">
        <f t="shared" si="360"/>
        <v>0</v>
      </c>
      <c r="BQ41" s="305">
        <f t="shared" si="360"/>
        <v>0</v>
      </c>
      <c r="BR41" s="305">
        <f t="shared" si="360"/>
        <v>0</v>
      </c>
      <c r="BS41" s="305">
        <f t="shared" si="360"/>
        <v>0</v>
      </c>
      <c r="BT41" s="305">
        <f t="shared" si="360"/>
        <v>0</v>
      </c>
      <c r="BU41" s="305">
        <f t="shared" si="360"/>
        <v>0</v>
      </c>
      <c r="BV41" s="305">
        <f t="shared" si="360"/>
        <v>0</v>
      </c>
      <c r="BW41" s="305">
        <f t="shared" si="360"/>
        <v>0</v>
      </c>
      <c r="BX41" s="305">
        <f t="shared" si="360"/>
        <v>0</v>
      </c>
      <c r="BY41" s="305">
        <f t="shared" si="360"/>
        <v>0</v>
      </c>
      <c r="BZ41" s="305">
        <f t="shared" si="360"/>
        <v>0</v>
      </c>
      <c r="CA41" s="305">
        <f t="shared" si="360"/>
        <v>0</v>
      </c>
      <c r="CB41" s="305">
        <f t="shared" si="360"/>
        <v>0</v>
      </c>
      <c r="CC41" s="305">
        <f t="shared" si="360"/>
        <v>0</v>
      </c>
      <c r="CD41" s="305">
        <f t="shared" si="360"/>
        <v>0</v>
      </c>
      <c r="CE41" s="305">
        <f t="shared" si="360"/>
        <v>0</v>
      </c>
      <c r="CF41" s="305">
        <f t="shared" si="360"/>
        <v>0</v>
      </c>
      <c r="CG41" s="305">
        <f t="shared" si="360"/>
        <v>0</v>
      </c>
      <c r="CH41" s="305">
        <f t="shared" si="360"/>
        <v>0</v>
      </c>
      <c r="CI41" s="305">
        <f t="shared" si="360"/>
        <v>0</v>
      </c>
      <c r="CJ41" s="305">
        <f t="shared" si="360"/>
        <v>0</v>
      </c>
      <c r="CK41" s="305">
        <f t="shared" si="360"/>
        <v>0</v>
      </c>
      <c r="CL41" s="305">
        <f t="shared" si="360"/>
        <v>0</v>
      </c>
      <c r="CM41" s="305">
        <f t="shared" si="360"/>
        <v>0</v>
      </c>
      <c r="CN41" s="305">
        <f t="shared" si="360"/>
        <v>0</v>
      </c>
      <c r="CO41" s="305">
        <f t="shared" si="360"/>
        <v>0</v>
      </c>
      <c r="CP41" s="305">
        <f t="shared" si="360"/>
        <v>0</v>
      </c>
      <c r="CQ41" s="305">
        <f t="shared" si="360"/>
        <v>0</v>
      </c>
      <c r="CR41" s="305">
        <f t="shared" si="360"/>
        <v>0</v>
      </c>
      <c r="CS41" s="305">
        <f t="shared" si="360"/>
        <v>0</v>
      </c>
      <c r="CT41" s="305">
        <f t="shared" si="360"/>
        <v>0</v>
      </c>
      <c r="CU41" s="305">
        <f t="shared" si="360"/>
        <v>0</v>
      </c>
      <c r="CV41" s="305">
        <f t="shared" si="360"/>
        <v>0</v>
      </c>
      <c r="CW41" s="305">
        <f t="shared" si="360"/>
        <v>0</v>
      </c>
      <c r="CX41" s="305">
        <f t="shared" ref="CX41:DC41" si="361">+SUM(CX42:CX44)</f>
        <v>0</v>
      </c>
      <c r="CY41" s="305">
        <f t="shared" si="361"/>
        <v>0</v>
      </c>
      <c r="CZ41" s="305">
        <f t="shared" si="361"/>
        <v>0</v>
      </c>
      <c r="DA41" s="305">
        <f t="shared" si="361"/>
        <v>0</v>
      </c>
      <c r="DB41" s="305">
        <f t="shared" si="361"/>
        <v>0</v>
      </c>
      <c r="DC41" s="305">
        <f t="shared" si="361"/>
        <v>0</v>
      </c>
      <c r="DD41" s="305">
        <f t="shared" ref="DD41:ER41" si="362">+SUM(DD42:DD44)</f>
        <v>0</v>
      </c>
      <c r="DE41" s="305">
        <f t="shared" si="362"/>
        <v>0</v>
      </c>
      <c r="DF41" s="305">
        <f t="shared" si="362"/>
        <v>0</v>
      </c>
      <c r="DG41" s="305">
        <f t="shared" si="362"/>
        <v>0</v>
      </c>
      <c r="DH41" s="305">
        <f t="shared" si="362"/>
        <v>0</v>
      </c>
      <c r="DI41" s="305">
        <f t="shared" si="362"/>
        <v>0</v>
      </c>
      <c r="DJ41" s="305">
        <f t="shared" si="362"/>
        <v>0</v>
      </c>
      <c r="DK41" s="305">
        <f t="shared" si="362"/>
        <v>0</v>
      </c>
      <c r="DL41" s="305">
        <f t="shared" si="362"/>
        <v>0</v>
      </c>
      <c r="DM41" s="305">
        <f t="shared" si="362"/>
        <v>0</v>
      </c>
      <c r="DN41" s="305">
        <f t="shared" si="362"/>
        <v>0</v>
      </c>
      <c r="DO41" s="305">
        <f t="shared" si="362"/>
        <v>0</v>
      </c>
      <c r="DP41" s="305">
        <f t="shared" si="362"/>
        <v>0</v>
      </c>
      <c r="DQ41" s="305">
        <f t="shared" si="362"/>
        <v>0</v>
      </c>
      <c r="DR41" s="305">
        <f t="shared" si="362"/>
        <v>0</v>
      </c>
      <c r="DS41" s="305">
        <f t="shared" si="362"/>
        <v>0</v>
      </c>
      <c r="DT41" s="305">
        <f t="shared" si="362"/>
        <v>0</v>
      </c>
      <c r="DU41" s="305">
        <f t="shared" si="362"/>
        <v>0</v>
      </c>
      <c r="DV41" s="305">
        <f t="shared" si="362"/>
        <v>0</v>
      </c>
      <c r="DW41" s="305">
        <f t="shared" si="362"/>
        <v>0</v>
      </c>
      <c r="DX41" s="305">
        <f t="shared" si="362"/>
        <v>0</v>
      </c>
      <c r="DY41" s="305">
        <f t="shared" si="362"/>
        <v>0</v>
      </c>
      <c r="DZ41" s="305">
        <f t="shared" si="362"/>
        <v>0</v>
      </c>
      <c r="EA41" s="305">
        <f t="shared" si="362"/>
        <v>0</v>
      </c>
      <c r="EB41" s="305">
        <f t="shared" si="362"/>
        <v>0</v>
      </c>
      <c r="EC41" s="305">
        <f t="shared" si="362"/>
        <v>0</v>
      </c>
      <c r="ED41" s="305">
        <f t="shared" si="362"/>
        <v>0</v>
      </c>
      <c r="EE41" s="305">
        <f t="shared" si="362"/>
        <v>0</v>
      </c>
      <c r="EF41" s="305">
        <f t="shared" si="362"/>
        <v>0</v>
      </c>
      <c r="EG41" s="305">
        <f t="shared" si="362"/>
        <v>0</v>
      </c>
      <c r="EH41" s="305">
        <f t="shared" si="362"/>
        <v>0</v>
      </c>
      <c r="EI41" s="305">
        <f t="shared" si="362"/>
        <v>0</v>
      </c>
      <c r="EJ41" s="305">
        <f t="shared" si="362"/>
        <v>0</v>
      </c>
      <c r="EK41" s="305">
        <f t="shared" si="362"/>
        <v>0</v>
      </c>
      <c r="EL41" s="305">
        <f t="shared" si="362"/>
        <v>0</v>
      </c>
      <c r="EM41" s="305">
        <f t="shared" si="362"/>
        <v>0</v>
      </c>
      <c r="EN41" s="305">
        <f t="shared" si="362"/>
        <v>0</v>
      </c>
      <c r="EO41" s="305">
        <f t="shared" si="362"/>
        <v>0</v>
      </c>
      <c r="EP41" s="305">
        <f t="shared" si="362"/>
        <v>0</v>
      </c>
      <c r="EQ41" s="305">
        <f t="shared" si="362"/>
        <v>0</v>
      </c>
      <c r="ER41" s="305">
        <f t="shared" si="362"/>
        <v>0</v>
      </c>
      <c r="ES41" s="305">
        <f t="shared" ref="ES41:FE41" si="363">+SUM(ES42:ES44)</f>
        <v>0</v>
      </c>
      <c r="ET41" s="305">
        <f t="shared" si="363"/>
        <v>0</v>
      </c>
      <c r="EU41" s="305">
        <f t="shared" si="363"/>
        <v>0</v>
      </c>
      <c r="EV41" s="305">
        <f t="shared" si="363"/>
        <v>0</v>
      </c>
      <c r="EW41" s="305">
        <f t="shared" si="363"/>
        <v>0</v>
      </c>
      <c r="EX41" s="305">
        <f t="shared" si="363"/>
        <v>0</v>
      </c>
      <c r="EY41" s="305">
        <f t="shared" si="363"/>
        <v>0</v>
      </c>
      <c r="EZ41" s="305">
        <f t="shared" si="363"/>
        <v>0</v>
      </c>
      <c r="FA41" s="305">
        <f t="shared" si="363"/>
        <v>0</v>
      </c>
      <c r="FB41" s="305">
        <f t="shared" si="363"/>
        <v>0</v>
      </c>
      <c r="FC41" s="305">
        <f t="shared" si="363"/>
        <v>0</v>
      </c>
      <c r="FD41" s="305">
        <f t="shared" si="363"/>
        <v>0</v>
      </c>
      <c r="FE41" s="305">
        <f t="shared" si="363"/>
        <v>0</v>
      </c>
      <c r="FF41" s="305">
        <f t="shared" ref="FF41:FH41" si="364">+SUM(FF42:FF44)</f>
        <v>0</v>
      </c>
      <c r="FG41" s="305">
        <f t="shared" si="364"/>
        <v>0</v>
      </c>
      <c r="FH41" s="305">
        <f t="shared" si="364"/>
        <v>0</v>
      </c>
      <c r="FI41" s="305">
        <f t="shared" ref="FI41:FJ41" si="365">+SUM(FI42:FI44)</f>
        <v>0</v>
      </c>
      <c r="FJ41" s="305">
        <f t="shared" si="365"/>
        <v>0</v>
      </c>
      <c r="FK41" s="305">
        <f t="shared" ref="FK41" si="366">+SUM(FK42:FK44)</f>
        <v>0</v>
      </c>
      <c r="FL41" s="305">
        <f t="shared" ref="FL41" si="367">+SUM(FL42:FL44)</f>
        <v>0</v>
      </c>
      <c r="FM41" s="305">
        <f t="shared" ref="FM41" si="368">+SUM(FM42:FM44)</f>
        <v>0</v>
      </c>
      <c r="FN41" s="305">
        <f t="shared" ref="FN41" si="369">+SUM(FN42:FN44)</f>
        <v>0</v>
      </c>
      <c r="FO41" s="305">
        <f t="shared" ref="FO41" si="370">+SUM(FO42:FO44)</f>
        <v>0</v>
      </c>
      <c r="FP41" s="305">
        <f t="shared" ref="FP41" si="371">+SUM(FP42:FP44)</f>
        <v>0</v>
      </c>
      <c r="FQ41" s="305">
        <f t="shared" ref="FQ41" si="372">+SUM(FQ42:FQ44)</f>
        <v>0</v>
      </c>
      <c r="FR41" s="305">
        <f t="shared" ref="FR41" si="373">+SUM(FR42:FR44)</f>
        <v>0</v>
      </c>
      <c r="FS41" s="305">
        <f t="shared" ref="FS41" si="374">+SUM(FS42:FS44)</f>
        <v>0</v>
      </c>
      <c r="FT41" s="305">
        <f t="shared" ref="FT41:FU41" si="375">+SUM(FT42:FT44)</f>
        <v>0</v>
      </c>
      <c r="FU41" s="305">
        <f t="shared" si="375"/>
        <v>0</v>
      </c>
    </row>
    <row r="42" spans="1:177" hidden="1">
      <c r="A42" s="306">
        <v>2151</v>
      </c>
      <c r="B42" s="315" t="s">
        <v>35</v>
      </c>
      <c r="C42" s="302">
        <f t="shared" si="80"/>
        <v>0</v>
      </c>
      <c r="D42" s="302">
        <f t="shared" si="81"/>
        <v>0</v>
      </c>
      <c r="E42" s="302">
        <f t="shared" si="82"/>
        <v>0</v>
      </c>
      <c r="F42" s="302">
        <f t="shared" si="83"/>
        <v>0</v>
      </c>
      <c r="G42" s="302">
        <f>+SUM(CX42:DI42)</f>
        <v>0</v>
      </c>
      <c r="H42" s="302">
        <f>+SUM(DJ42:DU42)</f>
        <v>0</v>
      </c>
      <c r="I42" s="302">
        <f>+SUM(DV42:EG42)</f>
        <v>0</v>
      </c>
      <c r="J42" s="302">
        <f>+SUM(EH42:ES42)</f>
        <v>0</v>
      </c>
      <c r="K42" s="302">
        <f t="shared" si="272"/>
        <v>0</v>
      </c>
      <c r="L42" s="302">
        <f t="shared" si="37"/>
        <v>0</v>
      </c>
      <c r="M42" s="302">
        <f t="shared" si="38"/>
        <v>0</v>
      </c>
      <c r="N42" s="302">
        <f t="shared" si="39"/>
        <v>0</v>
      </c>
      <c r="O42" s="302">
        <f t="shared" si="40"/>
        <v>0</v>
      </c>
      <c r="P42" s="302">
        <f t="shared" si="41"/>
        <v>0</v>
      </c>
      <c r="Q42" s="302">
        <f t="shared" si="42"/>
        <v>0</v>
      </c>
      <c r="R42" s="302">
        <f t="shared" si="43"/>
        <v>0</v>
      </c>
      <c r="S42" s="302">
        <f t="shared" si="44"/>
        <v>0</v>
      </c>
      <c r="T42" s="302">
        <f t="shared" si="45"/>
        <v>0</v>
      </c>
      <c r="U42" s="302">
        <f t="shared" si="46"/>
        <v>0</v>
      </c>
      <c r="V42" s="302">
        <f t="shared" si="47"/>
        <v>0</v>
      </c>
      <c r="W42" s="302">
        <f t="shared" si="48"/>
        <v>0</v>
      </c>
      <c r="X42" s="302">
        <f t="shared" si="49"/>
        <v>0</v>
      </c>
      <c r="Y42" s="302">
        <f t="shared" si="50"/>
        <v>0</v>
      </c>
      <c r="Z42" s="302">
        <f t="shared" si="51"/>
        <v>0</v>
      </c>
      <c r="AA42" s="302">
        <f t="shared" si="52"/>
        <v>0</v>
      </c>
      <c r="AB42" s="302">
        <f t="shared" si="53"/>
        <v>0</v>
      </c>
      <c r="AC42" s="302">
        <f>+SUM(CX42:CZ42)</f>
        <v>0</v>
      </c>
      <c r="AD42" s="302">
        <f>+SUM(DA42:DC42)</f>
        <v>0</v>
      </c>
      <c r="AE42" s="302">
        <f>+SUM(DD42:DF42)</f>
        <v>0</v>
      </c>
      <c r="AF42" s="302">
        <f>+SUM(DG42:DI42)</f>
        <v>0</v>
      </c>
      <c r="AG42" s="302">
        <f>+SUM(DJ42:DL42)</f>
        <v>0</v>
      </c>
      <c r="AH42" s="302">
        <f>+SUM(DM42:DO42)</f>
        <v>0</v>
      </c>
      <c r="AI42" s="302">
        <f>+SUM(DP42:DR42)</f>
        <v>0</v>
      </c>
      <c r="AJ42" s="302">
        <f>+SUM(DS42:DU42)</f>
        <v>0</v>
      </c>
      <c r="AK42" s="302">
        <f>+SUM(DV42:DX42)</f>
        <v>0</v>
      </c>
      <c r="AL42" s="302">
        <f>+SUM(DY42:EA42)</f>
        <v>0</v>
      </c>
      <c r="AM42" s="302">
        <f>+SUM(EB42:ED42)</f>
        <v>0</v>
      </c>
      <c r="AN42" s="302">
        <f>+SUM(EE42:EG42)</f>
        <v>0</v>
      </c>
      <c r="AO42" s="302">
        <f>+SUM(EH42:EJ42)</f>
        <v>0</v>
      </c>
      <c r="AP42" s="302">
        <f>+SUM(EK42:EM42)</f>
        <v>0</v>
      </c>
      <c r="AQ42" s="302">
        <f>+SUM(EN42:EP42)</f>
        <v>0</v>
      </c>
      <c r="AR42" s="302">
        <f>+SUM(EQ42:ES42)</f>
        <v>0</v>
      </c>
      <c r="AS42" s="302">
        <f t="shared" si="273"/>
        <v>0</v>
      </c>
      <c r="AT42" s="302">
        <f t="shared" si="274"/>
        <v>0</v>
      </c>
      <c r="AU42" s="302">
        <f t="shared" si="275"/>
        <v>0</v>
      </c>
      <c r="AV42" s="302">
        <f t="shared" si="276"/>
        <v>0</v>
      </c>
      <c r="AW42" s="302">
        <f t="shared" si="278"/>
        <v>0</v>
      </c>
      <c r="AX42" s="302">
        <f t="shared" si="233"/>
        <v>0</v>
      </c>
      <c r="AY42" s="302">
        <f t="shared" si="54"/>
        <v>0</v>
      </c>
      <c r="AZ42" s="302">
        <f t="shared" si="55"/>
        <v>0</v>
      </c>
      <c r="BA42" s="302">
        <f t="shared" si="56"/>
        <v>0</v>
      </c>
      <c r="BB42" s="305">
        <v>0</v>
      </c>
      <c r="BC42" s="305">
        <v>0</v>
      </c>
      <c r="BD42" s="305">
        <v>0</v>
      </c>
      <c r="BE42" s="305">
        <v>0</v>
      </c>
      <c r="BF42" s="305">
        <v>0</v>
      </c>
      <c r="BG42" s="305">
        <v>0</v>
      </c>
      <c r="BH42" s="305">
        <v>0</v>
      </c>
      <c r="BI42" s="305">
        <v>0</v>
      </c>
      <c r="BJ42" s="305">
        <v>0</v>
      </c>
      <c r="BK42" s="305">
        <v>0</v>
      </c>
      <c r="BL42" s="305">
        <v>0</v>
      </c>
      <c r="BM42" s="305">
        <v>0</v>
      </c>
      <c r="BN42" s="305">
        <v>0</v>
      </c>
      <c r="BO42" s="305">
        <v>0</v>
      </c>
      <c r="BP42" s="305">
        <v>0</v>
      </c>
      <c r="BQ42" s="305">
        <v>0</v>
      </c>
      <c r="BR42" s="305">
        <v>0</v>
      </c>
      <c r="BS42" s="305">
        <v>0</v>
      </c>
      <c r="BT42" s="305">
        <v>0</v>
      </c>
      <c r="BU42" s="305">
        <v>0</v>
      </c>
      <c r="BV42" s="305">
        <v>0</v>
      </c>
      <c r="BW42" s="305">
        <v>0</v>
      </c>
      <c r="BX42" s="305">
        <v>0</v>
      </c>
      <c r="BY42" s="305">
        <v>0</v>
      </c>
      <c r="BZ42" s="305">
        <v>0</v>
      </c>
      <c r="CA42" s="305">
        <v>0</v>
      </c>
      <c r="CB42" s="305">
        <v>0</v>
      </c>
      <c r="CC42" s="305">
        <v>0</v>
      </c>
      <c r="CD42" s="305">
        <v>0</v>
      </c>
      <c r="CE42" s="305">
        <v>0</v>
      </c>
      <c r="CF42" s="305">
        <v>0</v>
      </c>
      <c r="CG42" s="305">
        <v>0</v>
      </c>
      <c r="CH42" s="305">
        <v>0</v>
      </c>
      <c r="CI42" s="305">
        <v>0</v>
      </c>
      <c r="CJ42" s="305">
        <v>0</v>
      </c>
      <c r="CK42" s="305">
        <v>0</v>
      </c>
      <c r="CL42" s="305">
        <v>0</v>
      </c>
      <c r="CM42" s="305">
        <v>0</v>
      </c>
      <c r="CN42" s="305">
        <v>0</v>
      </c>
      <c r="CO42" s="305">
        <v>0</v>
      </c>
      <c r="CP42" s="305">
        <v>0</v>
      </c>
      <c r="CQ42" s="305">
        <v>0</v>
      </c>
      <c r="CR42" s="305">
        <v>0</v>
      </c>
      <c r="CS42" s="305">
        <v>0</v>
      </c>
      <c r="CT42" s="305">
        <v>0</v>
      </c>
      <c r="CU42" s="305">
        <v>0</v>
      </c>
      <c r="CV42" s="305">
        <v>0</v>
      </c>
      <c r="CW42" s="305">
        <v>0</v>
      </c>
      <c r="CX42" s="305">
        <v>0</v>
      </c>
      <c r="CY42" s="305">
        <v>0</v>
      </c>
      <c r="CZ42" s="305">
        <v>0</v>
      </c>
      <c r="DA42" s="305">
        <v>0</v>
      </c>
      <c r="DB42" s="305">
        <v>0</v>
      </c>
      <c r="DC42" s="305">
        <v>0</v>
      </c>
      <c r="DD42" s="305">
        <v>0</v>
      </c>
      <c r="DE42" s="305">
        <v>0</v>
      </c>
      <c r="DF42" s="305">
        <v>0</v>
      </c>
      <c r="DG42" s="305">
        <v>0</v>
      </c>
      <c r="DH42" s="305">
        <v>0</v>
      </c>
      <c r="DI42" s="305">
        <v>0</v>
      </c>
      <c r="DJ42" s="305">
        <v>0</v>
      </c>
      <c r="DK42" s="305">
        <v>0</v>
      </c>
      <c r="DL42" s="305">
        <v>0</v>
      </c>
      <c r="DM42" s="305">
        <v>0</v>
      </c>
      <c r="DN42" s="305">
        <v>0</v>
      </c>
      <c r="DO42" s="305">
        <v>0</v>
      </c>
      <c r="DP42" s="305">
        <v>0</v>
      </c>
      <c r="DQ42" s="305">
        <v>0</v>
      </c>
      <c r="DR42" s="305">
        <v>0</v>
      </c>
      <c r="DS42" s="305">
        <v>0</v>
      </c>
      <c r="DT42" s="305">
        <v>0</v>
      </c>
      <c r="DU42" s="305">
        <v>0</v>
      </c>
      <c r="DV42" s="305">
        <v>0</v>
      </c>
      <c r="DW42" s="305">
        <v>0</v>
      </c>
      <c r="DX42" s="305">
        <v>0</v>
      </c>
      <c r="DY42" s="305">
        <v>0</v>
      </c>
      <c r="DZ42" s="305">
        <v>0</v>
      </c>
      <c r="EA42" s="305">
        <v>0</v>
      </c>
      <c r="EB42" s="305">
        <v>0</v>
      </c>
      <c r="EC42" s="305">
        <v>0</v>
      </c>
      <c r="ED42" s="305">
        <v>0</v>
      </c>
      <c r="EE42" s="305">
        <v>0</v>
      </c>
      <c r="EF42" s="305">
        <v>0</v>
      </c>
      <c r="EG42" s="305">
        <v>0</v>
      </c>
      <c r="EH42" s="305">
        <v>0</v>
      </c>
      <c r="EI42" s="305">
        <v>0</v>
      </c>
      <c r="EJ42" s="305">
        <v>0</v>
      </c>
      <c r="EK42" s="305">
        <v>0</v>
      </c>
      <c r="EL42" s="305">
        <v>0</v>
      </c>
      <c r="EM42" s="305">
        <v>0</v>
      </c>
      <c r="EN42" s="305">
        <v>0</v>
      </c>
      <c r="EO42" s="305">
        <v>0</v>
      </c>
      <c r="EP42" s="305">
        <v>0</v>
      </c>
      <c r="EQ42" s="305">
        <v>0</v>
      </c>
      <c r="ER42" s="305">
        <v>0</v>
      </c>
      <c r="ES42" s="305">
        <v>0</v>
      </c>
      <c r="ET42" s="305">
        <v>0</v>
      </c>
      <c r="EU42" s="305">
        <v>0</v>
      </c>
      <c r="EV42" s="305">
        <v>0</v>
      </c>
      <c r="EW42" s="305">
        <v>0</v>
      </c>
      <c r="EX42" s="305">
        <v>0</v>
      </c>
      <c r="EY42" s="305">
        <v>0</v>
      </c>
      <c r="EZ42" s="305">
        <v>0</v>
      </c>
      <c r="FA42" s="305">
        <v>0</v>
      </c>
      <c r="FB42" s="305">
        <v>0</v>
      </c>
      <c r="FC42" s="305">
        <v>0</v>
      </c>
      <c r="FD42" s="305">
        <v>0</v>
      </c>
      <c r="FE42" s="305">
        <v>0</v>
      </c>
      <c r="FF42" s="305">
        <v>0</v>
      </c>
      <c r="FG42" s="305">
        <v>0</v>
      </c>
      <c r="FH42" s="305">
        <v>0</v>
      </c>
      <c r="FI42" s="305">
        <v>0</v>
      </c>
      <c r="FJ42" s="305">
        <v>0</v>
      </c>
      <c r="FK42" s="305">
        <v>0</v>
      </c>
      <c r="FL42" s="305">
        <v>0</v>
      </c>
      <c r="FM42" s="305">
        <v>0</v>
      </c>
      <c r="FN42" s="305">
        <v>0</v>
      </c>
      <c r="FO42" s="305">
        <v>0</v>
      </c>
      <c r="FP42" s="305">
        <v>0</v>
      </c>
      <c r="FQ42" s="305">
        <v>0</v>
      </c>
      <c r="FR42" s="305">
        <v>0</v>
      </c>
      <c r="FS42" s="305">
        <v>0</v>
      </c>
      <c r="FT42" s="305">
        <v>0</v>
      </c>
      <c r="FU42" s="305">
        <v>0</v>
      </c>
    </row>
    <row r="43" spans="1:177" hidden="1">
      <c r="A43" s="306">
        <v>2152</v>
      </c>
      <c r="B43" s="315" t="s">
        <v>36</v>
      </c>
      <c r="C43" s="302">
        <f t="shared" si="80"/>
        <v>0</v>
      </c>
      <c r="D43" s="302">
        <f t="shared" si="81"/>
        <v>0</v>
      </c>
      <c r="E43" s="302">
        <f t="shared" si="82"/>
        <v>0</v>
      </c>
      <c r="F43" s="302">
        <f t="shared" si="83"/>
        <v>0</v>
      </c>
      <c r="G43" s="302">
        <f>+SUM(CX43:DI43)</f>
        <v>0</v>
      </c>
      <c r="H43" s="302">
        <f>+SUM(DJ43:DU43)</f>
        <v>0</v>
      </c>
      <c r="I43" s="302">
        <f>+SUM(DV43:EG43)</f>
        <v>0</v>
      </c>
      <c r="J43" s="302">
        <f>+SUM(EH43:ES43)</f>
        <v>0</v>
      </c>
      <c r="K43" s="302">
        <f t="shared" si="272"/>
        <v>0</v>
      </c>
      <c r="L43" s="302">
        <f t="shared" si="37"/>
        <v>0</v>
      </c>
      <c r="M43" s="302">
        <f t="shared" si="38"/>
        <v>0</v>
      </c>
      <c r="N43" s="302">
        <f t="shared" si="39"/>
        <v>0</v>
      </c>
      <c r="O43" s="302">
        <f t="shared" si="40"/>
        <v>0</v>
      </c>
      <c r="P43" s="302">
        <f t="shared" si="41"/>
        <v>0</v>
      </c>
      <c r="Q43" s="302">
        <f t="shared" si="42"/>
        <v>0</v>
      </c>
      <c r="R43" s="302">
        <f t="shared" si="43"/>
        <v>0</v>
      </c>
      <c r="S43" s="302">
        <f t="shared" si="44"/>
        <v>0</v>
      </c>
      <c r="T43" s="302">
        <f t="shared" si="45"/>
        <v>0</v>
      </c>
      <c r="U43" s="302">
        <f t="shared" si="46"/>
        <v>0</v>
      </c>
      <c r="V43" s="302">
        <f t="shared" si="47"/>
        <v>0</v>
      </c>
      <c r="W43" s="302">
        <f t="shared" si="48"/>
        <v>0</v>
      </c>
      <c r="X43" s="302">
        <f t="shared" si="49"/>
        <v>0</v>
      </c>
      <c r="Y43" s="302">
        <f t="shared" si="50"/>
        <v>0</v>
      </c>
      <c r="Z43" s="302">
        <f t="shared" si="51"/>
        <v>0</v>
      </c>
      <c r="AA43" s="302">
        <f t="shared" si="52"/>
        <v>0</v>
      </c>
      <c r="AB43" s="302">
        <f t="shared" si="53"/>
        <v>0</v>
      </c>
      <c r="AC43" s="302">
        <f>+SUM(CX43:CZ43)</f>
        <v>0</v>
      </c>
      <c r="AD43" s="302">
        <f>+SUM(DA43:DC43)</f>
        <v>0</v>
      </c>
      <c r="AE43" s="302">
        <f>+SUM(DD43:DF43)</f>
        <v>0</v>
      </c>
      <c r="AF43" s="302">
        <f>+SUM(DG43:DI43)</f>
        <v>0</v>
      </c>
      <c r="AG43" s="302">
        <f>+SUM(DJ43:DL43)</f>
        <v>0</v>
      </c>
      <c r="AH43" s="302">
        <f>+SUM(DM43:DO43)</f>
        <v>0</v>
      </c>
      <c r="AI43" s="302">
        <f>+SUM(DP43:DR43)</f>
        <v>0</v>
      </c>
      <c r="AJ43" s="302">
        <f>+SUM(DS43:DU43)</f>
        <v>0</v>
      </c>
      <c r="AK43" s="302">
        <f>+SUM(DV43:DX43)</f>
        <v>0</v>
      </c>
      <c r="AL43" s="302">
        <f>+SUM(DY43:EA43)</f>
        <v>0</v>
      </c>
      <c r="AM43" s="302">
        <f>+SUM(EB43:ED43)</f>
        <v>0</v>
      </c>
      <c r="AN43" s="302">
        <f>+SUM(EE43:EG43)</f>
        <v>0</v>
      </c>
      <c r="AO43" s="302">
        <f>+SUM(EH43:EJ43)</f>
        <v>0</v>
      </c>
      <c r="AP43" s="302">
        <f>+SUM(EK43:EM43)</f>
        <v>0</v>
      </c>
      <c r="AQ43" s="302">
        <f>+SUM(EN43:EP43)</f>
        <v>0</v>
      </c>
      <c r="AR43" s="302">
        <f>+SUM(EQ43:ES43)</f>
        <v>0</v>
      </c>
      <c r="AS43" s="302">
        <f t="shared" si="273"/>
        <v>0</v>
      </c>
      <c r="AT43" s="302">
        <f t="shared" si="274"/>
        <v>0</v>
      </c>
      <c r="AU43" s="302">
        <f t="shared" si="275"/>
        <v>0</v>
      </c>
      <c r="AV43" s="302">
        <f t="shared" si="276"/>
        <v>0</v>
      </c>
      <c r="AW43" s="302">
        <f t="shared" si="278"/>
        <v>0</v>
      </c>
      <c r="AX43" s="302">
        <f t="shared" si="233"/>
        <v>0</v>
      </c>
      <c r="AY43" s="302">
        <f t="shared" si="54"/>
        <v>0</v>
      </c>
      <c r="AZ43" s="302">
        <f t="shared" si="55"/>
        <v>0</v>
      </c>
      <c r="BA43" s="302">
        <f t="shared" si="56"/>
        <v>0</v>
      </c>
      <c r="BB43" s="305">
        <v>0</v>
      </c>
      <c r="BC43" s="305">
        <v>0</v>
      </c>
      <c r="BD43" s="305">
        <v>0</v>
      </c>
      <c r="BE43" s="305">
        <v>0</v>
      </c>
      <c r="BF43" s="305">
        <v>0</v>
      </c>
      <c r="BG43" s="305">
        <v>0</v>
      </c>
      <c r="BH43" s="305">
        <v>0</v>
      </c>
      <c r="BI43" s="305">
        <v>0</v>
      </c>
      <c r="BJ43" s="305">
        <v>0</v>
      </c>
      <c r="BK43" s="305">
        <v>0</v>
      </c>
      <c r="BL43" s="305">
        <v>0</v>
      </c>
      <c r="BM43" s="305">
        <v>0</v>
      </c>
      <c r="BN43" s="305">
        <v>0</v>
      </c>
      <c r="BO43" s="305">
        <v>0</v>
      </c>
      <c r="BP43" s="305">
        <v>0</v>
      </c>
      <c r="BQ43" s="305">
        <v>0</v>
      </c>
      <c r="BR43" s="305">
        <v>0</v>
      </c>
      <c r="BS43" s="305">
        <v>0</v>
      </c>
      <c r="BT43" s="305">
        <v>0</v>
      </c>
      <c r="BU43" s="305">
        <v>0</v>
      </c>
      <c r="BV43" s="305">
        <v>0</v>
      </c>
      <c r="BW43" s="305">
        <v>0</v>
      </c>
      <c r="BX43" s="305">
        <v>0</v>
      </c>
      <c r="BY43" s="305">
        <v>0</v>
      </c>
      <c r="BZ43" s="305">
        <v>0</v>
      </c>
      <c r="CA43" s="305">
        <v>0</v>
      </c>
      <c r="CB43" s="305">
        <v>0</v>
      </c>
      <c r="CC43" s="305">
        <v>0</v>
      </c>
      <c r="CD43" s="305">
        <v>0</v>
      </c>
      <c r="CE43" s="305">
        <v>0</v>
      </c>
      <c r="CF43" s="305">
        <v>0</v>
      </c>
      <c r="CG43" s="305">
        <v>0</v>
      </c>
      <c r="CH43" s="305">
        <v>0</v>
      </c>
      <c r="CI43" s="305">
        <v>0</v>
      </c>
      <c r="CJ43" s="305">
        <v>0</v>
      </c>
      <c r="CK43" s="305">
        <v>0</v>
      </c>
      <c r="CL43" s="305">
        <v>0</v>
      </c>
      <c r="CM43" s="305">
        <v>0</v>
      </c>
      <c r="CN43" s="305">
        <v>0</v>
      </c>
      <c r="CO43" s="305">
        <v>0</v>
      </c>
      <c r="CP43" s="305">
        <v>0</v>
      </c>
      <c r="CQ43" s="305">
        <v>0</v>
      </c>
      <c r="CR43" s="305">
        <v>0</v>
      </c>
      <c r="CS43" s="305">
        <v>0</v>
      </c>
      <c r="CT43" s="305">
        <v>0</v>
      </c>
      <c r="CU43" s="305">
        <v>0</v>
      </c>
      <c r="CV43" s="305">
        <v>0</v>
      </c>
      <c r="CW43" s="305">
        <v>0</v>
      </c>
      <c r="CX43" s="305">
        <v>0</v>
      </c>
      <c r="CY43" s="305">
        <v>0</v>
      </c>
      <c r="CZ43" s="305">
        <v>0</v>
      </c>
      <c r="DA43" s="305">
        <v>0</v>
      </c>
      <c r="DB43" s="305">
        <v>0</v>
      </c>
      <c r="DC43" s="305">
        <v>0</v>
      </c>
      <c r="DD43" s="305">
        <v>0</v>
      </c>
      <c r="DE43" s="305">
        <v>0</v>
      </c>
      <c r="DF43" s="305">
        <v>0</v>
      </c>
      <c r="DG43" s="305">
        <v>0</v>
      </c>
      <c r="DH43" s="305">
        <v>0</v>
      </c>
      <c r="DI43" s="305">
        <v>0</v>
      </c>
      <c r="DJ43" s="305">
        <v>0</v>
      </c>
      <c r="DK43" s="305">
        <v>0</v>
      </c>
      <c r="DL43" s="305">
        <v>0</v>
      </c>
      <c r="DM43" s="305">
        <v>0</v>
      </c>
      <c r="DN43" s="305">
        <v>0</v>
      </c>
      <c r="DO43" s="305">
        <v>0</v>
      </c>
      <c r="DP43" s="305">
        <v>0</v>
      </c>
      <c r="DQ43" s="305">
        <v>0</v>
      </c>
      <c r="DR43" s="305">
        <v>0</v>
      </c>
      <c r="DS43" s="305">
        <v>0</v>
      </c>
      <c r="DT43" s="305">
        <v>0</v>
      </c>
      <c r="DU43" s="305">
        <v>0</v>
      </c>
      <c r="DV43" s="305">
        <v>0</v>
      </c>
      <c r="DW43" s="305">
        <v>0</v>
      </c>
      <c r="DX43" s="305">
        <v>0</v>
      </c>
      <c r="DY43" s="305">
        <v>0</v>
      </c>
      <c r="DZ43" s="305">
        <v>0</v>
      </c>
      <c r="EA43" s="305">
        <v>0</v>
      </c>
      <c r="EB43" s="305">
        <v>0</v>
      </c>
      <c r="EC43" s="305">
        <v>0</v>
      </c>
      <c r="ED43" s="305">
        <v>0</v>
      </c>
      <c r="EE43" s="305">
        <v>0</v>
      </c>
      <c r="EF43" s="305">
        <v>0</v>
      </c>
      <c r="EG43" s="305">
        <v>0</v>
      </c>
      <c r="EH43" s="305">
        <v>0</v>
      </c>
      <c r="EI43" s="305">
        <v>0</v>
      </c>
      <c r="EJ43" s="305">
        <v>0</v>
      </c>
      <c r="EK43" s="305">
        <v>0</v>
      </c>
      <c r="EL43" s="305">
        <v>0</v>
      </c>
      <c r="EM43" s="305">
        <v>0</v>
      </c>
      <c r="EN43" s="305">
        <v>0</v>
      </c>
      <c r="EO43" s="305">
        <v>0</v>
      </c>
      <c r="EP43" s="305">
        <v>0</v>
      </c>
      <c r="EQ43" s="305">
        <v>0</v>
      </c>
      <c r="ER43" s="305">
        <v>0</v>
      </c>
      <c r="ES43" s="305">
        <v>0</v>
      </c>
      <c r="ET43" s="305">
        <v>0</v>
      </c>
      <c r="EU43" s="305">
        <v>0</v>
      </c>
      <c r="EV43" s="305">
        <v>0</v>
      </c>
      <c r="EW43" s="305">
        <v>0</v>
      </c>
      <c r="EX43" s="305">
        <v>0</v>
      </c>
      <c r="EY43" s="305">
        <v>0</v>
      </c>
      <c r="EZ43" s="305">
        <v>0</v>
      </c>
      <c r="FA43" s="305">
        <v>0</v>
      </c>
      <c r="FB43" s="305">
        <v>0</v>
      </c>
      <c r="FC43" s="305">
        <v>0</v>
      </c>
      <c r="FD43" s="305">
        <v>0</v>
      </c>
      <c r="FE43" s="305">
        <v>0</v>
      </c>
      <c r="FF43" s="305">
        <v>0</v>
      </c>
      <c r="FG43" s="305">
        <v>0</v>
      </c>
      <c r="FH43" s="305">
        <v>0</v>
      </c>
      <c r="FI43" s="305">
        <v>0</v>
      </c>
      <c r="FJ43" s="305">
        <v>0</v>
      </c>
      <c r="FK43" s="305">
        <v>0</v>
      </c>
      <c r="FL43" s="305">
        <v>0</v>
      </c>
      <c r="FM43" s="305">
        <v>0</v>
      </c>
      <c r="FN43" s="305">
        <v>0</v>
      </c>
      <c r="FO43" s="305">
        <v>0</v>
      </c>
      <c r="FP43" s="305">
        <v>0</v>
      </c>
      <c r="FQ43" s="305">
        <v>0</v>
      </c>
      <c r="FR43" s="305">
        <v>0</v>
      </c>
      <c r="FS43" s="305">
        <v>0</v>
      </c>
      <c r="FT43" s="305">
        <v>0</v>
      </c>
      <c r="FU43" s="305">
        <v>0</v>
      </c>
    </row>
    <row r="44" spans="1:177" hidden="1">
      <c r="A44" s="306">
        <v>2153</v>
      </c>
      <c r="B44" s="315" t="s">
        <v>37</v>
      </c>
      <c r="C44" s="302">
        <f t="shared" si="80"/>
        <v>0</v>
      </c>
      <c r="D44" s="302">
        <f t="shared" si="81"/>
        <v>0</v>
      </c>
      <c r="E44" s="302">
        <f t="shared" si="82"/>
        <v>0</v>
      </c>
      <c r="F44" s="302">
        <f t="shared" si="83"/>
        <v>0</v>
      </c>
      <c r="G44" s="302">
        <f>+SUM(CX44:DI44)</f>
        <v>0</v>
      </c>
      <c r="H44" s="302">
        <f>+SUM(DJ44:DU44)</f>
        <v>0</v>
      </c>
      <c r="I44" s="302">
        <f>+SUM(DV44:EG44)</f>
        <v>0</v>
      </c>
      <c r="J44" s="302">
        <f>+SUM(EH44:ES44)</f>
        <v>0</v>
      </c>
      <c r="K44" s="302">
        <f t="shared" si="272"/>
        <v>0</v>
      </c>
      <c r="L44" s="302">
        <f t="shared" si="37"/>
        <v>0</v>
      </c>
      <c r="M44" s="302">
        <f t="shared" si="38"/>
        <v>0</v>
      </c>
      <c r="N44" s="302">
        <f t="shared" si="39"/>
        <v>0</v>
      </c>
      <c r="O44" s="302">
        <f t="shared" si="40"/>
        <v>0</v>
      </c>
      <c r="P44" s="302">
        <f t="shared" si="41"/>
        <v>0</v>
      </c>
      <c r="Q44" s="302">
        <f t="shared" si="42"/>
        <v>0</v>
      </c>
      <c r="R44" s="302">
        <f t="shared" si="43"/>
        <v>0</v>
      </c>
      <c r="S44" s="302">
        <f t="shared" si="44"/>
        <v>0</v>
      </c>
      <c r="T44" s="302">
        <f t="shared" si="45"/>
        <v>0</v>
      </c>
      <c r="U44" s="302">
        <f t="shared" si="46"/>
        <v>0</v>
      </c>
      <c r="V44" s="302">
        <f t="shared" si="47"/>
        <v>0</v>
      </c>
      <c r="W44" s="302">
        <f t="shared" si="48"/>
        <v>0</v>
      </c>
      <c r="X44" s="302">
        <f t="shared" si="49"/>
        <v>0</v>
      </c>
      <c r="Y44" s="302">
        <f t="shared" si="50"/>
        <v>0</v>
      </c>
      <c r="Z44" s="302">
        <f t="shared" si="51"/>
        <v>0</v>
      </c>
      <c r="AA44" s="302">
        <f t="shared" si="52"/>
        <v>0</v>
      </c>
      <c r="AB44" s="302">
        <f t="shared" si="53"/>
        <v>0</v>
      </c>
      <c r="AC44" s="302">
        <f>+SUM(CX44:CZ44)</f>
        <v>0</v>
      </c>
      <c r="AD44" s="302">
        <f>+SUM(DA44:DC44)</f>
        <v>0</v>
      </c>
      <c r="AE44" s="302">
        <f>+SUM(DD44:DF44)</f>
        <v>0</v>
      </c>
      <c r="AF44" s="302">
        <f>+SUM(DG44:DI44)</f>
        <v>0</v>
      </c>
      <c r="AG44" s="302">
        <f>+SUM(DJ44:DL44)</f>
        <v>0</v>
      </c>
      <c r="AH44" s="302">
        <f>+SUM(DM44:DO44)</f>
        <v>0</v>
      </c>
      <c r="AI44" s="302">
        <f>+SUM(DP44:DR44)</f>
        <v>0</v>
      </c>
      <c r="AJ44" s="302">
        <f>+SUM(DS44:DU44)</f>
        <v>0</v>
      </c>
      <c r="AK44" s="302">
        <f>+SUM(DV44:DX44)</f>
        <v>0</v>
      </c>
      <c r="AL44" s="302">
        <f>+SUM(DY44:EA44)</f>
        <v>0</v>
      </c>
      <c r="AM44" s="302">
        <f>+SUM(EB44:ED44)</f>
        <v>0</v>
      </c>
      <c r="AN44" s="302">
        <f>+SUM(EE44:EG44)</f>
        <v>0</v>
      </c>
      <c r="AO44" s="302">
        <f>+SUM(EH44:EJ44)</f>
        <v>0</v>
      </c>
      <c r="AP44" s="302">
        <f>+SUM(EK44:EM44)</f>
        <v>0</v>
      </c>
      <c r="AQ44" s="302">
        <f>+SUM(EN44:EP44)</f>
        <v>0</v>
      </c>
      <c r="AR44" s="302">
        <f>+SUM(EQ44:ES44)</f>
        <v>0</v>
      </c>
      <c r="AS44" s="302">
        <f t="shared" si="273"/>
        <v>0</v>
      </c>
      <c r="AT44" s="302">
        <f t="shared" si="274"/>
        <v>0</v>
      </c>
      <c r="AU44" s="302">
        <f t="shared" si="275"/>
        <v>0</v>
      </c>
      <c r="AV44" s="302">
        <f t="shared" si="276"/>
        <v>0</v>
      </c>
      <c r="AW44" s="302">
        <f t="shared" si="278"/>
        <v>0</v>
      </c>
      <c r="AX44" s="302">
        <f t="shared" si="233"/>
        <v>0</v>
      </c>
      <c r="AY44" s="302">
        <f t="shared" si="54"/>
        <v>0</v>
      </c>
      <c r="AZ44" s="302">
        <f t="shared" si="55"/>
        <v>0</v>
      </c>
      <c r="BA44" s="302">
        <f t="shared" si="56"/>
        <v>0</v>
      </c>
      <c r="BB44" s="305">
        <v>0</v>
      </c>
      <c r="BC44" s="305">
        <v>0</v>
      </c>
      <c r="BD44" s="305">
        <v>0</v>
      </c>
      <c r="BE44" s="305">
        <v>0</v>
      </c>
      <c r="BF44" s="305">
        <v>0</v>
      </c>
      <c r="BG44" s="305">
        <v>0</v>
      </c>
      <c r="BH44" s="305">
        <v>0</v>
      </c>
      <c r="BI44" s="305">
        <v>0</v>
      </c>
      <c r="BJ44" s="305">
        <v>0</v>
      </c>
      <c r="BK44" s="305">
        <v>0</v>
      </c>
      <c r="BL44" s="305">
        <v>0</v>
      </c>
      <c r="BM44" s="305">
        <v>0</v>
      </c>
      <c r="BN44" s="305">
        <v>0</v>
      </c>
      <c r="BO44" s="305">
        <v>0</v>
      </c>
      <c r="BP44" s="305">
        <v>0</v>
      </c>
      <c r="BQ44" s="305">
        <v>0</v>
      </c>
      <c r="BR44" s="305">
        <v>0</v>
      </c>
      <c r="BS44" s="305">
        <v>0</v>
      </c>
      <c r="BT44" s="305">
        <v>0</v>
      </c>
      <c r="BU44" s="305">
        <v>0</v>
      </c>
      <c r="BV44" s="305">
        <v>0</v>
      </c>
      <c r="BW44" s="305">
        <v>0</v>
      </c>
      <c r="BX44" s="305">
        <v>0</v>
      </c>
      <c r="BY44" s="305">
        <v>0</v>
      </c>
      <c r="BZ44" s="305">
        <v>0</v>
      </c>
      <c r="CA44" s="305">
        <v>0</v>
      </c>
      <c r="CB44" s="305">
        <v>0</v>
      </c>
      <c r="CC44" s="305">
        <v>0</v>
      </c>
      <c r="CD44" s="305">
        <v>0</v>
      </c>
      <c r="CE44" s="305">
        <v>0</v>
      </c>
      <c r="CF44" s="305">
        <v>0</v>
      </c>
      <c r="CG44" s="305">
        <v>0</v>
      </c>
      <c r="CH44" s="305">
        <v>0</v>
      </c>
      <c r="CI44" s="305">
        <v>0</v>
      </c>
      <c r="CJ44" s="305">
        <v>0</v>
      </c>
      <c r="CK44" s="305">
        <v>0</v>
      </c>
      <c r="CL44" s="305">
        <v>0</v>
      </c>
      <c r="CM44" s="305">
        <v>0</v>
      </c>
      <c r="CN44" s="305">
        <v>0</v>
      </c>
      <c r="CO44" s="305">
        <v>0</v>
      </c>
      <c r="CP44" s="305">
        <v>0</v>
      </c>
      <c r="CQ44" s="305">
        <v>0</v>
      </c>
      <c r="CR44" s="305">
        <v>0</v>
      </c>
      <c r="CS44" s="305">
        <v>0</v>
      </c>
      <c r="CT44" s="305">
        <v>0</v>
      </c>
      <c r="CU44" s="305">
        <v>0</v>
      </c>
      <c r="CV44" s="305">
        <v>0</v>
      </c>
      <c r="CW44" s="305">
        <v>0</v>
      </c>
      <c r="CX44" s="305">
        <v>0</v>
      </c>
      <c r="CY44" s="305">
        <v>0</v>
      </c>
      <c r="CZ44" s="305">
        <v>0</v>
      </c>
      <c r="DA44" s="305">
        <v>0</v>
      </c>
      <c r="DB44" s="305">
        <v>0</v>
      </c>
      <c r="DC44" s="305">
        <v>0</v>
      </c>
      <c r="DD44" s="305">
        <v>0</v>
      </c>
      <c r="DE44" s="305">
        <v>0</v>
      </c>
      <c r="DF44" s="305">
        <v>0</v>
      </c>
      <c r="DG44" s="305">
        <v>0</v>
      </c>
      <c r="DH44" s="305">
        <v>0</v>
      </c>
      <c r="DI44" s="305">
        <v>0</v>
      </c>
      <c r="DJ44" s="305">
        <v>0</v>
      </c>
      <c r="DK44" s="305">
        <v>0</v>
      </c>
      <c r="DL44" s="305">
        <v>0</v>
      </c>
      <c r="DM44" s="305">
        <v>0</v>
      </c>
      <c r="DN44" s="305">
        <v>0</v>
      </c>
      <c r="DO44" s="305">
        <v>0</v>
      </c>
      <c r="DP44" s="305">
        <v>0</v>
      </c>
      <c r="DQ44" s="305">
        <v>0</v>
      </c>
      <c r="DR44" s="305">
        <v>0</v>
      </c>
      <c r="DS44" s="305">
        <v>0</v>
      </c>
      <c r="DT44" s="305">
        <v>0</v>
      </c>
      <c r="DU44" s="305">
        <v>0</v>
      </c>
      <c r="DV44" s="305">
        <v>0</v>
      </c>
      <c r="DW44" s="305">
        <v>0</v>
      </c>
      <c r="DX44" s="305">
        <v>0</v>
      </c>
      <c r="DY44" s="305">
        <v>0</v>
      </c>
      <c r="DZ44" s="305">
        <v>0</v>
      </c>
      <c r="EA44" s="305">
        <v>0</v>
      </c>
      <c r="EB44" s="305">
        <v>0</v>
      </c>
      <c r="EC44" s="305">
        <v>0</v>
      </c>
      <c r="ED44" s="305">
        <v>0</v>
      </c>
      <c r="EE44" s="305">
        <v>0</v>
      </c>
      <c r="EF44" s="305">
        <v>0</v>
      </c>
      <c r="EG44" s="305">
        <v>0</v>
      </c>
      <c r="EH44" s="305">
        <v>0</v>
      </c>
      <c r="EI44" s="305">
        <v>0</v>
      </c>
      <c r="EJ44" s="305">
        <v>0</v>
      </c>
      <c r="EK44" s="305">
        <v>0</v>
      </c>
      <c r="EL44" s="305">
        <v>0</v>
      </c>
      <c r="EM44" s="305">
        <v>0</v>
      </c>
      <c r="EN44" s="305">
        <v>0</v>
      </c>
      <c r="EO44" s="305">
        <v>0</v>
      </c>
      <c r="EP44" s="305">
        <v>0</v>
      </c>
      <c r="EQ44" s="305">
        <v>0</v>
      </c>
      <c r="ER44" s="305">
        <v>0</v>
      </c>
      <c r="ES44" s="305">
        <v>0</v>
      </c>
      <c r="ET44" s="305">
        <v>0</v>
      </c>
      <c r="EU44" s="305">
        <v>0</v>
      </c>
      <c r="EV44" s="305">
        <v>0</v>
      </c>
      <c r="EW44" s="305">
        <v>0</v>
      </c>
      <c r="EX44" s="305">
        <v>0</v>
      </c>
      <c r="EY44" s="305">
        <v>0</v>
      </c>
      <c r="EZ44" s="305">
        <v>0</v>
      </c>
      <c r="FA44" s="305">
        <v>0</v>
      </c>
      <c r="FB44" s="305">
        <v>0</v>
      </c>
      <c r="FC44" s="305">
        <v>0</v>
      </c>
      <c r="FD44" s="305">
        <v>0</v>
      </c>
      <c r="FE44" s="305">
        <v>0</v>
      </c>
      <c r="FF44" s="305">
        <v>0</v>
      </c>
      <c r="FG44" s="305">
        <v>0</v>
      </c>
      <c r="FH44" s="305">
        <v>0</v>
      </c>
      <c r="FI44" s="305">
        <v>0</v>
      </c>
      <c r="FJ44" s="305">
        <v>0</v>
      </c>
      <c r="FK44" s="305">
        <v>0</v>
      </c>
      <c r="FL44" s="305">
        <v>0</v>
      </c>
      <c r="FM44" s="305">
        <v>0</v>
      </c>
      <c r="FN44" s="305">
        <v>0</v>
      </c>
      <c r="FO44" s="305">
        <v>0</v>
      </c>
      <c r="FP44" s="305">
        <v>0</v>
      </c>
      <c r="FQ44" s="305">
        <v>0</v>
      </c>
      <c r="FR44" s="305">
        <v>0</v>
      </c>
      <c r="FS44" s="305">
        <v>0</v>
      </c>
      <c r="FT44" s="305">
        <v>0</v>
      </c>
      <c r="FU44" s="305">
        <v>0</v>
      </c>
    </row>
    <row r="45" spans="1:177">
      <c r="A45" s="306">
        <v>216</v>
      </c>
      <c r="B45" s="307" t="s">
        <v>58</v>
      </c>
      <c r="C45" s="302">
        <f t="shared" si="80"/>
        <v>0</v>
      </c>
      <c r="D45" s="302">
        <f t="shared" si="81"/>
        <v>0</v>
      </c>
      <c r="E45" s="302">
        <f t="shared" si="82"/>
        <v>0</v>
      </c>
      <c r="F45" s="302">
        <f t="shared" si="83"/>
        <v>0</v>
      </c>
      <c r="G45" s="302">
        <f>+SUM(CX45:DI45)</f>
        <v>0</v>
      </c>
      <c r="H45" s="302">
        <f>+SUM(DJ45:DU45)</f>
        <v>0</v>
      </c>
      <c r="I45" s="302">
        <f>+SUM(DV45:EG45)</f>
        <v>0</v>
      </c>
      <c r="J45" s="302">
        <f>+SUM(EH45:ES45)</f>
        <v>0</v>
      </c>
      <c r="K45" s="302">
        <f t="shared" si="272"/>
        <v>0</v>
      </c>
      <c r="L45" s="302">
        <f t="shared" si="37"/>
        <v>0</v>
      </c>
      <c r="M45" s="302">
        <f t="shared" si="38"/>
        <v>0</v>
      </c>
      <c r="N45" s="302">
        <f t="shared" si="39"/>
        <v>0</v>
      </c>
      <c r="O45" s="302">
        <f t="shared" si="40"/>
        <v>0</v>
      </c>
      <c r="P45" s="302">
        <f t="shared" si="41"/>
        <v>0</v>
      </c>
      <c r="Q45" s="302">
        <f t="shared" si="42"/>
        <v>0</v>
      </c>
      <c r="R45" s="302">
        <f t="shared" si="43"/>
        <v>0</v>
      </c>
      <c r="S45" s="302">
        <f t="shared" si="44"/>
        <v>0</v>
      </c>
      <c r="T45" s="302">
        <f t="shared" si="45"/>
        <v>0</v>
      </c>
      <c r="U45" s="302">
        <f t="shared" si="46"/>
        <v>0</v>
      </c>
      <c r="V45" s="302">
        <f t="shared" si="47"/>
        <v>0</v>
      </c>
      <c r="W45" s="302">
        <f t="shared" si="48"/>
        <v>0</v>
      </c>
      <c r="X45" s="302">
        <f t="shared" si="49"/>
        <v>0</v>
      </c>
      <c r="Y45" s="302">
        <f t="shared" si="50"/>
        <v>0</v>
      </c>
      <c r="Z45" s="302">
        <f t="shared" si="51"/>
        <v>0</v>
      </c>
      <c r="AA45" s="302">
        <f t="shared" si="52"/>
        <v>0</v>
      </c>
      <c r="AB45" s="302">
        <f t="shared" si="53"/>
        <v>0</v>
      </c>
      <c r="AC45" s="302">
        <f>+SUM(CX45:CZ45)</f>
        <v>0</v>
      </c>
      <c r="AD45" s="302">
        <f>+SUM(DA45:DC45)</f>
        <v>0</v>
      </c>
      <c r="AE45" s="302">
        <f>+SUM(DD45:DF45)</f>
        <v>0</v>
      </c>
      <c r="AF45" s="302">
        <f>+SUM(DG45:DI45)</f>
        <v>0</v>
      </c>
      <c r="AG45" s="302">
        <f>+SUM(DJ45:DL45)</f>
        <v>0</v>
      </c>
      <c r="AH45" s="302">
        <f>+SUM(DM45:DO45)</f>
        <v>0</v>
      </c>
      <c r="AI45" s="302">
        <f>+SUM(DP45:DR45)</f>
        <v>0</v>
      </c>
      <c r="AJ45" s="302">
        <f>+SUM(DS45:DU45)</f>
        <v>0</v>
      </c>
      <c r="AK45" s="302">
        <f>+SUM(DV45:DX45)</f>
        <v>0</v>
      </c>
      <c r="AL45" s="302">
        <f>+SUM(DY45:EA45)</f>
        <v>0</v>
      </c>
      <c r="AM45" s="302">
        <f>+SUM(EB45:ED45)</f>
        <v>0</v>
      </c>
      <c r="AN45" s="302">
        <f>+SUM(EE45:EG45)</f>
        <v>0</v>
      </c>
      <c r="AO45" s="302">
        <f>+SUM(EH45:EJ45)</f>
        <v>0</v>
      </c>
      <c r="AP45" s="302">
        <f>+SUM(EK45:EM45)</f>
        <v>0</v>
      </c>
      <c r="AQ45" s="302">
        <f>+SUM(EN45:EP45)</f>
        <v>0</v>
      </c>
      <c r="AR45" s="302">
        <f>+SUM(EQ45:ES45)</f>
        <v>0</v>
      </c>
      <c r="AS45" s="302">
        <f t="shared" si="273"/>
        <v>0</v>
      </c>
      <c r="AT45" s="302">
        <f t="shared" si="274"/>
        <v>0</v>
      </c>
      <c r="AU45" s="302">
        <f t="shared" si="275"/>
        <v>0</v>
      </c>
      <c r="AV45" s="302">
        <f t="shared" si="276"/>
        <v>0</v>
      </c>
      <c r="AW45" s="302">
        <f t="shared" si="278"/>
        <v>0</v>
      </c>
      <c r="AX45" s="302">
        <f t="shared" si="233"/>
        <v>0</v>
      </c>
      <c r="AY45" s="302">
        <f t="shared" si="54"/>
        <v>0</v>
      </c>
      <c r="AZ45" s="302">
        <f t="shared" si="55"/>
        <v>0</v>
      </c>
      <c r="BA45" s="302">
        <f t="shared" si="56"/>
        <v>0</v>
      </c>
      <c r="BB45" s="305">
        <v>0</v>
      </c>
      <c r="BC45" s="305">
        <v>0</v>
      </c>
      <c r="BD45" s="305">
        <v>0</v>
      </c>
      <c r="BE45" s="305">
        <v>0</v>
      </c>
      <c r="BF45" s="305">
        <v>0</v>
      </c>
      <c r="BG45" s="305">
        <v>0</v>
      </c>
      <c r="BH45" s="305">
        <v>0</v>
      </c>
      <c r="BI45" s="305">
        <v>0</v>
      </c>
      <c r="BJ45" s="305">
        <v>0</v>
      </c>
      <c r="BK45" s="305">
        <v>0</v>
      </c>
      <c r="BL45" s="305">
        <v>0</v>
      </c>
      <c r="BM45" s="305">
        <v>0</v>
      </c>
      <c r="BN45" s="305">
        <v>0</v>
      </c>
      <c r="BO45" s="305">
        <v>0</v>
      </c>
      <c r="BP45" s="305">
        <v>0</v>
      </c>
      <c r="BQ45" s="305">
        <v>0</v>
      </c>
      <c r="BR45" s="305">
        <v>0</v>
      </c>
      <c r="BS45" s="305">
        <v>0</v>
      </c>
      <c r="BT45" s="305">
        <v>0</v>
      </c>
      <c r="BU45" s="305">
        <v>0</v>
      </c>
      <c r="BV45" s="305">
        <v>0</v>
      </c>
      <c r="BW45" s="305">
        <v>0</v>
      </c>
      <c r="BX45" s="305">
        <v>0</v>
      </c>
      <c r="BY45" s="305">
        <v>0</v>
      </c>
      <c r="BZ45" s="305">
        <v>0</v>
      </c>
      <c r="CA45" s="305">
        <v>0</v>
      </c>
      <c r="CB45" s="305">
        <v>0</v>
      </c>
      <c r="CC45" s="305">
        <v>0</v>
      </c>
      <c r="CD45" s="305">
        <v>0</v>
      </c>
      <c r="CE45" s="305">
        <v>0</v>
      </c>
      <c r="CF45" s="305">
        <v>0</v>
      </c>
      <c r="CG45" s="305">
        <v>0</v>
      </c>
      <c r="CH45" s="305">
        <v>0</v>
      </c>
      <c r="CI45" s="305">
        <v>0</v>
      </c>
      <c r="CJ45" s="305">
        <v>0</v>
      </c>
      <c r="CK45" s="305">
        <v>0</v>
      </c>
      <c r="CL45" s="305">
        <v>0</v>
      </c>
      <c r="CM45" s="305">
        <v>0</v>
      </c>
      <c r="CN45" s="305">
        <v>0</v>
      </c>
      <c r="CO45" s="305">
        <v>0</v>
      </c>
      <c r="CP45" s="305">
        <v>0</v>
      </c>
      <c r="CQ45" s="305">
        <v>0</v>
      </c>
      <c r="CR45" s="305">
        <v>0</v>
      </c>
      <c r="CS45" s="305">
        <v>0</v>
      </c>
      <c r="CT45" s="305">
        <v>0</v>
      </c>
      <c r="CU45" s="305">
        <v>0</v>
      </c>
      <c r="CV45" s="305">
        <v>0</v>
      </c>
      <c r="CW45" s="305">
        <v>0</v>
      </c>
      <c r="CX45" s="305">
        <v>0</v>
      </c>
      <c r="CY45" s="305">
        <v>0</v>
      </c>
      <c r="CZ45" s="305">
        <v>0</v>
      </c>
      <c r="DA45" s="305">
        <v>0</v>
      </c>
      <c r="DB45" s="305">
        <v>0</v>
      </c>
      <c r="DC45" s="305">
        <v>0</v>
      </c>
      <c r="DD45" s="305">
        <v>0</v>
      </c>
      <c r="DE45" s="305">
        <v>0</v>
      </c>
      <c r="DF45" s="305">
        <v>0</v>
      </c>
      <c r="DG45" s="305">
        <v>0</v>
      </c>
      <c r="DH45" s="305">
        <v>0</v>
      </c>
      <c r="DI45" s="305">
        <v>0</v>
      </c>
      <c r="DJ45" s="305">
        <v>0</v>
      </c>
      <c r="DK45" s="305">
        <v>0</v>
      </c>
      <c r="DL45" s="305">
        <v>0</v>
      </c>
      <c r="DM45" s="305">
        <v>0</v>
      </c>
      <c r="DN45" s="305">
        <v>0</v>
      </c>
      <c r="DO45" s="305">
        <v>0</v>
      </c>
      <c r="DP45" s="305">
        <v>0</v>
      </c>
      <c r="DQ45" s="305">
        <v>0</v>
      </c>
      <c r="DR45" s="305">
        <v>0</v>
      </c>
      <c r="DS45" s="305">
        <v>0</v>
      </c>
      <c r="DT45" s="305">
        <v>0</v>
      </c>
      <c r="DU45" s="305">
        <v>0</v>
      </c>
      <c r="DV45" s="305">
        <v>0</v>
      </c>
      <c r="DW45" s="305">
        <v>0</v>
      </c>
      <c r="DX45" s="305">
        <v>0</v>
      </c>
      <c r="DY45" s="305">
        <v>0</v>
      </c>
      <c r="DZ45" s="305">
        <v>0</v>
      </c>
      <c r="EA45" s="305">
        <v>0</v>
      </c>
      <c r="EB45" s="305">
        <v>0</v>
      </c>
      <c r="EC45" s="305">
        <v>0</v>
      </c>
      <c r="ED45" s="305">
        <v>0</v>
      </c>
      <c r="EE45" s="305">
        <v>0</v>
      </c>
      <c r="EF45" s="305">
        <v>0</v>
      </c>
      <c r="EG45" s="305">
        <v>0</v>
      </c>
      <c r="EH45" s="305">
        <v>0</v>
      </c>
      <c r="EI45" s="305">
        <v>0</v>
      </c>
      <c r="EJ45" s="305">
        <v>0</v>
      </c>
      <c r="EK45" s="305">
        <v>0</v>
      </c>
      <c r="EL45" s="305">
        <v>0</v>
      </c>
      <c r="EM45" s="305">
        <v>0</v>
      </c>
      <c r="EN45" s="305">
        <v>0</v>
      </c>
      <c r="EO45" s="305">
        <v>0</v>
      </c>
      <c r="EP45" s="305">
        <v>0</v>
      </c>
      <c r="EQ45" s="305">
        <v>0</v>
      </c>
      <c r="ER45" s="305">
        <v>0</v>
      </c>
      <c r="ES45" s="305">
        <v>0</v>
      </c>
      <c r="ET45" s="305">
        <v>0</v>
      </c>
      <c r="EU45" s="305">
        <v>0</v>
      </c>
      <c r="EV45" s="305">
        <v>0</v>
      </c>
      <c r="EW45" s="305">
        <v>0</v>
      </c>
      <c r="EX45" s="305">
        <v>0</v>
      </c>
      <c r="EY45" s="305">
        <v>0</v>
      </c>
      <c r="EZ45" s="305">
        <v>0</v>
      </c>
      <c r="FA45" s="305">
        <v>0</v>
      </c>
      <c r="FB45" s="305">
        <v>0</v>
      </c>
      <c r="FC45" s="305">
        <v>0</v>
      </c>
      <c r="FD45" s="305">
        <v>0</v>
      </c>
      <c r="FE45" s="305">
        <v>0</v>
      </c>
      <c r="FF45" s="305">
        <v>0</v>
      </c>
      <c r="FG45" s="305">
        <v>0</v>
      </c>
      <c r="FH45" s="305">
        <v>0</v>
      </c>
      <c r="FI45" s="305">
        <v>0</v>
      </c>
      <c r="FJ45" s="305">
        <v>0</v>
      </c>
      <c r="FK45" s="305">
        <v>0</v>
      </c>
      <c r="FL45" s="305">
        <v>0</v>
      </c>
      <c r="FM45" s="305">
        <v>0</v>
      </c>
      <c r="FN45" s="305">
        <v>0</v>
      </c>
      <c r="FO45" s="305">
        <v>0</v>
      </c>
      <c r="FP45" s="305">
        <v>0</v>
      </c>
      <c r="FQ45" s="305">
        <v>0</v>
      </c>
      <c r="FR45" s="305">
        <v>0</v>
      </c>
      <c r="FS45" s="305">
        <v>0</v>
      </c>
      <c r="FT45" s="305">
        <v>0</v>
      </c>
      <c r="FU45" s="305">
        <v>0</v>
      </c>
    </row>
    <row r="46" spans="1:177" hidden="1">
      <c r="A46" s="306"/>
      <c r="B46" s="314"/>
      <c r="C46" s="298">
        <f t="shared" si="80"/>
        <v>0</v>
      </c>
      <c r="D46" s="298">
        <f t="shared" si="81"/>
        <v>0</v>
      </c>
      <c r="E46" s="298">
        <f t="shared" si="82"/>
        <v>0</v>
      </c>
      <c r="F46" s="298">
        <f t="shared" si="83"/>
        <v>0</v>
      </c>
      <c r="G46" s="298"/>
      <c r="H46" s="298"/>
      <c r="I46" s="298"/>
      <c r="J46" s="298"/>
      <c r="K46" s="298"/>
      <c r="L46" s="298">
        <f t="shared" si="37"/>
        <v>0</v>
      </c>
      <c r="M46" s="298">
        <f t="shared" si="38"/>
        <v>0</v>
      </c>
      <c r="N46" s="298">
        <f t="shared" si="39"/>
        <v>0</v>
      </c>
      <c r="O46" s="298">
        <f t="shared" si="40"/>
        <v>0</v>
      </c>
      <c r="P46" s="298">
        <f t="shared" si="41"/>
        <v>0</v>
      </c>
      <c r="Q46" s="298">
        <f t="shared" si="42"/>
        <v>0</v>
      </c>
      <c r="R46" s="298">
        <f t="shared" si="43"/>
        <v>0</v>
      </c>
      <c r="S46" s="298">
        <f t="shared" si="44"/>
        <v>0</v>
      </c>
      <c r="T46" s="298">
        <f t="shared" si="45"/>
        <v>0</v>
      </c>
      <c r="U46" s="298">
        <f t="shared" si="46"/>
        <v>0</v>
      </c>
      <c r="V46" s="298">
        <f t="shared" si="47"/>
        <v>0</v>
      </c>
      <c r="W46" s="298">
        <f t="shared" si="48"/>
        <v>0</v>
      </c>
      <c r="X46" s="298">
        <f t="shared" si="49"/>
        <v>0</v>
      </c>
      <c r="Y46" s="298">
        <f t="shared" si="50"/>
        <v>0</v>
      </c>
      <c r="Z46" s="298">
        <f t="shared" si="51"/>
        <v>0</v>
      </c>
      <c r="AA46" s="298">
        <f t="shared" si="52"/>
        <v>0</v>
      </c>
      <c r="AB46" s="298">
        <f t="shared" si="53"/>
        <v>0</v>
      </c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  <c r="AV46" s="298"/>
      <c r="AW46" s="298"/>
      <c r="AX46" s="298">
        <f t="shared" si="233"/>
        <v>0</v>
      </c>
      <c r="AY46" s="298">
        <f t="shared" si="54"/>
        <v>0</v>
      </c>
      <c r="AZ46" s="298">
        <f t="shared" si="55"/>
        <v>0</v>
      </c>
      <c r="BA46" s="298">
        <f t="shared" si="56"/>
        <v>0</v>
      </c>
      <c r="BB46" s="298"/>
      <c r="BC46" s="298"/>
      <c r="BD46" s="298"/>
      <c r="BE46" s="298"/>
      <c r="BF46" s="298"/>
      <c r="BG46" s="298"/>
      <c r="BH46" s="298"/>
      <c r="BI46" s="298"/>
      <c r="BJ46" s="298"/>
      <c r="BK46" s="298"/>
      <c r="BL46" s="298"/>
      <c r="BM46" s="298"/>
      <c r="BN46" s="298"/>
      <c r="BO46" s="298"/>
      <c r="BP46" s="298"/>
      <c r="BQ46" s="298"/>
      <c r="BR46" s="298"/>
      <c r="BS46" s="298"/>
      <c r="BT46" s="298"/>
      <c r="BU46" s="298"/>
      <c r="BV46" s="298"/>
      <c r="BW46" s="298"/>
      <c r="BX46" s="298"/>
      <c r="BY46" s="298"/>
      <c r="BZ46" s="298"/>
      <c r="CA46" s="298"/>
      <c r="CB46" s="298"/>
      <c r="CC46" s="298"/>
      <c r="CD46" s="298"/>
      <c r="CE46" s="298"/>
      <c r="CF46" s="298"/>
      <c r="CG46" s="298"/>
      <c r="CH46" s="298"/>
      <c r="CI46" s="298"/>
      <c r="CJ46" s="298"/>
      <c r="CK46" s="298"/>
      <c r="CL46" s="298"/>
      <c r="CM46" s="298"/>
      <c r="CN46" s="298"/>
      <c r="CO46" s="298"/>
      <c r="CP46" s="298"/>
      <c r="CQ46" s="298"/>
      <c r="CR46" s="298"/>
      <c r="CS46" s="298"/>
      <c r="CT46" s="298"/>
      <c r="CU46" s="298"/>
      <c r="CV46" s="298"/>
      <c r="CW46" s="298"/>
      <c r="CX46" s="298"/>
      <c r="CY46" s="298"/>
      <c r="CZ46" s="298"/>
      <c r="DA46" s="298"/>
      <c r="DB46" s="298"/>
      <c r="DC46" s="298"/>
      <c r="DD46" s="298"/>
      <c r="DE46" s="298"/>
      <c r="DF46" s="298"/>
      <c r="DG46" s="298"/>
      <c r="DH46" s="298"/>
      <c r="DI46" s="298"/>
      <c r="DJ46" s="298"/>
      <c r="DK46" s="298"/>
      <c r="DL46" s="298"/>
      <c r="DM46" s="298"/>
      <c r="DN46" s="298"/>
      <c r="DO46" s="298"/>
      <c r="DP46" s="298"/>
      <c r="DQ46" s="298"/>
      <c r="DR46" s="298"/>
      <c r="DS46" s="298"/>
      <c r="DT46" s="298"/>
      <c r="DU46" s="298"/>
      <c r="DV46" s="298"/>
      <c r="DW46" s="298"/>
      <c r="DX46" s="298"/>
      <c r="DY46" s="298"/>
      <c r="DZ46" s="298"/>
      <c r="EA46" s="298"/>
      <c r="EB46" s="298"/>
      <c r="EC46" s="298"/>
      <c r="ED46" s="298"/>
      <c r="EE46" s="298"/>
      <c r="EF46" s="298"/>
      <c r="EG46" s="298"/>
      <c r="EH46" s="298"/>
      <c r="EI46" s="298"/>
      <c r="EJ46" s="298"/>
      <c r="EK46" s="298"/>
      <c r="EL46" s="298"/>
      <c r="EM46" s="298"/>
      <c r="EN46" s="298"/>
      <c r="EO46" s="298"/>
      <c r="EP46" s="298"/>
      <c r="EQ46" s="298"/>
      <c r="ER46" s="298"/>
      <c r="ES46" s="298"/>
      <c r="ET46" s="298"/>
      <c r="EU46" s="298"/>
      <c r="EV46" s="298"/>
      <c r="EW46" s="298"/>
      <c r="EX46" s="298"/>
      <c r="EY46" s="298"/>
      <c r="EZ46" s="298"/>
      <c r="FA46" s="298"/>
      <c r="FB46" s="298"/>
      <c r="FC46" s="298"/>
      <c r="FD46" s="298"/>
      <c r="FE46" s="298"/>
      <c r="FF46" s="298"/>
      <c r="FG46" s="298"/>
      <c r="FH46" s="298"/>
      <c r="FI46" s="298"/>
      <c r="FJ46" s="298"/>
      <c r="FK46" s="298"/>
      <c r="FL46" s="298"/>
      <c r="FM46" s="298"/>
      <c r="FN46" s="298"/>
      <c r="FO46" s="298"/>
      <c r="FP46" s="298"/>
      <c r="FQ46" s="298"/>
      <c r="FR46" s="298"/>
      <c r="FS46" s="298"/>
      <c r="FT46" s="298"/>
      <c r="FU46" s="298"/>
    </row>
    <row r="47" spans="1:177" hidden="1">
      <c r="A47" s="306"/>
      <c r="B47" s="314"/>
      <c r="C47" s="298">
        <f t="shared" si="80"/>
        <v>0</v>
      </c>
      <c r="D47" s="298">
        <f t="shared" si="81"/>
        <v>0</v>
      </c>
      <c r="E47" s="298">
        <f t="shared" si="82"/>
        <v>0</v>
      </c>
      <c r="F47" s="298">
        <f t="shared" si="83"/>
        <v>0</v>
      </c>
      <c r="G47" s="298"/>
      <c r="H47" s="298"/>
      <c r="I47" s="298"/>
      <c r="J47" s="298"/>
      <c r="K47" s="298"/>
      <c r="L47" s="298">
        <f t="shared" si="37"/>
        <v>0</v>
      </c>
      <c r="M47" s="298">
        <f t="shared" si="38"/>
        <v>0</v>
      </c>
      <c r="N47" s="298">
        <f t="shared" si="39"/>
        <v>0</v>
      </c>
      <c r="O47" s="298">
        <f t="shared" si="40"/>
        <v>0</v>
      </c>
      <c r="P47" s="298">
        <f t="shared" si="41"/>
        <v>0</v>
      </c>
      <c r="Q47" s="298">
        <f t="shared" si="42"/>
        <v>0</v>
      </c>
      <c r="R47" s="298">
        <f t="shared" si="43"/>
        <v>0</v>
      </c>
      <c r="S47" s="298">
        <f t="shared" si="44"/>
        <v>0</v>
      </c>
      <c r="T47" s="298">
        <f t="shared" si="45"/>
        <v>0</v>
      </c>
      <c r="U47" s="298">
        <f t="shared" si="46"/>
        <v>0</v>
      </c>
      <c r="V47" s="298">
        <f t="shared" si="47"/>
        <v>0</v>
      </c>
      <c r="W47" s="298">
        <f t="shared" si="48"/>
        <v>0</v>
      </c>
      <c r="X47" s="298">
        <f t="shared" si="49"/>
        <v>0</v>
      </c>
      <c r="Y47" s="298">
        <f t="shared" si="50"/>
        <v>0</v>
      </c>
      <c r="Z47" s="298">
        <f t="shared" si="51"/>
        <v>0</v>
      </c>
      <c r="AA47" s="298">
        <f t="shared" si="52"/>
        <v>0</v>
      </c>
      <c r="AB47" s="298">
        <f t="shared" si="53"/>
        <v>0</v>
      </c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298"/>
      <c r="AU47" s="298"/>
      <c r="AV47" s="298"/>
      <c r="AW47" s="298"/>
      <c r="AX47" s="298">
        <f t="shared" si="233"/>
        <v>0</v>
      </c>
      <c r="AY47" s="298">
        <f t="shared" si="54"/>
        <v>0</v>
      </c>
      <c r="AZ47" s="298">
        <f t="shared" si="55"/>
        <v>0</v>
      </c>
      <c r="BA47" s="298">
        <f t="shared" si="56"/>
        <v>0</v>
      </c>
      <c r="BB47" s="298"/>
      <c r="BC47" s="298"/>
      <c r="BD47" s="298"/>
      <c r="BE47" s="298"/>
      <c r="BF47" s="298"/>
      <c r="BG47" s="298"/>
      <c r="BH47" s="298"/>
      <c r="BI47" s="298"/>
      <c r="BJ47" s="298"/>
      <c r="BK47" s="298"/>
      <c r="BL47" s="298"/>
      <c r="BM47" s="298"/>
      <c r="BN47" s="298"/>
      <c r="BO47" s="298"/>
      <c r="BP47" s="298"/>
      <c r="BQ47" s="298"/>
      <c r="BR47" s="298"/>
      <c r="BS47" s="298"/>
      <c r="BT47" s="298"/>
      <c r="BU47" s="298"/>
      <c r="BV47" s="298"/>
      <c r="BW47" s="298"/>
      <c r="BX47" s="298"/>
      <c r="BY47" s="298"/>
      <c r="BZ47" s="298"/>
      <c r="CA47" s="298"/>
      <c r="CB47" s="298"/>
      <c r="CC47" s="298"/>
      <c r="CD47" s="298"/>
      <c r="CE47" s="298"/>
      <c r="CF47" s="298"/>
      <c r="CG47" s="298"/>
      <c r="CH47" s="298"/>
      <c r="CI47" s="298"/>
      <c r="CJ47" s="298"/>
      <c r="CK47" s="298"/>
      <c r="CL47" s="298"/>
      <c r="CM47" s="298"/>
      <c r="CN47" s="298"/>
      <c r="CO47" s="298"/>
      <c r="CP47" s="298"/>
      <c r="CQ47" s="298"/>
      <c r="CR47" s="298"/>
      <c r="CS47" s="298"/>
      <c r="CT47" s="298"/>
      <c r="CU47" s="298"/>
      <c r="CV47" s="298"/>
      <c r="CW47" s="298"/>
      <c r="CX47" s="298"/>
      <c r="CY47" s="298"/>
      <c r="CZ47" s="298"/>
      <c r="DA47" s="298"/>
      <c r="DB47" s="298"/>
      <c r="DC47" s="298"/>
      <c r="DD47" s="298"/>
      <c r="DE47" s="298"/>
      <c r="DF47" s="298"/>
      <c r="DG47" s="298"/>
      <c r="DH47" s="298"/>
      <c r="DI47" s="298"/>
      <c r="DJ47" s="298"/>
      <c r="DK47" s="298"/>
      <c r="DL47" s="298"/>
      <c r="DM47" s="298"/>
      <c r="DN47" s="298"/>
      <c r="DO47" s="298"/>
      <c r="DP47" s="298"/>
      <c r="DQ47" s="298"/>
      <c r="DR47" s="298"/>
      <c r="DS47" s="298"/>
      <c r="DT47" s="298"/>
      <c r="DU47" s="298"/>
      <c r="DV47" s="298"/>
      <c r="DW47" s="298"/>
      <c r="DX47" s="298"/>
      <c r="DY47" s="298"/>
      <c r="DZ47" s="298"/>
      <c r="EA47" s="298"/>
      <c r="EB47" s="298"/>
      <c r="EC47" s="298"/>
      <c r="ED47" s="298"/>
      <c r="EE47" s="298"/>
      <c r="EF47" s="298"/>
      <c r="EG47" s="298"/>
      <c r="EH47" s="298"/>
      <c r="EI47" s="298"/>
      <c r="EJ47" s="298"/>
      <c r="EK47" s="298"/>
      <c r="EL47" s="298"/>
      <c r="EM47" s="298"/>
      <c r="EN47" s="298"/>
      <c r="EO47" s="298"/>
      <c r="EP47" s="298"/>
      <c r="EQ47" s="298"/>
      <c r="ER47" s="298"/>
      <c r="ES47" s="298"/>
      <c r="ET47" s="298"/>
      <c r="EU47" s="298"/>
      <c r="EV47" s="298"/>
      <c r="EW47" s="298"/>
      <c r="EX47" s="298"/>
      <c r="EY47" s="298"/>
      <c r="EZ47" s="298"/>
      <c r="FA47" s="298"/>
      <c r="FB47" s="298"/>
      <c r="FC47" s="298"/>
      <c r="FD47" s="298"/>
      <c r="FE47" s="298"/>
      <c r="FF47" s="298"/>
      <c r="FG47" s="298"/>
      <c r="FH47" s="298"/>
      <c r="FI47" s="298"/>
      <c r="FJ47" s="298"/>
      <c r="FK47" s="298"/>
      <c r="FL47" s="298"/>
      <c r="FM47" s="298"/>
      <c r="FN47" s="298"/>
      <c r="FO47" s="298"/>
      <c r="FP47" s="298"/>
      <c r="FQ47" s="298"/>
      <c r="FR47" s="298"/>
      <c r="FS47" s="298"/>
      <c r="FT47" s="298"/>
      <c r="FU47" s="298"/>
    </row>
    <row r="48" spans="1:177">
      <c r="A48" s="313">
        <v>22</v>
      </c>
      <c r="B48" s="300" t="s">
        <v>142</v>
      </c>
      <c r="C48" s="301">
        <f t="shared" si="80"/>
        <v>65.715832977530027</v>
      </c>
      <c r="D48" s="301">
        <f t="shared" si="81"/>
        <v>345.39199631809277</v>
      </c>
      <c r="E48" s="301">
        <f t="shared" si="82"/>
        <v>795.00358893050907</v>
      </c>
      <c r="F48" s="301">
        <f t="shared" si="83"/>
        <v>399.77406070000001</v>
      </c>
      <c r="G48" s="301">
        <f t="shared" ref="G48:AV48" si="376">+G49+G54+G56</f>
        <v>376.11192142999988</v>
      </c>
      <c r="H48" s="301">
        <f t="shared" si="376"/>
        <v>151.07049809</v>
      </c>
      <c r="I48" s="301">
        <f t="shared" si="376"/>
        <v>45.645988489607177</v>
      </c>
      <c r="J48" s="301">
        <f t="shared" si="376"/>
        <v>0</v>
      </c>
      <c r="K48" s="301">
        <f t="shared" si="376"/>
        <v>0</v>
      </c>
      <c r="L48" s="301">
        <f t="shared" si="37"/>
        <v>0</v>
      </c>
      <c r="M48" s="301">
        <f t="shared" si="38"/>
        <v>44.976109890000004</v>
      </c>
      <c r="N48" s="301">
        <f t="shared" si="39"/>
        <v>3.2685430575282792</v>
      </c>
      <c r="O48" s="301">
        <f t="shared" si="40"/>
        <v>8.9814959628463118</v>
      </c>
      <c r="P48" s="301">
        <f t="shared" si="41"/>
        <v>8.4896840671554443</v>
      </c>
      <c r="Q48" s="301">
        <f t="shared" si="42"/>
        <v>5.5480694399999999</v>
      </c>
      <c r="R48" s="301">
        <f t="shared" si="43"/>
        <v>11.085535</v>
      </c>
      <c r="S48" s="301">
        <f t="shared" si="44"/>
        <v>311.56852687999998</v>
      </c>
      <c r="T48" s="301">
        <f t="shared" si="45"/>
        <v>17.189864998092784</v>
      </c>
      <c r="U48" s="301">
        <f t="shared" si="46"/>
        <v>155.74249401</v>
      </c>
      <c r="V48" s="301">
        <f t="shared" si="47"/>
        <v>161.24188881999999</v>
      </c>
      <c r="W48" s="301">
        <f t="shared" si="48"/>
        <v>270.55645067</v>
      </c>
      <c r="X48" s="301">
        <f t="shared" si="49"/>
        <v>207.46275543050922</v>
      </c>
      <c r="Y48" s="301">
        <f t="shared" si="50"/>
        <v>49.960551999999993</v>
      </c>
      <c r="Z48" s="301">
        <f t="shared" si="51"/>
        <v>170.70783951000001</v>
      </c>
      <c r="AA48" s="301">
        <f t="shared" si="52"/>
        <v>53.614762920000004</v>
      </c>
      <c r="AB48" s="301">
        <f t="shared" si="53"/>
        <v>125.49090627</v>
      </c>
      <c r="AC48" s="301">
        <f t="shared" si="376"/>
        <v>58.8646052</v>
      </c>
      <c r="AD48" s="301">
        <f t="shared" si="376"/>
        <v>77.437390609999994</v>
      </c>
      <c r="AE48" s="301">
        <f t="shared" si="376"/>
        <v>128.44993105</v>
      </c>
      <c r="AF48" s="301">
        <f t="shared" si="376"/>
        <v>111.35999456999996</v>
      </c>
      <c r="AG48" s="301">
        <f t="shared" si="376"/>
        <v>68.902699269999999</v>
      </c>
      <c r="AH48" s="301">
        <f t="shared" si="376"/>
        <v>21.649997949999992</v>
      </c>
      <c r="AI48" s="301">
        <f t="shared" si="376"/>
        <v>22.794542740000004</v>
      </c>
      <c r="AJ48" s="301">
        <f t="shared" si="376"/>
        <v>37.723258130000012</v>
      </c>
      <c r="AK48" s="301">
        <f t="shared" si="376"/>
        <v>33.098439020000001</v>
      </c>
      <c r="AL48" s="301">
        <f t="shared" si="376"/>
        <v>3.02108029</v>
      </c>
      <c r="AM48" s="301">
        <f t="shared" si="376"/>
        <v>1.3677426400000001</v>
      </c>
      <c r="AN48" s="301">
        <f t="shared" si="376"/>
        <v>8.1587265396071729</v>
      </c>
      <c r="AO48" s="301">
        <f t="shared" si="376"/>
        <v>0</v>
      </c>
      <c r="AP48" s="301">
        <f t="shared" si="376"/>
        <v>0</v>
      </c>
      <c r="AQ48" s="301">
        <f t="shared" si="376"/>
        <v>0</v>
      </c>
      <c r="AR48" s="301">
        <f t="shared" si="376"/>
        <v>0</v>
      </c>
      <c r="AS48" s="301">
        <f t="shared" si="376"/>
        <v>0</v>
      </c>
      <c r="AT48" s="301">
        <f t="shared" si="376"/>
        <v>0</v>
      </c>
      <c r="AU48" s="301">
        <f t="shared" si="376"/>
        <v>0</v>
      </c>
      <c r="AV48" s="301">
        <f t="shared" si="376"/>
        <v>0</v>
      </c>
      <c r="AW48" s="301">
        <f t="shared" ref="AW48:CW48" si="377">+AW49+AW54+AW56</f>
        <v>0</v>
      </c>
      <c r="AX48" s="301">
        <f t="shared" si="233"/>
        <v>0</v>
      </c>
      <c r="AY48" s="301">
        <f t="shared" si="54"/>
        <v>0</v>
      </c>
      <c r="AZ48" s="301">
        <f t="shared" si="55"/>
        <v>0</v>
      </c>
      <c r="BA48" s="301">
        <f t="shared" si="56"/>
        <v>0</v>
      </c>
      <c r="BB48" s="298">
        <f t="shared" si="377"/>
        <v>5.75426489</v>
      </c>
      <c r="BC48" s="298">
        <f t="shared" si="377"/>
        <v>16</v>
      </c>
      <c r="BD48" s="298">
        <f t="shared" si="377"/>
        <v>23.221844999999998</v>
      </c>
      <c r="BE48" s="298">
        <f t="shared" si="377"/>
        <v>0</v>
      </c>
      <c r="BF48" s="298">
        <f t="shared" si="377"/>
        <v>1.7102459999999999</v>
      </c>
      <c r="BG48" s="298">
        <f t="shared" si="377"/>
        <v>1.5582970575282793</v>
      </c>
      <c r="BH48" s="298">
        <f t="shared" si="377"/>
        <v>1.1025805398101141</v>
      </c>
      <c r="BI48" s="298">
        <f t="shared" si="377"/>
        <v>7.1320741381806894</v>
      </c>
      <c r="BJ48" s="298">
        <f t="shared" si="377"/>
        <v>0.74684128485550827</v>
      </c>
      <c r="BK48" s="298">
        <f t="shared" si="377"/>
        <v>1.6494712577589994</v>
      </c>
      <c r="BL48" s="298">
        <f t="shared" si="377"/>
        <v>3.0751749999999998</v>
      </c>
      <c r="BM48" s="298">
        <f t="shared" si="377"/>
        <v>3.7650378093964454</v>
      </c>
      <c r="BN48" s="298">
        <f t="shared" si="377"/>
        <v>0</v>
      </c>
      <c r="BO48" s="298">
        <f t="shared" si="377"/>
        <v>5.5480694399999999</v>
      </c>
      <c r="BP48" s="298">
        <f t="shared" si="377"/>
        <v>0</v>
      </c>
      <c r="BQ48" s="298">
        <f t="shared" si="377"/>
        <v>11.085535</v>
      </c>
      <c r="BR48" s="298">
        <f t="shared" si="377"/>
        <v>0</v>
      </c>
      <c r="BS48" s="298">
        <f t="shared" si="377"/>
        <v>0</v>
      </c>
      <c r="BT48" s="298">
        <f t="shared" si="377"/>
        <v>11.56852688</v>
      </c>
      <c r="BU48" s="298">
        <f t="shared" si="377"/>
        <v>0</v>
      </c>
      <c r="BV48" s="298">
        <f t="shared" si="377"/>
        <v>300</v>
      </c>
      <c r="BW48" s="298">
        <f t="shared" si="377"/>
        <v>0</v>
      </c>
      <c r="BX48" s="298">
        <f t="shared" si="377"/>
        <v>0.61216584984281552</v>
      </c>
      <c r="BY48" s="298">
        <f t="shared" si="377"/>
        <v>16.57769914824997</v>
      </c>
      <c r="BZ48" s="298">
        <f t="shared" si="377"/>
        <v>11.832293</v>
      </c>
      <c r="CA48" s="298">
        <f t="shared" si="377"/>
        <v>43.630257</v>
      </c>
      <c r="CB48" s="298">
        <f t="shared" si="377"/>
        <v>100.27994401000001</v>
      </c>
      <c r="CC48" s="298">
        <f t="shared" si="377"/>
        <v>45.693031689999998</v>
      </c>
      <c r="CD48" s="298">
        <f t="shared" si="377"/>
        <v>21.428571420000001</v>
      </c>
      <c r="CE48" s="298">
        <f t="shared" si="377"/>
        <v>94.12028570999999</v>
      </c>
      <c r="CF48" s="298">
        <f t="shared" si="377"/>
        <v>162.76407739999999</v>
      </c>
      <c r="CG48" s="298">
        <f t="shared" si="377"/>
        <v>26.580285</v>
      </c>
      <c r="CH48" s="298">
        <f t="shared" si="377"/>
        <v>81.212088269999995</v>
      </c>
      <c r="CI48" s="298">
        <f t="shared" si="377"/>
        <v>0.52204532000000003</v>
      </c>
      <c r="CJ48" s="298">
        <f t="shared" si="377"/>
        <v>4.6042082675078362</v>
      </c>
      <c r="CK48" s="298">
        <f t="shared" si="377"/>
        <v>202.33650184300137</v>
      </c>
      <c r="CL48" s="298">
        <f t="shared" si="377"/>
        <v>24</v>
      </c>
      <c r="CM48" s="298">
        <f t="shared" si="377"/>
        <v>4.9655519999999997</v>
      </c>
      <c r="CN48" s="298">
        <f t="shared" si="377"/>
        <v>20.994999999999997</v>
      </c>
      <c r="CO48" s="298">
        <f t="shared" si="377"/>
        <v>61.856496670000006</v>
      </c>
      <c r="CP48" s="298">
        <f t="shared" si="377"/>
        <v>36.460862320000004</v>
      </c>
      <c r="CQ48" s="298">
        <f t="shared" si="377"/>
        <v>72.390480520000011</v>
      </c>
      <c r="CR48" s="298">
        <f t="shared" si="377"/>
        <v>0.49942708000000002</v>
      </c>
      <c r="CS48" s="298">
        <f t="shared" si="377"/>
        <v>20.352358630000001</v>
      </c>
      <c r="CT48" s="298">
        <f t="shared" si="377"/>
        <v>32.762977210000003</v>
      </c>
      <c r="CU48" s="298">
        <f t="shared" si="377"/>
        <v>14.227508709999999</v>
      </c>
      <c r="CV48" s="298">
        <f t="shared" si="377"/>
        <v>41.237265729999997</v>
      </c>
      <c r="CW48" s="298">
        <f t="shared" si="377"/>
        <v>70.026131829999997</v>
      </c>
      <c r="CX48" s="298">
        <f t="shared" ref="CX48:DC48" si="378">+CX49+CX54+CX56</f>
        <v>25.48329</v>
      </c>
      <c r="CY48" s="298">
        <f t="shared" si="378"/>
        <v>31.894403999999998</v>
      </c>
      <c r="CZ48" s="298">
        <f t="shared" si="378"/>
        <v>1.4869112</v>
      </c>
      <c r="DA48" s="298">
        <f t="shared" si="378"/>
        <v>3.59670859</v>
      </c>
      <c r="DB48" s="298">
        <f t="shared" si="378"/>
        <v>26.862629999999999</v>
      </c>
      <c r="DC48" s="298">
        <f t="shared" si="378"/>
        <v>46.97805202</v>
      </c>
      <c r="DD48" s="298">
        <f t="shared" ref="DD48:ER48" si="379">+DD49+DD54+DD56</f>
        <v>0</v>
      </c>
      <c r="DE48" s="298">
        <f t="shared" si="379"/>
        <v>6.3265171100000002</v>
      </c>
      <c r="DF48" s="298">
        <f t="shared" si="379"/>
        <v>122.12341393999999</v>
      </c>
      <c r="DG48" s="298">
        <f t="shared" si="379"/>
        <v>58.456665149999999</v>
      </c>
      <c r="DH48" s="298">
        <f t="shared" si="379"/>
        <v>28.408210690000001</v>
      </c>
      <c r="DI48" s="298">
        <f t="shared" si="379"/>
        <v>24.495118729999962</v>
      </c>
      <c r="DJ48" s="298">
        <f t="shared" si="379"/>
        <v>11.994846449999999</v>
      </c>
      <c r="DK48" s="298">
        <f t="shared" si="379"/>
        <v>26.943950430000005</v>
      </c>
      <c r="DL48" s="298">
        <f t="shared" si="379"/>
        <v>29.963902389999998</v>
      </c>
      <c r="DM48" s="298">
        <f t="shared" si="379"/>
        <v>5.2159289299999996</v>
      </c>
      <c r="DN48" s="298">
        <f t="shared" si="379"/>
        <v>2.8100554399999944</v>
      </c>
      <c r="DO48" s="298">
        <f t="shared" si="379"/>
        <v>13.624013579999998</v>
      </c>
      <c r="DP48" s="298">
        <f t="shared" si="379"/>
        <v>1.657152</v>
      </c>
      <c r="DQ48" s="298">
        <f t="shared" si="379"/>
        <v>0</v>
      </c>
      <c r="DR48" s="298">
        <f t="shared" si="379"/>
        <v>21.137390740000004</v>
      </c>
      <c r="DS48" s="298">
        <f t="shared" si="379"/>
        <v>9.4490855500000119</v>
      </c>
      <c r="DT48" s="298">
        <f t="shared" si="379"/>
        <v>25.844289459999999</v>
      </c>
      <c r="DU48" s="298">
        <f t="shared" si="379"/>
        <v>2.4298831199999995</v>
      </c>
      <c r="DV48" s="298">
        <f t="shared" si="379"/>
        <v>4.0448611799999998</v>
      </c>
      <c r="DW48" s="298">
        <f t="shared" si="379"/>
        <v>29.053577839999999</v>
      </c>
      <c r="DX48" s="298">
        <f t="shared" si="379"/>
        <v>0</v>
      </c>
      <c r="DY48" s="298">
        <f t="shared" si="379"/>
        <v>0.94139695999999995</v>
      </c>
      <c r="DZ48" s="298">
        <f t="shared" si="379"/>
        <v>2.0796833299999999</v>
      </c>
      <c r="EA48" s="298">
        <f t="shared" si="379"/>
        <v>0</v>
      </c>
      <c r="EB48" s="298">
        <f t="shared" si="379"/>
        <v>0.85977505000000032</v>
      </c>
      <c r="EC48" s="298">
        <f t="shared" si="379"/>
        <v>0.5079675899999998</v>
      </c>
      <c r="ED48" s="298">
        <f t="shared" si="379"/>
        <v>0</v>
      </c>
      <c r="EE48" s="298">
        <f t="shared" si="379"/>
        <v>0.39562540000000035</v>
      </c>
      <c r="EF48" s="298">
        <f t="shared" si="379"/>
        <v>6.6839443899999997</v>
      </c>
      <c r="EG48" s="298">
        <f t="shared" si="379"/>
        <v>1.0791567496071728</v>
      </c>
      <c r="EH48" s="298">
        <f t="shared" si="379"/>
        <v>0</v>
      </c>
      <c r="EI48" s="298">
        <f t="shared" si="379"/>
        <v>0</v>
      </c>
      <c r="EJ48" s="298">
        <f t="shared" si="379"/>
        <v>0</v>
      </c>
      <c r="EK48" s="298">
        <f t="shared" si="379"/>
        <v>0</v>
      </c>
      <c r="EL48" s="298">
        <f t="shared" si="379"/>
        <v>0</v>
      </c>
      <c r="EM48" s="298">
        <f t="shared" si="379"/>
        <v>0</v>
      </c>
      <c r="EN48" s="298">
        <f t="shared" si="379"/>
        <v>0</v>
      </c>
      <c r="EO48" s="298">
        <f t="shared" si="379"/>
        <v>0</v>
      </c>
      <c r="EP48" s="298">
        <f t="shared" si="379"/>
        <v>0</v>
      </c>
      <c r="EQ48" s="298">
        <f t="shared" si="379"/>
        <v>0</v>
      </c>
      <c r="ER48" s="298">
        <f t="shared" si="379"/>
        <v>0</v>
      </c>
      <c r="ES48" s="298">
        <f t="shared" ref="ES48:FE48" si="380">+ES49+ES54+ES56</f>
        <v>0</v>
      </c>
      <c r="ET48" s="298">
        <f t="shared" si="380"/>
        <v>0</v>
      </c>
      <c r="EU48" s="298">
        <f t="shared" si="380"/>
        <v>0</v>
      </c>
      <c r="EV48" s="298">
        <f t="shared" si="380"/>
        <v>0</v>
      </c>
      <c r="EW48" s="298">
        <f t="shared" si="380"/>
        <v>0</v>
      </c>
      <c r="EX48" s="298">
        <f t="shared" si="380"/>
        <v>0</v>
      </c>
      <c r="EY48" s="298">
        <f t="shared" si="380"/>
        <v>0</v>
      </c>
      <c r="EZ48" s="298">
        <f t="shared" si="380"/>
        <v>0</v>
      </c>
      <c r="FA48" s="298">
        <f t="shared" si="380"/>
        <v>0</v>
      </c>
      <c r="FB48" s="298">
        <f t="shared" si="380"/>
        <v>0</v>
      </c>
      <c r="FC48" s="298">
        <f t="shared" si="380"/>
        <v>0</v>
      </c>
      <c r="FD48" s="298">
        <f t="shared" si="380"/>
        <v>0</v>
      </c>
      <c r="FE48" s="298">
        <f t="shared" si="380"/>
        <v>0</v>
      </c>
      <c r="FF48" s="298">
        <f t="shared" ref="FF48:FH48" si="381">+FF49+FF54+FF56</f>
        <v>0</v>
      </c>
      <c r="FG48" s="298">
        <f t="shared" si="381"/>
        <v>0</v>
      </c>
      <c r="FH48" s="298">
        <f t="shared" si="381"/>
        <v>0</v>
      </c>
      <c r="FI48" s="298">
        <f t="shared" ref="FI48:FJ48" si="382">+FI49+FI54+FI56</f>
        <v>0</v>
      </c>
      <c r="FJ48" s="298">
        <f t="shared" si="382"/>
        <v>0</v>
      </c>
      <c r="FK48" s="298">
        <f t="shared" ref="FK48" si="383">+FK49+FK54+FK56</f>
        <v>0</v>
      </c>
      <c r="FL48" s="298">
        <f t="shared" ref="FL48" si="384">+FL49+FL54+FL56</f>
        <v>0</v>
      </c>
      <c r="FM48" s="298">
        <f t="shared" ref="FM48" si="385">+FM49+FM54+FM56</f>
        <v>0</v>
      </c>
      <c r="FN48" s="298">
        <f t="shared" ref="FN48" si="386">+FN49+FN54+FN56</f>
        <v>0</v>
      </c>
      <c r="FO48" s="298">
        <f t="shared" ref="FO48" si="387">+FO49+FO54+FO56</f>
        <v>0</v>
      </c>
      <c r="FP48" s="298">
        <f t="shared" ref="FP48" si="388">+FP49+FP54+FP56</f>
        <v>0</v>
      </c>
      <c r="FQ48" s="298">
        <f t="shared" ref="FQ48" si="389">+FQ49+FQ54+FQ56</f>
        <v>0</v>
      </c>
      <c r="FR48" s="298">
        <f t="shared" ref="FR48" si="390">+FR49+FR54+FR56</f>
        <v>0</v>
      </c>
      <c r="FS48" s="298">
        <f t="shared" ref="FS48" si="391">+FS49+FS54+FS56</f>
        <v>0</v>
      </c>
      <c r="FT48" s="298">
        <f t="shared" ref="FT48:FU48" si="392">+FT49+FT54+FT56</f>
        <v>0</v>
      </c>
      <c r="FU48" s="298">
        <f t="shared" si="392"/>
        <v>0</v>
      </c>
    </row>
    <row r="49" spans="1:177" hidden="1">
      <c r="A49" s="306">
        <v>221</v>
      </c>
      <c r="B49" s="315" t="s">
        <v>25</v>
      </c>
      <c r="C49" s="298">
        <f t="shared" si="80"/>
        <v>0</v>
      </c>
      <c r="D49" s="298">
        <f t="shared" si="81"/>
        <v>0</v>
      </c>
      <c r="E49" s="298">
        <f t="shared" si="82"/>
        <v>0</v>
      </c>
      <c r="F49" s="298">
        <f t="shared" si="83"/>
        <v>0</v>
      </c>
      <c r="G49" s="298">
        <f t="shared" ref="G49:J49" si="393">+SUM(G50:G53)</f>
        <v>0</v>
      </c>
      <c r="H49" s="298">
        <f t="shared" si="393"/>
        <v>0</v>
      </c>
      <c r="I49" s="298">
        <f t="shared" si="393"/>
        <v>0</v>
      </c>
      <c r="J49" s="298">
        <f t="shared" si="393"/>
        <v>0</v>
      </c>
      <c r="K49" s="298">
        <f t="shared" ref="K49:K56" si="394">+SUM(ET49:FE49)</f>
        <v>0</v>
      </c>
      <c r="L49" s="298">
        <f t="shared" si="37"/>
        <v>0</v>
      </c>
      <c r="M49" s="298">
        <f t="shared" si="38"/>
        <v>0</v>
      </c>
      <c r="N49" s="298">
        <f t="shared" si="39"/>
        <v>0</v>
      </c>
      <c r="O49" s="298">
        <f t="shared" si="40"/>
        <v>0</v>
      </c>
      <c r="P49" s="298">
        <f t="shared" si="41"/>
        <v>0</v>
      </c>
      <c r="Q49" s="298">
        <f t="shared" si="42"/>
        <v>0</v>
      </c>
      <c r="R49" s="298">
        <f t="shared" si="43"/>
        <v>0</v>
      </c>
      <c r="S49" s="298">
        <f t="shared" si="44"/>
        <v>0</v>
      </c>
      <c r="T49" s="298">
        <f t="shared" si="45"/>
        <v>0</v>
      </c>
      <c r="U49" s="298">
        <f t="shared" si="46"/>
        <v>0</v>
      </c>
      <c r="V49" s="298">
        <f t="shared" si="47"/>
        <v>0</v>
      </c>
      <c r="W49" s="298">
        <f t="shared" si="48"/>
        <v>0</v>
      </c>
      <c r="X49" s="298">
        <f t="shared" si="49"/>
        <v>0</v>
      </c>
      <c r="Y49" s="298">
        <f t="shared" si="50"/>
        <v>0</v>
      </c>
      <c r="Z49" s="298">
        <f t="shared" si="51"/>
        <v>0</v>
      </c>
      <c r="AA49" s="298">
        <f t="shared" si="52"/>
        <v>0</v>
      </c>
      <c r="AB49" s="298">
        <f t="shared" si="53"/>
        <v>0</v>
      </c>
      <c r="AC49" s="298">
        <f t="shared" ref="AC49:AR49" si="395">+SUM(AC50:AC53)</f>
        <v>0</v>
      </c>
      <c r="AD49" s="298">
        <f t="shared" si="395"/>
        <v>0</v>
      </c>
      <c r="AE49" s="298">
        <f t="shared" si="395"/>
        <v>0</v>
      </c>
      <c r="AF49" s="298">
        <f t="shared" si="395"/>
        <v>0</v>
      </c>
      <c r="AG49" s="298">
        <f t="shared" si="395"/>
        <v>0</v>
      </c>
      <c r="AH49" s="298">
        <f t="shared" si="395"/>
        <v>0</v>
      </c>
      <c r="AI49" s="298">
        <f t="shared" si="395"/>
        <v>0</v>
      </c>
      <c r="AJ49" s="298">
        <f t="shared" si="395"/>
        <v>0</v>
      </c>
      <c r="AK49" s="298">
        <f t="shared" si="395"/>
        <v>0</v>
      </c>
      <c r="AL49" s="298">
        <f t="shared" si="395"/>
        <v>0</v>
      </c>
      <c r="AM49" s="298">
        <f t="shared" si="395"/>
        <v>0</v>
      </c>
      <c r="AN49" s="298">
        <f t="shared" si="395"/>
        <v>0</v>
      </c>
      <c r="AO49" s="298">
        <f t="shared" si="395"/>
        <v>0</v>
      </c>
      <c r="AP49" s="298">
        <f t="shared" si="395"/>
        <v>0</v>
      </c>
      <c r="AQ49" s="298">
        <f t="shared" si="395"/>
        <v>0</v>
      </c>
      <c r="AR49" s="298">
        <f t="shared" si="395"/>
        <v>0</v>
      </c>
      <c r="AS49" s="298">
        <f t="shared" ref="AS49:AS56" si="396">+SUM(ET49:EV49)</f>
        <v>0</v>
      </c>
      <c r="AT49" s="298">
        <f t="shared" ref="AT49:AT56" si="397">+SUM(EW49:EY49)</f>
        <v>0</v>
      </c>
      <c r="AU49" s="298">
        <f t="shared" ref="AU49:AU56" si="398">+SUM(EZ49:FB49)</f>
        <v>0</v>
      </c>
      <c r="AV49" s="298">
        <f t="shared" ref="AV49:AW56" si="399">+SUM(FC49:FE49)</f>
        <v>0</v>
      </c>
      <c r="AW49" s="298">
        <f t="shared" si="399"/>
        <v>0</v>
      </c>
      <c r="AX49" s="298">
        <f t="shared" si="233"/>
        <v>0</v>
      </c>
      <c r="AY49" s="298">
        <f t="shared" si="54"/>
        <v>0</v>
      </c>
      <c r="AZ49" s="298">
        <f t="shared" si="55"/>
        <v>0</v>
      </c>
      <c r="BA49" s="298">
        <f t="shared" si="56"/>
        <v>0</v>
      </c>
      <c r="BB49" s="298">
        <f t="shared" ref="BB49:CW49" si="400">+SUM(BB50:BB53)</f>
        <v>0</v>
      </c>
      <c r="BC49" s="298">
        <f t="shared" si="400"/>
        <v>0</v>
      </c>
      <c r="BD49" s="298">
        <f t="shared" si="400"/>
        <v>0</v>
      </c>
      <c r="BE49" s="298">
        <f t="shared" si="400"/>
        <v>0</v>
      </c>
      <c r="BF49" s="298">
        <f t="shared" si="400"/>
        <v>0</v>
      </c>
      <c r="BG49" s="298">
        <f t="shared" si="400"/>
        <v>0</v>
      </c>
      <c r="BH49" s="298">
        <f t="shared" si="400"/>
        <v>0</v>
      </c>
      <c r="BI49" s="298">
        <f t="shared" si="400"/>
        <v>0</v>
      </c>
      <c r="BJ49" s="298">
        <f t="shared" si="400"/>
        <v>0</v>
      </c>
      <c r="BK49" s="298">
        <f t="shared" si="400"/>
        <v>0</v>
      </c>
      <c r="BL49" s="298">
        <f t="shared" si="400"/>
        <v>0</v>
      </c>
      <c r="BM49" s="298">
        <f t="shared" si="400"/>
        <v>0</v>
      </c>
      <c r="BN49" s="298">
        <f t="shared" si="400"/>
        <v>0</v>
      </c>
      <c r="BO49" s="298">
        <f t="shared" si="400"/>
        <v>0</v>
      </c>
      <c r="BP49" s="298">
        <f t="shared" si="400"/>
        <v>0</v>
      </c>
      <c r="BQ49" s="298">
        <f t="shared" si="400"/>
        <v>0</v>
      </c>
      <c r="BR49" s="298">
        <f t="shared" si="400"/>
        <v>0</v>
      </c>
      <c r="BS49" s="298">
        <f t="shared" si="400"/>
        <v>0</v>
      </c>
      <c r="BT49" s="298">
        <f t="shared" si="400"/>
        <v>0</v>
      </c>
      <c r="BU49" s="298">
        <f t="shared" si="400"/>
        <v>0</v>
      </c>
      <c r="BV49" s="298">
        <f t="shared" si="400"/>
        <v>0</v>
      </c>
      <c r="BW49" s="298">
        <f t="shared" si="400"/>
        <v>0</v>
      </c>
      <c r="BX49" s="298">
        <f t="shared" si="400"/>
        <v>0</v>
      </c>
      <c r="BY49" s="298">
        <f t="shared" si="400"/>
        <v>0</v>
      </c>
      <c r="BZ49" s="298">
        <f t="shared" si="400"/>
        <v>0</v>
      </c>
      <c r="CA49" s="298">
        <f t="shared" si="400"/>
        <v>0</v>
      </c>
      <c r="CB49" s="298">
        <f t="shared" si="400"/>
        <v>0</v>
      </c>
      <c r="CC49" s="298">
        <f t="shared" si="400"/>
        <v>0</v>
      </c>
      <c r="CD49" s="298">
        <f t="shared" si="400"/>
        <v>0</v>
      </c>
      <c r="CE49" s="298">
        <f t="shared" si="400"/>
        <v>0</v>
      </c>
      <c r="CF49" s="298">
        <f t="shared" si="400"/>
        <v>0</v>
      </c>
      <c r="CG49" s="298">
        <f t="shared" si="400"/>
        <v>0</v>
      </c>
      <c r="CH49" s="298">
        <f t="shared" si="400"/>
        <v>0</v>
      </c>
      <c r="CI49" s="298">
        <f t="shared" si="400"/>
        <v>0</v>
      </c>
      <c r="CJ49" s="298">
        <f t="shared" si="400"/>
        <v>0</v>
      </c>
      <c r="CK49" s="298">
        <f t="shared" si="400"/>
        <v>0</v>
      </c>
      <c r="CL49" s="298">
        <f t="shared" si="400"/>
        <v>0</v>
      </c>
      <c r="CM49" s="298">
        <f t="shared" si="400"/>
        <v>0</v>
      </c>
      <c r="CN49" s="298">
        <f t="shared" si="400"/>
        <v>0</v>
      </c>
      <c r="CO49" s="298">
        <f t="shared" si="400"/>
        <v>0</v>
      </c>
      <c r="CP49" s="298">
        <f t="shared" si="400"/>
        <v>0</v>
      </c>
      <c r="CQ49" s="298">
        <f t="shared" si="400"/>
        <v>0</v>
      </c>
      <c r="CR49" s="298">
        <f t="shared" si="400"/>
        <v>0</v>
      </c>
      <c r="CS49" s="298">
        <f t="shared" si="400"/>
        <v>0</v>
      </c>
      <c r="CT49" s="298">
        <f t="shared" si="400"/>
        <v>0</v>
      </c>
      <c r="CU49" s="298">
        <f t="shared" si="400"/>
        <v>0</v>
      </c>
      <c r="CV49" s="298">
        <f t="shared" si="400"/>
        <v>0</v>
      </c>
      <c r="CW49" s="298">
        <f t="shared" si="400"/>
        <v>0</v>
      </c>
      <c r="CX49" s="298">
        <f t="shared" ref="CX49:DC49" si="401">+SUM(CX50:CX53)</f>
        <v>0</v>
      </c>
      <c r="CY49" s="298">
        <f t="shared" si="401"/>
        <v>0</v>
      </c>
      <c r="CZ49" s="298">
        <f t="shared" si="401"/>
        <v>0</v>
      </c>
      <c r="DA49" s="298">
        <f t="shared" si="401"/>
        <v>0</v>
      </c>
      <c r="DB49" s="298">
        <f t="shared" si="401"/>
        <v>0</v>
      </c>
      <c r="DC49" s="298">
        <f t="shared" si="401"/>
        <v>0</v>
      </c>
      <c r="DD49" s="298">
        <f t="shared" ref="DD49:ER49" si="402">+SUM(DD50:DD53)</f>
        <v>0</v>
      </c>
      <c r="DE49" s="298">
        <f t="shared" si="402"/>
        <v>0</v>
      </c>
      <c r="DF49" s="298">
        <f t="shared" si="402"/>
        <v>0</v>
      </c>
      <c r="DG49" s="298">
        <f t="shared" si="402"/>
        <v>0</v>
      </c>
      <c r="DH49" s="298">
        <f t="shared" si="402"/>
        <v>0</v>
      </c>
      <c r="DI49" s="298">
        <f t="shared" si="402"/>
        <v>0</v>
      </c>
      <c r="DJ49" s="298">
        <f t="shared" si="402"/>
        <v>0</v>
      </c>
      <c r="DK49" s="298">
        <f t="shared" si="402"/>
        <v>0</v>
      </c>
      <c r="DL49" s="298">
        <f t="shared" si="402"/>
        <v>0</v>
      </c>
      <c r="DM49" s="298">
        <f t="shared" si="402"/>
        <v>0</v>
      </c>
      <c r="DN49" s="298">
        <f t="shared" si="402"/>
        <v>0</v>
      </c>
      <c r="DO49" s="298">
        <f t="shared" si="402"/>
        <v>0</v>
      </c>
      <c r="DP49" s="298">
        <f t="shared" si="402"/>
        <v>0</v>
      </c>
      <c r="DQ49" s="298">
        <f t="shared" si="402"/>
        <v>0</v>
      </c>
      <c r="DR49" s="298">
        <f t="shared" si="402"/>
        <v>0</v>
      </c>
      <c r="DS49" s="298">
        <f t="shared" si="402"/>
        <v>0</v>
      </c>
      <c r="DT49" s="298">
        <f t="shared" si="402"/>
        <v>0</v>
      </c>
      <c r="DU49" s="298">
        <f t="shared" si="402"/>
        <v>0</v>
      </c>
      <c r="DV49" s="298">
        <f t="shared" si="402"/>
        <v>0</v>
      </c>
      <c r="DW49" s="298">
        <f t="shared" si="402"/>
        <v>0</v>
      </c>
      <c r="DX49" s="298">
        <f t="shared" si="402"/>
        <v>0</v>
      </c>
      <c r="DY49" s="298">
        <f t="shared" si="402"/>
        <v>0</v>
      </c>
      <c r="DZ49" s="298">
        <f t="shared" si="402"/>
        <v>0</v>
      </c>
      <c r="EA49" s="298">
        <f t="shared" si="402"/>
        <v>0</v>
      </c>
      <c r="EB49" s="298">
        <f t="shared" si="402"/>
        <v>0</v>
      </c>
      <c r="EC49" s="298">
        <f t="shared" si="402"/>
        <v>0</v>
      </c>
      <c r="ED49" s="298">
        <f t="shared" si="402"/>
        <v>0</v>
      </c>
      <c r="EE49" s="298">
        <f t="shared" si="402"/>
        <v>0</v>
      </c>
      <c r="EF49" s="298">
        <f t="shared" si="402"/>
        <v>0</v>
      </c>
      <c r="EG49" s="298">
        <f t="shared" si="402"/>
        <v>0</v>
      </c>
      <c r="EH49" s="298">
        <f t="shared" si="402"/>
        <v>0</v>
      </c>
      <c r="EI49" s="298">
        <f t="shared" si="402"/>
        <v>0</v>
      </c>
      <c r="EJ49" s="298">
        <f t="shared" si="402"/>
        <v>0</v>
      </c>
      <c r="EK49" s="298">
        <f t="shared" si="402"/>
        <v>0</v>
      </c>
      <c r="EL49" s="298">
        <f t="shared" si="402"/>
        <v>0</v>
      </c>
      <c r="EM49" s="298">
        <f t="shared" si="402"/>
        <v>0</v>
      </c>
      <c r="EN49" s="298">
        <f t="shared" si="402"/>
        <v>0</v>
      </c>
      <c r="EO49" s="298">
        <f t="shared" si="402"/>
        <v>0</v>
      </c>
      <c r="EP49" s="298">
        <f t="shared" si="402"/>
        <v>0</v>
      </c>
      <c r="EQ49" s="298">
        <f t="shared" si="402"/>
        <v>0</v>
      </c>
      <c r="ER49" s="298">
        <f t="shared" si="402"/>
        <v>0</v>
      </c>
      <c r="ES49" s="298">
        <f t="shared" ref="ES49:FE49" si="403">+SUM(ES50:ES53)</f>
        <v>0</v>
      </c>
      <c r="ET49" s="298">
        <f t="shared" si="403"/>
        <v>0</v>
      </c>
      <c r="EU49" s="298">
        <f t="shared" si="403"/>
        <v>0</v>
      </c>
      <c r="EV49" s="298">
        <f t="shared" si="403"/>
        <v>0</v>
      </c>
      <c r="EW49" s="298">
        <f t="shared" si="403"/>
        <v>0</v>
      </c>
      <c r="EX49" s="298">
        <f t="shared" si="403"/>
        <v>0</v>
      </c>
      <c r="EY49" s="298">
        <f t="shared" si="403"/>
        <v>0</v>
      </c>
      <c r="EZ49" s="298">
        <f t="shared" si="403"/>
        <v>0</v>
      </c>
      <c r="FA49" s="298">
        <f t="shared" si="403"/>
        <v>0</v>
      </c>
      <c r="FB49" s="298">
        <f t="shared" si="403"/>
        <v>0</v>
      </c>
      <c r="FC49" s="298">
        <f t="shared" si="403"/>
        <v>0</v>
      </c>
      <c r="FD49" s="298">
        <f t="shared" si="403"/>
        <v>0</v>
      </c>
      <c r="FE49" s="298">
        <f t="shared" si="403"/>
        <v>0</v>
      </c>
      <c r="FF49" s="298">
        <f t="shared" ref="FF49:FH49" si="404">+SUM(FF50:FF53)</f>
        <v>0</v>
      </c>
      <c r="FG49" s="298">
        <f t="shared" si="404"/>
        <v>0</v>
      </c>
      <c r="FH49" s="298">
        <f t="shared" si="404"/>
        <v>0</v>
      </c>
      <c r="FI49" s="298">
        <f t="shared" ref="FI49:FJ49" si="405">+SUM(FI50:FI53)</f>
        <v>0</v>
      </c>
      <c r="FJ49" s="298">
        <f t="shared" si="405"/>
        <v>0</v>
      </c>
      <c r="FK49" s="298">
        <f t="shared" ref="FK49" si="406">+SUM(FK50:FK53)</f>
        <v>0</v>
      </c>
      <c r="FL49" s="298">
        <f t="shared" ref="FL49" si="407">+SUM(FL50:FL53)</f>
        <v>0</v>
      </c>
      <c r="FM49" s="298">
        <f t="shared" ref="FM49" si="408">+SUM(FM50:FM53)</f>
        <v>0</v>
      </c>
      <c r="FN49" s="298">
        <f t="shared" ref="FN49" si="409">+SUM(FN50:FN53)</f>
        <v>0</v>
      </c>
      <c r="FO49" s="298">
        <f t="shared" ref="FO49" si="410">+SUM(FO50:FO53)</f>
        <v>0</v>
      </c>
      <c r="FP49" s="298">
        <f t="shared" ref="FP49" si="411">+SUM(FP50:FP53)</f>
        <v>0</v>
      </c>
      <c r="FQ49" s="298">
        <f t="shared" ref="FQ49" si="412">+SUM(FQ50:FQ53)</f>
        <v>0</v>
      </c>
      <c r="FR49" s="298">
        <f t="shared" ref="FR49" si="413">+SUM(FR50:FR53)</f>
        <v>0</v>
      </c>
      <c r="FS49" s="298">
        <f t="shared" ref="FS49" si="414">+SUM(FS50:FS53)</f>
        <v>0</v>
      </c>
      <c r="FT49" s="298">
        <f t="shared" ref="FT49:FU49" si="415">+SUM(FT50:FT53)</f>
        <v>0</v>
      </c>
      <c r="FU49" s="298">
        <f t="shared" si="415"/>
        <v>0</v>
      </c>
    </row>
    <row r="50" spans="1:177" hidden="1">
      <c r="A50" s="306">
        <v>2211</v>
      </c>
      <c r="B50" s="316" t="s">
        <v>59</v>
      </c>
      <c r="C50" s="302">
        <f t="shared" si="80"/>
        <v>0</v>
      </c>
      <c r="D50" s="302">
        <f t="shared" si="81"/>
        <v>0</v>
      </c>
      <c r="E50" s="302">
        <f t="shared" si="82"/>
        <v>0</v>
      </c>
      <c r="F50" s="302">
        <f t="shared" si="83"/>
        <v>0</v>
      </c>
      <c r="G50" s="302">
        <f>+SUM(CX50:DI50)</f>
        <v>0</v>
      </c>
      <c r="H50" s="302">
        <f>+SUM(DJ50:DU50)</f>
        <v>0</v>
      </c>
      <c r="I50" s="302">
        <f>+SUM(DV50:EG50)</f>
        <v>0</v>
      </c>
      <c r="J50" s="302">
        <f>+SUM(EH50:ES50)</f>
        <v>0</v>
      </c>
      <c r="K50" s="302">
        <f t="shared" si="394"/>
        <v>0</v>
      </c>
      <c r="L50" s="302">
        <f t="shared" si="37"/>
        <v>0</v>
      </c>
      <c r="M50" s="302">
        <f t="shared" si="38"/>
        <v>0</v>
      </c>
      <c r="N50" s="302">
        <f t="shared" si="39"/>
        <v>0</v>
      </c>
      <c r="O50" s="302">
        <f t="shared" si="40"/>
        <v>0</v>
      </c>
      <c r="P50" s="302">
        <f t="shared" si="41"/>
        <v>0</v>
      </c>
      <c r="Q50" s="302">
        <f t="shared" si="42"/>
        <v>0</v>
      </c>
      <c r="R50" s="302">
        <f t="shared" si="43"/>
        <v>0</v>
      </c>
      <c r="S50" s="302">
        <f t="shared" si="44"/>
        <v>0</v>
      </c>
      <c r="T50" s="302">
        <f t="shared" si="45"/>
        <v>0</v>
      </c>
      <c r="U50" s="302">
        <f t="shared" si="46"/>
        <v>0</v>
      </c>
      <c r="V50" s="302">
        <f t="shared" si="47"/>
        <v>0</v>
      </c>
      <c r="W50" s="302">
        <f t="shared" si="48"/>
        <v>0</v>
      </c>
      <c r="X50" s="302">
        <f t="shared" si="49"/>
        <v>0</v>
      </c>
      <c r="Y50" s="302">
        <f t="shared" si="50"/>
        <v>0</v>
      </c>
      <c r="Z50" s="302">
        <f t="shared" si="51"/>
        <v>0</v>
      </c>
      <c r="AA50" s="302">
        <f t="shared" si="52"/>
        <v>0</v>
      </c>
      <c r="AB50" s="302">
        <f t="shared" si="53"/>
        <v>0</v>
      </c>
      <c r="AC50" s="302">
        <f t="shared" ref="AC50:AC56" si="416">+SUM(CX50:CZ50)</f>
        <v>0</v>
      </c>
      <c r="AD50" s="302">
        <f t="shared" ref="AD50:AD56" si="417">+SUM(DA50:DC50)</f>
        <v>0</v>
      </c>
      <c r="AE50" s="302">
        <f t="shared" ref="AE50:AE56" si="418">+SUM(DD50:DF50)</f>
        <v>0</v>
      </c>
      <c r="AF50" s="302">
        <f t="shared" ref="AF50:AF56" si="419">+SUM(DG50:DI50)</f>
        <v>0</v>
      </c>
      <c r="AG50" s="302">
        <f t="shared" ref="AG50:AG56" si="420">+SUM(DJ50:DL50)</f>
        <v>0</v>
      </c>
      <c r="AH50" s="302">
        <f t="shared" ref="AH50:AH56" si="421">+SUM(DM50:DO50)</f>
        <v>0</v>
      </c>
      <c r="AI50" s="302">
        <f t="shared" ref="AI50:AI56" si="422">+SUM(DP50:DR50)</f>
        <v>0</v>
      </c>
      <c r="AJ50" s="302">
        <f t="shared" ref="AJ50:AJ56" si="423">+SUM(DS50:DU50)</f>
        <v>0</v>
      </c>
      <c r="AK50" s="302">
        <f t="shared" ref="AK50:AK56" si="424">+SUM(DV50:DX50)</f>
        <v>0</v>
      </c>
      <c r="AL50" s="302">
        <f t="shared" ref="AL50:AL56" si="425">+SUM(DY50:EA50)</f>
        <v>0</v>
      </c>
      <c r="AM50" s="302">
        <f t="shared" ref="AM50:AM56" si="426">+SUM(EB50:ED50)</f>
        <v>0</v>
      </c>
      <c r="AN50" s="302">
        <f t="shared" ref="AN50:AN56" si="427">+SUM(EE50:EG50)</f>
        <v>0</v>
      </c>
      <c r="AO50" s="302">
        <f t="shared" ref="AO50:AO56" si="428">+SUM(EH50:EJ50)</f>
        <v>0</v>
      </c>
      <c r="AP50" s="302">
        <f t="shared" ref="AP50:AP56" si="429">+SUM(EK50:EM50)</f>
        <v>0</v>
      </c>
      <c r="AQ50" s="302">
        <f t="shared" ref="AQ50:AQ56" si="430">+SUM(EN50:EP50)</f>
        <v>0</v>
      </c>
      <c r="AR50" s="302">
        <f t="shared" ref="AR50:AR56" si="431">+SUM(EQ50:ES50)</f>
        <v>0</v>
      </c>
      <c r="AS50" s="302">
        <f t="shared" si="396"/>
        <v>0</v>
      </c>
      <c r="AT50" s="302">
        <f t="shared" si="397"/>
        <v>0</v>
      </c>
      <c r="AU50" s="302">
        <f t="shared" si="398"/>
        <v>0</v>
      </c>
      <c r="AV50" s="302">
        <f t="shared" si="399"/>
        <v>0</v>
      </c>
      <c r="AW50" s="302">
        <f t="shared" si="399"/>
        <v>0</v>
      </c>
      <c r="AX50" s="302">
        <f t="shared" si="233"/>
        <v>0</v>
      </c>
      <c r="AY50" s="302">
        <f t="shared" si="54"/>
        <v>0</v>
      </c>
      <c r="AZ50" s="302">
        <f t="shared" si="55"/>
        <v>0</v>
      </c>
      <c r="BA50" s="302">
        <f t="shared" si="56"/>
        <v>0</v>
      </c>
      <c r="BB50" s="298">
        <v>0</v>
      </c>
      <c r="BC50" s="298">
        <v>0</v>
      </c>
      <c r="BD50" s="298">
        <v>0</v>
      </c>
      <c r="BE50" s="298">
        <v>0</v>
      </c>
      <c r="BF50" s="298">
        <v>0</v>
      </c>
      <c r="BG50" s="298">
        <v>0</v>
      </c>
      <c r="BH50" s="298">
        <v>0</v>
      </c>
      <c r="BI50" s="298">
        <v>0</v>
      </c>
      <c r="BJ50" s="298">
        <v>0</v>
      </c>
      <c r="BK50" s="298">
        <v>0</v>
      </c>
      <c r="BL50" s="298">
        <v>0</v>
      </c>
      <c r="BM50" s="298">
        <v>0</v>
      </c>
      <c r="BN50" s="298">
        <v>0</v>
      </c>
      <c r="BO50" s="298">
        <v>0</v>
      </c>
      <c r="BP50" s="298">
        <v>0</v>
      </c>
      <c r="BQ50" s="298">
        <v>0</v>
      </c>
      <c r="BR50" s="298">
        <v>0</v>
      </c>
      <c r="BS50" s="298">
        <v>0</v>
      </c>
      <c r="BT50" s="298">
        <v>0</v>
      </c>
      <c r="BU50" s="298">
        <v>0</v>
      </c>
      <c r="BV50" s="298">
        <v>0</v>
      </c>
      <c r="BW50" s="298">
        <v>0</v>
      </c>
      <c r="BX50" s="298">
        <v>0</v>
      </c>
      <c r="BY50" s="298">
        <v>0</v>
      </c>
      <c r="BZ50" s="298">
        <v>0</v>
      </c>
      <c r="CA50" s="298">
        <v>0</v>
      </c>
      <c r="CB50" s="298">
        <v>0</v>
      </c>
      <c r="CC50" s="298">
        <v>0</v>
      </c>
      <c r="CD50" s="298">
        <v>0</v>
      </c>
      <c r="CE50" s="298">
        <v>0</v>
      </c>
      <c r="CF50" s="298">
        <v>0</v>
      </c>
      <c r="CG50" s="298">
        <v>0</v>
      </c>
      <c r="CH50" s="298">
        <v>0</v>
      </c>
      <c r="CI50" s="298">
        <v>0</v>
      </c>
      <c r="CJ50" s="298">
        <v>0</v>
      </c>
      <c r="CK50" s="298">
        <v>0</v>
      </c>
      <c r="CL50" s="298">
        <v>0</v>
      </c>
      <c r="CM50" s="298">
        <v>0</v>
      </c>
      <c r="CN50" s="298">
        <v>0</v>
      </c>
      <c r="CO50" s="298">
        <v>0</v>
      </c>
      <c r="CP50" s="298">
        <v>0</v>
      </c>
      <c r="CQ50" s="298">
        <v>0</v>
      </c>
      <c r="CR50" s="298">
        <v>0</v>
      </c>
      <c r="CS50" s="298">
        <v>0</v>
      </c>
      <c r="CT50" s="298">
        <v>0</v>
      </c>
      <c r="CU50" s="298">
        <v>0</v>
      </c>
      <c r="CV50" s="298">
        <v>0</v>
      </c>
      <c r="CW50" s="298">
        <v>0</v>
      </c>
      <c r="CX50" s="298">
        <v>0</v>
      </c>
      <c r="CY50" s="298">
        <v>0</v>
      </c>
      <c r="CZ50" s="298">
        <v>0</v>
      </c>
      <c r="DA50" s="298">
        <v>0</v>
      </c>
      <c r="DB50" s="298">
        <v>0</v>
      </c>
      <c r="DC50" s="298">
        <v>0</v>
      </c>
      <c r="DD50" s="298">
        <v>0</v>
      </c>
      <c r="DE50" s="298">
        <v>0</v>
      </c>
      <c r="DF50" s="298">
        <v>0</v>
      </c>
      <c r="DG50" s="298">
        <v>0</v>
      </c>
      <c r="DH50" s="298">
        <v>0</v>
      </c>
      <c r="DI50" s="298">
        <v>0</v>
      </c>
      <c r="DJ50" s="298">
        <v>0</v>
      </c>
      <c r="DK50" s="298">
        <v>0</v>
      </c>
      <c r="DL50" s="298">
        <v>0</v>
      </c>
      <c r="DM50" s="298">
        <v>0</v>
      </c>
      <c r="DN50" s="298">
        <v>0</v>
      </c>
      <c r="DO50" s="298">
        <v>0</v>
      </c>
      <c r="DP50" s="298">
        <v>0</v>
      </c>
      <c r="DQ50" s="298">
        <v>0</v>
      </c>
      <c r="DR50" s="298">
        <v>0</v>
      </c>
      <c r="DS50" s="298">
        <v>0</v>
      </c>
      <c r="DT50" s="298">
        <v>0</v>
      </c>
      <c r="DU50" s="298">
        <v>0</v>
      </c>
      <c r="DV50" s="298">
        <v>0</v>
      </c>
      <c r="DW50" s="298">
        <v>0</v>
      </c>
      <c r="DX50" s="298">
        <v>0</v>
      </c>
      <c r="DY50" s="298">
        <v>0</v>
      </c>
      <c r="DZ50" s="298">
        <v>0</v>
      </c>
      <c r="EA50" s="298">
        <v>0</v>
      </c>
      <c r="EB50" s="298">
        <v>0</v>
      </c>
      <c r="EC50" s="298">
        <v>0</v>
      </c>
      <c r="ED50" s="298">
        <v>0</v>
      </c>
      <c r="EE50" s="298">
        <v>0</v>
      </c>
      <c r="EF50" s="298">
        <v>0</v>
      </c>
      <c r="EG50" s="298">
        <v>0</v>
      </c>
      <c r="EH50" s="298">
        <v>0</v>
      </c>
      <c r="EI50" s="298">
        <v>0</v>
      </c>
      <c r="EJ50" s="298">
        <v>0</v>
      </c>
      <c r="EK50" s="298">
        <v>0</v>
      </c>
      <c r="EL50" s="298">
        <v>0</v>
      </c>
      <c r="EM50" s="298">
        <v>0</v>
      </c>
      <c r="EN50" s="298">
        <v>0</v>
      </c>
      <c r="EO50" s="298">
        <v>0</v>
      </c>
      <c r="EP50" s="298">
        <v>0</v>
      </c>
      <c r="EQ50" s="298">
        <v>0</v>
      </c>
      <c r="ER50" s="298">
        <v>0</v>
      </c>
      <c r="ES50" s="298">
        <v>0</v>
      </c>
      <c r="ET50" s="298">
        <v>0</v>
      </c>
      <c r="EU50" s="298">
        <v>0</v>
      </c>
      <c r="EV50" s="298">
        <v>0</v>
      </c>
      <c r="EW50" s="298">
        <v>0</v>
      </c>
      <c r="EX50" s="298">
        <v>0</v>
      </c>
      <c r="EY50" s="298">
        <v>0</v>
      </c>
      <c r="EZ50" s="298">
        <v>0</v>
      </c>
      <c r="FA50" s="298">
        <v>0</v>
      </c>
      <c r="FB50" s="298">
        <v>0</v>
      </c>
      <c r="FC50" s="298">
        <v>0</v>
      </c>
      <c r="FD50" s="298">
        <v>0</v>
      </c>
      <c r="FE50" s="298">
        <v>0</v>
      </c>
      <c r="FF50" s="298">
        <v>0</v>
      </c>
      <c r="FG50" s="298">
        <v>0</v>
      </c>
      <c r="FH50" s="298">
        <v>0</v>
      </c>
      <c r="FI50" s="298">
        <v>0</v>
      </c>
      <c r="FJ50" s="298">
        <v>0</v>
      </c>
      <c r="FK50" s="298">
        <v>0</v>
      </c>
      <c r="FL50" s="298">
        <v>0</v>
      </c>
      <c r="FM50" s="298">
        <v>0</v>
      </c>
      <c r="FN50" s="298">
        <v>0</v>
      </c>
      <c r="FO50" s="298">
        <v>0</v>
      </c>
      <c r="FP50" s="298">
        <v>0</v>
      </c>
      <c r="FQ50" s="298">
        <v>0</v>
      </c>
      <c r="FR50" s="298">
        <v>0</v>
      </c>
      <c r="FS50" s="298">
        <v>0</v>
      </c>
      <c r="FT50" s="298">
        <v>0</v>
      </c>
      <c r="FU50" s="298">
        <v>0</v>
      </c>
    </row>
    <row r="51" spans="1:177" hidden="1">
      <c r="A51" s="306">
        <v>2212</v>
      </c>
      <c r="B51" s="316" t="s">
        <v>18</v>
      </c>
      <c r="C51" s="302">
        <f t="shared" si="80"/>
        <v>0</v>
      </c>
      <c r="D51" s="302">
        <f t="shared" si="81"/>
        <v>0</v>
      </c>
      <c r="E51" s="302">
        <f t="shared" si="82"/>
        <v>0</v>
      </c>
      <c r="F51" s="302">
        <f t="shared" si="83"/>
        <v>0</v>
      </c>
      <c r="G51" s="302">
        <f t="shared" ref="G51:G53" si="432">+SUM(CX51:DI51)</f>
        <v>0</v>
      </c>
      <c r="H51" s="302">
        <f t="shared" ref="H51:H53" si="433">+SUM(DJ51:DU51)</f>
        <v>0</v>
      </c>
      <c r="I51" s="302">
        <f t="shared" ref="I51:I53" si="434">+SUM(DV51:EG51)</f>
        <v>0</v>
      </c>
      <c r="J51" s="302">
        <f t="shared" ref="J51:J53" si="435">+SUM(EH51:ES51)</f>
        <v>0</v>
      </c>
      <c r="K51" s="302">
        <f t="shared" si="394"/>
        <v>0</v>
      </c>
      <c r="L51" s="302">
        <f t="shared" si="37"/>
        <v>0</v>
      </c>
      <c r="M51" s="302">
        <f t="shared" si="38"/>
        <v>0</v>
      </c>
      <c r="N51" s="302">
        <f t="shared" si="39"/>
        <v>0</v>
      </c>
      <c r="O51" s="302">
        <f t="shared" si="40"/>
        <v>0</v>
      </c>
      <c r="P51" s="302">
        <f t="shared" si="41"/>
        <v>0</v>
      </c>
      <c r="Q51" s="302">
        <f t="shared" si="42"/>
        <v>0</v>
      </c>
      <c r="R51" s="302">
        <f t="shared" si="43"/>
        <v>0</v>
      </c>
      <c r="S51" s="302">
        <f t="shared" si="44"/>
        <v>0</v>
      </c>
      <c r="T51" s="302">
        <f t="shared" si="45"/>
        <v>0</v>
      </c>
      <c r="U51" s="302">
        <f t="shared" si="46"/>
        <v>0</v>
      </c>
      <c r="V51" s="302">
        <f t="shared" si="47"/>
        <v>0</v>
      </c>
      <c r="W51" s="302">
        <f t="shared" si="48"/>
        <v>0</v>
      </c>
      <c r="X51" s="302">
        <f t="shared" si="49"/>
        <v>0</v>
      </c>
      <c r="Y51" s="302">
        <f t="shared" si="50"/>
        <v>0</v>
      </c>
      <c r="Z51" s="302">
        <f t="shared" si="51"/>
        <v>0</v>
      </c>
      <c r="AA51" s="302">
        <f t="shared" si="52"/>
        <v>0</v>
      </c>
      <c r="AB51" s="302">
        <f t="shared" si="53"/>
        <v>0</v>
      </c>
      <c r="AC51" s="302">
        <f t="shared" si="416"/>
        <v>0</v>
      </c>
      <c r="AD51" s="302">
        <f t="shared" si="417"/>
        <v>0</v>
      </c>
      <c r="AE51" s="302">
        <f t="shared" si="418"/>
        <v>0</v>
      </c>
      <c r="AF51" s="302">
        <f t="shared" si="419"/>
        <v>0</v>
      </c>
      <c r="AG51" s="302">
        <f t="shared" si="420"/>
        <v>0</v>
      </c>
      <c r="AH51" s="302">
        <f t="shared" si="421"/>
        <v>0</v>
      </c>
      <c r="AI51" s="302">
        <f t="shared" si="422"/>
        <v>0</v>
      </c>
      <c r="AJ51" s="302">
        <f t="shared" si="423"/>
        <v>0</v>
      </c>
      <c r="AK51" s="302">
        <f t="shared" si="424"/>
        <v>0</v>
      </c>
      <c r="AL51" s="302">
        <f t="shared" si="425"/>
        <v>0</v>
      </c>
      <c r="AM51" s="302">
        <f t="shared" si="426"/>
        <v>0</v>
      </c>
      <c r="AN51" s="302">
        <f t="shared" si="427"/>
        <v>0</v>
      </c>
      <c r="AO51" s="302">
        <f t="shared" si="428"/>
        <v>0</v>
      </c>
      <c r="AP51" s="302">
        <f t="shared" si="429"/>
        <v>0</v>
      </c>
      <c r="AQ51" s="302">
        <f t="shared" si="430"/>
        <v>0</v>
      </c>
      <c r="AR51" s="302">
        <f t="shared" si="431"/>
        <v>0</v>
      </c>
      <c r="AS51" s="302">
        <f t="shared" si="396"/>
        <v>0</v>
      </c>
      <c r="AT51" s="302">
        <f t="shared" si="397"/>
        <v>0</v>
      </c>
      <c r="AU51" s="302">
        <f t="shared" si="398"/>
        <v>0</v>
      </c>
      <c r="AV51" s="302">
        <f t="shared" si="399"/>
        <v>0</v>
      </c>
      <c r="AW51" s="302">
        <f t="shared" si="399"/>
        <v>0</v>
      </c>
      <c r="AX51" s="302">
        <f t="shared" si="233"/>
        <v>0</v>
      </c>
      <c r="AY51" s="302">
        <f t="shared" si="54"/>
        <v>0</v>
      </c>
      <c r="AZ51" s="302">
        <f t="shared" si="55"/>
        <v>0</v>
      </c>
      <c r="BA51" s="302">
        <f t="shared" si="56"/>
        <v>0</v>
      </c>
      <c r="BB51" s="298">
        <v>0</v>
      </c>
      <c r="BC51" s="298">
        <v>0</v>
      </c>
      <c r="BD51" s="298">
        <v>0</v>
      </c>
      <c r="BE51" s="298">
        <v>0</v>
      </c>
      <c r="BF51" s="298">
        <v>0</v>
      </c>
      <c r="BG51" s="298">
        <v>0</v>
      </c>
      <c r="BH51" s="298">
        <v>0</v>
      </c>
      <c r="BI51" s="298">
        <v>0</v>
      </c>
      <c r="BJ51" s="298">
        <v>0</v>
      </c>
      <c r="BK51" s="298">
        <v>0</v>
      </c>
      <c r="BL51" s="298">
        <v>0</v>
      </c>
      <c r="BM51" s="298">
        <v>0</v>
      </c>
      <c r="BN51" s="298">
        <v>0</v>
      </c>
      <c r="BO51" s="298">
        <v>0</v>
      </c>
      <c r="BP51" s="298">
        <v>0</v>
      </c>
      <c r="BQ51" s="298">
        <v>0</v>
      </c>
      <c r="BR51" s="298">
        <v>0</v>
      </c>
      <c r="BS51" s="298">
        <v>0</v>
      </c>
      <c r="BT51" s="298">
        <v>0</v>
      </c>
      <c r="BU51" s="298">
        <v>0</v>
      </c>
      <c r="BV51" s="298">
        <v>0</v>
      </c>
      <c r="BW51" s="298">
        <v>0</v>
      </c>
      <c r="BX51" s="298">
        <v>0</v>
      </c>
      <c r="BY51" s="298">
        <v>0</v>
      </c>
      <c r="BZ51" s="298">
        <v>0</v>
      </c>
      <c r="CA51" s="298">
        <v>0</v>
      </c>
      <c r="CB51" s="298">
        <v>0</v>
      </c>
      <c r="CC51" s="298">
        <v>0</v>
      </c>
      <c r="CD51" s="298">
        <v>0</v>
      </c>
      <c r="CE51" s="298">
        <v>0</v>
      </c>
      <c r="CF51" s="298">
        <v>0</v>
      </c>
      <c r="CG51" s="298">
        <v>0</v>
      </c>
      <c r="CH51" s="298">
        <v>0</v>
      </c>
      <c r="CI51" s="298">
        <v>0</v>
      </c>
      <c r="CJ51" s="298">
        <v>0</v>
      </c>
      <c r="CK51" s="298">
        <v>0</v>
      </c>
      <c r="CL51" s="298">
        <v>0</v>
      </c>
      <c r="CM51" s="298">
        <v>0</v>
      </c>
      <c r="CN51" s="298">
        <v>0</v>
      </c>
      <c r="CO51" s="298">
        <v>0</v>
      </c>
      <c r="CP51" s="298">
        <v>0</v>
      </c>
      <c r="CQ51" s="298">
        <v>0</v>
      </c>
      <c r="CR51" s="298">
        <v>0</v>
      </c>
      <c r="CS51" s="298">
        <v>0</v>
      </c>
      <c r="CT51" s="298">
        <v>0</v>
      </c>
      <c r="CU51" s="298">
        <v>0</v>
      </c>
      <c r="CV51" s="298">
        <v>0</v>
      </c>
      <c r="CW51" s="298">
        <v>0</v>
      </c>
      <c r="CX51" s="298">
        <v>0</v>
      </c>
      <c r="CY51" s="298">
        <v>0</v>
      </c>
      <c r="CZ51" s="298">
        <v>0</v>
      </c>
      <c r="DA51" s="298">
        <v>0</v>
      </c>
      <c r="DB51" s="298">
        <v>0</v>
      </c>
      <c r="DC51" s="298">
        <v>0</v>
      </c>
      <c r="DD51" s="298">
        <v>0</v>
      </c>
      <c r="DE51" s="298">
        <v>0</v>
      </c>
      <c r="DF51" s="298">
        <v>0</v>
      </c>
      <c r="DG51" s="298">
        <v>0</v>
      </c>
      <c r="DH51" s="298">
        <v>0</v>
      </c>
      <c r="DI51" s="298">
        <v>0</v>
      </c>
      <c r="DJ51" s="298">
        <v>0</v>
      </c>
      <c r="DK51" s="298">
        <v>0</v>
      </c>
      <c r="DL51" s="298">
        <v>0</v>
      </c>
      <c r="DM51" s="298">
        <v>0</v>
      </c>
      <c r="DN51" s="298">
        <v>0</v>
      </c>
      <c r="DO51" s="298">
        <v>0</v>
      </c>
      <c r="DP51" s="298">
        <v>0</v>
      </c>
      <c r="DQ51" s="298">
        <v>0</v>
      </c>
      <c r="DR51" s="298">
        <v>0</v>
      </c>
      <c r="DS51" s="298">
        <v>0</v>
      </c>
      <c r="DT51" s="298">
        <v>0</v>
      </c>
      <c r="DU51" s="298">
        <v>0</v>
      </c>
      <c r="DV51" s="298">
        <v>0</v>
      </c>
      <c r="DW51" s="298">
        <v>0</v>
      </c>
      <c r="DX51" s="298">
        <v>0</v>
      </c>
      <c r="DY51" s="298">
        <v>0</v>
      </c>
      <c r="DZ51" s="298">
        <v>0</v>
      </c>
      <c r="EA51" s="298">
        <v>0</v>
      </c>
      <c r="EB51" s="298">
        <v>0</v>
      </c>
      <c r="EC51" s="298">
        <v>0</v>
      </c>
      <c r="ED51" s="298">
        <v>0</v>
      </c>
      <c r="EE51" s="298">
        <v>0</v>
      </c>
      <c r="EF51" s="298">
        <v>0</v>
      </c>
      <c r="EG51" s="298">
        <v>0</v>
      </c>
      <c r="EH51" s="298">
        <v>0</v>
      </c>
      <c r="EI51" s="298">
        <v>0</v>
      </c>
      <c r="EJ51" s="298">
        <v>0</v>
      </c>
      <c r="EK51" s="298">
        <v>0</v>
      </c>
      <c r="EL51" s="298">
        <v>0</v>
      </c>
      <c r="EM51" s="298">
        <v>0</v>
      </c>
      <c r="EN51" s="298">
        <v>0</v>
      </c>
      <c r="EO51" s="298">
        <v>0</v>
      </c>
      <c r="EP51" s="298">
        <v>0</v>
      </c>
      <c r="EQ51" s="298">
        <v>0</v>
      </c>
      <c r="ER51" s="298">
        <v>0</v>
      </c>
      <c r="ES51" s="298">
        <v>0</v>
      </c>
      <c r="ET51" s="298">
        <v>0</v>
      </c>
      <c r="EU51" s="298">
        <v>0</v>
      </c>
      <c r="EV51" s="298">
        <v>0</v>
      </c>
      <c r="EW51" s="298">
        <v>0</v>
      </c>
      <c r="EX51" s="298">
        <v>0</v>
      </c>
      <c r="EY51" s="298">
        <v>0</v>
      </c>
      <c r="EZ51" s="298">
        <v>0</v>
      </c>
      <c r="FA51" s="298">
        <v>0</v>
      </c>
      <c r="FB51" s="298">
        <v>0</v>
      </c>
      <c r="FC51" s="298">
        <v>0</v>
      </c>
      <c r="FD51" s="298">
        <v>0</v>
      </c>
      <c r="FE51" s="298">
        <v>0</v>
      </c>
      <c r="FF51" s="298">
        <v>0</v>
      </c>
      <c r="FG51" s="298">
        <v>0</v>
      </c>
      <c r="FH51" s="298">
        <v>0</v>
      </c>
      <c r="FI51" s="298">
        <v>0</v>
      </c>
      <c r="FJ51" s="298">
        <v>0</v>
      </c>
      <c r="FK51" s="298">
        <v>0</v>
      </c>
      <c r="FL51" s="298">
        <v>0</v>
      </c>
      <c r="FM51" s="298">
        <v>0</v>
      </c>
      <c r="FN51" s="298">
        <v>0</v>
      </c>
      <c r="FO51" s="298">
        <v>0</v>
      </c>
      <c r="FP51" s="298">
        <v>0</v>
      </c>
      <c r="FQ51" s="298">
        <v>0</v>
      </c>
      <c r="FR51" s="298">
        <v>0</v>
      </c>
      <c r="FS51" s="298">
        <v>0</v>
      </c>
      <c r="FT51" s="298">
        <v>0</v>
      </c>
      <c r="FU51" s="298">
        <v>0</v>
      </c>
    </row>
    <row r="52" spans="1:177" hidden="1">
      <c r="A52" s="306">
        <v>2213</v>
      </c>
      <c r="B52" s="316" t="s">
        <v>60</v>
      </c>
      <c r="C52" s="302">
        <f t="shared" si="80"/>
        <v>0</v>
      </c>
      <c r="D52" s="302">
        <f t="shared" si="81"/>
        <v>0</v>
      </c>
      <c r="E52" s="302">
        <f t="shared" si="82"/>
        <v>0</v>
      </c>
      <c r="F52" s="302">
        <f t="shared" si="83"/>
        <v>0</v>
      </c>
      <c r="G52" s="302">
        <f t="shared" si="432"/>
        <v>0</v>
      </c>
      <c r="H52" s="302">
        <f t="shared" si="433"/>
        <v>0</v>
      </c>
      <c r="I52" s="302">
        <f t="shared" si="434"/>
        <v>0</v>
      </c>
      <c r="J52" s="302">
        <f t="shared" si="435"/>
        <v>0</v>
      </c>
      <c r="K52" s="302">
        <f t="shared" si="394"/>
        <v>0</v>
      </c>
      <c r="L52" s="302">
        <f t="shared" si="37"/>
        <v>0</v>
      </c>
      <c r="M52" s="302">
        <f t="shared" si="38"/>
        <v>0</v>
      </c>
      <c r="N52" s="302">
        <f t="shared" si="39"/>
        <v>0</v>
      </c>
      <c r="O52" s="302">
        <f t="shared" si="40"/>
        <v>0</v>
      </c>
      <c r="P52" s="302">
        <f t="shared" si="41"/>
        <v>0</v>
      </c>
      <c r="Q52" s="302">
        <f t="shared" si="42"/>
        <v>0</v>
      </c>
      <c r="R52" s="302">
        <f t="shared" si="43"/>
        <v>0</v>
      </c>
      <c r="S52" s="302">
        <f t="shared" si="44"/>
        <v>0</v>
      </c>
      <c r="T52" s="302">
        <f t="shared" si="45"/>
        <v>0</v>
      </c>
      <c r="U52" s="302">
        <f t="shared" si="46"/>
        <v>0</v>
      </c>
      <c r="V52" s="302">
        <f t="shared" si="47"/>
        <v>0</v>
      </c>
      <c r="W52" s="302">
        <f t="shared" si="48"/>
        <v>0</v>
      </c>
      <c r="X52" s="302">
        <f t="shared" si="49"/>
        <v>0</v>
      </c>
      <c r="Y52" s="302">
        <f t="shared" si="50"/>
        <v>0</v>
      </c>
      <c r="Z52" s="302">
        <f t="shared" si="51"/>
        <v>0</v>
      </c>
      <c r="AA52" s="302">
        <f t="shared" si="52"/>
        <v>0</v>
      </c>
      <c r="AB52" s="302">
        <f t="shared" si="53"/>
        <v>0</v>
      </c>
      <c r="AC52" s="302">
        <f t="shared" si="416"/>
        <v>0</v>
      </c>
      <c r="AD52" s="302">
        <f t="shared" si="417"/>
        <v>0</v>
      </c>
      <c r="AE52" s="302">
        <f t="shared" si="418"/>
        <v>0</v>
      </c>
      <c r="AF52" s="302">
        <f t="shared" si="419"/>
        <v>0</v>
      </c>
      <c r="AG52" s="302">
        <f t="shared" si="420"/>
        <v>0</v>
      </c>
      <c r="AH52" s="302">
        <f t="shared" si="421"/>
        <v>0</v>
      </c>
      <c r="AI52" s="302">
        <f t="shared" si="422"/>
        <v>0</v>
      </c>
      <c r="AJ52" s="302">
        <f t="shared" si="423"/>
        <v>0</v>
      </c>
      <c r="AK52" s="302">
        <f t="shared" si="424"/>
        <v>0</v>
      </c>
      <c r="AL52" s="302">
        <f t="shared" si="425"/>
        <v>0</v>
      </c>
      <c r="AM52" s="302">
        <f t="shared" si="426"/>
        <v>0</v>
      </c>
      <c r="AN52" s="302">
        <f t="shared" si="427"/>
        <v>0</v>
      </c>
      <c r="AO52" s="302">
        <f t="shared" si="428"/>
        <v>0</v>
      </c>
      <c r="AP52" s="302">
        <f t="shared" si="429"/>
        <v>0</v>
      </c>
      <c r="AQ52" s="302">
        <f t="shared" si="430"/>
        <v>0</v>
      </c>
      <c r="AR52" s="302">
        <f t="shared" si="431"/>
        <v>0</v>
      </c>
      <c r="AS52" s="302">
        <f t="shared" si="396"/>
        <v>0</v>
      </c>
      <c r="AT52" s="302">
        <f t="shared" si="397"/>
        <v>0</v>
      </c>
      <c r="AU52" s="302">
        <f t="shared" si="398"/>
        <v>0</v>
      </c>
      <c r="AV52" s="302">
        <f t="shared" si="399"/>
        <v>0</v>
      </c>
      <c r="AW52" s="302">
        <f t="shared" si="399"/>
        <v>0</v>
      </c>
      <c r="AX52" s="302">
        <f t="shared" si="233"/>
        <v>0</v>
      </c>
      <c r="AY52" s="302">
        <f t="shared" si="54"/>
        <v>0</v>
      </c>
      <c r="AZ52" s="302">
        <f t="shared" si="55"/>
        <v>0</v>
      </c>
      <c r="BA52" s="302">
        <f t="shared" si="56"/>
        <v>0</v>
      </c>
      <c r="BB52" s="298">
        <v>0</v>
      </c>
      <c r="BC52" s="298">
        <v>0</v>
      </c>
      <c r="BD52" s="298">
        <v>0</v>
      </c>
      <c r="BE52" s="298">
        <v>0</v>
      </c>
      <c r="BF52" s="298">
        <v>0</v>
      </c>
      <c r="BG52" s="298">
        <v>0</v>
      </c>
      <c r="BH52" s="298">
        <v>0</v>
      </c>
      <c r="BI52" s="298">
        <v>0</v>
      </c>
      <c r="BJ52" s="298">
        <v>0</v>
      </c>
      <c r="BK52" s="298">
        <v>0</v>
      </c>
      <c r="BL52" s="298">
        <v>0</v>
      </c>
      <c r="BM52" s="298">
        <v>0</v>
      </c>
      <c r="BN52" s="298">
        <v>0</v>
      </c>
      <c r="BO52" s="298">
        <v>0</v>
      </c>
      <c r="BP52" s="298">
        <v>0</v>
      </c>
      <c r="BQ52" s="298">
        <v>0</v>
      </c>
      <c r="BR52" s="298">
        <v>0</v>
      </c>
      <c r="BS52" s="298">
        <v>0</v>
      </c>
      <c r="BT52" s="298">
        <v>0</v>
      </c>
      <c r="BU52" s="298">
        <v>0</v>
      </c>
      <c r="BV52" s="298">
        <v>0</v>
      </c>
      <c r="BW52" s="298">
        <v>0</v>
      </c>
      <c r="BX52" s="298">
        <v>0</v>
      </c>
      <c r="BY52" s="298">
        <v>0</v>
      </c>
      <c r="BZ52" s="298">
        <v>0</v>
      </c>
      <c r="CA52" s="298">
        <v>0</v>
      </c>
      <c r="CB52" s="298">
        <v>0</v>
      </c>
      <c r="CC52" s="298">
        <v>0</v>
      </c>
      <c r="CD52" s="298">
        <v>0</v>
      </c>
      <c r="CE52" s="298">
        <v>0</v>
      </c>
      <c r="CF52" s="298">
        <v>0</v>
      </c>
      <c r="CG52" s="298">
        <v>0</v>
      </c>
      <c r="CH52" s="298">
        <v>0</v>
      </c>
      <c r="CI52" s="298">
        <v>0</v>
      </c>
      <c r="CJ52" s="298">
        <v>0</v>
      </c>
      <c r="CK52" s="298">
        <v>0</v>
      </c>
      <c r="CL52" s="298">
        <v>0</v>
      </c>
      <c r="CM52" s="298">
        <v>0</v>
      </c>
      <c r="CN52" s="298">
        <v>0</v>
      </c>
      <c r="CO52" s="298">
        <v>0</v>
      </c>
      <c r="CP52" s="298">
        <v>0</v>
      </c>
      <c r="CQ52" s="298">
        <v>0</v>
      </c>
      <c r="CR52" s="298">
        <v>0</v>
      </c>
      <c r="CS52" s="298">
        <v>0</v>
      </c>
      <c r="CT52" s="298">
        <v>0</v>
      </c>
      <c r="CU52" s="298">
        <v>0</v>
      </c>
      <c r="CV52" s="298">
        <v>0</v>
      </c>
      <c r="CW52" s="298">
        <v>0</v>
      </c>
      <c r="CX52" s="298">
        <v>0</v>
      </c>
      <c r="CY52" s="298">
        <v>0</v>
      </c>
      <c r="CZ52" s="298">
        <v>0</v>
      </c>
      <c r="DA52" s="298">
        <v>0</v>
      </c>
      <c r="DB52" s="298">
        <v>0</v>
      </c>
      <c r="DC52" s="298">
        <v>0</v>
      </c>
      <c r="DD52" s="298">
        <v>0</v>
      </c>
      <c r="DE52" s="298">
        <v>0</v>
      </c>
      <c r="DF52" s="298">
        <v>0</v>
      </c>
      <c r="DG52" s="298">
        <v>0</v>
      </c>
      <c r="DH52" s="298">
        <v>0</v>
      </c>
      <c r="DI52" s="298">
        <v>0</v>
      </c>
      <c r="DJ52" s="298">
        <v>0</v>
      </c>
      <c r="DK52" s="298">
        <v>0</v>
      </c>
      <c r="DL52" s="298">
        <v>0</v>
      </c>
      <c r="DM52" s="298">
        <v>0</v>
      </c>
      <c r="DN52" s="298">
        <v>0</v>
      </c>
      <c r="DO52" s="298">
        <v>0</v>
      </c>
      <c r="DP52" s="298">
        <v>0</v>
      </c>
      <c r="DQ52" s="298">
        <v>0</v>
      </c>
      <c r="DR52" s="298">
        <v>0</v>
      </c>
      <c r="DS52" s="298">
        <v>0</v>
      </c>
      <c r="DT52" s="298">
        <v>0</v>
      </c>
      <c r="DU52" s="298">
        <v>0</v>
      </c>
      <c r="DV52" s="298">
        <v>0</v>
      </c>
      <c r="DW52" s="298">
        <v>0</v>
      </c>
      <c r="DX52" s="298">
        <v>0</v>
      </c>
      <c r="DY52" s="298">
        <v>0</v>
      </c>
      <c r="DZ52" s="298">
        <v>0</v>
      </c>
      <c r="EA52" s="298">
        <v>0</v>
      </c>
      <c r="EB52" s="298">
        <v>0</v>
      </c>
      <c r="EC52" s="298">
        <v>0</v>
      </c>
      <c r="ED52" s="298">
        <v>0</v>
      </c>
      <c r="EE52" s="298">
        <v>0</v>
      </c>
      <c r="EF52" s="298">
        <v>0</v>
      </c>
      <c r="EG52" s="298">
        <v>0</v>
      </c>
      <c r="EH52" s="298">
        <v>0</v>
      </c>
      <c r="EI52" s="298">
        <v>0</v>
      </c>
      <c r="EJ52" s="298">
        <v>0</v>
      </c>
      <c r="EK52" s="298">
        <v>0</v>
      </c>
      <c r="EL52" s="298">
        <v>0</v>
      </c>
      <c r="EM52" s="298">
        <v>0</v>
      </c>
      <c r="EN52" s="298">
        <v>0</v>
      </c>
      <c r="EO52" s="298">
        <v>0</v>
      </c>
      <c r="EP52" s="298">
        <v>0</v>
      </c>
      <c r="EQ52" s="298">
        <v>0</v>
      </c>
      <c r="ER52" s="298">
        <v>0</v>
      </c>
      <c r="ES52" s="298">
        <v>0</v>
      </c>
      <c r="ET52" s="298">
        <v>0</v>
      </c>
      <c r="EU52" s="298">
        <v>0</v>
      </c>
      <c r="EV52" s="298">
        <v>0</v>
      </c>
      <c r="EW52" s="298">
        <v>0</v>
      </c>
      <c r="EX52" s="298">
        <v>0</v>
      </c>
      <c r="EY52" s="298">
        <v>0</v>
      </c>
      <c r="EZ52" s="298">
        <v>0</v>
      </c>
      <c r="FA52" s="298">
        <v>0</v>
      </c>
      <c r="FB52" s="298">
        <v>0</v>
      </c>
      <c r="FC52" s="298">
        <v>0</v>
      </c>
      <c r="FD52" s="298">
        <v>0</v>
      </c>
      <c r="FE52" s="298">
        <v>0</v>
      </c>
      <c r="FF52" s="298">
        <v>0</v>
      </c>
      <c r="FG52" s="298">
        <v>0</v>
      </c>
      <c r="FH52" s="298">
        <v>0</v>
      </c>
      <c r="FI52" s="298">
        <v>0</v>
      </c>
      <c r="FJ52" s="298">
        <v>0</v>
      </c>
      <c r="FK52" s="298">
        <v>0</v>
      </c>
      <c r="FL52" s="298">
        <v>0</v>
      </c>
      <c r="FM52" s="298">
        <v>0</v>
      </c>
      <c r="FN52" s="298">
        <v>0</v>
      </c>
      <c r="FO52" s="298">
        <v>0</v>
      </c>
      <c r="FP52" s="298">
        <v>0</v>
      </c>
      <c r="FQ52" s="298">
        <v>0</v>
      </c>
      <c r="FR52" s="298">
        <v>0</v>
      </c>
      <c r="FS52" s="298">
        <v>0</v>
      </c>
      <c r="FT52" s="298">
        <v>0</v>
      </c>
      <c r="FU52" s="298">
        <v>0</v>
      </c>
    </row>
    <row r="53" spans="1:177" hidden="1">
      <c r="A53" s="306">
        <v>2214</v>
      </c>
      <c r="B53" s="316" t="s">
        <v>61</v>
      </c>
      <c r="C53" s="302">
        <f t="shared" si="80"/>
        <v>0</v>
      </c>
      <c r="D53" s="302">
        <f t="shared" si="81"/>
        <v>0</v>
      </c>
      <c r="E53" s="302">
        <f t="shared" si="82"/>
        <v>0</v>
      </c>
      <c r="F53" s="302">
        <f t="shared" si="83"/>
        <v>0</v>
      </c>
      <c r="G53" s="302">
        <f t="shared" si="432"/>
        <v>0</v>
      </c>
      <c r="H53" s="302">
        <f t="shared" si="433"/>
        <v>0</v>
      </c>
      <c r="I53" s="302">
        <f t="shared" si="434"/>
        <v>0</v>
      </c>
      <c r="J53" s="302">
        <f t="shared" si="435"/>
        <v>0</v>
      </c>
      <c r="K53" s="302">
        <f t="shared" si="394"/>
        <v>0</v>
      </c>
      <c r="L53" s="302">
        <f t="shared" si="37"/>
        <v>0</v>
      </c>
      <c r="M53" s="302">
        <f t="shared" si="38"/>
        <v>0</v>
      </c>
      <c r="N53" s="302">
        <f t="shared" si="39"/>
        <v>0</v>
      </c>
      <c r="O53" s="302">
        <f t="shared" si="40"/>
        <v>0</v>
      </c>
      <c r="P53" s="302">
        <f t="shared" si="41"/>
        <v>0</v>
      </c>
      <c r="Q53" s="302">
        <f t="shared" si="42"/>
        <v>0</v>
      </c>
      <c r="R53" s="302">
        <f t="shared" si="43"/>
        <v>0</v>
      </c>
      <c r="S53" s="302">
        <f t="shared" si="44"/>
        <v>0</v>
      </c>
      <c r="T53" s="302">
        <f t="shared" si="45"/>
        <v>0</v>
      </c>
      <c r="U53" s="302">
        <f t="shared" si="46"/>
        <v>0</v>
      </c>
      <c r="V53" s="302">
        <f t="shared" si="47"/>
        <v>0</v>
      </c>
      <c r="W53" s="302">
        <f t="shared" si="48"/>
        <v>0</v>
      </c>
      <c r="X53" s="302">
        <f t="shared" si="49"/>
        <v>0</v>
      </c>
      <c r="Y53" s="302">
        <f t="shared" si="50"/>
        <v>0</v>
      </c>
      <c r="Z53" s="302">
        <f t="shared" si="51"/>
        <v>0</v>
      </c>
      <c r="AA53" s="302">
        <f t="shared" si="52"/>
        <v>0</v>
      </c>
      <c r="AB53" s="302">
        <f t="shared" si="53"/>
        <v>0</v>
      </c>
      <c r="AC53" s="302">
        <f t="shared" si="416"/>
        <v>0</v>
      </c>
      <c r="AD53" s="302">
        <f t="shared" si="417"/>
        <v>0</v>
      </c>
      <c r="AE53" s="302">
        <f t="shared" si="418"/>
        <v>0</v>
      </c>
      <c r="AF53" s="302">
        <f t="shared" si="419"/>
        <v>0</v>
      </c>
      <c r="AG53" s="302">
        <f t="shared" si="420"/>
        <v>0</v>
      </c>
      <c r="AH53" s="302">
        <f t="shared" si="421"/>
        <v>0</v>
      </c>
      <c r="AI53" s="302">
        <f t="shared" si="422"/>
        <v>0</v>
      </c>
      <c r="AJ53" s="302">
        <f t="shared" si="423"/>
        <v>0</v>
      </c>
      <c r="AK53" s="302">
        <f t="shared" si="424"/>
        <v>0</v>
      </c>
      <c r="AL53" s="302">
        <f t="shared" si="425"/>
        <v>0</v>
      </c>
      <c r="AM53" s="302">
        <f t="shared" si="426"/>
        <v>0</v>
      </c>
      <c r="AN53" s="302">
        <f t="shared" si="427"/>
        <v>0</v>
      </c>
      <c r="AO53" s="302">
        <f t="shared" si="428"/>
        <v>0</v>
      </c>
      <c r="AP53" s="302">
        <f t="shared" si="429"/>
        <v>0</v>
      </c>
      <c r="AQ53" s="302">
        <f t="shared" si="430"/>
        <v>0</v>
      </c>
      <c r="AR53" s="302">
        <f t="shared" si="431"/>
        <v>0</v>
      </c>
      <c r="AS53" s="302">
        <f t="shared" si="396"/>
        <v>0</v>
      </c>
      <c r="AT53" s="302">
        <f t="shared" si="397"/>
        <v>0</v>
      </c>
      <c r="AU53" s="302">
        <f t="shared" si="398"/>
        <v>0</v>
      </c>
      <c r="AV53" s="302">
        <f t="shared" si="399"/>
        <v>0</v>
      </c>
      <c r="AW53" s="302">
        <f t="shared" si="399"/>
        <v>0</v>
      </c>
      <c r="AX53" s="302">
        <f t="shared" si="233"/>
        <v>0</v>
      </c>
      <c r="AY53" s="302">
        <f t="shared" si="54"/>
        <v>0</v>
      </c>
      <c r="AZ53" s="302">
        <f t="shared" si="55"/>
        <v>0</v>
      </c>
      <c r="BA53" s="302">
        <f t="shared" si="56"/>
        <v>0</v>
      </c>
      <c r="BB53" s="298">
        <v>0</v>
      </c>
      <c r="BC53" s="298">
        <v>0</v>
      </c>
      <c r="BD53" s="298">
        <v>0</v>
      </c>
      <c r="BE53" s="298">
        <v>0</v>
      </c>
      <c r="BF53" s="298">
        <v>0</v>
      </c>
      <c r="BG53" s="298">
        <v>0</v>
      </c>
      <c r="BH53" s="298">
        <v>0</v>
      </c>
      <c r="BI53" s="298">
        <v>0</v>
      </c>
      <c r="BJ53" s="298">
        <v>0</v>
      </c>
      <c r="BK53" s="298">
        <v>0</v>
      </c>
      <c r="BL53" s="298">
        <v>0</v>
      </c>
      <c r="BM53" s="298">
        <v>0</v>
      </c>
      <c r="BN53" s="298">
        <v>0</v>
      </c>
      <c r="BO53" s="298">
        <v>0</v>
      </c>
      <c r="BP53" s="298">
        <v>0</v>
      </c>
      <c r="BQ53" s="298">
        <v>0</v>
      </c>
      <c r="BR53" s="298">
        <v>0</v>
      </c>
      <c r="BS53" s="298">
        <v>0</v>
      </c>
      <c r="BT53" s="298">
        <v>0</v>
      </c>
      <c r="BU53" s="298">
        <v>0</v>
      </c>
      <c r="BV53" s="298">
        <v>0</v>
      </c>
      <c r="BW53" s="298">
        <v>0</v>
      </c>
      <c r="BX53" s="298">
        <v>0</v>
      </c>
      <c r="BY53" s="298">
        <v>0</v>
      </c>
      <c r="BZ53" s="298">
        <v>0</v>
      </c>
      <c r="CA53" s="298">
        <v>0</v>
      </c>
      <c r="CB53" s="298">
        <v>0</v>
      </c>
      <c r="CC53" s="298">
        <v>0</v>
      </c>
      <c r="CD53" s="298">
        <v>0</v>
      </c>
      <c r="CE53" s="298">
        <v>0</v>
      </c>
      <c r="CF53" s="298">
        <v>0</v>
      </c>
      <c r="CG53" s="298">
        <v>0</v>
      </c>
      <c r="CH53" s="298">
        <v>0</v>
      </c>
      <c r="CI53" s="298">
        <v>0</v>
      </c>
      <c r="CJ53" s="298">
        <v>0</v>
      </c>
      <c r="CK53" s="298">
        <v>0</v>
      </c>
      <c r="CL53" s="298">
        <v>0</v>
      </c>
      <c r="CM53" s="298">
        <v>0</v>
      </c>
      <c r="CN53" s="298">
        <v>0</v>
      </c>
      <c r="CO53" s="298">
        <v>0</v>
      </c>
      <c r="CP53" s="298">
        <v>0</v>
      </c>
      <c r="CQ53" s="298">
        <v>0</v>
      </c>
      <c r="CR53" s="298">
        <v>0</v>
      </c>
      <c r="CS53" s="298">
        <v>0</v>
      </c>
      <c r="CT53" s="298">
        <v>0</v>
      </c>
      <c r="CU53" s="298">
        <v>0</v>
      </c>
      <c r="CV53" s="298">
        <v>0</v>
      </c>
      <c r="CW53" s="298">
        <v>0</v>
      </c>
      <c r="CX53" s="298">
        <v>0</v>
      </c>
      <c r="CY53" s="298">
        <v>0</v>
      </c>
      <c r="CZ53" s="298">
        <v>0</v>
      </c>
      <c r="DA53" s="298">
        <v>0</v>
      </c>
      <c r="DB53" s="298">
        <v>0</v>
      </c>
      <c r="DC53" s="298">
        <v>0</v>
      </c>
      <c r="DD53" s="298">
        <v>0</v>
      </c>
      <c r="DE53" s="298">
        <v>0</v>
      </c>
      <c r="DF53" s="298">
        <v>0</v>
      </c>
      <c r="DG53" s="298">
        <v>0</v>
      </c>
      <c r="DH53" s="298">
        <v>0</v>
      </c>
      <c r="DI53" s="298">
        <v>0</v>
      </c>
      <c r="DJ53" s="298">
        <v>0</v>
      </c>
      <c r="DK53" s="298">
        <v>0</v>
      </c>
      <c r="DL53" s="298">
        <v>0</v>
      </c>
      <c r="DM53" s="298">
        <v>0</v>
      </c>
      <c r="DN53" s="298">
        <v>0</v>
      </c>
      <c r="DO53" s="298">
        <v>0</v>
      </c>
      <c r="DP53" s="298">
        <v>0</v>
      </c>
      <c r="DQ53" s="298">
        <v>0</v>
      </c>
      <c r="DR53" s="298">
        <v>0</v>
      </c>
      <c r="DS53" s="298">
        <v>0</v>
      </c>
      <c r="DT53" s="298">
        <v>0</v>
      </c>
      <c r="DU53" s="298">
        <v>0</v>
      </c>
      <c r="DV53" s="298">
        <v>0</v>
      </c>
      <c r="DW53" s="298">
        <v>0</v>
      </c>
      <c r="DX53" s="298">
        <v>0</v>
      </c>
      <c r="DY53" s="298">
        <v>0</v>
      </c>
      <c r="DZ53" s="298">
        <v>0</v>
      </c>
      <c r="EA53" s="298">
        <v>0</v>
      </c>
      <c r="EB53" s="298">
        <v>0</v>
      </c>
      <c r="EC53" s="298">
        <v>0</v>
      </c>
      <c r="ED53" s="298">
        <v>0</v>
      </c>
      <c r="EE53" s="298">
        <v>0</v>
      </c>
      <c r="EF53" s="298">
        <v>0</v>
      </c>
      <c r="EG53" s="298">
        <v>0</v>
      </c>
      <c r="EH53" s="298">
        <v>0</v>
      </c>
      <c r="EI53" s="298">
        <v>0</v>
      </c>
      <c r="EJ53" s="298">
        <v>0</v>
      </c>
      <c r="EK53" s="298">
        <v>0</v>
      </c>
      <c r="EL53" s="298">
        <v>0</v>
      </c>
      <c r="EM53" s="298">
        <v>0</v>
      </c>
      <c r="EN53" s="298">
        <v>0</v>
      </c>
      <c r="EO53" s="298">
        <v>0</v>
      </c>
      <c r="EP53" s="298">
        <v>0</v>
      </c>
      <c r="EQ53" s="298">
        <v>0</v>
      </c>
      <c r="ER53" s="298">
        <v>0</v>
      </c>
      <c r="ES53" s="298">
        <v>0</v>
      </c>
      <c r="ET53" s="298">
        <v>0</v>
      </c>
      <c r="EU53" s="298">
        <v>0</v>
      </c>
      <c r="EV53" s="298">
        <v>0</v>
      </c>
      <c r="EW53" s="298">
        <v>0</v>
      </c>
      <c r="EX53" s="298">
        <v>0</v>
      </c>
      <c r="EY53" s="298">
        <v>0</v>
      </c>
      <c r="EZ53" s="298">
        <v>0</v>
      </c>
      <c r="FA53" s="298">
        <v>0</v>
      </c>
      <c r="FB53" s="298">
        <v>0</v>
      </c>
      <c r="FC53" s="298">
        <v>0</v>
      </c>
      <c r="FD53" s="298">
        <v>0</v>
      </c>
      <c r="FE53" s="298">
        <v>0</v>
      </c>
      <c r="FF53" s="298">
        <v>0</v>
      </c>
      <c r="FG53" s="298">
        <v>0</v>
      </c>
      <c r="FH53" s="298">
        <v>0</v>
      </c>
      <c r="FI53" s="298">
        <v>0</v>
      </c>
      <c r="FJ53" s="298">
        <v>0</v>
      </c>
      <c r="FK53" s="298">
        <v>0</v>
      </c>
      <c r="FL53" s="298">
        <v>0</v>
      </c>
      <c r="FM53" s="298">
        <v>0</v>
      </c>
      <c r="FN53" s="298">
        <v>0</v>
      </c>
      <c r="FO53" s="298">
        <v>0</v>
      </c>
      <c r="FP53" s="298">
        <v>0</v>
      </c>
      <c r="FQ53" s="298">
        <v>0</v>
      </c>
      <c r="FR53" s="298">
        <v>0</v>
      </c>
      <c r="FS53" s="298">
        <v>0</v>
      </c>
      <c r="FT53" s="298">
        <v>0</v>
      </c>
      <c r="FU53" s="298">
        <v>0</v>
      </c>
    </row>
    <row r="54" spans="1:177">
      <c r="A54" s="306">
        <v>222</v>
      </c>
      <c r="B54" s="315" t="s">
        <v>26</v>
      </c>
      <c r="C54" s="302">
        <f t="shared" si="80"/>
        <v>65.715832977530027</v>
      </c>
      <c r="D54" s="302">
        <f t="shared" si="81"/>
        <v>345.39199631809277</v>
      </c>
      <c r="E54" s="302">
        <f t="shared" si="82"/>
        <v>795.00358893050907</v>
      </c>
      <c r="F54" s="302">
        <f t="shared" si="83"/>
        <v>399.77406070000001</v>
      </c>
      <c r="G54" s="302">
        <f>+SUM(CX54:DI54)</f>
        <v>376.11192142999988</v>
      </c>
      <c r="H54" s="302">
        <f>+SUM(DJ54:DU54)</f>
        <v>151.07049809</v>
      </c>
      <c r="I54" s="302">
        <f>+SUM(DV54:EG54)</f>
        <v>45.645988489607177</v>
      </c>
      <c r="J54" s="302">
        <f>+SUM(EH54:ES54)</f>
        <v>0</v>
      </c>
      <c r="K54" s="302">
        <f t="shared" si="394"/>
        <v>0</v>
      </c>
      <c r="L54" s="302">
        <f t="shared" si="37"/>
        <v>0</v>
      </c>
      <c r="M54" s="302">
        <f t="shared" si="38"/>
        <v>44.976109890000004</v>
      </c>
      <c r="N54" s="302">
        <f t="shared" si="39"/>
        <v>3.2685430575282792</v>
      </c>
      <c r="O54" s="302">
        <f t="shared" si="40"/>
        <v>8.9814959628463118</v>
      </c>
      <c r="P54" s="302">
        <f t="shared" si="41"/>
        <v>8.4896840671554443</v>
      </c>
      <c r="Q54" s="302">
        <f t="shared" si="42"/>
        <v>5.5480694399999999</v>
      </c>
      <c r="R54" s="302">
        <f t="shared" si="43"/>
        <v>11.085535</v>
      </c>
      <c r="S54" s="302">
        <f t="shared" si="44"/>
        <v>311.56852687999998</v>
      </c>
      <c r="T54" s="302">
        <f t="shared" si="45"/>
        <v>17.189864998092784</v>
      </c>
      <c r="U54" s="302">
        <f t="shared" si="46"/>
        <v>155.74249401</v>
      </c>
      <c r="V54" s="302">
        <f t="shared" si="47"/>
        <v>161.24188881999999</v>
      </c>
      <c r="W54" s="302">
        <f t="shared" si="48"/>
        <v>270.55645067</v>
      </c>
      <c r="X54" s="302">
        <f t="shared" si="49"/>
        <v>207.46275543050922</v>
      </c>
      <c r="Y54" s="302">
        <f t="shared" si="50"/>
        <v>49.960551999999993</v>
      </c>
      <c r="Z54" s="302">
        <f t="shared" si="51"/>
        <v>170.70783951000001</v>
      </c>
      <c r="AA54" s="302">
        <f t="shared" si="52"/>
        <v>53.614762920000004</v>
      </c>
      <c r="AB54" s="302">
        <f t="shared" si="53"/>
        <v>125.49090627</v>
      </c>
      <c r="AC54" s="302">
        <f t="shared" si="416"/>
        <v>58.8646052</v>
      </c>
      <c r="AD54" s="302">
        <f t="shared" si="417"/>
        <v>77.437390609999994</v>
      </c>
      <c r="AE54" s="302">
        <f t="shared" si="418"/>
        <v>128.44993105</v>
      </c>
      <c r="AF54" s="302">
        <f t="shared" si="419"/>
        <v>111.35999456999996</v>
      </c>
      <c r="AG54" s="302">
        <f t="shared" si="420"/>
        <v>68.902699269999999</v>
      </c>
      <c r="AH54" s="302">
        <f t="shared" si="421"/>
        <v>21.649997949999992</v>
      </c>
      <c r="AI54" s="302">
        <f t="shared" si="422"/>
        <v>22.794542740000004</v>
      </c>
      <c r="AJ54" s="302">
        <f t="shared" si="423"/>
        <v>37.723258130000012</v>
      </c>
      <c r="AK54" s="302">
        <f t="shared" si="424"/>
        <v>33.098439020000001</v>
      </c>
      <c r="AL54" s="302">
        <f t="shared" si="425"/>
        <v>3.02108029</v>
      </c>
      <c r="AM54" s="302">
        <f t="shared" si="426"/>
        <v>1.3677426400000001</v>
      </c>
      <c r="AN54" s="302">
        <f t="shared" si="427"/>
        <v>8.1587265396071729</v>
      </c>
      <c r="AO54" s="302">
        <f t="shared" si="428"/>
        <v>0</v>
      </c>
      <c r="AP54" s="302">
        <f t="shared" si="429"/>
        <v>0</v>
      </c>
      <c r="AQ54" s="302">
        <f t="shared" si="430"/>
        <v>0</v>
      </c>
      <c r="AR54" s="302">
        <f t="shared" si="431"/>
        <v>0</v>
      </c>
      <c r="AS54" s="302">
        <f t="shared" si="396"/>
        <v>0</v>
      </c>
      <c r="AT54" s="302">
        <f t="shared" si="397"/>
        <v>0</v>
      </c>
      <c r="AU54" s="302">
        <f t="shared" si="398"/>
        <v>0</v>
      </c>
      <c r="AV54" s="302">
        <f t="shared" si="399"/>
        <v>0</v>
      </c>
      <c r="AW54" s="302">
        <f t="shared" ref="AW54:AW55" si="436">+SUM(FF54:FH54)</f>
        <v>0</v>
      </c>
      <c r="AX54" s="302">
        <f t="shared" si="233"/>
        <v>0</v>
      </c>
      <c r="AY54" s="302">
        <f t="shared" si="54"/>
        <v>0</v>
      </c>
      <c r="AZ54" s="302">
        <f t="shared" si="55"/>
        <v>0</v>
      </c>
      <c r="BA54" s="302">
        <f t="shared" si="56"/>
        <v>0</v>
      </c>
      <c r="BB54" s="298">
        <f t="shared" ref="BB54:CW54" si="437">+BB55</f>
        <v>5.75426489</v>
      </c>
      <c r="BC54" s="298">
        <f t="shared" si="437"/>
        <v>16</v>
      </c>
      <c r="BD54" s="298">
        <f t="shared" si="437"/>
        <v>23.221844999999998</v>
      </c>
      <c r="BE54" s="298">
        <f t="shared" si="437"/>
        <v>0</v>
      </c>
      <c r="BF54" s="298">
        <f t="shared" si="437"/>
        <v>1.7102459999999999</v>
      </c>
      <c r="BG54" s="298">
        <f t="shared" si="437"/>
        <v>1.5582970575282793</v>
      </c>
      <c r="BH54" s="298">
        <f t="shared" si="437"/>
        <v>1.1025805398101141</v>
      </c>
      <c r="BI54" s="298">
        <f t="shared" si="437"/>
        <v>7.1320741381806894</v>
      </c>
      <c r="BJ54" s="298">
        <f t="shared" si="437"/>
        <v>0.74684128485550827</v>
      </c>
      <c r="BK54" s="298">
        <f t="shared" si="437"/>
        <v>1.6494712577589994</v>
      </c>
      <c r="BL54" s="298">
        <f t="shared" si="437"/>
        <v>3.0751749999999998</v>
      </c>
      <c r="BM54" s="298">
        <f t="shared" si="437"/>
        <v>3.7650378093964454</v>
      </c>
      <c r="BN54" s="298">
        <f t="shared" si="437"/>
        <v>0</v>
      </c>
      <c r="BO54" s="298">
        <f t="shared" si="437"/>
        <v>5.5480694399999999</v>
      </c>
      <c r="BP54" s="298">
        <f t="shared" si="437"/>
        <v>0</v>
      </c>
      <c r="BQ54" s="298">
        <f t="shared" si="437"/>
        <v>11.085535</v>
      </c>
      <c r="BR54" s="298">
        <f t="shared" si="437"/>
        <v>0</v>
      </c>
      <c r="BS54" s="298">
        <f t="shared" si="437"/>
        <v>0</v>
      </c>
      <c r="BT54" s="298">
        <f t="shared" si="437"/>
        <v>11.56852688</v>
      </c>
      <c r="BU54" s="298">
        <f t="shared" si="437"/>
        <v>0</v>
      </c>
      <c r="BV54" s="298">
        <f t="shared" si="437"/>
        <v>300</v>
      </c>
      <c r="BW54" s="298">
        <f t="shared" si="437"/>
        <v>0</v>
      </c>
      <c r="BX54" s="298">
        <f t="shared" si="437"/>
        <v>0.61216584984281552</v>
      </c>
      <c r="BY54" s="298">
        <f t="shared" si="437"/>
        <v>16.57769914824997</v>
      </c>
      <c r="BZ54" s="298">
        <f t="shared" si="437"/>
        <v>11.832293</v>
      </c>
      <c r="CA54" s="298">
        <f t="shared" si="437"/>
        <v>43.630257</v>
      </c>
      <c r="CB54" s="298">
        <f t="shared" si="437"/>
        <v>100.27994401000001</v>
      </c>
      <c r="CC54" s="298">
        <f t="shared" si="437"/>
        <v>45.693031689999998</v>
      </c>
      <c r="CD54" s="298">
        <f t="shared" si="437"/>
        <v>21.428571420000001</v>
      </c>
      <c r="CE54" s="298">
        <f t="shared" si="437"/>
        <v>94.12028570999999</v>
      </c>
      <c r="CF54" s="298">
        <f t="shared" si="437"/>
        <v>162.76407739999999</v>
      </c>
      <c r="CG54" s="298">
        <f t="shared" si="437"/>
        <v>26.580285</v>
      </c>
      <c r="CH54" s="298">
        <f t="shared" si="437"/>
        <v>81.212088269999995</v>
      </c>
      <c r="CI54" s="298">
        <f t="shared" si="437"/>
        <v>0.52204532000000003</v>
      </c>
      <c r="CJ54" s="298">
        <f t="shared" si="437"/>
        <v>4.6042082675078362</v>
      </c>
      <c r="CK54" s="298">
        <f t="shared" si="437"/>
        <v>202.33650184300137</v>
      </c>
      <c r="CL54" s="298">
        <f t="shared" si="437"/>
        <v>24</v>
      </c>
      <c r="CM54" s="298">
        <f t="shared" si="437"/>
        <v>4.9655519999999997</v>
      </c>
      <c r="CN54" s="298">
        <f t="shared" si="437"/>
        <v>20.994999999999997</v>
      </c>
      <c r="CO54" s="298">
        <f t="shared" si="437"/>
        <v>61.856496670000006</v>
      </c>
      <c r="CP54" s="298">
        <f t="shared" si="437"/>
        <v>36.460862320000004</v>
      </c>
      <c r="CQ54" s="298">
        <f t="shared" si="437"/>
        <v>72.390480520000011</v>
      </c>
      <c r="CR54" s="298">
        <f t="shared" si="437"/>
        <v>0.49942708000000002</v>
      </c>
      <c r="CS54" s="298">
        <f t="shared" si="437"/>
        <v>20.352358630000001</v>
      </c>
      <c r="CT54" s="298">
        <f t="shared" si="437"/>
        <v>32.762977210000003</v>
      </c>
      <c r="CU54" s="298">
        <f t="shared" si="437"/>
        <v>14.227508709999999</v>
      </c>
      <c r="CV54" s="298">
        <f t="shared" si="437"/>
        <v>41.237265729999997</v>
      </c>
      <c r="CW54" s="298">
        <f t="shared" si="437"/>
        <v>70.026131829999997</v>
      </c>
      <c r="CX54" s="298">
        <f t="shared" ref="CX54:DC54" si="438">+CX55</f>
        <v>25.48329</v>
      </c>
      <c r="CY54" s="298">
        <f t="shared" si="438"/>
        <v>31.894403999999998</v>
      </c>
      <c r="CZ54" s="298">
        <f t="shared" si="438"/>
        <v>1.4869112</v>
      </c>
      <c r="DA54" s="298">
        <f t="shared" si="438"/>
        <v>3.59670859</v>
      </c>
      <c r="DB54" s="298">
        <f t="shared" si="438"/>
        <v>26.862629999999999</v>
      </c>
      <c r="DC54" s="298">
        <f t="shared" si="438"/>
        <v>46.97805202</v>
      </c>
      <c r="DD54" s="298">
        <f t="shared" ref="DD54:FT54" si="439">+DD55</f>
        <v>0</v>
      </c>
      <c r="DE54" s="298">
        <f t="shared" si="439"/>
        <v>6.3265171100000002</v>
      </c>
      <c r="DF54" s="298">
        <f t="shared" si="439"/>
        <v>122.12341393999999</v>
      </c>
      <c r="DG54" s="298">
        <f t="shared" si="439"/>
        <v>58.456665149999999</v>
      </c>
      <c r="DH54" s="298">
        <f t="shared" si="439"/>
        <v>28.408210690000001</v>
      </c>
      <c r="DI54" s="298">
        <f t="shared" si="439"/>
        <v>24.495118729999962</v>
      </c>
      <c r="DJ54" s="298">
        <f t="shared" si="439"/>
        <v>11.994846449999999</v>
      </c>
      <c r="DK54" s="298">
        <f t="shared" si="439"/>
        <v>26.943950430000005</v>
      </c>
      <c r="DL54" s="298">
        <f t="shared" si="439"/>
        <v>29.963902389999998</v>
      </c>
      <c r="DM54" s="298">
        <f t="shared" si="439"/>
        <v>5.2159289299999996</v>
      </c>
      <c r="DN54" s="298">
        <f t="shared" si="439"/>
        <v>2.8100554399999944</v>
      </c>
      <c r="DO54" s="298">
        <f t="shared" si="439"/>
        <v>13.624013579999998</v>
      </c>
      <c r="DP54" s="298">
        <f t="shared" si="439"/>
        <v>1.657152</v>
      </c>
      <c r="DQ54" s="298">
        <f t="shared" si="439"/>
        <v>0</v>
      </c>
      <c r="DR54" s="298">
        <f t="shared" si="439"/>
        <v>21.137390740000004</v>
      </c>
      <c r="DS54" s="298">
        <f t="shared" si="439"/>
        <v>9.4490855500000119</v>
      </c>
      <c r="DT54" s="298">
        <f t="shared" si="439"/>
        <v>25.844289459999999</v>
      </c>
      <c r="DU54" s="298">
        <f t="shared" si="439"/>
        <v>2.4298831199999995</v>
      </c>
      <c r="DV54" s="298">
        <f t="shared" si="439"/>
        <v>4.0448611799999998</v>
      </c>
      <c r="DW54" s="298">
        <f t="shared" si="439"/>
        <v>29.053577839999999</v>
      </c>
      <c r="DX54" s="298">
        <f t="shared" si="439"/>
        <v>0</v>
      </c>
      <c r="DY54" s="298">
        <f t="shared" si="439"/>
        <v>0.94139695999999995</v>
      </c>
      <c r="DZ54" s="298">
        <f t="shared" si="439"/>
        <v>2.0796833299999999</v>
      </c>
      <c r="EA54" s="298">
        <f t="shared" si="439"/>
        <v>0</v>
      </c>
      <c r="EB54" s="298">
        <f t="shared" si="439"/>
        <v>0.85977505000000032</v>
      </c>
      <c r="EC54" s="298">
        <f t="shared" si="439"/>
        <v>0.5079675899999998</v>
      </c>
      <c r="ED54" s="298">
        <f t="shared" si="439"/>
        <v>0</v>
      </c>
      <c r="EE54" s="298">
        <f t="shared" si="439"/>
        <v>0.39562540000000035</v>
      </c>
      <c r="EF54" s="298">
        <f t="shared" si="439"/>
        <v>6.6839443899999997</v>
      </c>
      <c r="EG54" s="298">
        <f t="shared" si="439"/>
        <v>1.0791567496071728</v>
      </c>
      <c r="EH54" s="298">
        <f t="shared" si="439"/>
        <v>0</v>
      </c>
      <c r="EI54" s="298">
        <f t="shared" si="439"/>
        <v>0</v>
      </c>
      <c r="EJ54" s="298">
        <f t="shared" si="439"/>
        <v>0</v>
      </c>
      <c r="EK54" s="298">
        <f t="shared" si="439"/>
        <v>0</v>
      </c>
      <c r="EL54" s="298">
        <f t="shared" si="439"/>
        <v>0</v>
      </c>
      <c r="EM54" s="298">
        <f t="shared" si="439"/>
        <v>0</v>
      </c>
      <c r="EN54" s="298">
        <f t="shared" si="439"/>
        <v>0</v>
      </c>
      <c r="EO54" s="298">
        <f t="shared" si="439"/>
        <v>0</v>
      </c>
      <c r="EP54" s="298">
        <f t="shared" si="439"/>
        <v>0</v>
      </c>
      <c r="EQ54" s="298">
        <f t="shared" si="439"/>
        <v>0</v>
      </c>
      <c r="ER54" s="298">
        <f t="shared" si="439"/>
        <v>0</v>
      </c>
      <c r="ES54" s="298">
        <f t="shared" si="439"/>
        <v>0</v>
      </c>
      <c r="ET54" s="298">
        <f t="shared" si="439"/>
        <v>0</v>
      </c>
      <c r="EU54" s="298">
        <f t="shared" si="439"/>
        <v>0</v>
      </c>
      <c r="EV54" s="298">
        <f t="shared" si="439"/>
        <v>0</v>
      </c>
      <c r="EW54" s="298">
        <f t="shared" si="439"/>
        <v>0</v>
      </c>
      <c r="EX54" s="298">
        <f t="shared" si="439"/>
        <v>0</v>
      </c>
      <c r="EY54" s="298">
        <f t="shared" si="439"/>
        <v>0</v>
      </c>
      <c r="EZ54" s="298">
        <f t="shared" si="439"/>
        <v>0</v>
      </c>
      <c r="FA54" s="298">
        <f t="shared" si="439"/>
        <v>0</v>
      </c>
      <c r="FB54" s="298">
        <f t="shared" si="439"/>
        <v>0</v>
      </c>
      <c r="FC54" s="298">
        <f t="shared" si="439"/>
        <v>0</v>
      </c>
      <c r="FD54" s="298">
        <f t="shared" si="439"/>
        <v>0</v>
      </c>
      <c r="FE54" s="298">
        <f t="shared" si="439"/>
        <v>0</v>
      </c>
      <c r="FF54" s="298">
        <f t="shared" si="439"/>
        <v>0</v>
      </c>
      <c r="FG54" s="298">
        <f t="shared" si="439"/>
        <v>0</v>
      </c>
      <c r="FH54" s="298">
        <f t="shared" si="439"/>
        <v>0</v>
      </c>
      <c r="FI54" s="298">
        <f t="shared" si="439"/>
        <v>0</v>
      </c>
      <c r="FJ54" s="298">
        <f t="shared" si="439"/>
        <v>0</v>
      </c>
      <c r="FK54" s="298">
        <f t="shared" si="439"/>
        <v>0</v>
      </c>
      <c r="FL54" s="298">
        <f t="shared" si="439"/>
        <v>0</v>
      </c>
      <c r="FM54" s="298">
        <f t="shared" si="439"/>
        <v>0</v>
      </c>
      <c r="FN54" s="298">
        <f t="shared" si="439"/>
        <v>0</v>
      </c>
      <c r="FO54" s="298">
        <f t="shared" si="439"/>
        <v>0</v>
      </c>
      <c r="FP54" s="298">
        <f t="shared" si="439"/>
        <v>0</v>
      </c>
      <c r="FQ54" s="298">
        <f t="shared" si="439"/>
        <v>0</v>
      </c>
      <c r="FR54" s="298">
        <f t="shared" si="439"/>
        <v>0</v>
      </c>
      <c r="FS54" s="298">
        <f t="shared" si="439"/>
        <v>0</v>
      </c>
      <c r="FT54" s="298">
        <f t="shared" si="439"/>
        <v>0</v>
      </c>
      <c r="FU54" s="298">
        <f t="shared" ref="FU54" si="440">+FU55</f>
        <v>0</v>
      </c>
    </row>
    <row r="55" spans="1:177">
      <c r="A55" s="306">
        <v>22212</v>
      </c>
      <c r="B55" s="347" t="s">
        <v>95</v>
      </c>
      <c r="C55" s="302">
        <f t="shared" si="80"/>
        <v>65.715832977530027</v>
      </c>
      <c r="D55" s="302">
        <f t="shared" si="81"/>
        <v>345.39199631809277</v>
      </c>
      <c r="E55" s="302">
        <f t="shared" si="82"/>
        <v>795.00358893050907</v>
      </c>
      <c r="F55" s="302">
        <f t="shared" si="83"/>
        <v>399.77406070000001</v>
      </c>
      <c r="G55" s="302">
        <f>+SUM(CX55:DI55)</f>
        <v>376.11192142999988</v>
      </c>
      <c r="H55" s="302">
        <f>+SUM(DJ55:DU55)</f>
        <v>151.07049809</v>
      </c>
      <c r="I55" s="302">
        <f>+SUM(DV55:EG55)</f>
        <v>45.645988489607177</v>
      </c>
      <c r="J55" s="302">
        <f>+SUM(EH55:ES55)</f>
        <v>0</v>
      </c>
      <c r="K55" s="302">
        <f t="shared" si="394"/>
        <v>0</v>
      </c>
      <c r="L55" s="302">
        <f t="shared" si="37"/>
        <v>0</v>
      </c>
      <c r="M55" s="302">
        <f t="shared" si="38"/>
        <v>44.976109890000004</v>
      </c>
      <c r="N55" s="302">
        <f t="shared" si="39"/>
        <v>3.2685430575282792</v>
      </c>
      <c r="O55" s="302">
        <f t="shared" si="40"/>
        <v>8.9814959628463118</v>
      </c>
      <c r="P55" s="302">
        <f t="shared" si="41"/>
        <v>8.4896840671554443</v>
      </c>
      <c r="Q55" s="302">
        <f t="shared" si="42"/>
        <v>5.5480694399999999</v>
      </c>
      <c r="R55" s="302">
        <f t="shared" si="43"/>
        <v>11.085535</v>
      </c>
      <c r="S55" s="302">
        <f t="shared" si="44"/>
        <v>311.56852687999998</v>
      </c>
      <c r="T55" s="302">
        <f t="shared" si="45"/>
        <v>17.189864998092784</v>
      </c>
      <c r="U55" s="302">
        <f t="shared" si="46"/>
        <v>155.74249401</v>
      </c>
      <c r="V55" s="302">
        <f t="shared" si="47"/>
        <v>161.24188881999999</v>
      </c>
      <c r="W55" s="302">
        <f t="shared" si="48"/>
        <v>270.55645067</v>
      </c>
      <c r="X55" s="302">
        <f t="shared" si="49"/>
        <v>207.46275543050922</v>
      </c>
      <c r="Y55" s="302">
        <f t="shared" si="50"/>
        <v>49.960551999999993</v>
      </c>
      <c r="Z55" s="302">
        <f t="shared" si="51"/>
        <v>170.70783951000001</v>
      </c>
      <c r="AA55" s="302">
        <f t="shared" si="52"/>
        <v>53.614762920000004</v>
      </c>
      <c r="AB55" s="302">
        <f t="shared" si="53"/>
        <v>125.49090627</v>
      </c>
      <c r="AC55" s="302">
        <f t="shared" ref="AC55" si="441">+SUM(CX55:CZ55)</f>
        <v>58.8646052</v>
      </c>
      <c r="AD55" s="302">
        <f t="shared" ref="AD55" si="442">+SUM(DA55:DC55)</f>
        <v>77.437390609999994</v>
      </c>
      <c r="AE55" s="302">
        <f t="shared" ref="AE55" si="443">+SUM(DD55:DF55)</f>
        <v>128.44993105</v>
      </c>
      <c r="AF55" s="302">
        <f t="shared" ref="AF55" si="444">+SUM(DG55:DI55)</f>
        <v>111.35999456999996</v>
      </c>
      <c r="AG55" s="302">
        <f t="shared" ref="AG55" si="445">+SUM(DJ55:DL55)</f>
        <v>68.902699269999999</v>
      </c>
      <c r="AH55" s="302">
        <f t="shared" ref="AH55" si="446">+SUM(DM55:DO55)</f>
        <v>21.649997949999992</v>
      </c>
      <c r="AI55" s="302">
        <f t="shared" ref="AI55" si="447">+SUM(DP55:DR55)</f>
        <v>22.794542740000004</v>
      </c>
      <c r="AJ55" s="302">
        <f t="shared" ref="AJ55" si="448">+SUM(DS55:DU55)</f>
        <v>37.723258130000012</v>
      </c>
      <c r="AK55" s="302">
        <f t="shared" ref="AK55" si="449">+SUM(DV55:DX55)</f>
        <v>33.098439020000001</v>
      </c>
      <c r="AL55" s="302">
        <f t="shared" ref="AL55" si="450">+SUM(DY55:EA55)</f>
        <v>3.02108029</v>
      </c>
      <c r="AM55" s="302">
        <f t="shared" ref="AM55" si="451">+SUM(EB55:ED55)</f>
        <v>1.3677426400000001</v>
      </c>
      <c r="AN55" s="302">
        <f t="shared" ref="AN55" si="452">+SUM(EE55:EG55)</f>
        <v>8.1587265396071729</v>
      </c>
      <c r="AO55" s="302">
        <f t="shared" ref="AO55" si="453">+SUM(EH55:EJ55)</f>
        <v>0</v>
      </c>
      <c r="AP55" s="302">
        <f t="shared" ref="AP55" si="454">+SUM(EK55:EM55)</f>
        <v>0</v>
      </c>
      <c r="AQ55" s="302">
        <f t="shared" ref="AQ55" si="455">+SUM(EN55:EP55)</f>
        <v>0</v>
      </c>
      <c r="AR55" s="302">
        <f t="shared" ref="AR55" si="456">+SUM(EQ55:ES55)</f>
        <v>0</v>
      </c>
      <c r="AS55" s="302">
        <f t="shared" si="396"/>
        <v>0</v>
      </c>
      <c r="AT55" s="302">
        <f t="shared" si="397"/>
        <v>0</v>
      </c>
      <c r="AU55" s="302">
        <f t="shared" si="398"/>
        <v>0</v>
      </c>
      <c r="AV55" s="302">
        <f t="shared" si="399"/>
        <v>0</v>
      </c>
      <c r="AW55" s="302">
        <f t="shared" si="436"/>
        <v>0</v>
      </c>
      <c r="AX55" s="302">
        <f t="shared" si="233"/>
        <v>0</v>
      </c>
      <c r="AY55" s="302">
        <f t="shared" si="54"/>
        <v>0</v>
      </c>
      <c r="AZ55" s="302">
        <f t="shared" si="55"/>
        <v>0</v>
      </c>
      <c r="BA55" s="302">
        <f t="shared" si="56"/>
        <v>0</v>
      </c>
      <c r="BB55" s="298">
        <v>5.75426489</v>
      </c>
      <c r="BC55" s="298">
        <v>16</v>
      </c>
      <c r="BD55" s="298">
        <v>23.221844999999998</v>
      </c>
      <c r="BE55" s="298">
        <v>0</v>
      </c>
      <c r="BF55" s="298">
        <v>1.7102459999999999</v>
      </c>
      <c r="BG55" s="298">
        <v>1.5582970575282793</v>
      </c>
      <c r="BH55" s="298">
        <v>1.1025805398101141</v>
      </c>
      <c r="BI55" s="298">
        <v>7.1320741381806894</v>
      </c>
      <c r="BJ55" s="298">
        <v>0.74684128485550827</v>
      </c>
      <c r="BK55" s="298">
        <v>1.6494712577589994</v>
      </c>
      <c r="BL55" s="298">
        <v>3.0751749999999998</v>
      </c>
      <c r="BM55" s="298">
        <v>3.7650378093964454</v>
      </c>
      <c r="BN55" s="298">
        <v>0</v>
      </c>
      <c r="BO55" s="298">
        <v>5.5480694399999999</v>
      </c>
      <c r="BP55" s="298">
        <v>0</v>
      </c>
      <c r="BQ55" s="298">
        <v>11.085535</v>
      </c>
      <c r="BR55" s="298">
        <v>0</v>
      </c>
      <c r="BS55" s="298">
        <v>0</v>
      </c>
      <c r="BT55" s="298">
        <v>11.56852688</v>
      </c>
      <c r="BU55" s="298">
        <v>0</v>
      </c>
      <c r="BV55" s="298">
        <v>300</v>
      </c>
      <c r="BW55" s="298">
        <v>0</v>
      </c>
      <c r="BX55" s="298">
        <v>0.61216584984281552</v>
      </c>
      <c r="BY55" s="298">
        <v>16.57769914824997</v>
      </c>
      <c r="BZ55" s="298">
        <v>11.832293</v>
      </c>
      <c r="CA55" s="298">
        <v>43.630257</v>
      </c>
      <c r="CB55" s="298">
        <v>100.27994401000001</v>
      </c>
      <c r="CC55" s="298">
        <v>45.693031689999998</v>
      </c>
      <c r="CD55" s="298">
        <v>21.428571420000001</v>
      </c>
      <c r="CE55" s="298">
        <v>94.12028570999999</v>
      </c>
      <c r="CF55" s="298">
        <v>162.76407739999999</v>
      </c>
      <c r="CG55" s="298">
        <v>26.580285</v>
      </c>
      <c r="CH55" s="298">
        <v>81.212088269999995</v>
      </c>
      <c r="CI55" s="298">
        <v>0.52204532000000003</v>
      </c>
      <c r="CJ55" s="298">
        <v>4.6042082675078362</v>
      </c>
      <c r="CK55" s="298">
        <v>202.33650184300137</v>
      </c>
      <c r="CL55" s="298">
        <v>24</v>
      </c>
      <c r="CM55" s="298">
        <v>4.9655519999999997</v>
      </c>
      <c r="CN55" s="298">
        <v>20.994999999999997</v>
      </c>
      <c r="CO55" s="298">
        <v>61.856496670000006</v>
      </c>
      <c r="CP55" s="298">
        <v>36.460862320000004</v>
      </c>
      <c r="CQ55" s="298">
        <v>72.390480520000011</v>
      </c>
      <c r="CR55" s="298">
        <v>0.49942708000000002</v>
      </c>
      <c r="CS55" s="298">
        <v>20.352358630000001</v>
      </c>
      <c r="CT55" s="298">
        <v>32.762977210000003</v>
      </c>
      <c r="CU55" s="298">
        <v>14.227508709999999</v>
      </c>
      <c r="CV55" s="298">
        <v>41.237265729999997</v>
      </c>
      <c r="CW55" s="298">
        <v>70.026131829999997</v>
      </c>
      <c r="CX55" s="298">
        <v>25.48329</v>
      </c>
      <c r="CY55" s="298">
        <v>31.894403999999998</v>
      </c>
      <c r="CZ55" s="298">
        <v>1.4869112</v>
      </c>
      <c r="DA55" s="298">
        <v>3.59670859</v>
      </c>
      <c r="DB55" s="298">
        <v>26.862629999999999</v>
      </c>
      <c r="DC55" s="298">
        <v>46.97805202</v>
      </c>
      <c r="DD55" s="298">
        <v>0</v>
      </c>
      <c r="DE55" s="298">
        <v>6.3265171100000002</v>
      </c>
      <c r="DF55" s="298">
        <v>122.12341393999999</v>
      </c>
      <c r="DG55" s="298">
        <v>58.456665149999999</v>
      </c>
      <c r="DH55" s="298">
        <v>28.408210690000001</v>
      </c>
      <c r="DI55" s="298">
        <v>24.495118729999962</v>
      </c>
      <c r="DJ55" s="298">
        <v>11.994846449999999</v>
      </c>
      <c r="DK55" s="298">
        <v>26.943950430000005</v>
      </c>
      <c r="DL55" s="298">
        <v>29.963902389999998</v>
      </c>
      <c r="DM55" s="298">
        <v>5.2159289299999996</v>
      </c>
      <c r="DN55" s="298">
        <v>2.8100554399999944</v>
      </c>
      <c r="DO55" s="298">
        <v>13.624013579999998</v>
      </c>
      <c r="DP55" s="298">
        <v>1.657152</v>
      </c>
      <c r="DQ55" s="298">
        <v>0</v>
      </c>
      <c r="DR55" s="298">
        <v>21.137390740000004</v>
      </c>
      <c r="DS55" s="298">
        <v>9.4490855500000119</v>
      </c>
      <c r="DT55" s="298">
        <v>25.844289459999999</v>
      </c>
      <c r="DU55" s="298">
        <v>2.4298831199999995</v>
      </c>
      <c r="DV55" s="298">
        <v>4.0448611799999998</v>
      </c>
      <c r="DW55" s="298">
        <v>29.053577839999999</v>
      </c>
      <c r="DX55" s="298">
        <v>0</v>
      </c>
      <c r="DY55" s="298">
        <v>0.94139695999999995</v>
      </c>
      <c r="DZ55" s="298">
        <v>2.0796833299999999</v>
      </c>
      <c r="EA55" s="298">
        <v>0</v>
      </c>
      <c r="EB55" s="298">
        <v>0.85977505000000032</v>
      </c>
      <c r="EC55" s="298">
        <v>0.5079675899999998</v>
      </c>
      <c r="ED55" s="298">
        <v>0</v>
      </c>
      <c r="EE55" s="298">
        <v>0.39562540000000035</v>
      </c>
      <c r="EF55" s="298">
        <v>6.6839443899999997</v>
      </c>
      <c r="EG55" s="298">
        <v>1.0791567496071728</v>
      </c>
      <c r="EH55" s="298">
        <v>0</v>
      </c>
      <c r="EI55" s="298">
        <v>0</v>
      </c>
      <c r="EJ55" s="298">
        <v>0</v>
      </c>
      <c r="EK55" s="298">
        <v>0</v>
      </c>
      <c r="EL55" s="298">
        <v>0</v>
      </c>
      <c r="EM55" s="298">
        <v>0</v>
      </c>
      <c r="EN55" s="298">
        <v>0</v>
      </c>
      <c r="EO55" s="298">
        <v>0</v>
      </c>
      <c r="EP55" s="298">
        <v>0</v>
      </c>
      <c r="EQ55" s="298">
        <v>0</v>
      </c>
      <c r="ER55" s="298">
        <v>0</v>
      </c>
      <c r="ES55" s="298">
        <v>0</v>
      </c>
      <c r="ET55" s="298">
        <v>0</v>
      </c>
      <c r="EU55" s="298">
        <v>0</v>
      </c>
      <c r="EV55" s="298">
        <v>0</v>
      </c>
      <c r="EW55" s="298">
        <v>0</v>
      </c>
      <c r="EX55" s="298">
        <v>0</v>
      </c>
      <c r="EY55" s="298">
        <v>0</v>
      </c>
      <c r="EZ55" s="298">
        <v>0</v>
      </c>
      <c r="FA55" s="298">
        <v>0</v>
      </c>
      <c r="FB55" s="298">
        <v>0</v>
      </c>
      <c r="FC55" s="298">
        <v>0</v>
      </c>
      <c r="FD55" s="298">
        <v>0</v>
      </c>
      <c r="FE55" s="298">
        <v>0</v>
      </c>
      <c r="FF55" s="298">
        <v>0</v>
      </c>
      <c r="FG55" s="298">
        <v>0</v>
      </c>
      <c r="FH55" s="298">
        <v>0</v>
      </c>
      <c r="FI55" s="298">
        <v>0</v>
      </c>
      <c r="FJ55" s="298">
        <v>0</v>
      </c>
      <c r="FK55" s="298">
        <v>0</v>
      </c>
      <c r="FL55" s="298">
        <v>0</v>
      </c>
      <c r="FM55" s="298">
        <v>0</v>
      </c>
      <c r="FN55" s="298">
        <v>0</v>
      </c>
      <c r="FO55" s="298">
        <v>0</v>
      </c>
      <c r="FP55" s="298">
        <v>0</v>
      </c>
      <c r="FQ55" s="298">
        <v>0</v>
      </c>
      <c r="FR55" s="298">
        <v>0</v>
      </c>
      <c r="FS55" s="298">
        <v>0</v>
      </c>
      <c r="FT55" s="298">
        <v>0</v>
      </c>
      <c r="FU55" s="298">
        <v>0</v>
      </c>
    </row>
    <row r="56" spans="1:177" hidden="1">
      <c r="A56" s="306">
        <v>223</v>
      </c>
      <c r="B56" s="315" t="s">
        <v>27</v>
      </c>
      <c r="C56" s="302">
        <f t="shared" si="80"/>
        <v>0</v>
      </c>
      <c r="D56" s="302">
        <f t="shared" si="81"/>
        <v>0</v>
      </c>
      <c r="E56" s="302">
        <f t="shared" si="82"/>
        <v>0</v>
      </c>
      <c r="F56" s="302">
        <f t="shared" si="83"/>
        <v>0</v>
      </c>
      <c r="G56" s="302">
        <f t="shared" ref="G56" si="457">+SUM(CX56:DI56)</f>
        <v>0</v>
      </c>
      <c r="H56" s="302">
        <f t="shared" ref="H56" si="458">+SUM(DJ56:DU56)</f>
        <v>0</v>
      </c>
      <c r="I56" s="302">
        <f t="shared" ref="I56" si="459">+SUM(DV56:EG56)</f>
        <v>0</v>
      </c>
      <c r="J56" s="302">
        <f t="shared" ref="J56" si="460">+SUM(EH56:ES56)</f>
        <v>0</v>
      </c>
      <c r="K56" s="302">
        <f t="shared" si="394"/>
        <v>0</v>
      </c>
      <c r="L56" s="302">
        <f t="shared" si="37"/>
        <v>0</v>
      </c>
      <c r="M56" s="302">
        <f t="shared" si="38"/>
        <v>0</v>
      </c>
      <c r="N56" s="302">
        <f t="shared" si="39"/>
        <v>0</v>
      </c>
      <c r="O56" s="302">
        <f t="shared" si="40"/>
        <v>0</v>
      </c>
      <c r="P56" s="302">
        <f t="shared" si="41"/>
        <v>0</v>
      </c>
      <c r="Q56" s="302">
        <f t="shared" si="42"/>
        <v>0</v>
      </c>
      <c r="R56" s="302">
        <f t="shared" si="43"/>
        <v>0</v>
      </c>
      <c r="S56" s="302">
        <f t="shared" si="44"/>
        <v>0</v>
      </c>
      <c r="T56" s="302">
        <f t="shared" si="45"/>
        <v>0</v>
      </c>
      <c r="U56" s="302">
        <f t="shared" si="46"/>
        <v>0</v>
      </c>
      <c r="V56" s="302">
        <f t="shared" si="47"/>
        <v>0</v>
      </c>
      <c r="W56" s="302">
        <f t="shared" si="48"/>
        <v>0</v>
      </c>
      <c r="X56" s="302">
        <f t="shared" si="49"/>
        <v>0</v>
      </c>
      <c r="Y56" s="302">
        <f t="shared" si="50"/>
        <v>0</v>
      </c>
      <c r="Z56" s="302">
        <f t="shared" si="51"/>
        <v>0</v>
      </c>
      <c r="AA56" s="302">
        <f t="shared" si="52"/>
        <v>0</v>
      </c>
      <c r="AB56" s="302">
        <f t="shared" si="53"/>
        <v>0</v>
      </c>
      <c r="AC56" s="302">
        <f t="shared" si="416"/>
        <v>0</v>
      </c>
      <c r="AD56" s="302">
        <f t="shared" si="417"/>
        <v>0</v>
      </c>
      <c r="AE56" s="302">
        <f t="shared" si="418"/>
        <v>0</v>
      </c>
      <c r="AF56" s="302">
        <f t="shared" si="419"/>
        <v>0</v>
      </c>
      <c r="AG56" s="302">
        <f t="shared" si="420"/>
        <v>0</v>
      </c>
      <c r="AH56" s="302">
        <f t="shared" si="421"/>
        <v>0</v>
      </c>
      <c r="AI56" s="302">
        <f t="shared" si="422"/>
        <v>0</v>
      </c>
      <c r="AJ56" s="302">
        <f t="shared" si="423"/>
        <v>0</v>
      </c>
      <c r="AK56" s="302">
        <f t="shared" si="424"/>
        <v>0</v>
      </c>
      <c r="AL56" s="302">
        <f t="shared" si="425"/>
        <v>0</v>
      </c>
      <c r="AM56" s="302">
        <f t="shared" si="426"/>
        <v>0</v>
      </c>
      <c r="AN56" s="302">
        <f t="shared" si="427"/>
        <v>0</v>
      </c>
      <c r="AO56" s="302">
        <f t="shared" si="428"/>
        <v>0</v>
      </c>
      <c r="AP56" s="302">
        <f t="shared" si="429"/>
        <v>0</v>
      </c>
      <c r="AQ56" s="302">
        <f t="shared" si="430"/>
        <v>0</v>
      </c>
      <c r="AR56" s="302">
        <f t="shared" si="431"/>
        <v>0</v>
      </c>
      <c r="AS56" s="302">
        <f t="shared" si="396"/>
        <v>0</v>
      </c>
      <c r="AT56" s="302">
        <f t="shared" si="397"/>
        <v>0</v>
      </c>
      <c r="AU56" s="302">
        <f t="shared" si="398"/>
        <v>0</v>
      </c>
      <c r="AV56" s="302">
        <f t="shared" si="399"/>
        <v>0</v>
      </c>
      <c r="AW56" s="302">
        <f t="shared" si="399"/>
        <v>0</v>
      </c>
      <c r="AX56" s="302">
        <f t="shared" si="233"/>
        <v>0</v>
      </c>
      <c r="AY56" s="302">
        <f t="shared" si="54"/>
        <v>0</v>
      </c>
      <c r="AZ56" s="302">
        <f t="shared" si="55"/>
        <v>0</v>
      </c>
      <c r="BA56" s="302">
        <f t="shared" si="56"/>
        <v>0</v>
      </c>
      <c r="BB56" s="298">
        <v>0</v>
      </c>
      <c r="BC56" s="298">
        <v>0</v>
      </c>
      <c r="BD56" s="298">
        <v>0</v>
      </c>
      <c r="BE56" s="298">
        <v>0</v>
      </c>
      <c r="BF56" s="298">
        <v>0</v>
      </c>
      <c r="BG56" s="298">
        <v>0</v>
      </c>
      <c r="BH56" s="298">
        <v>0</v>
      </c>
      <c r="BI56" s="298">
        <v>0</v>
      </c>
      <c r="BJ56" s="298">
        <v>0</v>
      </c>
      <c r="BK56" s="298">
        <v>0</v>
      </c>
      <c r="BL56" s="298">
        <v>0</v>
      </c>
      <c r="BM56" s="298">
        <v>0</v>
      </c>
      <c r="BN56" s="298">
        <v>0</v>
      </c>
      <c r="BO56" s="298">
        <v>0</v>
      </c>
      <c r="BP56" s="298">
        <v>0</v>
      </c>
      <c r="BQ56" s="298">
        <v>0</v>
      </c>
      <c r="BR56" s="298">
        <v>0</v>
      </c>
      <c r="BS56" s="298">
        <v>0</v>
      </c>
      <c r="BT56" s="298">
        <v>0</v>
      </c>
      <c r="BU56" s="298">
        <v>0</v>
      </c>
      <c r="BV56" s="298">
        <v>0</v>
      </c>
      <c r="BW56" s="298">
        <v>0</v>
      </c>
      <c r="BX56" s="298">
        <v>0</v>
      </c>
      <c r="BY56" s="298">
        <v>0</v>
      </c>
      <c r="BZ56" s="298">
        <v>0</v>
      </c>
      <c r="CA56" s="298">
        <v>0</v>
      </c>
      <c r="CB56" s="298">
        <v>0</v>
      </c>
      <c r="CC56" s="298">
        <v>0</v>
      </c>
      <c r="CD56" s="298">
        <v>0</v>
      </c>
      <c r="CE56" s="298">
        <v>0</v>
      </c>
      <c r="CF56" s="298">
        <v>0</v>
      </c>
      <c r="CG56" s="298">
        <v>0</v>
      </c>
      <c r="CH56" s="298">
        <v>0</v>
      </c>
      <c r="CI56" s="298">
        <v>0</v>
      </c>
      <c r="CJ56" s="298">
        <v>0</v>
      </c>
      <c r="CK56" s="298">
        <v>0</v>
      </c>
      <c r="CL56" s="298">
        <v>0</v>
      </c>
      <c r="CM56" s="298">
        <v>0</v>
      </c>
      <c r="CN56" s="298">
        <v>0</v>
      </c>
      <c r="CO56" s="298">
        <v>0</v>
      </c>
      <c r="CP56" s="298">
        <v>0</v>
      </c>
      <c r="CQ56" s="298">
        <v>0</v>
      </c>
      <c r="CR56" s="298">
        <v>0</v>
      </c>
      <c r="CS56" s="298">
        <v>0</v>
      </c>
      <c r="CT56" s="298">
        <v>0</v>
      </c>
      <c r="CU56" s="298">
        <v>0</v>
      </c>
      <c r="CV56" s="298">
        <v>0</v>
      </c>
      <c r="CW56" s="298">
        <v>0</v>
      </c>
      <c r="CX56" s="298">
        <v>0</v>
      </c>
      <c r="CY56" s="298">
        <v>0</v>
      </c>
      <c r="CZ56" s="298">
        <v>0</v>
      </c>
      <c r="DA56" s="298">
        <v>0</v>
      </c>
      <c r="DB56" s="298">
        <v>0</v>
      </c>
      <c r="DC56" s="298">
        <v>0</v>
      </c>
      <c r="DD56" s="298">
        <v>0</v>
      </c>
      <c r="DE56" s="298">
        <v>0</v>
      </c>
      <c r="DF56" s="298">
        <v>0</v>
      </c>
      <c r="DG56" s="298">
        <v>0</v>
      </c>
      <c r="DH56" s="298">
        <v>0</v>
      </c>
      <c r="DI56" s="298">
        <v>0</v>
      </c>
      <c r="DJ56" s="298">
        <v>0</v>
      </c>
      <c r="DK56" s="298">
        <v>0</v>
      </c>
      <c r="DL56" s="298">
        <v>0</v>
      </c>
      <c r="DM56" s="298">
        <v>0</v>
      </c>
      <c r="DN56" s="298">
        <v>0</v>
      </c>
      <c r="DO56" s="298">
        <v>0</v>
      </c>
      <c r="DP56" s="298">
        <v>0</v>
      </c>
      <c r="DQ56" s="298">
        <v>0</v>
      </c>
      <c r="DR56" s="298">
        <v>0</v>
      </c>
      <c r="DS56" s="298">
        <v>0</v>
      </c>
      <c r="DT56" s="298">
        <v>0</v>
      </c>
      <c r="DU56" s="298">
        <v>0</v>
      </c>
      <c r="DV56" s="298">
        <v>0</v>
      </c>
      <c r="DW56" s="298">
        <v>0</v>
      </c>
      <c r="DX56" s="298">
        <v>0</v>
      </c>
      <c r="DY56" s="298">
        <v>0</v>
      </c>
      <c r="DZ56" s="298">
        <v>0</v>
      </c>
      <c r="EA56" s="298">
        <v>0</v>
      </c>
      <c r="EB56" s="298">
        <v>0</v>
      </c>
      <c r="EC56" s="298">
        <v>0</v>
      </c>
      <c r="ED56" s="298">
        <v>0</v>
      </c>
      <c r="EE56" s="298">
        <v>0</v>
      </c>
      <c r="EF56" s="298">
        <v>0</v>
      </c>
      <c r="EG56" s="298">
        <v>0</v>
      </c>
      <c r="EH56" s="298">
        <v>0</v>
      </c>
      <c r="EI56" s="298">
        <v>0</v>
      </c>
      <c r="EJ56" s="298">
        <v>0</v>
      </c>
      <c r="EK56" s="298">
        <v>0</v>
      </c>
      <c r="EL56" s="298">
        <v>0</v>
      </c>
      <c r="EM56" s="298">
        <v>0</v>
      </c>
      <c r="EN56" s="298">
        <v>0</v>
      </c>
      <c r="EO56" s="298">
        <v>0</v>
      </c>
      <c r="EP56" s="298">
        <v>0</v>
      </c>
      <c r="EQ56" s="298">
        <v>0</v>
      </c>
      <c r="ER56" s="298">
        <v>0</v>
      </c>
      <c r="ES56" s="298">
        <v>0</v>
      </c>
      <c r="ET56" s="298">
        <v>0</v>
      </c>
      <c r="EU56" s="298">
        <v>0</v>
      </c>
      <c r="EV56" s="298">
        <v>0</v>
      </c>
      <c r="EW56" s="298">
        <v>0</v>
      </c>
      <c r="EX56" s="298">
        <v>0</v>
      </c>
      <c r="EY56" s="298">
        <v>0</v>
      </c>
      <c r="EZ56" s="298">
        <v>0</v>
      </c>
      <c r="FA56" s="298">
        <v>0</v>
      </c>
      <c r="FB56" s="298">
        <v>0</v>
      </c>
      <c r="FC56" s="298">
        <v>0</v>
      </c>
      <c r="FD56" s="298">
        <v>0</v>
      </c>
      <c r="FE56" s="298">
        <v>0</v>
      </c>
      <c r="FF56" s="298">
        <v>0</v>
      </c>
      <c r="FG56" s="298">
        <v>0</v>
      </c>
      <c r="FH56" s="298">
        <v>0</v>
      </c>
      <c r="FI56" s="298">
        <v>0</v>
      </c>
      <c r="FJ56" s="298">
        <v>0</v>
      </c>
      <c r="FK56" s="298">
        <v>0</v>
      </c>
      <c r="FL56" s="298">
        <v>0</v>
      </c>
      <c r="FM56" s="298">
        <v>0</v>
      </c>
      <c r="FN56" s="298">
        <v>0</v>
      </c>
      <c r="FO56" s="298">
        <v>0</v>
      </c>
      <c r="FP56" s="298">
        <v>0</v>
      </c>
      <c r="FQ56" s="298">
        <v>0</v>
      </c>
      <c r="FR56" s="298">
        <v>0</v>
      </c>
      <c r="FS56" s="298">
        <v>0</v>
      </c>
      <c r="FT56" s="298">
        <v>0</v>
      </c>
      <c r="FU56" s="298">
        <v>0</v>
      </c>
    </row>
    <row r="57" spans="1:177" hidden="1">
      <c r="A57" s="296"/>
      <c r="B57" s="314"/>
      <c r="C57" s="298">
        <f t="shared" si="80"/>
        <v>0</v>
      </c>
      <c r="D57" s="298">
        <f t="shared" si="81"/>
        <v>0</v>
      </c>
      <c r="E57" s="298">
        <f t="shared" si="82"/>
        <v>0</v>
      </c>
      <c r="F57" s="298">
        <f t="shared" si="83"/>
        <v>0</v>
      </c>
      <c r="G57" s="298"/>
      <c r="H57" s="298"/>
      <c r="I57" s="298"/>
      <c r="J57" s="298"/>
      <c r="K57" s="298"/>
      <c r="L57" s="298">
        <f t="shared" si="37"/>
        <v>0</v>
      </c>
      <c r="M57" s="298">
        <f t="shared" si="38"/>
        <v>0</v>
      </c>
      <c r="N57" s="298">
        <f t="shared" si="39"/>
        <v>0</v>
      </c>
      <c r="O57" s="298">
        <f t="shared" si="40"/>
        <v>0</v>
      </c>
      <c r="P57" s="298">
        <f t="shared" si="41"/>
        <v>0</v>
      </c>
      <c r="Q57" s="298">
        <f t="shared" si="42"/>
        <v>0</v>
      </c>
      <c r="R57" s="298">
        <f t="shared" si="43"/>
        <v>0</v>
      </c>
      <c r="S57" s="298">
        <f t="shared" si="44"/>
        <v>0</v>
      </c>
      <c r="T57" s="298">
        <f t="shared" si="45"/>
        <v>0</v>
      </c>
      <c r="U57" s="298">
        <f t="shared" si="46"/>
        <v>0</v>
      </c>
      <c r="V57" s="298">
        <f t="shared" si="47"/>
        <v>0</v>
      </c>
      <c r="W57" s="298">
        <f t="shared" si="48"/>
        <v>0</v>
      </c>
      <c r="X57" s="298">
        <f t="shared" si="49"/>
        <v>0</v>
      </c>
      <c r="Y57" s="298">
        <f t="shared" si="50"/>
        <v>0</v>
      </c>
      <c r="Z57" s="298">
        <f t="shared" si="51"/>
        <v>0</v>
      </c>
      <c r="AA57" s="298">
        <f t="shared" si="52"/>
        <v>0</v>
      </c>
      <c r="AB57" s="298">
        <f t="shared" si="53"/>
        <v>0</v>
      </c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298"/>
      <c r="AT57" s="298"/>
      <c r="AU57" s="298"/>
      <c r="AV57" s="298"/>
      <c r="AW57" s="298"/>
      <c r="AX57" s="298">
        <f t="shared" si="233"/>
        <v>0</v>
      </c>
      <c r="AY57" s="298">
        <f t="shared" si="54"/>
        <v>0</v>
      </c>
      <c r="AZ57" s="298">
        <f t="shared" si="55"/>
        <v>0</v>
      </c>
      <c r="BA57" s="298">
        <f t="shared" si="56"/>
        <v>0</v>
      </c>
      <c r="BB57" s="298"/>
      <c r="BC57" s="298"/>
      <c r="BD57" s="298"/>
      <c r="BE57" s="298"/>
      <c r="BF57" s="298"/>
      <c r="BG57" s="298"/>
      <c r="BH57" s="298"/>
      <c r="BI57" s="298"/>
      <c r="BJ57" s="298"/>
      <c r="BK57" s="298"/>
      <c r="BL57" s="298"/>
      <c r="BM57" s="298"/>
      <c r="BN57" s="298"/>
      <c r="BO57" s="298"/>
      <c r="BP57" s="298"/>
      <c r="BQ57" s="298"/>
      <c r="BR57" s="298"/>
      <c r="BS57" s="298"/>
      <c r="BT57" s="298"/>
      <c r="BU57" s="298"/>
      <c r="BV57" s="298"/>
      <c r="BW57" s="298"/>
      <c r="BX57" s="298"/>
      <c r="BY57" s="298"/>
      <c r="BZ57" s="298"/>
      <c r="CA57" s="298"/>
      <c r="CB57" s="298"/>
      <c r="CC57" s="298"/>
      <c r="CD57" s="298"/>
      <c r="CE57" s="298"/>
      <c r="CF57" s="298"/>
      <c r="CG57" s="298"/>
      <c r="CH57" s="298"/>
      <c r="CI57" s="298"/>
      <c r="CJ57" s="298"/>
      <c r="CK57" s="298"/>
      <c r="CL57" s="298"/>
      <c r="CM57" s="298"/>
      <c r="CN57" s="298"/>
      <c r="CO57" s="298"/>
      <c r="CP57" s="298"/>
      <c r="CQ57" s="298"/>
      <c r="CR57" s="298"/>
      <c r="CS57" s="298"/>
      <c r="CT57" s="298"/>
      <c r="CU57" s="298"/>
      <c r="CV57" s="298"/>
      <c r="CW57" s="298"/>
      <c r="CX57" s="298"/>
      <c r="CY57" s="298"/>
      <c r="CZ57" s="298"/>
      <c r="DA57" s="298"/>
      <c r="DB57" s="298"/>
      <c r="DC57" s="298"/>
      <c r="DD57" s="298"/>
      <c r="DE57" s="298"/>
      <c r="DF57" s="298"/>
      <c r="DG57" s="298"/>
      <c r="DH57" s="298"/>
      <c r="DI57" s="298"/>
      <c r="DJ57" s="298"/>
      <c r="DK57" s="298"/>
      <c r="DL57" s="298"/>
      <c r="DM57" s="298"/>
      <c r="DN57" s="298"/>
      <c r="DO57" s="298"/>
      <c r="DP57" s="298"/>
      <c r="DQ57" s="298"/>
      <c r="DR57" s="298"/>
      <c r="DS57" s="298"/>
      <c r="DT57" s="298"/>
      <c r="DU57" s="298"/>
      <c r="DV57" s="298"/>
      <c r="DW57" s="298"/>
      <c r="DX57" s="298"/>
      <c r="DY57" s="298"/>
      <c r="DZ57" s="298"/>
      <c r="EA57" s="298"/>
      <c r="EB57" s="298"/>
      <c r="EC57" s="298"/>
      <c r="ED57" s="298"/>
      <c r="EE57" s="298"/>
      <c r="EF57" s="298"/>
      <c r="EG57" s="298"/>
      <c r="EH57" s="298"/>
      <c r="EI57" s="298"/>
      <c r="EJ57" s="298"/>
      <c r="EK57" s="298"/>
      <c r="EL57" s="298"/>
      <c r="EM57" s="298"/>
      <c r="EN57" s="298"/>
      <c r="EO57" s="298"/>
      <c r="EP57" s="298"/>
      <c r="EQ57" s="298"/>
      <c r="ER57" s="298"/>
      <c r="ES57" s="298"/>
      <c r="ET57" s="298"/>
      <c r="EU57" s="298"/>
      <c r="EV57" s="298"/>
      <c r="EW57" s="298"/>
      <c r="EX57" s="298"/>
      <c r="EY57" s="298"/>
      <c r="EZ57" s="298"/>
      <c r="FA57" s="298"/>
      <c r="FB57" s="298"/>
      <c r="FC57" s="298"/>
      <c r="FD57" s="298"/>
      <c r="FE57" s="298"/>
      <c r="FF57" s="298"/>
      <c r="FG57" s="298"/>
      <c r="FH57" s="298"/>
      <c r="FI57" s="298"/>
      <c r="FJ57" s="298"/>
      <c r="FK57" s="298"/>
      <c r="FL57" s="298"/>
      <c r="FM57" s="298"/>
      <c r="FN57" s="298"/>
      <c r="FO57" s="298"/>
      <c r="FP57" s="298"/>
      <c r="FQ57" s="298"/>
      <c r="FR57" s="298"/>
      <c r="FS57" s="298"/>
      <c r="FT57" s="298"/>
      <c r="FU57" s="298"/>
    </row>
    <row r="58" spans="1:177" hidden="1">
      <c r="A58" s="313"/>
      <c r="B58" s="300"/>
      <c r="C58" s="298">
        <f t="shared" si="80"/>
        <v>0</v>
      </c>
      <c r="D58" s="298">
        <f t="shared" si="81"/>
        <v>0</v>
      </c>
      <c r="E58" s="298">
        <f t="shared" si="82"/>
        <v>0</v>
      </c>
      <c r="F58" s="298">
        <f t="shared" si="83"/>
        <v>0</v>
      </c>
      <c r="G58" s="298"/>
      <c r="H58" s="298"/>
      <c r="I58" s="298"/>
      <c r="J58" s="298"/>
      <c r="K58" s="298"/>
      <c r="L58" s="298">
        <f t="shared" si="37"/>
        <v>0</v>
      </c>
      <c r="M58" s="298">
        <f t="shared" si="38"/>
        <v>0</v>
      </c>
      <c r="N58" s="298">
        <f t="shared" si="39"/>
        <v>0</v>
      </c>
      <c r="O58" s="298">
        <f t="shared" si="40"/>
        <v>0</v>
      </c>
      <c r="P58" s="298">
        <f t="shared" si="41"/>
        <v>0</v>
      </c>
      <c r="Q58" s="298">
        <f t="shared" si="42"/>
        <v>0</v>
      </c>
      <c r="R58" s="298">
        <f t="shared" si="43"/>
        <v>0</v>
      </c>
      <c r="S58" s="298">
        <f t="shared" si="44"/>
        <v>0</v>
      </c>
      <c r="T58" s="298">
        <f t="shared" si="45"/>
        <v>0</v>
      </c>
      <c r="U58" s="298">
        <f t="shared" si="46"/>
        <v>0</v>
      </c>
      <c r="V58" s="298">
        <f t="shared" si="47"/>
        <v>0</v>
      </c>
      <c r="W58" s="298">
        <f t="shared" si="48"/>
        <v>0</v>
      </c>
      <c r="X58" s="298">
        <f t="shared" si="49"/>
        <v>0</v>
      </c>
      <c r="Y58" s="298">
        <f t="shared" si="50"/>
        <v>0</v>
      </c>
      <c r="Z58" s="298">
        <f t="shared" si="51"/>
        <v>0</v>
      </c>
      <c r="AA58" s="298">
        <f t="shared" si="52"/>
        <v>0</v>
      </c>
      <c r="AB58" s="298">
        <f t="shared" si="53"/>
        <v>0</v>
      </c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>
        <f t="shared" si="233"/>
        <v>0</v>
      </c>
      <c r="AY58" s="298">
        <f t="shared" si="54"/>
        <v>0</v>
      </c>
      <c r="AZ58" s="298">
        <f t="shared" si="55"/>
        <v>0</v>
      </c>
      <c r="BA58" s="298">
        <f t="shared" si="56"/>
        <v>0</v>
      </c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  <c r="CD58" s="298"/>
      <c r="CE58" s="298"/>
      <c r="CF58" s="298"/>
      <c r="CG58" s="298"/>
      <c r="CH58" s="298"/>
      <c r="CI58" s="298"/>
      <c r="CJ58" s="298"/>
      <c r="CK58" s="298"/>
      <c r="CL58" s="298"/>
      <c r="CM58" s="298"/>
      <c r="CN58" s="298"/>
      <c r="CO58" s="298"/>
      <c r="CP58" s="298"/>
      <c r="CQ58" s="298"/>
      <c r="CR58" s="298"/>
      <c r="CS58" s="298"/>
      <c r="CT58" s="298"/>
      <c r="CU58" s="298"/>
      <c r="CV58" s="298"/>
      <c r="CW58" s="298"/>
      <c r="CX58" s="298"/>
      <c r="CY58" s="298"/>
      <c r="CZ58" s="298"/>
      <c r="DA58" s="298"/>
      <c r="DB58" s="298"/>
      <c r="DC58" s="298"/>
      <c r="DD58" s="298"/>
      <c r="DE58" s="298"/>
      <c r="DF58" s="298"/>
      <c r="DG58" s="298"/>
      <c r="DH58" s="298"/>
      <c r="DI58" s="298"/>
      <c r="DJ58" s="298"/>
      <c r="DK58" s="298"/>
      <c r="DL58" s="298"/>
      <c r="DM58" s="298"/>
      <c r="DN58" s="298"/>
      <c r="DO58" s="298"/>
      <c r="DP58" s="298"/>
      <c r="DQ58" s="298"/>
      <c r="DR58" s="298"/>
      <c r="DS58" s="298"/>
      <c r="DT58" s="298"/>
      <c r="DU58" s="298"/>
      <c r="DV58" s="298"/>
      <c r="DW58" s="298"/>
      <c r="DX58" s="298"/>
      <c r="DY58" s="298"/>
      <c r="DZ58" s="298"/>
      <c r="EA58" s="298"/>
      <c r="EB58" s="298"/>
      <c r="EC58" s="298"/>
      <c r="ED58" s="298"/>
      <c r="EE58" s="298"/>
      <c r="EF58" s="298"/>
      <c r="EG58" s="298"/>
      <c r="EH58" s="298"/>
      <c r="EI58" s="298"/>
      <c r="EJ58" s="298"/>
      <c r="EK58" s="298"/>
      <c r="EL58" s="298"/>
      <c r="EM58" s="298"/>
      <c r="EN58" s="298"/>
      <c r="EO58" s="298"/>
      <c r="EP58" s="298"/>
      <c r="EQ58" s="298"/>
      <c r="ER58" s="298"/>
      <c r="ES58" s="298"/>
      <c r="ET58" s="298"/>
      <c r="EU58" s="298"/>
      <c r="EV58" s="298"/>
      <c r="EW58" s="298"/>
      <c r="EX58" s="298"/>
      <c r="EY58" s="298"/>
      <c r="EZ58" s="298"/>
      <c r="FA58" s="298"/>
      <c r="FB58" s="298"/>
      <c r="FC58" s="298"/>
      <c r="FD58" s="298"/>
      <c r="FE58" s="298"/>
      <c r="FF58" s="298"/>
      <c r="FG58" s="298"/>
      <c r="FH58" s="298"/>
      <c r="FI58" s="298"/>
      <c r="FJ58" s="298"/>
      <c r="FK58" s="298"/>
      <c r="FL58" s="298"/>
      <c r="FM58" s="298"/>
      <c r="FN58" s="298"/>
      <c r="FO58" s="298"/>
      <c r="FP58" s="298"/>
      <c r="FQ58" s="298"/>
      <c r="FR58" s="298"/>
      <c r="FS58" s="298"/>
      <c r="FT58" s="298"/>
      <c r="FU58" s="298"/>
    </row>
    <row r="59" spans="1:177">
      <c r="A59" s="296"/>
      <c r="B59" s="297"/>
      <c r="C59" s="298">
        <f t="shared" si="80"/>
        <v>0</v>
      </c>
      <c r="D59" s="298">
        <f t="shared" si="81"/>
        <v>0</v>
      </c>
      <c r="E59" s="298">
        <f t="shared" si="82"/>
        <v>0</v>
      </c>
      <c r="F59" s="298">
        <f t="shared" si="83"/>
        <v>0</v>
      </c>
      <c r="G59" s="298"/>
      <c r="H59" s="298"/>
      <c r="I59" s="298"/>
      <c r="J59" s="298"/>
      <c r="K59" s="298"/>
      <c r="L59" s="298">
        <f t="shared" si="37"/>
        <v>0</v>
      </c>
      <c r="M59" s="298">
        <f t="shared" si="38"/>
        <v>0</v>
      </c>
      <c r="N59" s="298">
        <f t="shared" si="39"/>
        <v>0</v>
      </c>
      <c r="O59" s="298">
        <f t="shared" si="40"/>
        <v>0</v>
      </c>
      <c r="P59" s="298">
        <f t="shared" si="41"/>
        <v>0</v>
      </c>
      <c r="Q59" s="298">
        <f t="shared" si="42"/>
        <v>0</v>
      </c>
      <c r="R59" s="298">
        <f t="shared" si="43"/>
        <v>0</v>
      </c>
      <c r="S59" s="298">
        <f t="shared" si="44"/>
        <v>0</v>
      </c>
      <c r="T59" s="298">
        <f t="shared" si="45"/>
        <v>0</v>
      </c>
      <c r="U59" s="298">
        <f t="shared" si="46"/>
        <v>0</v>
      </c>
      <c r="V59" s="298">
        <f t="shared" si="47"/>
        <v>0</v>
      </c>
      <c r="W59" s="298">
        <f t="shared" si="48"/>
        <v>0</v>
      </c>
      <c r="X59" s="298">
        <f t="shared" si="49"/>
        <v>0</v>
      </c>
      <c r="Y59" s="298">
        <f t="shared" si="50"/>
        <v>0</v>
      </c>
      <c r="Z59" s="298">
        <f t="shared" si="51"/>
        <v>0</v>
      </c>
      <c r="AA59" s="298">
        <f t="shared" si="52"/>
        <v>0</v>
      </c>
      <c r="AB59" s="298">
        <f t="shared" si="53"/>
        <v>0</v>
      </c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>
        <f t="shared" si="54"/>
        <v>0</v>
      </c>
      <c r="AZ59" s="298">
        <f t="shared" si="55"/>
        <v>0</v>
      </c>
      <c r="BA59" s="298">
        <f t="shared" si="56"/>
        <v>0</v>
      </c>
      <c r="BB59" s="298"/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298"/>
      <c r="CN59" s="298"/>
      <c r="CO59" s="298"/>
      <c r="CP59" s="298"/>
      <c r="CQ59" s="298"/>
      <c r="CR59" s="298"/>
      <c r="CS59" s="298"/>
      <c r="CT59" s="298"/>
      <c r="CU59" s="298"/>
      <c r="CV59" s="298"/>
      <c r="CW59" s="298"/>
      <c r="CX59" s="298"/>
      <c r="CY59" s="298"/>
      <c r="CZ59" s="298"/>
      <c r="DA59" s="298"/>
      <c r="DB59" s="298"/>
      <c r="DC59" s="298"/>
      <c r="DD59" s="298"/>
      <c r="DE59" s="298"/>
      <c r="DF59" s="298"/>
      <c r="DG59" s="298"/>
      <c r="DH59" s="298"/>
      <c r="DI59" s="298"/>
      <c r="DJ59" s="298"/>
      <c r="DK59" s="298"/>
      <c r="DL59" s="298"/>
      <c r="DM59" s="298"/>
      <c r="DN59" s="298"/>
      <c r="DO59" s="298"/>
      <c r="DP59" s="298"/>
      <c r="DQ59" s="298"/>
      <c r="DR59" s="298"/>
      <c r="DS59" s="298"/>
      <c r="DT59" s="298"/>
      <c r="DU59" s="298"/>
      <c r="DV59" s="298"/>
      <c r="DW59" s="298"/>
      <c r="DX59" s="298"/>
      <c r="DY59" s="298"/>
      <c r="DZ59" s="298"/>
      <c r="EA59" s="298"/>
      <c r="EB59" s="298"/>
      <c r="EC59" s="298"/>
      <c r="ED59" s="298"/>
      <c r="EE59" s="298"/>
      <c r="EF59" s="298"/>
      <c r="EG59" s="298"/>
      <c r="EH59" s="298"/>
      <c r="EI59" s="298"/>
      <c r="EJ59" s="298"/>
      <c r="EK59" s="298"/>
      <c r="EL59" s="298"/>
      <c r="EM59" s="298"/>
      <c r="EN59" s="298"/>
      <c r="EO59" s="298"/>
      <c r="EP59" s="298"/>
      <c r="EQ59" s="298"/>
      <c r="ER59" s="298"/>
      <c r="ES59" s="298"/>
      <c r="ET59" s="298"/>
      <c r="EU59" s="298"/>
      <c r="EV59" s="298"/>
      <c r="EW59" s="298"/>
      <c r="EX59" s="298"/>
      <c r="EY59" s="298"/>
      <c r="EZ59" s="298"/>
      <c r="FA59" s="298"/>
      <c r="FB59" s="298"/>
      <c r="FC59" s="298"/>
      <c r="FD59" s="298"/>
      <c r="FE59" s="298"/>
      <c r="FF59" s="298"/>
      <c r="FG59" s="298"/>
      <c r="FH59" s="298"/>
      <c r="FI59" s="298"/>
      <c r="FJ59" s="298"/>
      <c r="FK59" s="298"/>
      <c r="FL59" s="298"/>
      <c r="FM59" s="298"/>
      <c r="FN59" s="298"/>
      <c r="FO59" s="298"/>
      <c r="FP59" s="298"/>
      <c r="FQ59" s="298"/>
      <c r="FR59" s="298"/>
      <c r="FS59" s="298"/>
      <c r="FT59" s="298"/>
      <c r="FU59" s="298"/>
    </row>
    <row r="60" spans="1:177" s="354" customFormat="1" ht="31.5">
      <c r="A60" s="351" t="s">
        <v>166</v>
      </c>
      <c r="B60" s="352" t="s">
        <v>229</v>
      </c>
      <c r="C60" s="353">
        <f t="shared" si="80"/>
        <v>0</v>
      </c>
      <c r="D60" s="353">
        <f t="shared" si="81"/>
        <v>0</v>
      </c>
      <c r="E60" s="353">
        <f t="shared" si="82"/>
        <v>0</v>
      </c>
      <c r="F60" s="353">
        <f t="shared" si="83"/>
        <v>0</v>
      </c>
      <c r="G60" s="353">
        <f t="shared" ref="G60:AV60" si="461">G6-G30</f>
        <v>0</v>
      </c>
      <c r="H60" s="353">
        <f t="shared" si="461"/>
        <v>0</v>
      </c>
      <c r="I60" s="353">
        <f t="shared" si="461"/>
        <v>0</v>
      </c>
      <c r="J60" s="353">
        <f t="shared" si="461"/>
        <v>0</v>
      </c>
      <c r="K60" s="353">
        <f t="shared" si="461"/>
        <v>0</v>
      </c>
      <c r="L60" s="353">
        <f t="shared" si="37"/>
        <v>0</v>
      </c>
      <c r="M60" s="353">
        <f t="shared" si="38"/>
        <v>0</v>
      </c>
      <c r="N60" s="353">
        <f t="shared" si="39"/>
        <v>0</v>
      </c>
      <c r="O60" s="353">
        <f t="shared" si="40"/>
        <v>0</v>
      </c>
      <c r="P60" s="353">
        <f t="shared" si="41"/>
        <v>0</v>
      </c>
      <c r="Q60" s="353">
        <f t="shared" si="42"/>
        <v>0</v>
      </c>
      <c r="R60" s="353">
        <f t="shared" si="43"/>
        <v>0</v>
      </c>
      <c r="S60" s="353">
        <f t="shared" si="44"/>
        <v>0</v>
      </c>
      <c r="T60" s="353">
        <f t="shared" si="45"/>
        <v>0</v>
      </c>
      <c r="U60" s="353">
        <f t="shared" si="46"/>
        <v>0</v>
      </c>
      <c r="V60" s="353">
        <f t="shared" si="47"/>
        <v>0</v>
      </c>
      <c r="W60" s="353">
        <f t="shared" si="48"/>
        <v>0</v>
      </c>
      <c r="X60" s="353">
        <f t="shared" si="49"/>
        <v>0</v>
      </c>
      <c r="Y60" s="353">
        <f t="shared" si="50"/>
        <v>0</v>
      </c>
      <c r="Z60" s="353">
        <f t="shared" si="51"/>
        <v>0</v>
      </c>
      <c r="AA60" s="353">
        <f t="shared" si="52"/>
        <v>0</v>
      </c>
      <c r="AB60" s="353">
        <f t="shared" si="53"/>
        <v>0</v>
      </c>
      <c r="AC60" s="353">
        <f t="shared" ref="AC60:AJ60" si="462">AC6-AC30</f>
        <v>0</v>
      </c>
      <c r="AD60" s="353">
        <f t="shared" si="462"/>
        <v>0</v>
      </c>
      <c r="AE60" s="353">
        <f t="shared" si="462"/>
        <v>0</v>
      </c>
      <c r="AF60" s="353">
        <f t="shared" si="462"/>
        <v>0</v>
      </c>
      <c r="AG60" s="353">
        <f t="shared" si="462"/>
        <v>0</v>
      </c>
      <c r="AH60" s="353">
        <f t="shared" si="462"/>
        <v>0</v>
      </c>
      <c r="AI60" s="353">
        <f t="shared" si="462"/>
        <v>0</v>
      </c>
      <c r="AJ60" s="353">
        <f t="shared" si="462"/>
        <v>0</v>
      </c>
      <c r="AK60" s="353">
        <f t="shared" si="461"/>
        <v>0</v>
      </c>
      <c r="AL60" s="353">
        <f t="shared" si="461"/>
        <v>0</v>
      </c>
      <c r="AM60" s="353">
        <f t="shared" si="461"/>
        <v>0</v>
      </c>
      <c r="AN60" s="353">
        <f t="shared" si="461"/>
        <v>0</v>
      </c>
      <c r="AO60" s="353">
        <f t="shared" si="461"/>
        <v>0</v>
      </c>
      <c r="AP60" s="353">
        <f t="shared" si="461"/>
        <v>0</v>
      </c>
      <c r="AQ60" s="353">
        <f t="shared" si="461"/>
        <v>0</v>
      </c>
      <c r="AR60" s="353">
        <f t="shared" si="461"/>
        <v>0</v>
      </c>
      <c r="AS60" s="353">
        <f t="shared" si="461"/>
        <v>0</v>
      </c>
      <c r="AT60" s="353">
        <f t="shared" si="461"/>
        <v>0</v>
      </c>
      <c r="AU60" s="353">
        <f t="shared" si="461"/>
        <v>0</v>
      </c>
      <c r="AV60" s="353">
        <f t="shared" si="461"/>
        <v>0</v>
      </c>
      <c r="AW60" s="353">
        <f>AW6-AW30</f>
        <v>0</v>
      </c>
      <c r="AX60" s="353">
        <f>+SUM(FI60:FK60)</f>
        <v>0</v>
      </c>
      <c r="AY60" s="353">
        <f t="shared" si="54"/>
        <v>0</v>
      </c>
      <c r="AZ60" s="353">
        <f t="shared" si="55"/>
        <v>0</v>
      </c>
      <c r="BA60" s="353">
        <f t="shared" si="56"/>
        <v>0</v>
      </c>
      <c r="BB60" s="353">
        <f t="shared" ref="BB60:CW60" si="463">BB6-BB30</f>
        <v>0</v>
      </c>
      <c r="BC60" s="353">
        <f t="shared" si="463"/>
        <v>0</v>
      </c>
      <c r="BD60" s="353">
        <f t="shared" si="463"/>
        <v>0</v>
      </c>
      <c r="BE60" s="353">
        <f t="shared" si="463"/>
        <v>0</v>
      </c>
      <c r="BF60" s="353">
        <f t="shared" si="463"/>
        <v>0</v>
      </c>
      <c r="BG60" s="353">
        <f t="shared" si="463"/>
        <v>0</v>
      </c>
      <c r="BH60" s="353">
        <f t="shared" si="463"/>
        <v>0</v>
      </c>
      <c r="BI60" s="353">
        <f t="shared" si="463"/>
        <v>0</v>
      </c>
      <c r="BJ60" s="353">
        <f t="shared" si="463"/>
        <v>0</v>
      </c>
      <c r="BK60" s="353">
        <f t="shared" si="463"/>
        <v>0</v>
      </c>
      <c r="BL60" s="353">
        <f t="shared" si="463"/>
        <v>0</v>
      </c>
      <c r="BM60" s="353">
        <f t="shared" si="463"/>
        <v>0</v>
      </c>
      <c r="BN60" s="353">
        <f t="shared" si="463"/>
        <v>0</v>
      </c>
      <c r="BO60" s="353">
        <f t="shared" si="463"/>
        <v>0</v>
      </c>
      <c r="BP60" s="353">
        <f t="shared" si="463"/>
        <v>0</v>
      </c>
      <c r="BQ60" s="353">
        <f t="shared" si="463"/>
        <v>0</v>
      </c>
      <c r="BR60" s="353">
        <f t="shared" si="463"/>
        <v>0</v>
      </c>
      <c r="BS60" s="353">
        <f t="shared" si="463"/>
        <v>0</v>
      </c>
      <c r="BT60" s="353">
        <f t="shared" si="463"/>
        <v>0</v>
      </c>
      <c r="BU60" s="353">
        <f t="shared" si="463"/>
        <v>0</v>
      </c>
      <c r="BV60" s="353">
        <f t="shared" si="463"/>
        <v>0</v>
      </c>
      <c r="BW60" s="353">
        <f t="shared" si="463"/>
        <v>0</v>
      </c>
      <c r="BX60" s="353">
        <f t="shared" si="463"/>
        <v>0</v>
      </c>
      <c r="BY60" s="353">
        <f t="shared" si="463"/>
        <v>0</v>
      </c>
      <c r="BZ60" s="353">
        <f t="shared" si="463"/>
        <v>0</v>
      </c>
      <c r="CA60" s="353">
        <f t="shared" si="463"/>
        <v>0</v>
      </c>
      <c r="CB60" s="353">
        <f t="shared" si="463"/>
        <v>0</v>
      </c>
      <c r="CC60" s="353">
        <f t="shared" si="463"/>
        <v>0</v>
      </c>
      <c r="CD60" s="353">
        <f t="shared" si="463"/>
        <v>0</v>
      </c>
      <c r="CE60" s="353">
        <f t="shared" si="463"/>
        <v>0</v>
      </c>
      <c r="CF60" s="353">
        <f t="shared" si="463"/>
        <v>0</v>
      </c>
      <c r="CG60" s="353">
        <f t="shared" si="463"/>
        <v>0</v>
      </c>
      <c r="CH60" s="353">
        <f t="shared" si="463"/>
        <v>0</v>
      </c>
      <c r="CI60" s="353">
        <f t="shared" si="463"/>
        <v>0</v>
      </c>
      <c r="CJ60" s="353">
        <f t="shared" si="463"/>
        <v>0</v>
      </c>
      <c r="CK60" s="353">
        <f t="shared" si="463"/>
        <v>0</v>
      </c>
      <c r="CL60" s="353">
        <f t="shared" si="463"/>
        <v>0</v>
      </c>
      <c r="CM60" s="353">
        <f t="shared" si="463"/>
        <v>0</v>
      </c>
      <c r="CN60" s="353">
        <f t="shared" si="463"/>
        <v>0</v>
      </c>
      <c r="CO60" s="353">
        <f t="shared" si="463"/>
        <v>0</v>
      </c>
      <c r="CP60" s="353">
        <f t="shared" si="463"/>
        <v>0</v>
      </c>
      <c r="CQ60" s="353">
        <f t="shared" si="463"/>
        <v>0</v>
      </c>
      <c r="CR60" s="353">
        <f t="shared" si="463"/>
        <v>0</v>
      </c>
      <c r="CS60" s="353">
        <f t="shared" si="463"/>
        <v>0</v>
      </c>
      <c r="CT60" s="353">
        <f t="shared" si="463"/>
        <v>0</v>
      </c>
      <c r="CU60" s="353">
        <f t="shared" si="463"/>
        <v>0</v>
      </c>
      <c r="CV60" s="353">
        <f t="shared" si="463"/>
        <v>0</v>
      </c>
      <c r="CW60" s="353">
        <f t="shared" si="463"/>
        <v>0</v>
      </c>
      <c r="CX60" s="353">
        <f t="shared" ref="CX60:DB60" si="464">CX6-CX30</f>
        <v>0</v>
      </c>
      <c r="CY60" s="353">
        <f t="shared" si="464"/>
        <v>0</v>
      </c>
      <c r="CZ60" s="353">
        <f t="shared" si="464"/>
        <v>0</v>
      </c>
      <c r="DA60" s="353">
        <f t="shared" si="464"/>
        <v>0</v>
      </c>
      <c r="DB60" s="353">
        <f t="shared" si="464"/>
        <v>0</v>
      </c>
      <c r="DC60" s="353">
        <f t="shared" ref="DC60:ER60" si="465">DC6-DC30</f>
        <v>0</v>
      </c>
      <c r="DD60" s="353">
        <f t="shared" si="465"/>
        <v>0</v>
      </c>
      <c r="DE60" s="353">
        <f t="shared" si="465"/>
        <v>0</v>
      </c>
      <c r="DF60" s="353">
        <f t="shared" si="465"/>
        <v>0</v>
      </c>
      <c r="DG60" s="353">
        <f t="shared" si="465"/>
        <v>0</v>
      </c>
      <c r="DH60" s="353">
        <f t="shared" si="465"/>
        <v>0</v>
      </c>
      <c r="DI60" s="353">
        <f t="shared" si="465"/>
        <v>0</v>
      </c>
      <c r="DJ60" s="353">
        <f t="shared" si="465"/>
        <v>0</v>
      </c>
      <c r="DK60" s="353">
        <f t="shared" si="465"/>
        <v>0</v>
      </c>
      <c r="DL60" s="353">
        <f t="shared" si="465"/>
        <v>0</v>
      </c>
      <c r="DM60" s="353">
        <f t="shared" si="465"/>
        <v>0</v>
      </c>
      <c r="DN60" s="353">
        <f t="shared" si="465"/>
        <v>0</v>
      </c>
      <c r="DO60" s="353">
        <f t="shared" si="465"/>
        <v>0</v>
      </c>
      <c r="DP60" s="353">
        <f t="shared" si="465"/>
        <v>0</v>
      </c>
      <c r="DQ60" s="353">
        <f t="shared" si="465"/>
        <v>0</v>
      </c>
      <c r="DR60" s="353">
        <f t="shared" si="465"/>
        <v>0</v>
      </c>
      <c r="DS60" s="353">
        <f t="shared" si="465"/>
        <v>0</v>
      </c>
      <c r="DT60" s="353">
        <f t="shared" si="465"/>
        <v>0</v>
      </c>
      <c r="DU60" s="353">
        <f t="shared" si="465"/>
        <v>0</v>
      </c>
      <c r="DV60" s="353">
        <f t="shared" si="465"/>
        <v>0</v>
      </c>
      <c r="DW60" s="353">
        <f t="shared" si="465"/>
        <v>0</v>
      </c>
      <c r="DX60" s="353">
        <f t="shared" si="465"/>
        <v>0</v>
      </c>
      <c r="DY60" s="353">
        <f t="shared" si="465"/>
        <v>0</v>
      </c>
      <c r="DZ60" s="353">
        <f t="shared" si="465"/>
        <v>0</v>
      </c>
      <c r="EA60" s="353">
        <f t="shared" si="465"/>
        <v>0</v>
      </c>
      <c r="EB60" s="353">
        <f t="shared" si="465"/>
        <v>0</v>
      </c>
      <c r="EC60" s="353">
        <f t="shared" si="465"/>
        <v>0</v>
      </c>
      <c r="ED60" s="353">
        <f t="shared" si="465"/>
        <v>0</v>
      </c>
      <c r="EE60" s="353">
        <f t="shared" si="465"/>
        <v>0</v>
      </c>
      <c r="EF60" s="353">
        <f t="shared" si="465"/>
        <v>0</v>
      </c>
      <c r="EG60" s="353">
        <f t="shared" si="465"/>
        <v>0</v>
      </c>
      <c r="EH60" s="353">
        <f t="shared" si="465"/>
        <v>0</v>
      </c>
      <c r="EI60" s="353">
        <f t="shared" si="465"/>
        <v>0</v>
      </c>
      <c r="EJ60" s="353">
        <f t="shared" si="465"/>
        <v>0</v>
      </c>
      <c r="EK60" s="353">
        <f t="shared" si="465"/>
        <v>0</v>
      </c>
      <c r="EL60" s="353">
        <f t="shared" si="465"/>
        <v>0</v>
      </c>
      <c r="EM60" s="353">
        <f t="shared" si="465"/>
        <v>0</v>
      </c>
      <c r="EN60" s="353">
        <f t="shared" si="465"/>
        <v>0</v>
      </c>
      <c r="EO60" s="353">
        <f t="shared" si="465"/>
        <v>0</v>
      </c>
      <c r="EP60" s="353">
        <f t="shared" si="465"/>
        <v>0</v>
      </c>
      <c r="EQ60" s="353">
        <f t="shared" si="465"/>
        <v>0</v>
      </c>
      <c r="ER60" s="353">
        <f t="shared" si="465"/>
        <v>0</v>
      </c>
      <c r="ES60" s="353">
        <f t="shared" ref="ES60:FE60" si="466">ES6-ES30</f>
        <v>0</v>
      </c>
      <c r="ET60" s="353">
        <f t="shared" si="466"/>
        <v>0</v>
      </c>
      <c r="EU60" s="353">
        <f t="shared" si="466"/>
        <v>0</v>
      </c>
      <c r="EV60" s="353">
        <f t="shared" si="466"/>
        <v>0</v>
      </c>
      <c r="EW60" s="353">
        <f t="shared" si="466"/>
        <v>0</v>
      </c>
      <c r="EX60" s="353">
        <f t="shared" si="466"/>
        <v>0</v>
      </c>
      <c r="EY60" s="353">
        <f t="shared" si="466"/>
        <v>0</v>
      </c>
      <c r="EZ60" s="353">
        <f t="shared" si="466"/>
        <v>0</v>
      </c>
      <c r="FA60" s="353">
        <f t="shared" si="466"/>
        <v>0</v>
      </c>
      <c r="FB60" s="353">
        <f t="shared" si="466"/>
        <v>0</v>
      </c>
      <c r="FC60" s="353">
        <f t="shared" si="466"/>
        <v>0</v>
      </c>
      <c r="FD60" s="353">
        <f t="shared" si="466"/>
        <v>0</v>
      </c>
      <c r="FE60" s="353">
        <f t="shared" si="466"/>
        <v>0</v>
      </c>
      <c r="FF60" s="353">
        <f t="shared" ref="FF60:FH60" si="467">FF6-FF30</f>
        <v>0</v>
      </c>
      <c r="FG60" s="353">
        <f t="shared" si="467"/>
        <v>0</v>
      </c>
      <c r="FH60" s="353">
        <f t="shared" si="467"/>
        <v>0</v>
      </c>
      <c r="FI60" s="353">
        <f t="shared" ref="FI60:FJ60" si="468">FI6-FI30</f>
        <v>0</v>
      </c>
      <c r="FJ60" s="353">
        <f t="shared" si="468"/>
        <v>0</v>
      </c>
      <c r="FK60" s="353">
        <f t="shared" ref="FK60" si="469">FK6-FK30</f>
        <v>0</v>
      </c>
      <c r="FL60" s="353">
        <f t="shared" ref="FL60" si="470">FL6-FL30</f>
        <v>0</v>
      </c>
      <c r="FM60" s="353">
        <f t="shared" ref="FM60" si="471">FM6-FM30</f>
        <v>0</v>
      </c>
      <c r="FN60" s="353">
        <f t="shared" ref="FN60" si="472">FN6-FN30</f>
        <v>0</v>
      </c>
      <c r="FO60" s="353">
        <f t="shared" ref="FO60" si="473">FO6-FO30</f>
        <v>0</v>
      </c>
      <c r="FP60" s="353">
        <f t="shared" ref="FP60" si="474">FP6-FP30</f>
        <v>0</v>
      </c>
      <c r="FQ60" s="353">
        <f t="shared" ref="FQ60" si="475">FQ6-FQ30</f>
        <v>0</v>
      </c>
      <c r="FR60" s="353">
        <f t="shared" ref="FR60" si="476">FR6-FR30</f>
        <v>0</v>
      </c>
      <c r="FS60" s="353">
        <f t="shared" ref="FS60" si="477">FS6-FS30</f>
        <v>0</v>
      </c>
      <c r="FT60" s="353">
        <f t="shared" ref="FT60:FU60" si="478">FT6-FT30</f>
        <v>0</v>
      </c>
      <c r="FU60" s="353">
        <f t="shared" si="478"/>
        <v>0</v>
      </c>
    </row>
    <row r="61" spans="1:177">
      <c r="A61" s="296"/>
      <c r="B61" s="297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298"/>
      <c r="BA61" s="298"/>
      <c r="BB61" s="298"/>
      <c r="BC61" s="298"/>
      <c r="BD61" s="298"/>
      <c r="BE61" s="298"/>
      <c r="BF61" s="298"/>
      <c r="BG61" s="298"/>
      <c r="BH61" s="298"/>
      <c r="BI61" s="298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298"/>
      <c r="BU61" s="298"/>
      <c r="BV61" s="298"/>
      <c r="BW61" s="298"/>
      <c r="BX61" s="298"/>
      <c r="BY61" s="298"/>
      <c r="BZ61" s="298"/>
      <c r="CA61" s="298"/>
      <c r="CB61" s="298"/>
      <c r="CC61" s="298"/>
      <c r="CD61" s="298"/>
      <c r="CE61" s="298"/>
      <c r="CF61" s="298"/>
      <c r="CG61" s="298"/>
      <c r="CH61" s="298"/>
      <c r="CI61" s="298"/>
      <c r="CJ61" s="298"/>
      <c r="CK61" s="298"/>
      <c r="CL61" s="298"/>
      <c r="CM61" s="298"/>
      <c r="CN61" s="298"/>
      <c r="CO61" s="298"/>
      <c r="CP61" s="298"/>
      <c r="CQ61" s="298"/>
      <c r="CR61" s="298"/>
      <c r="CS61" s="298"/>
      <c r="CT61" s="298"/>
      <c r="CU61" s="298"/>
      <c r="CV61" s="298"/>
      <c r="CW61" s="298"/>
      <c r="CX61" s="298"/>
      <c r="CY61" s="298"/>
      <c r="CZ61" s="298"/>
      <c r="DA61" s="298"/>
      <c r="DB61" s="298"/>
      <c r="DC61" s="298"/>
      <c r="DD61" s="298"/>
      <c r="DE61" s="298"/>
      <c r="DF61" s="298"/>
      <c r="DG61" s="298"/>
      <c r="DH61" s="298"/>
      <c r="DI61" s="298"/>
      <c r="DJ61" s="298"/>
      <c r="DK61" s="298"/>
      <c r="DL61" s="298"/>
      <c r="DM61" s="298"/>
      <c r="DN61" s="298"/>
      <c r="DO61" s="298"/>
      <c r="DP61" s="298"/>
      <c r="DQ61" s="298"/>
      <c r="DR61" s="298"/>
      <c r="DS61" s="298"/>
      <c r="DT61" s="298"/>
      <c r="DU61" s="298"/>
      <c r="DV61" s="298"/>
      <c r="DW61" s="298"/>
      <c r="DX61" s="298"/>
      <c r="DY61" s="298"/>
      <c r="DZ61" s="298"/>
      <c r="EA61" s="298"/>
      <c r="EB61" s="298"/>
      <c r="EC61" s="298"/>
      <c r="ED61" s="298"/>
      <c r="EE61" s="298"/>
      <c r="EF61" s="298"/>
      <c r="EG61" s="298"/>
      <c r="EH61" s="298"/>
      <c r="EI61" s="298"/>
      <c r="EJ61" s="298"/>
      <c r="EK61" s="298"/>
      <c r="EL61" s="298"/>
      <c r="EM61" s="298"/>
      <c r="EN61" s="298"/>
      <c r="EO61" s="298"/>
      <c r="EP61" s="298"/>
      <c r="EQ61" s="298"/>
      <c r="ER61" s="298"/>
      <c r="ES61" s="298"/>
      <c r="ET61" s="298"/>
      <c r="EU61" s="298"/>
      <c r="EV61" s="298"/>
      <c r="EW61" s="298"/>
      <c r="EX61" s="298"/>
      <c r="EY61" s="298"/>
      <c r="EZ61" s="298"/>
      <c r="FA61" s="298"/>
      <c r="FB61" s="298"/>
      <c r="FC61" s="298"/>
      <c r="FD61" s="298"/>
      <c r="FE61" s="298"/>
      <c r="FF61" s="298"/>
      <c r="FG61" s="298"/>
      <c r="FH61" s="298"/>
      <c r="FI61" s="298"/>
      <c r="FJ61" s="298"/>
      <c r="FK61" s="298"/>
      <c r="FL61" s="298"/>
      <c r="FM61" s="298"/>
      <c r="FN61" s="298"/>
      <c r="FO61" s="298"/>
      <c r="FP61" s="298"/>
      <c r="FQ61" s="298"/>
      <c r="FR61" s="298"/>
      <c r="FS61" s="298"/>
      <c r="FT61" s="298"/>
      <c r="FU61" s="298"/>
    </row>
    <row r="62" spans="1:177" s="67" customFormat="1" ht="18.75" hidden="1">
      <c r="A62" s="348"/>
      <c r="B62" s="326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  <c r="W62" s="349"/>
      <c r="X62" s="349"/>
      <c r="Y62" s="349"/>
      <c r="Z62" s="349"/>
      <c r="AA62" s="349"/>
      <c r="AB62" s="349"/>
      <c r="AC62" s="349"/>
      <c r="AD62" s="349"/>
      <c r="AE62" s="349"/>
      <c r="AF62" s="349"/>
      <c r="AG62" s="349"/>
      <c r="AH62" s="349"/>
      <c r="AI62" s="349"/>
      <c r="AJ62" s="349"/>
      <c r="AK62" s="349"/>
      <c r="AL62" s="349"/>
      <c r="AM62" s="349"/>
      <c r="AN62" s="349"/>
      <c r="AO62" s="349"/>
      <c r="AP62" s="349"/>
      <c r="AQ62" s="349"/>
      <c r="AR62" s="349"/>
      <c r="AS62" s="349"/>
      <c r="AT62" s="349"/>
      <c r="AU62" s="349"/>
      <c r="AV62" s="349"/>
      <c r="AW62" s="349"/>
      <c r="AX62" s="349"/>
      <c r="AY62" s="349"/>
      <c r="AZ62" s="349"/>
      <c r="BA62" s="349"/>
      <c r="BB62" s="349"/>
      <c r="BC62" s="349"/>
      <c r="BD62" s="349"/>
      <c r="BE62" s="349"/>
      <c r="BF62" s="349"/>
      <c r="BG62" s="349"/>
      <c r="BH62" s="349"/>
      <c r="BI62" s="349"/>
      <c r="BJ62" s="349"/>
      <c r="BK62" s="349"/>
      <c r="BL62" s="349"/>
      <c r="BM62" s="349"/>
      <c r="BN62" s="349"/>
      <c r="BO62" s="349"/>
      <c r="BP62" s="349"/>
      <c r="BQ62" s="349"/>
      <c r="BR62" s="349"/>
      <c r="BS62" s="349"/>
      <c r="BT62" s="349"/>
      <c r="BU62" s="349"/>
      <c r="BV62" s="349"/>
      <c r="BW62" s="349"/>
      <c r="BX62" s="349"/>
      <c r="BY62" s="349"/>
      <c r="BZ62" s="349"/>
      <c r="CA62" s="349"/>
      <c r="CB62" s="349"/>
      <c r="CC62" s="349"/>
      <c r="CD62" s="349"/>
      <c r="CE62" s="349"/>
      <c r="CF62" s="349"/>
      <c r="CG62" s="349"/>
      <c r="CH62" s="349"/>
      <c r="CI62" s="349"/>
      <c r="CJ62" s="349"/>
      <c r="CK62" s="349"/>
      <c r="CL62" s="349"/>
      <c r="CM62" s="349"/>
      <c r="CN62" s="349"/>
      <c r="CO62" s="349"/>
      <c r="CP62" s="349"/>
      <c r="CQ62" s="349"/>
      <c r="CR62" s="349"/>
      <c r="CS62" s="349"/>
      <c r="CT62" s="349"/>
      <c r="CU62" s="349"/>
      <c r="CV62" s="349"/>
      <c r="CW62" s="349"/>
      <c r="CX62" s="349"/>
      <c r="CY62" s="349"/>
      <c r="CZ62" s="349"/>
      <c r="DA62" s="349"/>
      <c r="DB62" s="349"/>
      <c r="DC62" s="349"/>
      <c r="DD62" s="349"/>
      <c r="DE62" s="349"/>
      <c r="DF62" s="349"/>
      <c r="DG62" s="349"/>
      <c r="DH62" s="349"/>
      <c r="DI62" s="349"/>
      <c r="DJ62" s="349"/>
      <c r="DK62" s="349"/>
      <c r="DL62" s="349"/>
      <c r="DM62" s="349"/>
      <c r="DN62" s="349"/>
      <c r="DO62" s="349"/>
      <c r="DP62" s="349"/>
      <c r="DQ62" s="349"/>
      <c r="DR62" s="349"/>
      <c r="DS62" s="349"/>
      <c r="DT62" s="349"/>
      <c r="DU62" s="349"/>
      <c r="DV62" s="349"/>
      <c r="DW62" s="349"/>
      <c r="DX62" s="349"/>
      <c r="DY62" s="349"/>
      <c r="DZ62" s="349"/>
      <c r="EA62" s="349"/>
      <c r="EB62" s="349"/>
      <c r="EC62" s="349"/>
      <c r="ED62" s="349"/>
      <c r="EE62" s="349"/>
      <c r="EF62" s="349"/>
      <c r="EG62" s="349"/>
      <c r="EH62" s="349"/>
      <c r="EI62" s="349"/>
      <c r="EJ62" s="349"/>
      <c r="EK62" s="349"/>
      <c r="EL62" s="349"/>
      <c r="EM62" s="349"/>
      <c r="EN62" s="349"/>
      <c r="EO62" s="349"/>
      <c r="EP62" s="349"/>
      <c r="EQ62" s="349"/>
      <c r="ER62" s="349"/>
      <c r="ES62" s="349"/>
      <c r="ET62" s="349"/>
      <c r="EU62" s="349"/>
      <c r="EV62" s="349"/>
      <c r="EW62" s="349"/>
      <c r="EX62" s="349"/>
      <c r="EY62" s="349"/>
      <c r="EZ62" s="349"/>
      <c r="FA62" s="349"/>
      <c r="FB62" s="349"/>
      <c r="FC62" s="349"/>
      <c r="FD62" s="349"/>
      <c r="FE62" s="349"/>
      <c r="FF62" s="349"/>
      <c r="FG62" s="349"/>
      <c r="FH62" s="349"/>
      <c r="FI62" s="349"/>
      <c r="FJ62" s="349"/>
      <c r="FK62" s="349"/>
      <c r="FL62" s="349"/>
      <c r="FM62" s="349"/>
      <c r="FN62" s="349"/>
      <c r="FO62" s="349"/>
      <c r="FP62" s="349"/>
      <c r="FQ62" s="349"/>
      <c r="FR62" s="349"/>
      <c r="FS62" s="349"/>
      <c r="FT62" s="349"/>
      <c r="FU62" s="349"/>
    </row>
    <row r="63" spans="1:177" hidden="1">
      <c r="A63" s="296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  <c r="BG63" s="297"/>
      <c r="BH63" s="297"/>
      <c r="BI63" s="297"/>
      <c r="BJ63" s="297"/>
      <c r="BK63" s="297"/>
      <c r="BL63" s="297"/>
      <c r="BM63" s="297"/>
      <c r="BN63" s="297"/>
      <c r="BO63" s="297"/>
      <c r="BP63" s="297"/>
      <c r="BQ63" s="297"/>
      <c r="BR63" s="297"/>
      <c r="BS63" s="297"/>
      <c r="BT63" s="297"/>
      <c r="BU63" s="297"/>
      <c r="BV63" s="297"/>
      <c r="BW63" s="297"/>
      <c r="BX63" s="297"/>
      <c r="BY63" s="297"/>
      <c r="BZ63" s="297"/>
      <c r="CA63" s="297"/>
      <c r="CB63" s="297"/>
      <c r="CC63" s="297"/>
      <c r="CD63" s="297"/>
      <c r="CE63" s="297"/>
      <c r="CF63" s="297"/>
      <c r="CG63" s="297"/>
      <c r="CH63" s="297"/>
      <c r="CI63" s="297"/>
      <c r="CJ63" s="297"/>
      <c r="CK63" s="297"/>
      <c r="CL63" s="297"/>
      <c r="CM63" s="297"/>
      <c r="CN63" s="297"/>
      <c r="CO63" s="297"/>
      <c r="CP63" s="297"/>
      <c r="CQ63" s="297"/>
      <c r="CR63" s="297"/>
      <c r="CS63" s="297"/>
      <c r="CT63" s="297"/>
      <c r="CU63" s="297"/>
      <c r="CV63" s="297"/>
      <c r="CW63" s="297"/>
      <c r="CX63" s="297"/>
      <c r="CY63" s="297"/>
      <c r="CZ63" s="297"/>
      <c r="DA63" s="297"/>
      <c r="DB63" s="297"/>
      <c r="DC63" s="297"/>
      <c r="DD63" s="297"/>
      <c r="DE63" s="297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  <c r="DW63" s="297"/>
      <c r="DX63" s="297"/>
      <c r="DY63" s="297"/>
      <c r="DZ63" s="297"/>
      <c r="EA63" s="297"/>
      <c r="EB63" s="297"/>
      <c r="EC63" s="297"/>
      <c r="ED63" s="297"/>
      <c r="EE63" s="297"/>
      <c r="EF63" s="297"/>
      <c r="EG63" s="297"/>
      <c r="EH63" s="297"/>
      <c r="EI63" s="297"/>
      <c r="EJ63" s="297"/>
      <c r="EK63" s="297"/>
      <c r="EL63" s="297"/>
      <c r="EM63" s="297"/>
      <c r="EN63" s="297"/>
      <c r="EO63" s="297"/>
      <c r="EP63" s="297"/>
      <c r="EQ63" s="297"/>
      <c r="ER63" s="297"/>
      <c r="ES63" s="297"/>
      <c r="ET63" s="297"/>
      <c r="EU63" s="297"/>
      <c r="EV63" s="297"/>
      <c r="EW63" s="297"/>
      <c r="EX63" s="297"/>
      <c r="EY63" s="297"/>
      <c r="EZ63" s="297"/>
      <c r="FA63" s="297"/>
      <c r="FB63" s="297"/>
      <c r="FC63" s="297"/>
      <c r="FD63" s="297"/>
      <c r="FE63" s="297"/>
      <c r="FF63" s="297"/>
      <c r="FG63" s="297"/>
      <c r="FH63" s="297"/>
      <c r="FI63" s="297"/>
      <c r="FJ63" s="297"/>
      <c r="FK63" s="297"/>
      <c r="FL63" s="297"/>
      <c r="FM63" s="297"/>
      <c r="FN63" s="297"/>
      <c r="FO63" s="297"/>
      <c r="FP63" s="297"/>
      <c r="FQ63" s="297"/>
      <c r="FR63" s="297"/>
      <c r="FS63" s="297"/>
      <c r="FT63" s="297"/>
      <c r="FU63" s="297"/>
    </row>
    <row r="64" spans="1:177" hidden="1">
      <c r="A64" s="299"/>
      <c r="B64" s="299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  <c r="BE64" s="297"/>
      <c r="BF64" s="297"/>
      <c r="BG64" s="297"/>
      <c r="BH64" s="297"/>
      <c r="BI64" s="297"/>
      <c r="BJ64" s="297"/>
      <c r="BK64" s="297"/>
      <c r="BL64" s="297"/>
      <c r="BM64" s="297"/>
      <c r="BN64" s="297"/>
      <c r="BO64" s="297"/>
      <c r="BP64" s="297"/>
      <c r="BQ64" s="297"/>
      <c r="BR64" s="297"/>
      <c r="BS64" s="297"/>
      <c r="BT64" s="297"/>
      <c r="BU64" s="297"/>
      <c r="BV64" s="297"/>
      <c r="BW64" s="297"/>
      <c r="BX64" s="297"/>
      <c r="BY64" s="297"/>
      <c r="BZ64" s="297"/>
      <c r="CA64" s="297"/>
      <c r="CB64" s="297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  <c r="CR64" s="297"/>
      <c r="CS64" s="297"/>
      <c r="CT64" s="297"/>
      <c r="CU64" s="297"/>
      <c r="CV64" s="297"/>
      <c r="CW64" s="297"/>
      <c r="CX64" s="297"/>
      <c r="CY64" s="297"/>
      <c r="CZ64" s="297"/>
      <c r="DA64" s="297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7"/>
      <c r="DS64" s="297"/>
      <c r="DT64" s="297"/>
      <c r="DU64" s="297"/>
      <c r="DV64" s="297"/>
      <c r="DW64" s="297"/>
      <c r="DX64" s="297"/>
      <c r="DY64" s="297"/>
      <c r="DZ64" s="297"/>
      <c r="EA64" s="297"/>
      <c r="EB64" s="297"/>
      <c r="EC64" s="297"/>
      <c r="ED64" s="297"/>
      <c r="EE64" s="297"/>
      <c r="EF64" s="297"/>
      <c r="EG64" s="297"/>
      <c r="EH64" s="297"/>
      <c r="EI64" s="297"/>
      <c r="EJ64" s="297"/>
      <c r="EK64" s="297"/>
      <c r="EL64" s="297"/>
      <c r="EM64" s="297"/>
      <c r="EN64" s="297"/>
      <c r="EO64" s="297"/>
      <c r="EP64" s="297"/>
      <c r="EQ64" s="297"/>
      <c r="ER64" s="297"/>
      <c r="ES64" s="297"/>
      <c r="ET64" s="297"/>
      <c r="EU64" s="297"/>
      <c r="EV64" s="297"/>
      <c r="EW64" s="297"/>
      <c r="EX64" s="297"/>
      <c r="EY64" s="297"/>
      <c r="EZ64" s="297"/>
      <c r="FA64" s="297"/>
      <c r="FB64" s="297"/>
      <c r="FC64" s="297"/>
      <c r="FD64" s="297"/>
      <c r="FE64" s="297"/>
      <c r="FF64" s="297"/>
      <c r="FG64" s="297"/>
      <c r="FH64" s="297"/>
      <c r="FI64" s="297"/>
      <c r="FJ64" s="297"/>
      <c r="FK64" s="297"/>
      <c r="FL64" s="297"/>
      <c r="FM64" s="297"/>
      <c r="FN64" s="297"/>
      <c r="FO64" s="297"/>
      <c r="FP64" s="297"/>
      <c r="FQ64" s="297"/>
      <c r="FR64" s="297"/>
      <c r="FS64" s="297"/>
      <c r="FT64" s="297"/>
      <c r="FU64" s="297"/>
    </row>
    <row r="65" spans="1:177" hidden="1">
      <c r="A65" s="296"/>
      <c r="B65" s="296"/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  <c r="BS65" s="350"/>
      <c r="BT65" s="350"/>
      <c r="BU65" s="350"/>
      <c r="BV65" s="350"/>
      <c r="BW65" s="350"/>
      <c r="BX65" s="350"/>
      <c r="BY65" s="350"/>
      <c r="BZ65" s="350"/>
      <c r="CA65" s="350"/>
      <c r="CB65" s="350"/>
      <c r="CC65" s="350"/>
      <c r="CD65" s="350"/>
      <c r="CE65" s="350"/>
      <c r="CF65" s="350"/>
      <c r="CG65" s="350"/>
      <c r="CH65" s="350"/>
      <c r="CI65" s="350"/>
      <c r="CJ65" s="350"/>
      <c r="CK65" s="350"/>
      <c r="CL65" s="350"/>
      <c r="CM65" s="350"/>
      <c r="CN65" s="350"/>
      <c r="CO65" s="350"/>
      <c r="CP65" s="350"/>
      <c r="CQ65" s="350"/>
      <c r="CR65" s="350"/>
      <c r="CS65" s="350"/>
      <c r="CT65" s="350"/>
      <c r="CU65" s="350"/>
      <c r="CV65" s="350"/>
      <c r="CW65" s="350"/>
      <c r="CX65" s="350"/>
      <c r="CY65" s="350"/>
      <c r="CZ65" s="350"/>
      <c r="DA65" s="350"/>
      <c r="DB65" s="350"/>
      <c r="DC65" s="350"/>
      <c r="DD65" s="350"/>
      <c r="DE65" s="350"/>
      <c r="DF65" s="350"/>
      <c r="DG65" s="350"/>
      <c r="DH65" s="350"/>
      <c r="DI65" s="350"/>
      <c r="DJ65" s="350"/>
      <c r="DK65" s="350"/>
      <c r="DL65" s="350"/>
      <c r="DM65" s="350"/>
      <c r="DN65" s="350"/>
      <c r="DO65" s="350"/>
      <c r="DP65" s="350"/>
      <c r="DQ65" s="350"/>
      <c r="DR65" s="350"/>
      <c r="DS65" s="350"/>
      <c r="DT65" s="350"/>
      <c r="DU65" s="350"/>
      <c r="DV65" s="350"/>
      <c r="DW65" s="350"/>
      <c r="DX65" s="350"/>
      <c r="DY65" s="350"/>
      <c r="DZ65" s="350"/>
      <c r="EA65" s="350"/>
      <c r="EB65" s="350"/>
      <c r="EC65" s="350"/>
      <c r="ED65" s="350"/>
      <c r="EE65" s="350"/>
      <c r="EF65" s="350"/>
      <c r="EG65" s="350"/>
      <c r="EH65" s="350"/>
      <c r="EI65" s="350"/>
      <c r="EJ65" s="350"/>
      <c r="EK65" s="350"/>
      <c r="EL65" s="350"/>
      <c r="EM65" s="350"/>
      <c r="EN65" s="350"/>
      <c r="EO65" s="350"/>
      <c r="EP65" s="350"/>
      <c r="EQ65" s="350"/>
      <c r="ER65" s="350"/>
      <c r="ES65" s="350"/>
      <c r="ET65" s="350"/>
      <c r="EU65" s="350"/>
      <c r="EV65" s="350"/>
      <c r="EW65" s="350"/>
      <c r="EX65" s="350"/>
      <c r="EY65" s="350"/>
      <c r="EZ65" s="350"/>
      <c r="FA65" s="350"/>
      <c r="FB65" s="350"/>
      <c r="FC65" s="350"/>
      <c r="FD65" s="350"/>
      <c r="FE65" s="350"/>
      <c r="FF65" s="350"/>
      <c r="FG65" s="350"/>
      <c r="FH65" s="350"/>
      <c r="FI65" s="350"/>
      <c r="FJ65" s="350"/>
      <c r="FK65" s="350"/>
      <c r="FL65" s="350"/>
      <c r="FM65" s="350"/>
      <c r="FN65" s="350"/>
      <c r="FO65" s="350"/>
      <c r="FP65" s="350"/>
      <c r="FQ65" s="350"/>
      <c r="FR65" s="350"/>
      <c r="FS65" s="350"/>
      <c r="FT65" s="350"/>
      <c r="FU65" s="350"/>
    </row>
    <row r="66" spans="1:177" hidden="1">
      <c r="A66" s="296"/>
      <c r="B66" s="296"/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2"/>
      <c r="AT66" s="302"/>
      <c r="AU66" s="302"/>
      <c r="AV66" s="302"/>
      <c r="AW66" s="302"/>
      <c r="AX66" s="302"/>
      <c r="AY66" s="302"/>
      <c r="AZ66" s="302"/>
      <c r="BA66" s="302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  <c r="BS66" s="350"/>
      <c r="BT66" s="350"/>
      <c r="BU66" s="350"/>
      <c r="BV66" s="350"/>
      <c r="BW66" s="350"/>
      <c r="BX66" s="350"/>
      <c r="BY66" s="350"/>
      <c r="BZ66" s="350"/>
      <c r="CA66" s="350"/>
      <c r="CB66" s="350"/>
      <c r="CC66" s="350"/>
      <c r="CD66" s="350"/>
      <c r="CE66" s="350"/>
      <c r="CF66" s="350"/>
      <c r="CG66" s="350"/>
      <c r="CH66" s="350"/>
      <c r="CI66" s="350"/>
      <c r="CJ66" s="350"/>
      <c r="CK66" s="350"/>
      <c r="CL66" s="350"/>
      <c r="CM66" s="350"/>
      <c r="CN66" s="350"/>
      <c r="CO66" s="350"/>
      <c r="CP66" s="350"/>
      <c r="CQ66" s="350"/>
      <c r="CR66" s="350"/>
      <c r="CS66" s="350"/>
      <c r="CT66" s="350"/>
      <c r="CU66" s="350"/>
      <c r="CV66" s="350"/>
      <c r="CW66" s="350"/>
      <c r="CX66" s="350"/>
      <c r="CY66" s="350"/>
      <c r="CZ66" s="350"/>
      <c r="DA66" s="350"/>
      <c r="DB66" s="350"/>
      <c r="DC66" s="350"/>
      <c r="DD66" s="350"/>
      <c r="DE66" s="350"/>
      <c r="DF66" s="350"/>
      <c r="DG66" s="350"/>
      <c r="DH66" s="350"/>
      <c r="DI66" s="350"/>
      <c r="DJ66" s="350"/>
      <c r="DK66" s="350"/>
      <c r="DL66" s="350"/>
      <c r="DM66" s="350"/>
      <c r="DN66" s="350"/>
      <c r="DO66" s="350"/>
      <c r="DP66" s="350"/>
      <c r="DQ66" s="350"/>
      <c r="DR66" s="350"/>
      <c r="DS66" s="350"/>
      <c r="DT66" s="350"/>
      <c r="DU66" s="350"/>
      <c r="DV66" s="350"/>
      <c r="DW66" s="350"/>
      <c r="DX66" s="350"/>
      <c r="DY66" s="350"/>
      <c r="DZ66" s="350"/>
      <c r="EA66" s="350"/>
      <c r="EB66" s="350"/>
      <c r="EC66" s="350"/>
      <c r="ED66" s="350"/>
      <c r="EE66" s="350"/>
      <c r="EF66" s="350"/>
      <c r="EG66" s="350"/>
      <c r="EH66" s="350"/>
      <c r="EI66" s="350"/>
      <c r="EJ66" s="350"/>
      <c r="EK66" s="350"/>
      <c r="EL66" s="350"/>
      <c r="EM66" s="350"/>
      <c r="EN66" s="350"/>
      <c r="EO66" s="350"/>
      <c r="EP66" s="350"/>
      <c r="EQ66" s="350"/>
      <c r="ER66" s="350"/>
      <c r="ES66" s="350"/>
      <c r="ET66" s="350"/>
      <c r="EU66" s="350"/>
      <c r="EV66" s="350"/>
      <c r="EW66" s="350"/>
      <c r="EX66" s="350"/>
      <c r="EY66" s="350"/>
      <c r="EZ66" s="350"/>
      <c r="FA66" s="350"/>
      <c r="FB66" s="350"/>
      <c r="FC66" s="350"/>
      <c r="FD66" s="350"/>
      <c r="FE66" s="350"/>
      <c r="FF66" s="350"/>
      <c r="FG66" s="350"/>
      <c r="FH66" s="350"/>
      <c r="FI66" s="350"/>
      <c r="FJ66" s="350"/>
      <c r="FK66" s="350"/>
      <c r="FL66" s="350"/>
      <c r="FM66" s="350"/>
      <c r="FN66" s="350"/>
      <c r="FO66" s="350"/>
      <c r="FP66" s="350"/>
      <c r="FQ66" s="350"/>
      <c r="FR66" s="350"/>
      <c r="FS66" s="350"/>
      <c r="FT66" s="350"/>
      <c r="FU66" s="350"/>
    </row>
    <row r="67" spans="1:177" hidden="1">
      <c r="A67" s="296"/>
      <c r="B67" s="296"/>
      <c r="C67" s="302"/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  <c r="BS67" s="350"/>
      <c r="BT67" s="350"/>
      <c r="BU67" s="350"/>
      <c r="BV67" s="350"/>
      <c r="BW67" s="350"/>
      <c r="BX67" s="350"/>
      <c r="BY67" s="350"/>
      <c r="BZ67" s="350"/>
      <c r="CA67" s="350"/>
      <c r="CB67" s="350"/>
      <c r="CC67" s="350"/>
      <c r="CD67" s="350"/>
      <c r="CE67" s="350"/>
      <c r="CF67" s="350"/>
      <c r="CG67" s="350"/>
      <c r="CH67" s="350"/>
      <c r="CI67" s="350"/>
      <c r="CJ67" s="350"/>
      <c r="CK67" s="350"/>
      <c r="CL67" s="350"/>
      <c r="CM67" s="350"/>
      <c r="CN67" s="350"/>
      <c r="CO67" s="350"/>
      <c r="CP67" s="350"/>
      <c r="CQ67" s="350"/>
      <c r="CR67" s="350"/>
      <c r="CS67" s="350"/>
      <c r="CT67" s="350"/>
      <c r="CU67" s="350"/>
      <c r="CV67" s="350"/>
      <c r="CW67" s="350"/>
      <c r="CX67" s="350"/>
      <c r="CY67" s="350"/>
      <c r="CZ67" s="350"/>
      <c r="DA67" s="350"/>
      <c r="DB67" s="350"/>
      <c r="DC67" s="350"/>
      <c r="DD67" s="350"/>
      <c r="DE67" s="350"/>
      <c r="DF67" s="350"/>
      <c r="DG67" s="350"/>
      <c r="DH67" s="350"/>
      <c r="DI67" s="350"/>
      <c r="DJ67" s="350"/>
      <c r="DK67" s="350"/>
      <c r="DL67" s="350"/>
      <c r="DM67" s="350"/>
      <c r="DN67" s="350"/>
      <c r="DO67" s="350"/>
      <c r="DP67" s="350"/>
      <c r="DQ67" s="350"/>
      <c r="DR67" s="350"/>
      <c r="DS67" s="350"/>
      <c r="DT67" s="350"/>
      <c r="DU67" s="350"/>
      <c r="DV67" s="350"/>
      <c r="DW67" s="350"/>
      <c r="DX67" s="350"/>
      <c r="DY67" s="350"/>
      <c r="DZ67" s="350"/>
      <c r="EA67" s="350"/>
      <c r="EB67" s="350"/>
      <c r="EC67" s="350"/>
      <c r="ED67" s="350"/>
      <c r="EE67" s="350"/>
      <c r="EF67" s="350"/>
      <c r="EG67" s="350"/>
      <c r="EH67" s="350"/>
      <c r="EI67" s="350"/>
      <c r="EJ67" s="350"/>
      <c r="EK67" s="350"/>
      <c r="EL67" s="350"/>
      <c r="EM67" s="350"/>
      <c r="EN67" s="350"/>
      <c r="EO67" s="350"/>
      <c r="EP67" s="350"/>
      <c r="EQ67" s="350"/>
      <c r="ER67" s="350"/>
      <c r="ES67" s="350"/>
      <c r="ET67" s="350"/>
      <c r="EU67" s="350"/>
      <c r="EV67" s="350"/>
      <c r="EW67" s="350"/>
      <c r="EX67" s="350"/>
      <c r="EY67" s="350"/>
      <c r="EZ67" s="350"/>
      <c r="FA67" s="350"/>
      <c r="FB67" s="350"/>
      <c r="FC67" s="350"/>
      <c r="FD67" s="350"/>
      <c r="FE67" s="350"/>
      <c r="FF67" s="350"/>
      <c r="FG67" s="350"/>
      <c r="FH67" s="350"/>
      <c r="FI67" s="350"/>
      <c r="FJ67" s="350"/>
      <c r="FK67" s="350"/>
      <c r="FL67" s="350"/>
      <c r="FM67" s="350"/>
      <c r="FN67" s="350"/>
      <c r="FO67" s="350"/>
      <c r="FP67" s="350"/>
      <c r="FQ67" s="350"/>
      <c r="FR67" s="350"/>
      <c r="FS67" s="350"/>
      <c r="FT67" s="350"/>
      <c r="FU67" s="350"/>
    </row>
    <row r="68" spans="1:177" hidden="1">
      <c r="A68" s="296"/>
      <c r="B68" s="296"/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  <c r="BS68" s="350"/>
      <c r="BT68" s="350"/>
      <c r="BU68" s="350"/>
      <c r="BV68" s="350"/>
      <c r="BW68" s="350"/>
      <c r="BX68" s="350"/>
      <c r="BY68" s="350"/>
      <c r="BZ68" s="350"/>
      <c r="CA68" s="350"/>
      <c r="CB68" s="350"/>
      <c r="CC68" s="350"/>
      <c r="CD68" s="350"/>
      <c r="CE68" s="350"/>
      <c r="CF68" s="350"/>
      <c r="CG68" s="350"/>
      <c r="CH68" s="350"/>
      <c r="CI68" s="350"/>
      <c r="CJ68" s="350"/>
      <c r="CK68" s="350"/>
      <c r="CL68" s="350"/>
      <c r="CM68" s="350"/>
      <c r="CN68" s="350"/>
      <c r="CO68" s="350"/>
      <c r="CP68" s="350"/>
      <c r="CQ68" s="350"/>
      <c r="CR68" s="350"/>
      <c r="CS68" s="350"/>
      <c r="CT68" s="350"/>
      <c r="CU68" s="350"/>
      <c r="CV68" s="350"/>
      <c r="CW68" s="350"/>
      <c r="CX68" s="350"/>
      <c r="CY68" s="350"/>
      <c r="CZ68" s="350"/>
      <c r="DA68" s="350"/>
      <c r="DB68" s="350"/>
      <c r="DC68" s="350"/>
      <c r="DD68" s="350"/>
      <c r="DE68" s="350"/>
      <c r="DF68" s="350"/>
      <c r="DG68" s="350"/>
      <c r="DH68" s="350"/>
      <c r="DI68" s="350"/>
      <c r="DJ68" s="350"/>
      <c r="DK68" s="350"/>
      <c r="DL68" s="350"/>
      <c r="DM68" s="350"/>
      <c r="DN68" s="350"/>
      <c r="DO68" s="350"/>
      <c r="DP68" s="350"/>
      <c r="DQ68" s="350"/>
      <c r="DR68" s="350"/>
      <c r="DS68" s="350"/>
      <c r="DT68" s="350"/>
      <c r="DU68" s="350"/>
      <c r="DV68" s="350"/>
      <c r="DW68" s="350"/>
      <c r="DX68" s="350"/>
      <c r="DY68" s="350"/>
      <c r="DZ68" s="350"/>
      <c r="EA68" s="350"/>
      <c r="EB68" s="350"/>
      <c r="EC68" s="350"/>
      <c r="ED68" s="350"/>
      <c r="EE68" s="350"/>
      <c r="EF68" s="350"/>
      <c r="EG68" s="350"/>
      <c r="EH68" s="350"/>
      <c r="EI68" s="350"/>
      <c r="EJ68" s="350"/>
      <c r="EK68" s="350"/>
      <c r="EL68" s="350"/>
      <c r="EM68" s="350"/>
      <c r="EN68" s="350"/>
      <c r="EO68" s="350"/>
      <c r="EP68" s="350"/>
      <c r="EQ68" s="350"/>
      <c r="ER68" s="350"/>
      <c r="ES68" s="350"/>
      <c r="ET68" s="350"/>
      <c r="EU68" s="350"/>
      <c r="EV68" s="350"/>
      <c r="EW68" s="350"/>
      <c r="EX68" s="350"/>
      <c r="EY68" s="350"/>
      <c r="EZ68" s="350"/>
      <c r="FA68" s="350"/>
      <c r="FB68" s="350"/>
      <c r="FC68" s="350"/>
      <c r="FD68" s="350"/>
      <c r="FE68" s="350"/>
      <c r="FF68" s="350"/>
      <c r="FG68" s="350"/>
      <c r="FH68" s="350"/>
      <c r="FI68" s="350"/>
      <c r="FJ68" s="350"/>
      <c r="FK68" s="350"/>
      <c r="FL68" s="350"/>
      <c r="FM68" s="350"/>
      <c r="FN68" s="350"/>
      <c r="FO68" s="350"/>
      <c r="FP68" s="350"/>
      <c r="FQ68" s="350"/>
      <c r="FR68" s="350"/>
      <c r="FS68" s="350"/>
      <c r="FT68" s="350"/>
      <c r="FU68" s="350"/>
    </row>
    <row r="69" spans="1:177" hidden="1">
      <c r="A69" s="296"/>
      <c r="B69" s="296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  <c r="BS69" s="350"/>
      <c r="BT69" s="350"/>
      <c r="BU69" s="350"/>
      <c r="BV69" s="350"/>
      <c r="BW69" s="350"/>
      <c r="BX69" s="350"/>
      <c r="BY69" s="350"/>
      <c r="BZ69" s="350"/>
      <c r="CA69" s="350"/>
      <c r="CB69" s="350"/>
      <c r="CC69" s="350"/>
      <c r="CD69" s="350"/>
      <c r="CE69" s="350"/>
      <c r="CF69" s="350"/>
      <c r="CG69" s="350"/>
      <c r="CH69" s="350"/>
      <c r="CI69" s="350"/>
      <c r="CJ69" s="350"/>
      <c r="CK69" s="350"/>
      <c r="CL69" s="350"/>
      <c r="CM69" s="350"/>
      <c r="CN69" s="350"/>
      <c r="CO69" s="350"/>
      <c r="CP69" s="350"/>
      <c r="CQ69" s="350"/>
      <c r="CR69" s="350"/>
      <c r="CS69" s="350"/>
      <c r="CT69" s="350"/>
      <c r="CU69" s="350"/>
      <c r="CV69" s="350"/>
      <c r="CW69" s="350"/>
      <c r="CX69" s="350"/>
      <c r="CY69" s="350"/>
      <c r="CZ69" s="350"/>
      <c r="DA69" s="350"/>
      <c r="DB69" s="350"/>
      <c r="DC69" s="350"/>
      <c r="DD69" s="350"/>
      <c r="DE69" s="350"/>
      <c r="DF69" s="350"/>
      <c r="DG69" s="350"/>
      <c r="DH69" s="350"/>
      <c r="DI69" s="350"/>
      <c r="DJ69" s="350"/>
      <c r="DK69" s="350"/>
      <c r="DL69" s="350"/>
      <c r="DM69" s="350"/>
      <c r="DN69" s="350"/>
      <c r="DO69" s="350"/>
      <c r="DP69" s="350"/>
      <c r="DQ69" s="350"/>
      <c r="DR69" s="350"/>
      <c r="DS69" s="350"/>
      <c r="DT69" s="350"/>
      <c r="DU69" s="350"/>
      <c r="DV69" s="350"/>
      <c r="DW69" s="350"/>
      <c r="DX69" s="350"/>
      <c r="DY69" s="350"/>
      <c r="DZ69" s="350"/>
      <c r="EA69" s="350"/>
      <c r="EB69" s="350"/>
      <c r="EC69" s="350"/>
      <c r="ED69" s="350"/>
      <c r="EE69" s="350"/>
      <c r="EF69" s="350"/>
      <c r="EG69" s="350"/>
      <c r="EH69" s="350"/>
      <c r="EI69" s="350"/>
      <c r="EJ69" s="350"/>
      <c r="EK69" s="350"/>
      <c r="EL69" s="350"/>
      <c r="EM69" s="350"/>
      <c r="EN69" s="350"/>
      <c r="EO69" s="350"/>
      <c r="EP69" s="350"/>
      <c r="EQ69" s="350"/>
      <c r="ER69" s="350"/>
      <c r="ES69" s="350"/>
      <c r="ET69" s="350"/>
      <c r="EU69" s="350"/>
      <c r="EV69" s="350"/>
      <c r="EW69" s="350"/>
      <c r="EX69" s="350"/>
      <c r="EY69" s="350"/>
      <c r="EZ69" s="350"/>
      <c r="FA69" s="350"/>
      <c r="FB69" s="350"/>
      <c r="FC69" s="350"/>
      <c r="FD69" s="350"/>
      <c r="FE69" s="350"/>
      <c r="FF69" s="350"/>
      <c r="FG69" s="350"/>
      <c r="FH69" s="350"/>
      <c r="FI69" s="350"/>
      <c r="FJ69" s="350"/>
      <c r="FK69" s="350"/>
      <c r="FL69" s="350"/>
      <c r="FM69" s="350"/>
      <c r="FN69" s="350"/>
      <c r="FO69" s="350"/>
      <c r="FP69" s="350"/>
      <c r="FQ69" s="350"/>
      <c r="FR69" s="350"/>
      <c r="FS69" s="350"/>
      <c r="FT69" s="350"/>
      <c r="FU69" s="350"/>
    </row>
    <row r="70" spans="1:177" hidden="1">
      <c r="A70" s="296"/>
      <c r="B70" s="296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350"/>
      <c r="BZ70" s="350"/>
      <c r="CA70" s="350"/>
      <c r="CB70" s="350"/>
      <c r="CC70" s="350"/>
      <c r="CD70" s="350"/>
      <c r="CE70" s="350"/>
      <c r="CF70" s="350"/>
      <c r="CG70" s="350"/>
      <c r="CH70" s="350"/>
      <c r="CI70" s="350"/>
      <c r="CJ70" s="350"/>
      <c r="CK70" s="350"/>
      <c r="CL70" s="350"/>
      <c r="CM70" s="350"/>
      <c r="CN70" s="350"/>
      <c r="CO70" s="350"/>
      <c r="CP70" s="350"/>
      <c r="CQ70" s="350"/>
      <c r="CR70" s="350"/>
      <c r="CS70" s="350"/>
      <c r="CT70" s="350"/>
      <c r="CU70" s="350"/>
      <c r="CV70" s="350"/>
      <c r="CW70" s="350"/>
      <c r="CX70" s="350"/>
      <c r="CY70" s="350"/>
      <c r="CZ70" s="350"/>
      <c r="DA70" s="350"/>
      <c r="DB70" s="350"/>
      <c r="DC70" s="350"/>
      <c r="DD70" s="350"/>
      <c r="DE70" s="350"/>
      <c r="DF70" s="350"/>
      <c r="DG70" s="350"/>
      <c r="DH70" s="350"/>
      <c r="DI70" s="350"/>
      <c r="DJ70" s="350"/>
      <c r="DK70" s="350"/>
      <c r="DL70" s="350"/>
      <c r="DM70" s="350"/>
      <c r="DN70" s="350"/>
      <c r="DO70" s="350"/>
      <c r="DP70" s="350"/>
      <c r="DQ70" s="350"/>
      <c r="DR70" s="350"/>
      <c r="DS70" s="350"/>
      <c r="DT70" s="350"/>
      <c r="DU70" s="350"/>
      <c r="DV70" s="350"/>
      <c r="DW70" s="350"/>
      <c r="DX70" s="350"/>
      <c r="DY70" s="350"/>
      <c r="DZ70" s="350"/>
      <c r="EA70" s="350"/>
      <c r="EB70" s="350"/>
      <c r="EC70" s="350"/>
      <c r="ED70" s="350"/>
      <c r="EE70" s="350"/>
      <c r="EF70" s="350"/>
      <c r="EG70" s="350"/>
      <c r="EH70" s="350"/>
      <c r="EI70" s="350"/>
      <c r="EJ70" s="350"/>
      <c r="EK70" s="350"/>
      <c r="EL70" s="350"/>
      <c r="EM70" s="350"/>
      <c r="EN70" s="350"/>
      <c r="EO70" s="350"/>
      <c r="EP70" s="350"/>
      <c r="EQ70" s="350"/>
      <c r="ER70" s="350"/>
      <c r="ES70" s="350"/>
      <c r="ET70" s="350"/>
      <c r="EU70" s="350"/>
      <c r="EV70" s="350"/>
      <c r="EW70" s="350"/>
      <c r="EX70" s="350"/>
      <c r="EY70" s="350"/>
      <c r="EZ70" s="350"/>
      <c r="FA70" s="350"/>
      <c r="FB70" s="350"/>
      <c r="FC70" s="350"/>
      <c r="FD70" s="350"/>
      <c r="FE70" s="350"/>
      <c r="FF70" s="350"/>
      <c r="FG70" s="350"/>
      <c r="FH70" s="350"/>
      <c r="FI70" s="350"/>
      <c r="FJ70" s="350"/>
      <c r="FK70" s="350"/>
      <c r="FL70" s="350"/>
      <c r="FM70" s="350"/>
      <c r="FN70" s="350"/>
      <c r="FO70" s="350"/>
      <c r="FP70" s="350"/>
      <c r="FQ70" s="350"/>
      <c r="FR70" s="350"/>
      <c r="FS70" s="350"/>
      <c r="FT70" s="350"/>
      <c r="FU70" s="350"/>
    </row>
    <row r="71" spans="1:177">
      <c r="A71" s="333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4"/>
      <c r="AL71" s="334"/>
      <c r="AM71" s="334"/>
      <c r="AN71" s="334"/>
      <c r="AO71" s="334"/>
      <c r="AP71" s="334"/>
      <c r="AQ71" s="334"/>
      <c r="AR71" s="334"/>
      <c r="AS71" s="334"/>
      <c r="AT71" s="334"/>
      <c r="AU71" s="334"/>
      <c r="AV71" s="334"/>
      <c r="AW71" s="334"/>
      <c r="AX71" s="334"/>
      <c r="AY71" s="334"/>
      <c r="AZ71" s="334"/>
      <c r="BA71" s="334"/>
      <c r="BB71" s="334"/>
      <c r="BC71" s="334"/>
      <c r="BD71" s="334"/>
      <c r="BE71" s="334"/>
      <c r="BF71" s="334"/>
      <c r="BG71" s="334"/>
      <c r="BH71" s="334"/>
      <c r="BI71" s="334"/>
      <c r="BJ71" s="334"/>
      <c r="BK71" s="334"/>
      <c r="BL71" s="334"/>
      <c r="BM71" s="334"/>
      <c r="BN71" s="334"/>
      <c r="BO71" s="334"/>
      <c r="BP71" s="334"/>
      <c r="BQ71" s="334"/>
      <c r="BR71" s="334"/>
      <c r="BS71" s="334"/>
      <c r="BT71" s="334"/>
      <c r="BU71" s="334"/>
      <c r="BV71" s="334"/>
      <c r="BW71" s="334"/>
      <c r="BX71" s="334"/>
      <c r="BY71" s="334"/>
      <c r="BZ71" s="334"/>
      <c r="CA71" s="334"/>
      <c r="CB71" s="334"/>
      <c r="CC71" s="334"/>
      <c r="CD71" s="334"/>
      <c r="CE71" s="334"/>
      <c r="CF71" s="334"/>
      <c r="CG71" s="334"/>
      <c r="CH71" s="334"/>
      <c r="CI71" s="334"/>
      <c r="CJ71" s="334"/>
      <c r="CK71" s="334"/>
      <c r="CL71" s="334"/>
      <c r="CM71" s="334"/>
      <c r="CN71" s="334"/>
      <c r="CO71" s="334"/>
      <c r="CP71" s="334"/>
      <c r="CQ71" s="334"/>
      <c r="CR71" s="334"/>
      <c r="CS71" s="334"/>
      <c r="CT71" s="334"/>
      <c r="CU71" s="334"/>
      <c r="CV71" s="334"/>
      <c r="CW71" s="334"/>
      <c r="CX71" s="334"/>
      <c r="CY71" s="334"/>
      <c r="CZ71" s="334"/>
      <c r="DA71" s="334"/>
      <c r="DB71" s="334"/>
      <c r="DC71" s="334"/>
      <c r="DD71" s="334"/>
      <c r="DE71" s="334"/>
      <c r="DF71" s="334"/>
      <c r="DG71" s="334"/>
      <c r="DH71" s="334"/>
      <c r="DI71" s="334"/>
      <c r="DJ71" s="334"/>
      <c r="DK71" s="334"/>
      <c r="DL71" s="334"/>
      <c r="DM71" s="334"/>
      <c r="DN71" s="334"/>
      <c r="DO71" s="334"/>
      <c r="DP71" s="334"/>
      <c r="DQ71" s="334"/>
      <c r="DR71" s="334"/>
      <c r="DS71" s="334"/>
      <c r="DT71" s="334"/>
      <c r="DU71" s="334"/>
      <c r="DV71" s="334"/>
      <c r="DW71" s="334"/>
      <c r="DX71" s="334"/>
      <c r="DY71" s="334"/>
      <c r="DZ71" s="334"/>
      <c r="EA71" s="334"/>
      <c r="EB71" s="334"/>
      <c r="EC71" s="334"/>
      <c r="ED71" s="334"/>
      <c r="EE71" s="334"/>
      <c r="EF71" s="334"/>
      <c r="EG71" s="334"/>
      <c r="EH71" s="334"/>
      <c r="EI71" s="334"/>
      <c r="EJ71" s="334"/>
      <c r="EK71" s="334"/>
      <c r="EL71" s="334"/>
      <c r="EM71" s="334"/>
      <c r="EN71" s="334"/>
      <c r="EO71" s="334"/>
      <c r="EP71" s="334"/>
      <c r="EQ71" s="334"/>
      <c r="ER71" s="334"/>
      <c r="ES71" s="334"/>
      <c r="ET71" s="334"/>
      <c r="EU71" s="334"/>
      <c r="EV71" s="334"/>
      <c r="EW71" s="334"/>
      <c r="EX71" s="334"/>
      <c r="EY71" s="334"/>
      <c r="EZ71" s="334"/>
      <c r="FA71" s="334"/>
      <c r="FB71" s="334"/>
      <c r="FC71" s="334"/>
      <c r="FD71" s="334"/>
      <c r="FE71" s="334"/>
      <c r="FF71" s="334"/>
      <c r="FG71" s="334"/>
      <c r="FH71" s="334"/>
      <c r="FI71" s="334"/>
      <c r="FJ71" s="334"/>
      <c r="FK71" s="334"/>
      <c r="FL71" s="334"/>
      <c r="FM71" s="334"/>
      <c r="FN71" s="334"/>
      <c r="FO71" s="334"/>
      <c r="FP71" s="334"/>
      <c r="FQ71" s="334"/>
      <c r="FR71" s="334"/>
      <c r="FS71" s="334"/>
      <c r="FT71" s="334"/>
      <c r="FU71" s="334"/>
    </row>
    <row r="72" spans="1:177">
      <c r="A72" s="59" t="s">
        <v>154</v>
      </c>
    </row>
  </sheetData>
  <mergeCells count="5">
    <mergeCell ref="A2:B2"/>
    <mergeCell ref="C4:L4"/>
    <mergeCell ref="M4:BA4"/>
    <mergeCell ref="BB4:FQ4"/>
    <mergeCell ref="FR4:FU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FU78"/>
  <sheetViews>
    <sheetView zoomScale="70" zoomScaleNormal="70" workbookViewId="0">
      <pane xSplit="2" ySplit="5" topLeftCell="C6" activePane="bottomRight" state="frozen"/>
      <selection activeCell="AW12" sqref="AW12"/>
      <selection pane="topRight" activeCell="AW12" sqref="AW12"/>
      <selection pane="bottomLeft" activeCell="AW12" sqref="AW12"/>
      <selection pane="bottomRight" activeCell="F78" sqref="F78"/>
    </sheetView>
  </sheetViews>
  <sheetFormatPr baseColWidth="10" defaultRowHeight="15"/>
  <cols>
    <col min="1" max="1" width="10.5703125" style="5" customWidth="1"/>
    <col min="2" max="2" width="66.85546875" style="59" customWidth="1"/>
    <col min="3" max="12" width="11.140625" style="59" bestFit="1" customWidth="1"/>
    <col min="13" max="36" width="11" style="59" customWidth="1"/>
    <col min="37" max="37" width="13.140625" style="59" bestFit="1" customWidth="1"/>
    <col min="38" max="40" width="11" style="59" customWidth="1"/>
    <col min="41" max="41" width="12.140625" style="59" bestFit="1" customWidth="1"/>
    <col min="42" max="101" width="11" style="59" customWidth="1"/>
    <col min="102" max="102" width="9.7109375" style="59" bestFit="1" customWidth="1"/>
    <col min="103" max="103" width="9.28515625" style="59" bestFit="1" customWidth="1"/>
    <col min="104" max="104" width="9.5703125" style="59" bestFit="1" customWidth="1"/>
    <col min="105" max="105" width="9.28515625" style="59" bestFit="1" customWidth="1"/>
    <col min="106" max="106" width="10" style="59" bestFit="1" customWidth="1"/>
    <col min="107" max="108" width="9.28515625" style="59" bestFit="1" customWidth="1"/>
    <col min="109" max="109" width="9.7109375" style="59" bestFit="1" customWidth="1"/>
    <col min="110" max="110" width="9.5703125" style="59" bestFit="1" customWidth="1"/>
    <col min="111" max="111" width="9.28515625" style="59" bestFit="1" customWidth="1"/>
    <col min="112" max="112" width="9.5703125" style="59" bestFit="1" customWidth="1"/>
    <col min="113" max="113" width="9.28515625" style="59" bestFit="1" customWidth="1"/>
    <col min="114" max="114" width="9.7109375" style="59" bestFit="1" customWidth="1"/>
    <col min="115" max="115" width="9.28515625" style="59" bestFit="1" customWidth="1"/>
    <col min="116" max="116" width="9.5703125" style="59" bestFit="1" customWidth="1"/>
    <col min="117" max="117" width="9.28515625" style="59" bestFit="1" customWidth="1"/>
    <col min="118" max="118" width="10" style="59" bestFit="1" customWidth="1"/>
    <col min="119" max="120" width="9.28515625" style="59" bestFit="1" customWidth="1"/>
    <col min="121" max="121" width="9.7109375" style="59" bestFit="1" customWidth="1"/>
    <col min="122" max="122" width="9.5703125" style="59" bestFit="1" customWidth="1"/>
    <col min="123" max="123" width="9.28515625" style="59" bestFit="1" customWidth="1"/>
    <col min="124" max="124" width="9.5703125" style="59" bestFit="1" customWidth="1"/>
    <col min="125" max="125" width="9.28515625" style="59" bestFit="1" customWidth="1"/>
    <col min="126" max="126" width="9.7109375" style="59" bestFit="1" customWidth="1"/>
    <col min="127" max="127" width="9.28515625" style="59" bestFit="1" customWidth="1"/>
    <col min="128" max="128" width="9.5703125" style="59" bestFit="1" customWidth="1"/>
    <col min="129" max="129" width="9.28515625" style="59" bestFit="1" customWidth="1"/>
    <col min="130" max="130" width="10" style="59" bestFit="1" customWidth="1"/>
    <col min="131" max="132" width="9.28515625" style="59" bestFit="1" customWidth="1"/>
    <col min="133" max="133" width="9.7109375" style="59" bestFit="1" customWidth="1"/>
    <col min="134" max="134" width="9.5703125" style="59" bestFit="1" customWidth="1"/>
    <col min="135" max="135" width="9.28515625" style="59" bestFit="1" customWidth="1"/>
    <col min="136" max="136" width="9.5703125" style="59" bestFit="1" customWidth="1"/>
    <col min="137" max="137" width="9.2851562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4" width="9.285156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28515625" style="59" bestFit="1" customWidth="1"/>
    <col min="150" max="151" width="11" style="59" bestFit="1" customWidth="1"/>
    <col min="152" max="16384" width="11.42578125" style="59"/>
  </cols>
  <sheetData>
    <row r="1" spans="1:177" ht="23.25" customHeight="1">
      <c r="A1" s="64" t="s">
        <v>115</v>
      </c>
      <c r="B1" s="63"/>
    </row>
    <row r="2" spans="1:177">
      <c r="A2" s="262" t="s">
        <v>33</v>
      </c>
      <c r="B2" s="262"/>
    </row>
    <row r="3" spans="1:177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</row>
    <row r="4" spans="1:177" s="61" customFormat="1" ht="27" customHeight="1">
      <c r="B4" s="117"/>
      <c r="C4" s="279" t="s">
        <v>14</v>
      </c>
      <c r="D4" s="280"/>
      <c r="E4" s="280"/>
      <c r="F4" s="280"/>
      <c r="G4" s="280"/>
      <c r="H4" s="280"/>
      <c r="I4" s="280"/>
      <c r="J4" s="280"/>
      <c r="K4" s="280"/>
      <c r="L4" s="281"/>
      <c r="M4" s="287" t="s">
        <v>85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9"/>
      <c r="BB4" s="290" t="s">
        <v>86</v>
      </c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291"/>
      <c r="FA4" s="291"/>
      <c r="FB4" s="291"/>
      <c r="FC4" s="291"/>
      <c r="FD4" s="291"/>
      <c r="FE4" s="291"/>
      <c r="FF4" s="291"/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2"/>
      <c r="FR4" s="290" t="s">
        <v>152</v>
      </c>
      <c r="FS4" s="291"/>
      <c r="FT4" s="291"/>
      <c r="FU4" s="292"/>
    </row>
    <row r="5" spans="1:177" s="61" customFormat="1" ht="19.5" customHeight="1">
      <c r="A5" s="355" t="s">
        <v>32</v>
      </c>
      <c r="B5" s="355" t="s">
        <v>63</v>
      </c>
      <c r="C5" s="282">
        <v>2013</v>
      </c>
      <c r="D5" s="282">
        <f>+C5+1</f>
        <v>2014</v>
      </c>
      <c r="E5" s="282">
        <f t="shared" ref="E5:F5" si="0">+D5+1</f>
        <v>2015</v>
      </c>
      <c r="F5" s="282">
        <f t="shared" si="0"/>
        <v>2016</v>
      </c>
      <c r="G5" s="282">
        <v>2017</v>
      </c>
      <c r="H5" s="282">
        <v>2018</v>
      </c>
      <c r="I5" s="282">
        <v>2019</v>
      </c>
      <c r="J5" s="282">
        <v>2020</v>
      </c>
      <c r="K5" s="282">
        <v>2021</v>
      </c>
      <c r="L5" s="282">
        <v>2022</v>
      </c>
      <c r="M5" s="98" t="s">
        <v>172</v>
      </c>
      <c r="N5" s="98" t="s">
        <v>173</v>
      </c>
      <c r="O5" s="98" t="s">
        <v>174</v>
      </c>
      <c r="P5" s="98" t="s">
        <v>175</v>
      </c>
      <c r="Q5" s="98" t="s">
        <v>176</v>
      </c>
      <c r="R5" s="98" t="s">
        <v>177</v>
      </c>
      <c r="S5" s="98" t="s">
        <v>179</v>
      </c>
      <c r="T5" s="98" t="s">
        <v>180</v>
      </c>
      <c r="U5" s="98" t="s">
        <v>181</v>
      </c>
      <c r="V5" s="98" t="s">
        <v>182</v>
      </c>
      <c r="W5" s="98" t="s">
        <v>178</v>
      </c>
      <c r="X5" s="98" t="s">
        <v>183</v>
      </c>
      <c r="Y5" s="98" t="s">
        <v>184</v>
      </c>
      <c r="Z5" s="98" t="s">
        <v>185</v>
      </c>
      <c r="AA5" s="98" t="s">
        <v>186</v>
      </c>
      <c r="AB5" s="98" t="s">
        <v>187</v>
      </c>
      <c r="AC5" s="98" t="s">
        <v>64</v>
      </c>
      <c r="AD5" s="69" t="s">
        <v>65</v>
      </c>
      <c r="AE5" s="69" t="s">
        <v>66</v>
      </c>
      <c r="AF5" s="69" t="s">
        <v>67</v>
      </c>
      <c r="AG5" s="69" t="s">
        <v>68</v>
      </c>
      <c r="AH5" s="69" t="s">
        <v>69</v>
      </c>
      <c r="AI5" s="69" t="s">
        <v>70</v>
      </c>
      <c r="AJ5" s="69" t="s">
        <v>71</v>
      </c>
      <c r="AK5" s="69" t="s">
        <v>72</v>
      </c>
      <c r="AL5" s="69" t="s">
        <v>73</v>
      </c>
      <c r="AM5" s="69" t="s">
        <v>74</v>
      </c>
      <c r="AN5" s="69" t="s">
        <v>75</v>
      </c>
      <c r="AO5" s="69" t="s">
        <v>76</v>
      </c>
      <c r="AP5" s="69" t="s">
        <v>77</v>
      </c>
      <c r="AQ5" s="69" t="s">
        <v>78</v>
      </c>
      <c r="AR5" s="69" t="s">
        <v>79</v>
      </c>
      <c r="AS5" s="69" t="s">
        <v>146</v>
      </c>
      <c r="AT5" s="69" t="s">
        <v>148</v>
      </c>
      <c r="AU5" s="69" t="s">
        <v>149</v>
      </c>
      <c r="AV5" s="69" t="s">
        <v>150</v>
      </c>
      <c r="AW5" s="69" t="s">
        <v>147</v>
      </c>
      <c r="AX5" s="69" t="s">
        <v>190</v>
      </c>
      <c r="AY5" s="69" t="s">
        <v>197</v>
      </c>
      <c r="AZ5" s="69" t="s">
        <v>211</v>
      </c>
      <c r="BA5" s="69" t="s">
        <v>246</v>
      </c>
      <c r="BB5" s="71">
        <v>41275</v>
      </c>
      <c r="BC5" s="71">
        <v>41306</v>
      </c>
      <c r="BD5" s="71">
        <v>41334</v>
      </c>
      <c r="BE5" s="71">
        <v>41365</v>
      </c>
      <c r="BF5" s="71">
        <v>41395</v>
      </c>
      <c r="BG5" s="71">
        <v>41426</v>
      </c>
      <c r="BH5" s="71">
        <v>41456</v>
      </c>
      <c r="BI5" s="71">
        <v>41487</v>
      </c>
      <c r="BJ5" s="71">
        <v>41518</v>
      </c>
      <c r="BK5" s="71">
        <v>41548</v>
      </c>
      <c r="BL5" s="71">
        <v>41579</v>
      </c>
      <c r="BM5" s="71">
        <v>41609</v>
      </c>
      <c r="BN5" s="71">
        <v>41640</v>
      </c>
      <c r="BO5" s="71">
        <v>41671</v>
      </c>
      <c r="BP5" s="71">
        <v>41699</v>
      </c>
      <c r="BQ5" s="71">
        <v>41730</v>
      </c>
      <c r="BR5" s="71">
        <v>41760</v>
      </c>
      <c r="BS5" s="71">
        <v>41791</v>
      </c>
      <c r="BT5" s="71">
        <v>41821</v>
      </c>
      <c r="BU5" s="71">
        <v>41852</v>
      </c>
      <c r="BV5" s="71">
        <v>41883</v>
      </c>
      <c r="BW5" s="71">
        <v>41913</v>
      </c>
      <c r="BX5" s="71">
        <v>41944</v>
      </c>
      <c r="BY5" s="71">
        <v>41974</v>
      </c>
      <c r="BZ5" s="71">
        <v>42005</v>
      </c>
      <c r="CA5" s="71">
        <v>42036</v>
      </c>
      <c r="CB5" s="71">
        <v>42064</v>
      </c>
      <c r="CC5" s="71">
        <v>42095</v>
      </c>
      <c r="CD5" s="71">
        <v>42125</v>
      </c>
      <c r="CE5" s="71">
        <v>42156</v>
      </c>
      <c r="CF5" s="71">
        <v>42186</v>
      </c>
      <c r="CG5" s="71">
        <v>42217</v>
      </c>
      <c r="CH5" s="71">
        <v>42248</v>
      </c>
      <c r="CI5" s="71">
        <v>42278</v>
      </c>
      <c r="CJ5" s="71">
        <v>42309</v>
      </c>
      <c r="CK5" s="71">
        <v>42339</v>
      </c>
      <c r="CL5" s="71">
        <v>42370</v>
      </c>
      <c r="CM5" s="71">
        <v>42401</v>
      </c>
      <c r="CN5" s="71">
        <v>42430</v>
      </c>
      <c r="CO5" s="71">
        <v>42461</v>
      </c>
      <c r="CP5" s="71">
        <v>42491</v>
      </c>
      <c r="CQ5" s="71">
        <v>42522</v>
      </c>
      <c r="CR5" s="71">
        <v>42552</v>
      </c>
      <c r="CS5" s="71">
        <v>42583</v>
      </c>
      <c r="CT5" s="71">
        <v>42614</v>
      </c>
      <c r="CU5" s="71">
        <v>42644</v>
      </c>
      <c r="CV5" s="71">
        <v>42675</v>
      </c>
      <c r="CW5" s="71">
        <v>42705</v>
      </c>
      <c r="CX5" s="71">
        <v>42736</v>
      </c>
      <c r="CY5" s="70">
        <v>42767</v>
      </c>
      <c r="CZ5" s="70">
        <v>42795</v>
      </c>
      <c r="DA5" s="70">
        <v>42826</v>
      </c>
      <c r="DB5" s="70">
        <v>42856</v>
      </c>
      <c r="DC5" s="70">
        <v>42887</v>
      </c>
      <c r="DD5" s="70">
        <v>42917</v>
      </c>
      <c r="DE5" s="70">
        <v>42948</v>
      </c>
      <c r="DF5" s="70">
        <v>42979</v>
      </c>
      <c r="DG5" s="70">
        <v>43009</v>
      </c>
      <c r="DH5" s="70">
        <v>43040</v>
      </c>
      <c r="DI5" s="70">
        <v>43070</v>
      </c>
      <c r="DJ5" s="70">
        <v>43101</v>
      </c>
      <c r="DK5" s="70">
        <v>43132</v>
      </c>
      <c r="DL5" s="70">
        <v>43160</v>
      </c>
      <c r="DM5" s="70">
        <v>43191</v>
      </c>
      <c r="DN5" s="70">
        <v>43221</v>
      </c>
      <c r="DO5" s="70">
        <v>43252</v>
      </c>
      <c r="DP5" s="70">
        <v>43282</v>
      </c>
      <c r="DQ5" s="70">
        <v>43313</v>
      </c>
      <c r="DR5" s="70">
        <v>43344</v>
      </c>
      <c r="DS5" s="70">
        <v>43374</v>
      </c>
      <c r="DT5" s="70">
        <v>43405</v>
      </c>
      <c r="DU5" s="70">
        <v>43435</v>
      </c>
      <c r="DV5" s="70">
        <v>43466</v>
      </c>
      <c r="DW5" s="70">
        <v>43497</v>
      </c>
      <c r="DX5" s="70">
        <v>43525</v>
      </c>
      <c r="DY5" s="70">
        <v>43556</v>
      </c>
      <c r="DZ5" s="70">
        <v>43586</v>
      </c>
      <c r="EA5" s="70">
        <v>43617</v>
      </c>
      <c r="EB5" s="70">
        <v>43647</v>
      </c>
      <c r="EC5" s="70">
        <v>43678</v>
      </c>
      <c r="ED5" s="70">
        <v>43709</v>
      </c>
      <c r="EE5" s="70">
        <v>43739</v>
      </c>
      <c r="EF5" s="70">
        <v>43770</v>
      </c>
      <c r="EG5" s="70">
        <v>43800</v>
      </c>
      <c r="EH5" s="70">
        <v>43831</v>
      </c>
      <c r="EI5" s="70">
        <v>43862</v>
      </c>
      <c r="EJ5" s="70">
        <v>43891</v>
      </c>
      <c r="EK5" s="70">
        <v>43922</v>
      </c>
      <c r="EL5" s="70">
        <v>43952</v>
      </c>
      <c r="EM5" s="70">
        <v>43983</v>
      </c>
      <c r="EN5" s="70">
        <v>44013</v>
      </c>
      <c r="EO5" s="70">
        <v>44044</v>
      </c>
      <c r="EP5" s="70">
        <v>44075</v>
      </c>
      <c r="EQ5" s="70">
        <v>44105</v>
      </c>
      <c r="ER5" s="70">
        <v>44136</v>
      </c>
      <c r="ES5" s="70">
        <v>44166</v>
      </c>
      <c r="ET5" s="70">
        <v>44197</v>
      </c>
      <c r="EU5" s="70">
        <v>44228</v>
      </c>
      <c r="EV5" s="70">
        <v>44256</v>
      </c>
      <c r="EW5" s="70">
        <v>44287</v>
      </c>
      <c r="EX5" s="70">
        <v>44317</v>
      </c>
      <c r="EY5" s="70">
        <v>44348</v>
      </c>
      <c r="EZ5" s="70">
        <v>44378</v>
      </c>
      <c r="FA5" s="70">
        <v>44409</v>
      </c>
      <c r="FB5" s="70">
        <v>44440</v>
      </c>
      <c r="FC5" s="70">
        <v>44470</v>
      </c>
      <c r="FD5" s="70">
        <v>44501</v>
      </c>
      <c r="FE5" s="70">
        <v>44531</v>
      </c>
      <c r="FF5" s="70">
        <v>44562</v>
      </c>
      <c r="FG5" s="70">
        <v>44593</v>
      </c>
      <c r="FH5" s="70">
        <v>44621</v>
      </c>
      <c r="FI5" s="70">
        <v>44652</v>
      </c>
      <c r="FJ5" s="70">
        <v>44682</v>
      </c>
      <c r="FK5" s="70">
        <v>44713</v>
      </c>
      <c r="FL5" s="70">
        <v>44743</v>
      </c>
      <c r="FM5" s="70">
        <v>44774</v>
      </c>
      <c r="FN5" s="70">
        <v>44805</v>
      </c>
      <c r="FO5" s="70">
        <v>44835</v>
      </c>
      <c r="FP5" s="70">
        <v>44866</v>
      </c>
      <c r="FQ5" s="70">
        <v>44896</v>
      </c>
      <c r="FR5" s="70">
        <v>44927</v>
      </c>
      <c r="FS5" s="70">
        <v>44958</v>
      </c>
      <c r="FT5" s="70">
        <v>44986</v>
      </c>
      <c r="FU5" s="70">
        <v>45017</v>
      </c>
    </row>
    <row r="6" spans="1:177" s="205" customFormat="1">
      <c r="A6" s="293">
        <v>1</v>
      </c>
      <c r="B6" s="294" t="s">
        <v>0</v>
      </c>
      <c r="C6" s="295">
        <f t="shared" ref="C6:K6" si="1">+C8+C15</f>
        <v>6559.1388675399785</v>
      </c>
      <c r="D6" s="295">
        <f t="shared" si="1"/>
        <v>8209.522767260125</v>
      </c>
      <c r="E6" s="295">
        <f t="shared" si="1"/>
        <v>5267.42366656381</v>
      </c>
      <c r="F6" s="295">
        <f t="shared" si="1"/>
        <v>4235.5795188269385</v>
      </c>
      <c r="G6" s="295">
        <f t="shared" si="1"/>
        <v>5330.2698263516668</v>
      </c>
      <c r="H6" s="295">
        <f t="shared" si="1"/>
        <v>5712.8976358500004</v>
      </c>
      <c r="I6" s="295">
        <f t="shared" si="1"/>
        <v>5418.9748491</v>
      </c>
      <c r="J6" s="295">
        <f t="shared" si="1"/>
        <v>4098.9670881258889</v>
      </c>
      <c r="K6" s="295">
        <f t="shared" si="1"/>
        <v>5004.5858256400006</v>
      </c>
      <c r="L6" s="295">
        <f>+SUM(FF6:FQ6)</f>
        <v>7445.0574252999986</v>
      </c>
      <c r="M6" s="295">
        <f t="shared" ref="M6" si="2">+SUM(BB6:BD6)</f>
        <v>1406.1449003314544</v>
      </c>
      <c r="N6" s="295">
        <f t="shared" ref="N6" si="3">+SUM(BE6:BG6)</f>
        <v>1506.7880341478563</v>
      </c>
      <c r="O6" s="295">
        <f t="shared" ref="O6" si="4">+SUM(BH6:BJ6)</f>
        <v>1803.2189520598988</v>
      </c>
      <c r="P6" s="295">
        <f t="shared" ref="P6" si="5">+SUM(BK6:BM6)</f>
        <v>1842.9869810007694</v>
      </c>
      <c r="Q6" s="295">
        <f t="shared" ref="Q6" si="6">+SUM(BN6:BP6)</f>
        <v>1799.0257106237282</v>
      </c>
      <c r="R6" s="295">
        <f t="shared" ref="R6" si="7">+SUM(BQ6:BS6)</f>
        <v>2117.5775354807947</v>
      </c>
      <c r="S6" s="295">
        <f t="shared" ref="S6" si="8">+SUM(BT6:BV6)</f>
        <v>2256.1608616576659</v>
      </c>
      <c r="T6" s="295">
        <f t="shared" ref="T6" si="9">+SUM(BW6:BY6)</f>
        <v>2036.7586594979343</v>
      </c>
      <c r="U6" s="295">
        <f t="shared" ref="U6" si="10">+SUM(BZ6:CB6)</f>
        <v>1319.1959394397913</v>
      </c>
      <c r="V6" s="295">
        <f t="shared" ref="V6" si="11">+SUM(CC6:CE6)</f>
        <v>1546.1040514546562</v>
      </c>
      <c r="W6" s="295">
        <f t="shared" ref="W6" si="12">+SUM(CF6:CH6)</f>
        <v>1402.5983085941025</v>
      </c>
      <c r="X6" s="295">
        <f t="shared" ref="X6" si="13">+SUM(CI6:CK6)</f>
        <v>999.52536707525996</v>
      </c>
      <c r="Y6" s="295">
        <f t="shared" ref="Y6" si="14">+SUM(CL6:CN6)</f>
        <v>934.61140901396254</v>
      </c>
      <c r="Z6" s="295">
        <f t="shared" ref="Z6" si="15">+SUM(CO6:CQ6)</f>
        <v>1104.6999364000681</v>
      </c>
      <c r="AA6" s="295">
        <f t="shared" ref="AA6" si="16">+SUM(CR6:CT6)</f>
        <v>1048.1264359464158</v>
      </c>
      <c r="AB6" s="295">
        <f t="shared" ref="AB6" si="17">+SUM(CU6:CW6)</f>
        <v>1148.1417374664916</v>
      </c>
      <c r="AC6" s="295">
        <f t="shared" ref="AC6:AW6" si="18">+AC8+AC15</f>
        <v>1362.4465733005541</v>
      </c>
      <c r="AD6" s="295">
        <f t="shared" si="18"/>
        <v>1135.616662637738</v>
      </c>
      <c r="AE6" s="295">
        <f t="shared" si="18"/>
        <v>1212.8179597301269</v>
      </c>
      <c r="AF6" s="295">
        <f t="shared" si="18"/>
        <v>1619.3886306832478</v>
      </c>
      <c r="AG6" s="295">
        <f t="shared" si="18"/>
        <v>1697.7025052261565</v>
      </c>
      <c r="AH6" s="295">
        <f t="shared" si="18"/>
        <v>1466.1385164885244</v>
      </c>
      <c r="AI6" s="295">
        <f t="shared" si="18"/>
        <v>1434.4940692613325</v>
      </c>
      <c r="AJ6" s="295">
        <f t="shared" si="18"/>
        <v>1114.5625448739872</v>
      </c>
      <c r="AK6" s="295">
        <f t="shared" si="18"/>
        <v>1203.2025722999997</v>
      </c>
      <c r="AL6" s="295">
        <f t="shared" si="18"/>
        <v>1421.8178746899998</v>
      </c>
      <c r="AM6" s="295">
        <f t="shared" si="18"/>
        <v>1527.62299033</v>
      </c>
      <c r="AN6" s="295">
        <f t="shared" si="18"/>
        <v>1266.3314117800001</v>
      </c>
      <c r="AO6" s="295">
        <f t="shared" si="18"/>
        <v>1223.6698212805636</v>
      </c>
      <c r="AP6" s="295">
        <f t="shared" si="18"/>
        <v>709.05537269144895</v>
      </c>
      <c r="AQ6" s="295">
        <f t="shared" si="18"/>
        <v>926.68364678144349</v>
      </c>
      <c r="AR6" s="295">
        <f t="shared" si="18"/>
        <v>1239.5582473724332</v>
      </c>
      <c r="AS6" s="295">
        <f t="shared" si="18"/>
        <v>1061.7817591799999</v>
      </c>
      <c r="AT6" s="295">
        <f t="shared" si="18"/>
        <v>1136.8539795600002</v>
      </c>
      <c r="AU6" s="295">
        <f t="shared" si="18"/>
        <v>1582.0173670599997</v>
      </c>
      <c r="AV6" s="295">
        <f t="shared" si="18"/>
        <v>1223.9327198400001</v>
      </c>
      <c r="AW6" s="295">
        <f t="shared" si="18"/>
        <v>1118.0472469700001</v>
      </c>
      <c r="AX6" s="295">
        <f t="shared" ref="AX6:AX29" si="19">+SUM(FI6:FK6)</f>
        <v>1156.0063559600001</v>
      </c>
      <c r="AY6" s="295">
        <f>+SUM(FL6:FN6)</f>
        <v>1868.40854906</v>
      </c>
      <c r="AZ6" s="295">
        <f>+SUM(FO6:FQ6)</f>
        <v>3302.5952733100003</v>
      </c>
      <c r="BA6" s="295">
        <f>+SUM(FR6:FT6)</f>
        <v>3169.5303430037284</v>
      </c>
      <c r="BB6" s="295">
        <f t="shared" ref="BB6:CG6" si="20">+BB8+BB15</f>
        <v>520.08013803573965</v>
      </c>
      <c r="BC6" s="295">
        <f t="shared" si="20"/>
        <v>513.17014028728829</v>
      </c>
      <c r="BD6" s="295">
        <f t="shared" si="20"/>
        <v>372.89462200842655</v>
      </c>
      <c r="BE6" s="295">
        <f t="shared" si="20"/>
        <v>438.3046242105853</v>
      </c>
      <c r="BF6" s="295">
        <f t="shared" si="20"/>
        <v>608.6204556118513</v>
      </c>
      <c r="BG6" s="295">
        <f t="shared" si="20"/>
        <v>459.86295432541976</v>
      </c>
      <c r="BH6" s="295">
        <f t="shared" si="20"/>
        <v>729.70479214281477</v>
      </c>
      <c r="BI6" s="295">
        <f t="shared" si="20"/>
        <v>632.26470336770262</v>
      </c>
      <c r="BJ6" s="295">
        <f t="shared" si="20"/>
        <v>441.24945654938136</v>
      </c>
      <c r="BK6" s="295">
        <f t="shared" si="20"/>
        <v>705.19954947273357</v>
      </c>
      <c r="BL6" s="295">
        <f t="shared" si="20"/>
        <v>543.20696791841158</v>
      </c>
      <c r="BM6" s="295">
        <f t="shared" si="20"/>
        <v>594.5804636096243</v>
      </c>
      <c r="BN6" s="295">
        <f t="shared" si="20"/>
        <v>719.56045930321432</v>
      </c>
      <c r="BO6" s="295">
        <f t="shared" si="20"/>
        <v>499.65255519163543</v>
      </c>
      <c r="BP6" s="295">
        <f t="shared" si="20"/>
        <v>579.81269612887854</v>
      </c>
      <c r="BQ6" s="295">
        <f t="shared" si="20"/>
        <v>680.05614389443463</v>
      </c>
      <c r="BR6" s="295">
        <f t="shared" si="20"/>
        <v>592.0676155499782</v>
      </c>
      <c r="BS6" s="295">
        <f t="shared" si="20"/>
        <v>845.45377603638167</v>
      </c>
      <c r="BT6" s="295">
        <f t="shared" si="20"/>
        <v>575.36028212814551</v>
      </c>
      <c r="BU6" s="295">
        <f t="shared" si="20"/>
        <v>721.61458639076159</v>
      </c>
      <c r="BV6" s="295">
        <f t="shared" si="20"/>
        <v>959.18599313875916</v>
      </c>
      <c r="BW6" s="295">
        <f t="shared" si="20"/>
        <v>589.72121912377975</v>
      </c>
      <c r="BX6" s="295">
        <f t="shared" si="20"/>
        <v>753.19176756686466</v>
      </c>
      <c r="BY6" s="295">
        <f t="shared" si="20"/>
        <v>693.84567280728982</v>
      </c>
      <c r="BZ6" s="295">
        <f t="shared" si="20"/>
        <v>293.95454939862611</v>
      </c>
      <c r="CA6" s="295">
        <f t="shared" si="20"/>
        <v>435.02767175648376</v>
      </c>
      <c r="CB6" s="295">
        <f t="shared" si="20"/>
        <v>590.21371828468148</v>
      </c>
      <c r="CC6" s="295">
        <f t="shared" si="20"/>
        <v>437.97385031232602</v>
      </c>
      <c r="CD6" s="295">
        <f t="shared" si="20"/>
        <v>518.97780619656169</v>
      </c>
      <c r="CE6" s="295">
        <f t="shared" si="20"/>
        <v>589.15239494576849</v>
      </c>
      <c r="CF6" s="295">
        <f t="shared" si="20"/>
        <v>638.43211634920954</v>
      </c>
      <c r="CG6" s="295">
        <f t="shared" si="20"/>
        <v>384.67421881137955</v>
      </c>
      <c r="CH6" s="295">
        <f t="shared" ref="CH6:DM6" si="21">+CH8+CH15</f>
        <v>379.49197343351341</v>
      </c>
      <c r="CI6" s="295">
        <f t="shared" si="21"/>
        <v>343.26488152535654</v>
      </c>
      <c r="CJ6" s="295">
        <f t="shared" si="21"/>
        <v>293.18069432572207</v>
      </c>
      <c r="CK6" s="295">
        <f t="shared" si="21"/>
        <v>363.07979122418135</v>
      </c>
      <c r="CL6" s="295">
        <f t="shared" si="21"/>
        <v>313.68771005404199</v>
      </c>
      <c r="CM6" s="295">
        <f t="shared" si="21"/>
        <v>324.17065906200611</v>
      </c>
      <c r="CN6" s="295">
        <f t="shared" si="21"/>
        <v>296.75303989791439</v>
      </c>
      <c r="CO6" s="295">
        <f t="shared" si="21"/>
        <v>358.08213291724633</v>
      </c>
      <c r="CP6" s="295">
        <f t="shared" si="21"/>
        <v>333.03245775915678</v>
      </c>
      <c r="CQ6" s="295">
        <f t="shared" si="21"/>
        <v>413.585345723665</v>
      </c>
      <c r="CR6" s="295">
        <f t="shared" si="21"/>
        <v>295.43936540930861</v>
      </c>
      <c r="CS6" s="295">
        <f t="shared" si="21"/>
        <v>386.21684169888221</v>
      </c>
      <c r="CT6" s="295">
        <f t="shared" si="21"/>
        <v>366.47022883822507</v>
      </c>
      <c r="CU6" s="295">
        <f t="shared" si="21"/>
        <v>300.1173968540952</v>
      </c>
      <c r="CV6" s="295">
        <f t="shared" si="21"/>
        <v>371.84559152525856</v>
      </c>
      <c r="CW6" s="295">
        <f t="shared" si="21"/>
        <v>476.17874908713782</v>
      </c>
      <c r="CX6" s="295">
        <f t="shared" si="21"/>
        <v>540.26572336950551</v>
      </c>
      <c r="CY6" s="295">
        <f t="shared" si="21"/>
        <v>327.70565940826731</v>
      </c>
      <c r="CZ6" s="295">
        <f t="shared" si="21"/>
        <v>494.47519052278119</v>
      </c>
      <c r="DA6" s="295">
        <f t="shared" si="21"/>
        <v>296.24300130292443</v>
      </c>
      <c r="DB6" s="295">
        <f t="shared" si="21"/>
        <v>389.81052288592878</v>
      </c>
      <c r="DC6" s="295">
        <f t="shared" si="21"/>
        <v>449.56313844888484</v>
      </c>
      <c r="DD6" s="295">
        <f t="shared" si="21"/>
        <v>414.41355125141564</v>
      </c>
      <c r="DE6" s="295">
        <f t="shared" si="21"/>
        <v>339.70946886586131</v>
      </c>
      <c r="DF6" s="295">
        <f t="shared" si="21"/>
        <v>458.69493961284996</v>
      </c>
      <c r="DG6" s="295">
        <f t="shared" si="21"/>
        <v>333.40159634934133</v>
      </c>
      <c r="DH6" s="295">
        <f t="shared" si="21"/>
        <v>396.90783148219748</v>
      </c>
      <c r="DI6" s="295">
        <f t="shared" si="21"/>
        <v>889.07920285170894</v>
      </c>
      <c r="DJ6" s="295">
        <f t="shared" si="21"/>
        <v>521.91781211568207</v>
      </c>
      <c r="DK6" s="295">
        <f t="shared" si="21"/>
        <v>403.77937226649243</v>
      </c>
      <c r="DL6" s="295">
        <f t="shared" si="21"/>
        <v>772.00532084398185</v>
      </c>
      <c r="DM6" s="295">
        <f t="shared" si="21"/>
        <v>462.2632703648278</v>
      </c>
      <c r="DN6" s="295">
        <f t="shared" ref="DN6:ES6" si="22">+DN8+DN15</f>
        <v>496.47117462010107</v>
      </c>
      <c r="DO6" s="295">
        <f t="shared" si="22"/>
        <v>507.40407150359545</v>
      </c>
      <c r="DP6" s="295">
        <f t="shared" si="22"/>
        <v>494.84593997937009</v>
      </c>
      <c r="DQ6" s="295">
        <f t="shared" si="22"/>
        <v>483.50124381075562</v>
      </c>
      <c r="DR6" s="295">
        <f t="shared" si="22"/>
        <v>456.1468854712067</v>
      </c>
      <c r="DS6" s="295">
        <f t="shared" si="22"/>
        <v>332.74316937511287</v>
      </c>
      <c r="DT6" s="295">
        <f t="shared" si="22"/>
        <v>463.00314476136452</v>
      </c>
      <c r="DU6" s="295">
        <f t="shared" si="22"/>
        <v>318.81623073750984</v>
      </c>
      <c r="DV6" s="295">
        <f t="shared" si="22"/>
        <v>293.32443591000003</v>
      </c>
      <c r="DW6" s="295">
        <f t="shared" si="22"/>
        <v>411.65927563999992</v>
      </c>
      <c r="DX6" s="295">
        <f t="shared" si="22"/>
        <v>498.21886074999986</v>
      </c>
      <c r="DY6" s="295">
        <f t="shared" si="22"/>
        <v>399.25036990999996</v>
      </c>
      <c r="DZ6" s="295">
        <f t="shared" si="22"/>
        <v>574.45414291999998</v>
      </c>
      <c r="EA6" s="295">
        <f t="shared" si="22"/>
        <v>448.11336186</v>
      </c>
      <c r="EB6" s="295">
        <f t="shared" si="22"/>
        <v>475.85022183000018</v>
      </c>
      <c r="EC6" s="295">
        <f t="shared" si="22"/>
        <v>580.9368485</v>
      </c>
      <c r="ED6" s="295">
        <f t="shared" si="22"/>
        <v>470.83592000000004</v>
      </c>
      <c r="EE6" s="295">
        <f t="shared" si="22"/>
        <v>337.83742073999997</v>
      </c>
      <c r="EF6" s="295">
        <f t="shared" si="22"/>
        <v>464.92101939000008</v>
      </c>
      <c r="EG6" s="295">
        <f t="shared" si="22"/>
        <v>463.57297165</v>
      </c>
      <c r="EH6" s="295">
        <f t="shared" si="22"/>
        <v>366.62645226289766</v>
      </c>
      <c r="EI6" s="295">
        <f t="shared" si="22"/>
        <v>466.37150783325023</v>
      </c>
      <c r="EJ6" s="295">
        <f t="shared" si="22"/>
        <v>390.6718611844156</v>
      </c>
      <c r="EK6" s="295">
        <f t="shared" si="22"/>
        <v>323.32808765964944</v>
      </c>
      <c r="EL6" s="295">
        <f t="shared" si="22"/>
        <v>211.98807043854163</v>
      </c>
      <c r="EM6" s="295">
        <f t="shared" si="22"/>
        <v>173.73921459325794</v>
      </c>
      <c r="EN6" s="295">
        <f t="shared" si="22"/>
        <v>216.78858156111028</v>
      </c>
      <c r="EO6" s="295">
        <f t="shared" si="22"/>
        <v>335.10279418527261</v>
      </c>
      <c r="EP6" s="295">
        <f t="shared" si="22"/>
        <v>374.79227103506065</v>
      </c>
      <c r="EQ6" s="295">
        <f t="shared" si="22"/>
        <v>442.6351631891074</v>
      </c>
      <c r="ER6" s="295">
        <f t="shared" si="22"/>
        <v>394.89433099358951</v>
      </c>
      <c r="ES6" s="295">
        <f t="shared" si="22"/>
        <v>402.02875318973634</v>
      </c>
      <c r="ET6" s="295">
        <f t="shared" ref="ET6:FN6" si="23">+ET8+ET15</f>
        <v>218.82013415</v>
      </c>
      <c r="EU6" s="295">
        <f t="shared" si="23"/>
        <v>293.29357254000001</v>
      </c>
      <c r="EV6" s="295">
        <f t="shared" si="23"/>
        <v>549.66805249000004</v>
      </c>
      <c r="EW6" s="295">
        <f t="shared" si="23"/>
        <v>398.22222448000002</v>
      </c>
      <c r="EX6" s="295">
        <f t="shared" si="23"/>
        <v>415.33774899000002</v>
      </c>
      <c r="EY6" s="295">
        <f t="shared" si="23"/>
        <v>323.29400608999998</v>
      </c>
      <c r="EZ6" s="295">
        <f t="shared" si="23"/>
        <v>361.70419449999997</v>
      </c>
      <c r="FA6" s="295">
        <f t="shared" si="23"/>
        <v>367.68095392999999</v>
      </c>
      <c r="FB6" s="295">
        <f t="shared" si="23"/>
        <v>852.6322186299999</v>
      </c>
      <c r="FC6" s="295">
        <f t="shared" si="23"/>
        <v>424.34779653999999</v>
      </c>
      <c r="FD6" s="295">
        <f t="shared" si="23"/>
        <v>430.43329083999998</v>
      </c>
      <c r="FE6" s="295">
        <f t="shared" si="23"/>
        <v>369.15163246000003</v>
      </c>
      <c r="FF6" s="295">
        <f t="shared" si="23"/>
        <v>424.76756137999996</v>
      </c>
      <c r="FG6" s="295">
        <f t="shared" si="23"/>
        <v>276.91192844</v>
      </c>
      <c r="FH6" s="295">
        <f t="shared" si="23"/>
        <v>416.36775714999999</v>
      </c>
      <c r="FI6" s="295">
        <f t="shared" si="23"/>
        <v>388.70938188000002</v>
      </c>
      <c r="FJ6" s="295">
        <f t="shared" si="23"/>
        <v>447.66075568999997</v>
      </c>
      <c r="FK6" s="295">
        <f t="shared" si="23"/>
        <v>319.63621839000001</v>
      </c>
      <c r="FL6" s="295">
        <f t="shared" si="23"/>
        <v>353.37219426000007</v>
      </c>
      <c r="FM6" s="295">
        <f t="shared" si="23"/>
        <v>398.79031096000011</v>
      </c>
      <c r="FN6" s="295">
        <f t="shared" si="23"/>
        <v>1116.2460438399999</v>
      </c>
      <c r="FO6" s="295">
        <f t="shared" ref="FO6" si="24">+FO8+FO15</f>
        <v>1096.8264240999999</v>
      </c>
      <c r="FP6" s="295">
        <f t="shared" ref="FP6" si="25">+FP8+FP15</f>
        <v>1145.3971771199999</v>
      </c>
      <c r="FQ6" s="295">
        <f t="shared" ref="FQ6:FR6" si="26">+FQ8+FQ15</f>
        <v>1060.3716720899999</v>
      </c>
      <c r="FR6" s="295">
        <f t="shared" si="26"/>
        <v>1207.7483271249096</v>
      </c>
      <c r="FS6" s="295">
        <f t="shared" ref="FS6" si="27">+FS8+FS15</f>
        <v>846.40594109490939</v>
      </c>
      <c r="FT6" s="295">
        <f t="shared" ref="FT6:FU6" si="28">+FT8+FT15</f>
        <v>1115.3760747839094</v>
      </c>
      <c r="FU6" s="295">
        <f t="shared" si="28"/>
        <v>911.57393536490929</v>
      </c>
    </row>
    <row r="7" spans="1:177" hidden="1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>
        <f t="shared" ref="L7:L74" si="29">+SUM(FF7:FQ7)</f>
        <v>0</v>
      </c>
      <c r="M7" s="298">
        <f t="shared" ref="M7:M74" si="30">+SUM(BB7:BD7)</f>
        <v>0</v>
      </c>
      <c r="N7" s="298">
        <f t="shared" ref="N7:N74" si="31">+SUM(BE7:BG7)</f>
        <v>0</v>
      </c>
      <c r="O7" s="298">
        <f t="shared" ref="O7:O74" si="32">+SUM(BH7:BJ7)</f>
        <v>0</v>
      </c>
      <c r="P7" s="298">
        <f t="shared" ref="P7:P74" si="33">+SUM(BK7:BM7)</f>
        <v>0</v>
      </c>
      <c r="Q7" s="298">
        <f t="shared" ref="Q7:Q74" si="34">+SUM(BN7:BP7)</f>
        <v>0</v>
      </c>
      <c r="R7" s="298">
        <f t="shared" ref="R7:R74" si="35">+SUM(BQ7:BS7)</f>
        <v>0</v>
      </c>
      <c r="S7" s="298">
        <f t="shared" ref="S7:S74" si="36">+SUM(BT7:BV7)</f>
        <v>0</v>
      </c>
      <c r="T7" s="298">
        <f t="shared" ref="T7:T74" si="37">+SUM(BW7:BY7)</f>
        <v>0</v>
      </c>
      <c r="U7" s="298">
        <f t="shared" ref="U7:U74" si="38">+SUM(BZ7:CB7)</f>
        <v>0</v>
      </c>
      <c r="V7" s="298">
        <f t="shared" ref="V7:V74" si="39">+SUM(CC7:CE7)</f>
        <v>0</v>
      </c>
      <c r="W7" s="298">
        <f t="shared" ref="W7:W74" si="40">+SUM(CF7:CH7)</f>
        <v>0</v>
      </c>
      <c r="X7" s="298">
        <f t="shared" ref="X7:X74" si="41">+SUM(CI7:CK7)</f>
        <v>0</v>
      </c>
      <c r="Y7" s="298">
        <f t="shared" ref="Y7:Y74" si="42">+SUM(CL7:CN7)</f>
        <v>0</v>
      </c>
      <c r="Z7" s="298">
        <f t="shared" ref="Z7:Z74" si="43">+SUM(CO7:CQ7)</f>
        <v>0</v>
      </c>
      <c r="AA7" s="298">
        <f t="shared" ref="AA7:AA74" si="44">+SUM(CR7:CT7)</f>
        <v>0</v>
      </c>
      <c r="AB7" s="298">
        <f t="shared" ref="AB7:AB74" si="45">+SUM(CU7:CW7)</f>
        <v>0</v>
      </c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>
        <f t="shared" si="19"/>
        <v>0</v>
      </c>
      <c r="AY7" s="298">
        <f t="shared" ref="AY7:AY74" si="46">+SUM(FL7:FN7)</f>
        <v>0</v>
      </c>
      <c r="AZ7" s="298">
        <f t="shared" ref="AZ7:AZ74" si="47">+SUM(FO7:FQ7)</f>
        <v>0</v>
      </c>
      <c r="BA7" s="298">
        <f t="shared" ref="BA7:BA70" si="48">+SUM(FR7:FT7)</f>
        <v>0</v>
      </c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</row>
    <row r="8" spans="1:177">
      <c r="A8" s="299">
        <v>11</v>
      </c>
      <c r="B8" s="300" t="s">
        <v>1</v>
      </c>
      <c r="C8" s="301">
        <f t="shared" ref="C8:F8" si="49">C9+C12</f>
        <v>5341.5232769449785</v>
      </c>
      <c r="D8" s="301">
        <f t="shared" si="49"/>
        <v>6517.8714261800014</v>
      </c>
      <c r="E8" s="301">
        <f t="shared" si="49"/>
        <v>3167.0113389900002</v>
      </c>
      <c r="F8" s="301">
        <f t="shared" si="49"/>
        <v>2454.0113198000004</v>
      </c>
      <c r="G8" s="301">
        <f t="shared" ref="G8:AN8" si="50">G9+G12</f>
        <v>3835.9518743300005</v>
      </c>
      <c r="H8" s="301">
        <f t="shared" si="50"/>
        <v>4566.2891922299996</v>
      </c>
      <c r="I8" s="301">
        <f t="shared" si="50"/>
        <v>4355.61455088</v>
      </c>
      <c r="J8" s="301">
        <f t="shared" si="50"/>
        <v>3079.0382898600001</v>
      </c>
      <c r="K8" s="301">
        <f t="shared" si="50"/>
        <v>4061.2433087600002</v>
      </c>
      <c r="L8" s="301">
        <f t="shared" si="29"/>
        <v>6096.7003955599994</v>
      </c>
      <c r="M8" s="301">
        <f t="shared" si="30"/>
        <v>1090.2894660699999</v>
      </c>
      <c r="N8" s="301">
        <f t="shared" si="31"/>
        <v>1235.49206852</v>
      </c>
      <c r="O8" s="301">
        <f t="shared" si="32"/>
        <v>1498.9697874576059</v>
      </c>
      <c r="P8" s="301">
        <f t="shared" si="33"/>
        <v>1516.7719548973732</v>
      </c>
      <c r="Q8" s="301">
        <f t="shared" si="34"/>
        <v>1483.54242856</v>
      </c>
      <c r="R8" s="301">
        <f t="shared" si="35"/>
        <v>1797.4683874100001</v>
      </c>
      <c r="S8" s="301">
        <f t="shared" si="36"/>
        <v>1588.335642</v>
      </c>
      <c r="T8" s="301">
        <f t="shared" si="37"/>
        <v>1648.52496821</v>
      </c>
      <c r="U8" s="301">
        <f t="shared" si="38"/>
        <v>805.257114</v>
      </c>
      <c r="V8" s="301">
        <f t="shared" si="39"/>
        <v>1028.559493</v>
      </c>
      <c r="W8" s="301">
        <f t="shared" si="40"/>
        <v>757.63853898999992</v>
      </c>
      <c r="X8" s="301">
        <f t="shared" si="41"/>
        <v>575.55619299999989</v>
      </c>
      <c r="Y8" s="301">
        <f t="shared" si="42"/>
        <v>518.39990135000005</v>
      </c>
      <c r="Z8" s="301">
        <f t="shared" si="43"/>
        <v>575.93795614999999</v>
      </c>
      <c r="AA8" s="301">
        <f t="shared" si="44"/>
        <v>654.09828816000004</v>
      </c>
      <c r="AB8" s="301">
        <f t="shared" si="45"/>
        <v>705.57517413999994</v>
      </c>
      <c r="AC8" s="301">
        <f t="shared" si="50"/>
        <v>1008.4400573</v>
      </c>
      <c r="AD8" s="301">
        <f t="shared" si="50"/>
        <v>788.58081246999996</v>
      </c>
      <c r="AE8" s="301">
        <f t="shared" si="50"/>
        <v>812.53053992000002</v>
      </c>
      <c r="AF8" s="301">
        <f t="shared" si="50"/>
        <v>1226.4004646400001</v>
      </c>
      <c r="AG8" s="301">
        <f t="shared" si="50"/>
        <v>1395.59370889</v>
      </c>
      <c r="AH8" s="301">
        <f t="shared" si="50"/>
        <v>1201.45962538</v>
      </c>
      <c r="AI8" s="301">
        <f t="shared" si="50"/>
        <v>1165.0705084000001</v>
      </c>
      <c r="AJ8" s="301">
        <f t="shared" si="50"/>
        <v>804.1653495600001</v>
      </c>
      <c r="AK8" s="301">
        <f t="shared" si="50"/>
        <v>910.83697169999982</v>
      </c>
      <c r="AL8" s="301">
        <f t="shared" si="50"/>
        <v>1170.4769176099999</v>
      </c>
      <c r="AM8" s="301">
        <f t="shared" si="50"/>
        <v>1287.7276448299999</v>
      </c>
      <c r="AN8" s="301">
        <f t="shared" si="50"/>
        <v>986.57301673999996</v>
      </c>
      <c r="AO8" s="301">
        <f>AO9+AO12</f>
        <v>934.41478045000019</v>
      </c>
      <c r="AP8" s="301">
        <f>AP9+AP12</f>
        <v>461.81493470000004</v>
      </c>
      <c r="AQ8" s="301">
        <f>AQ9+AQ12</f>
        <v>684.86082843999998</v>
      </c>
      <c r="AR8" s="301">
        <f>AR9+AR12</f>
        <v>997.94774627000004</v>
      </c>
      <c r="AS8" s="301">
        <f t="shared" ref="AS8:AV8" si="51">AS9+AS12</f>
        <v>847.69986378999988</v>
      </c>
      <c r="AT8" s="301">
        <f t="shared" si="51"/>
        <v>899.80963448000011</v>
      </c>
      <c r="AU8" s="301">
        <f t="shared" si="51"/>
        <v>1353.5471205199999</v>
      </c>
      <c r="AV8" s="301">
        <f t="shared" si="51"/>
        <v>960.18668997000009</v>
      </c>
      <c r="AW8" s="301">
        <f t="shared" ref="AW8:CW8" si="52">AW9+AW12</f>
        <v>886.57597184999997</v>
      </c>
      <c r="AX8" s="301">
        <f t="shared" si="19"/>
        <v>874.69188889999998</v>
      </c>
      <c r="AY8" s="301">
        <f t="shared" si="46"/>
        <v>1506.02591026</v>
      </c>
      <c r="AZ8" s="301">
        <f t="shared" si="47"/>
        <v>2829.4066245499998</v>
      </c>
      <c r="BA8" s="301">
        <f t="shared" si="48"/>
        <v>2730.7502807989999</v>
      </c>
      <c r="BB8" s="301">
        <f>BB9+BB12</f>
        <v>429.44567582000002</v>
      </c>
      <c r="BC8" s="301">
        <f t="shared" si="52"/>
        <v>404.85263271000002</v>
      </c>
      <c r="BD8" s="301">
        <f t="shared" si="52"/>
        <v>255.99115753999999</v>
      </c>
      <c r="BE8" s="301">
        <f t="shared" si="52"/>
        <v>350.60590783999999</v>
      </c>
      <c r="BF8" s="301">
        <f t="shared" si="52"/>
        <v>514.43887532999997</v>
      </c>
      <c r="BG8" s="301">
        <f t="shared" si="52"/>
        <v>370.44728535000002</v>
      </c>
      <c r="BH8" s="301">
        <f t="shared" si="52"/>
        <v>623.37939633000008</v>
      </c>
      <c r="BI8" s="301">
        <f t="shared" si="52"/>
        <v>536.93441989999997</v>
      </c>
      <c r="BJ8" s="301">
        <f t="shared" si="52"/>
        <v>338.65597122760573</v>
      </c>
      <c r="BK8" s="301">
        <f t="shared" si="52"/>
        <v>603.49473754999997</v>
      </c>
      <c r="BL8" s="301">
        <f t="shared" si="52"/>
        <v>445.05067885737327</v>
      </c>
      <c r="BM8" s="301">
        <f t="shared" si="52"/>
        <v>468.22653849000005</v>
      </c>
      <c r="BN8" s="301">
        <f t="shared" si="52"/>
        <v>620.67637635999995</v>
      </c>
      <c r="BO8" s="301">
        <f t="shared" si="52"/>
        <v>397.88690990999999</v>
      </c>
      <c r="BP8" s="301">
        <f t="shared" si="52"/>
        <v>464.97914229000003</v>
      </c>
      <c r="BQ8" s="301">
        <f t="shared" si="52"/>
        <v>570.08617321999998</v>
      </c>
      <c r="BR8" s="301">
        <f t="shared" si="52"/>
        <v>485.29620763000003</v>
      </c>
      <c r="BS8" s="301">
        <f t="shared" si="52"/>
        <v>742.08600655999999</v>
      </c>
      <c r="BT8" s="301">
        <f t="shared" si="52"/>
        <v>449.91680577</v>
      </c>
      <c r="BU8" s="301">
        <f t="shared" si="52"/>
        <v>599.08597020000002</v>
      </c>
      <c r="BV8" s="301">
        <f t="shared" si="52"/>
        <v>539.33286602999999</v>
      </c>
      <c r="BW8" s="301">
        <f t="shared" si="52"/>
        <v>454.26509226999997</v>
      </c>
      <c r="BX8" s="301">
        <f t="shared" si="52"/>
        <v>637.82467152999993</v>
      </c>
      <c r="BY8" s="301">
        <f t="shared" si="52"/>
        <v>556.4352044100001</v>
      </c>
      <c r="BZ8" s="301">
        <f t="shared" si="52"/>
        <v>174.785</v>
      </c>
      <c r="CA8" s="301">
        <f t="shared" si="52"/>
        <v>269.31966600000004</v>
      </c>
      <c r="CB8" s="301">
        <f t="shared" si="52"/>
        <v>361.15244799999999</v>
      </c>
      <c r="CC8" s="301">
        <f t="shared" si="52"/>
        <v>277.39695526999998</v>
      </c>
      <c r="CD8" s="301">
        <f t="shared" si="52"/>
        <v>375.50120499999997</v>
      </c>
      <c r="CE8" s="301">
        <f t="shared" si="52"/>
        <v>375.66133273000003</v>
      </c>
      <c r="CF8" s="301">
        <f t="shared" si="52"/>
        <v>345.35349199999996</v>
      </c>
      <c r="CG8" s="301">
        <f t="shared" si="52"/>
        <v>229.78102999000001</v>
      </c>
      <c r="CH8" s="301">
        <f t="shared" si="52"/>
        <v>182.50401699999998</v>
      </c>
      <c r="CI8" s="301">
        <f t="shared" si="52"/>
        <v>235.435676</v>
      </c>
      <c r="CJ8" s="301">
        <f t="shared" si="52"/>
        <v>177.35751699999997</v>
      </c>
      <c r="CK8" s="301">
        <f t="shared" si="52"/>
        <v>162.76299999999998</v>
      </c>
      <c r="CL8" s="301">
        <f t="shared" si="52"/>
        <v>162.11634308999999</v>
      </c>
      <c r="CM8" s="301">
        <f t="shared" si="52"/>
        <v>198.52674356999998</v>
      </c>
      <c r="CN8" s="301">
        <f t="shared" si="52"/>
        <v>157.75681469000003</v>
      </c>
      <c r="CO8" s="301">
        <f t="shared" si="52"/>
        <v>174.17954801000002</v>
      </c>
      <c r="CP8" s="301">
        <f t="shared" si="52"/>
        <v>173.29519719000001</v>
      </c>
      <c r="CQ8" s="301">
        <f t="shared" si="52"/>
        <v>228.46321095000002</v>
      </c>
      <c r="CR8" s="301">
        <f t="shared" si="52"/>
        <v>168.56314380000001</v>
      </c>
      <c r="CS8" s="301">
        <f t="shared" si="52"/>
        <v>256.71594033000002</v>
      </c>
      <c r="CT8" s="301">
        <f t="shared" si="52"/>
        <v>228.81920402999998</v>
      </c>
      <c r="CU8" s="301">
        <f t="shared" si="52"/>
        <v>178.10731601000001</v>
      </c>
      <c r="CV8" s="301">
        <f t="shared" si="52"/>
        <v>220.01403200999997</v>
      </c>
      <c r="CW8" s="301">
        <f t="shared" si="52"/>
        <v>307.45382612000003</v>
      </c>
      <c r="CX8" s="301">
        <f t="shared" ref="CX8" si="53">CX9+CX12</f>
        <v>413.40571189999997</v>
      </c>
      <c r="CY8" s="301">
        <f t="shared" ref="CY8" si="54">CY9+CY12</f>
        <v>205.06897606999999</v>
      </c>
      <c r="CZ8" s="301">
        <f t="shared" ref="CZ8" si="55">CZ9+CZ12</f>
        <v>389.96536933000004</v>
      </c>
      <c r="DA8" s="301">
        <f t="shared" ref="DA8" si="56">DA9+DA12</f>
        <v>198.04646953</v>
      </c>
      <c r="DB8" s="301">
        <f t="shared" ref="DB8" si="57">DB9+DB12</f>
        <v>275.11605575999999</v>
      </c>
      <c r="DC8" s="301">
        <f t="shared" ref="DC8" si="58">DC9+DC12</f>
        <v>315.41828717999999</v>
      </c>
      <c r="DD8" s="301">
        <f t="shared" ref="DD8" si="59">DD9+DD12</f>
        <v>316.22675529000003</v>
      </c>
      <c r="DE8" s="301">
        <f t="shared" ref="DE8" si="60">DE9+DE12</f>
        <v>242.90323668999997</v>
      </c>
      <c r="DF8" s="301">
        <f t="shared" ref="DF8" si="61">DF9+DF12</f>
        <v>253.40054794000002</v>
      </c>
      <c r="DG8" s="301">
        <f t="shared" ref="DG8" si="62">DG9+DG12</f>
        <v>183.25844036000001</v>
      </c>
      <c r="DH8" s="301">
        <f t="shared" ref="DH8" si="63">DH9+DH12</f>
        <v>281.15715934000002</v>
      </c>
      <c r="DI8" s="301">
        <f t="shared" ref="DI8" si="64">DI9+DI12</f>
        <v>761.98486494000008</v>
      </c>
      <c r="DJ8" s="301">
        <f t="shared" ref="DJ8" si="65">DJ9+DJ12</f>
        <v>432.46179885000004</v>
      </c>
      <c r="DK8" s="301">
        <f t="shared" ref="DK8" si="66">DK9+DK12</f>
        <v>299.61156341000003</v>
      </c>
      <c r="DL8" s="301">
        <f t="shared" ref="DL8" si="67">DL9+DL12</f>
        <v>663.52034662999995</v>
      </c>
      <c r="DM8" s="301">
        <f t="shared" ref="DM8" si="68">DM9+DM12</f>
        <v>381.13038779999999</v>
      </c>
      <c r="DN8" s="301">
        <f t="shared" ref="DN8" si="69">DN9+DN12</f>
        <v>406.84419954999998</v>
      </c>
      <c r="DO8" s="301">
        <f t="shared" ref="DO8" si="70">DO9+DO12</f>
        <v>413.48503802999994</v>
      </c>
      <c r="DP8" s="301">
        <f t="shared" ref="DP8" si="71">DP9+DP12</f>
        <v>404.89030557000001</v>
      </c>
      <c r="DQ8" s="301">
        <f t="shared" ref="DQ8" si="72">DQ9+DQ12</f>
        <v>401.05885731000006</v>
      </c>
      <c r="DR8" s="301">
        <f t="shared" ref="DR8" si="73">DR9+DR12</f>
        <v>359.12134552000003</v>
      </c>
      <c r="DS8" s="301">
        <f t="shared" ref="DS8" si="74">DS9+DS12</f>
        <v>238.43409277999999</v>
      </c>
      <c r="DT8" s="301">
        <f t="shared" ref="DT8" si="75">DT9+DT12</f>
        <v>343.51451063000002</v>
      </c>
      <c r="DU8" s="301">
        <f t="shared" ref="DU8" si="76">DU9+DU12</f>
        <v>222.21674615000001</v>
      </c>
      <c r="DV8" s="301">
        <f t="shared" ref="DV8" si="77">DV9+DV12</f>
        <v>187.35973793999997</v>
      </c>
      <c r="DW8" s="301">
        <f t="shared" ref="DW8" si="78">DW9+DW12</f>
        <v>302.62359275999995</v>
      </c>
      <c r="DX8" s="301">
        <f t="shared" ref="DX8" si="79">DX9+DX12</f>
        <v>420.85364099999993</v>
      </c>
      <c r="DY8" s="301">
        <f t="shared" ref="DY8" si="80">DY9+DY12</f>
        <v>320.98774162999996</v>
      </c>
      <c r="DZ8" s="301">
        <f t="shared" ref="DZ8" si="81">DZ9+DZ12</f>
        <v>487.76929504999998</v>
      </c>
      <c r="EA8" s="301">
        <f t="shared" ref="EA8" si="82">EA9+EA12</f>
        <v>361.71988093000004</v>
      </c>
      <c r="EB8" s="301">
        <f t="shared" ref="EB8" si="83">EB9+EB12</f>
        <v>397.39730504000005</v>
      </c>
      <c r="EC8" s="301">
        <f t="shared" ref="EC8" si="84">EC9+EC12</f>
        <v>495.15616503000001</v>
      </c>
      <c r="ED8" s="301">
        <f t="shared" ref="ED8" si="85">ED9+ED12</f>
        <v>395.17417476000003</v>
      </c>
      <c r="EE8" s="301">
        <f t="shared" ref="EE8" si="86">EE9+EE12</f>
        <v>255.07294077</v>
      </c>
      <c r="EF8" s="301">
        <f t="shared" ref="EF8" si="87">EF9+EF12</f>
        <v>372.44007597000001</v>
      </c>
      <c r="EG8" s="301">
        <f t="shared" ref="EG8" si="88">EG9+EG12</f>
        <v>359.06</v>
      </c>
      <c r="EH8" s="301">
        <f t="shared" ref="EH8" si="89">EH9+EH12</f>
        <v>273.69379301999999</v>
      </c>
      <c r="EI8" s="301">
        <f t="shared" ref="EI8" si="90">EI9+EI12</f>
        <v>358.58835366000011</v>
      </c>
      <c r="EJ8" s="301">
        <f t="shared" ref="EJ8" si="91">EJ9+EJ12</f>
        <v>302.1326337700001</v>
      </c>
      <c r="EK8" s="301">
        <f t="shared" ref="EK8" si="92">EK9+EK12</f>
        <v>245.03668013000004</v>
      </c>
      <c r="EL8" s="301">
        <f t="shared" ref="EL8" si="93">EL9+EL12</f>
        <v>132.93325315000001</v>
      </c>
      <c r="EM8" s="301">
        <f t="shared" ref="EM8" si="94">EM9+EM12</f>
        <v>83.845001420000003</v>
      </c>
      <c r="EN8" s="301">
        <f t="shared" ref="EN8" si="95">EN9+EN12</f>
        <v>128.05401886000001</v>
      </c>
      <c r="EO8" s="301">
        <f t="shared" ref="EO8" si="96">EO9+EO12</f>
        <v>253.57949672999999</v>
      </c>
      <c r="EP8" s="301">
        <f t="shared" ref="EP8" si="97">EP9+EP12</f>
        <v>303.22731285000003</v>
      </c>
      <c r="EQ8" s="301">
        <f t="shared" ref="EQ8" si="98">EQ9+EQ12</f>
        <v>364.21961473000005</v>
      </c>
      <c r="ER8" s="301">
        <f t="shared" ref="ER8:FE8" si="99">ER9+ER12</f>
        <v>325.26528621999995</v>
      </c>
      <c r="ES8" s="301">
        <f t="shared" si="99"/>
        <v>308.46284532000004</v>
      </c>
      <c r="ET8" s="301">
        <f t="shared" si="99"/>
        <v>159.14997765000001</v>
      </c>
      <c r="EU8" s="301">
        <f t="shared" si="99"/>
        <v>223.04759464</v>
      </c>
      <c r="EV8" s="301">
        <f t="shared" si="99"/>
        <v>465.5022914999999</v>
      </c>
      <c r="EW8" s="301">
        <f t="shared" si="99"/>
        <v>317.14614231000002</v>
      </c>
      <c r="EX8" s="301">
        <f t="shared" si="99"/>
        <v>342.55220737999997</v>
      </c>
      <c r="EY8" s="301">
        <f t="shared" si="99"/>
        <v>240.11128479000001</v>
      </c>
      <c r="EZ8" s="301">
        <f t="shared" si="99"/>
        <v>286.11693563000006</v>
      </c>
      <c r="FA8" s="301">
        <f t="shared" si="99"/>
        <v>288.02499432000002</v>
      </c>
      <c r="FB8" s="301">
        <f t="shared" si="99"/>
        <v>779.40519056999983</v>
      </c>
      <c r="FC8" s="301">
        <f t="shared" si="99"/>
        <v>350.10111907999999</v>
      </c>
      <c r="FD8" s="301">
        <f t="shared" si="99"/>
        <v>329.05396148</v>
      </c>
      <c r="FE8" s="301">
        <f t="shared" si="99"/>
        <v>281.03160941000004</v>
      </c>
      <c r="FF8" s="301">
        <f t="shared" ref="FF8:FH8" si="100">FF9+FF12</f>
        <v>358.34614438999995</v>
      </c>
      <c r="FG8" s="301">
        <f t="shared" si="100"/>
        <v>207.47048614000002</v>
      </c>
      <c r="FH8" s="301">
        <f t="shared" si="100"/>
        <v>320.75934131999998</v>
      </c>
      <c r="FI8" s="301">
        <f t="shared" ref="FI8:FJ8" si="101">FI9+FI12</f>
        <v>292.40804945000002</v>
      </c>
      <c r="FJ8" s="301">
        <f t="shared" si="101"/>
        <v>355.37020431999997</v>
      </c>
      <c r="FK8" s="301">
        <f t="shared" ref="FK8" si="102">FK9+FK12</f>
        <v>226.91363512999999</v>
      </c>
      <c r="FL8" s="301">
        <f t="shared" ref="FL8" si="103">FL9+FL12</f>
        <v>256.37822679000004</v>
      </c>
      <c r="FM8" s="301">
        <f>FM9+FM12</f>
        <v>282.91237260000003</v>
      </c>
      <c r="FN8" s="301">
        <f t="shared" ref="FN8" si="104">FN9+FN12</f>
        <v>966.73531086999992</v>
      </c>
      <c r="FO8" s="301">
        <f t="shared" ref="FO8" si="105">FO9+FO12</f>
        <v>981.78141850999998</v>
      </c>
      <c r="FP8" s="301">
        <f t="shared" ref="FP8" si="106">FP9+FP12</f>
        <v>993.13998386000003</v>
      </c>
      <c r="FQ8" s="301">
        <f t="shared" ref="FQ8:FR8" si="107">FQ9+FQ12</f>
        <v>854.48522217999994</v>
      </c>
      <c r="FR8" s="301">
        <f t="shared" si="107"/>
        <v>1056.9501552900001</v>
      </c>
      <c r="FS8" s="301">
        <f>FS9+FS12</f>
        <v>696.87108549999994</v>
      </c>
      <c r="FT8" s="301">
        <f t="shared" ref="FT8:FU8" si="108">FT9+FT12</f>
        <v>976.929040009</v>
      </c>
      <c r="FU8" s="301">
        <f t="shared" si="108"/>
        <v>766.01161845999991</v>
      </c>
    </row>
    <row r="9" spans="1:177" s="4" customFormat="1">
      <c r="A9" s="296">
        <v>111</v>
      </c>
      <c r="B9" s="297" t="s">
        <v>2</v>
      </c>
      <c r="C9" s="302">
        <f>+SUM(BB9:BM9)</f>
        <v>5341.5232769449785</v>
      </c>
      <c r="D9" s="302">
        <f t="shared" ref="D9" si="109">+SUM(BN9:BY9)</f>
        <v>6517.8714261800014</v>
      </c>
      <c r="E9" s="302">
        <f t="shared" ref="E9" si="110">+SUM(BZ9:CK9)</f>
        <v>3167.0113389900002</v>
      </c>
      <c r="F9" s="302">
        <f t="shared" ref="F9" si="111">+SUM(CL9:CW9)</f>
        <v>2454.0113198000004</v>
      </c>
      <c r="G9" s="302">
        <f>+SUM(CX9:DI9)</f>
        <v>3835.9518743300005</v>
      </c>
      <c r="H9" s="302">
        <f>+SUM(DJ9:DU9)</f>
        <v>4566.2891922299996</v>
      </c>
      <c r="I9" s="302">
        <f>+SUM(DV9:EG9)</f>
        <v>4355.61455088</v>
      </c>
      <c r="J9" s="302">
        <f>+SUM(EH9:ES9)</f>
        <v>2815.1928438200002</v>
      </c>
      <c r="K9" s="302">
        <f t="shared" ref="K9" si="112">+SUM(ET9:FE9)</f>
        <v>3055.2265051000004</v>
      </c>
      <c r="L9" s="302">
        <f t="shared" si="29"/>
        <v>3516.46419152</v>
      </c>
      <c r="M9" s="302">
        <f t="shared" si="30"/>
        <v>1090.2894660699999</v>
      </c>
      <c r="N9" s="302">
        <f t="shared" si="31"/>
        <v>1235.49206852</v>
      </c>
      <c r="O9" s="302">
        <f t="shared" si="32"/>
        <v>1498.9697874576059</v>
      </c>
      <c r="P9" s="302">
        <f t="shared" si="33"/>
        <v>1516.7719548973732</v>
      </c>
      <c r="Q9" s="302">
        <f t="shared" si="34"/>
        <v>1483.54242856</v>
      </c>
      <c r="R9" s="302">
        <f t="shared" si="35"/>
        <v>1797.4683874100001</v>
      </c>
      <c r="S9" s="302">
        <f t="shared" si="36"/>
        <v>1588.335642</v>
      </c>
      <c r="T9" s="302">
        <f t="shared" si="37"/>
        <v>1648.52496821</v>
      </c>
      <c r="U9" s="302">
        <f t="shared" si="38"/>
        <v>805.257114</v>
      </c>
      <c r="V9" s="302">
        <f t="shared" si="39"/>
        <v>1028.559493</v>
      </c>
      <c r="W9" s="302">
        <f t="shared" si="40"/>
        <v>757.63853898999992</v>
      </c>
      <c r="X9" s="302">
        <f t="shared" si="41"/>
        <v>575.55619299999989</v>
      </c>
      <c r="Y9" s="302">
        <f t="shared" si="42"/>
        <v>518.39990135000005</v>
      </c>
      <c r="Z9" s="302">
        <f t="shared" si="43"/>
        <v>575.93795614999999</v>
      </c>
      <c r="AA9" s="302">
        <f t="shared" si="44"/>
        <v>654.09828816000004</v>
      </c>
      <c r="AB9" s="302">
        <f t="shared" si="45"/>
        <v>705.57517413999994</v>
      </c>
      <c r="AC9" s="302">
        <f>+SUM(CX9:CZ9)</f>
        <v>1008.4400573</v>
      </c>
      <c r="AD9" s="302">
        <f>+SUM(DA9:DC9)</f>
        <v>788.58081246999996</v>
      </c>
      <c r="AE9" s="302">
        <f>+SUM(DD9:DF9)</f>
        <v>812.53053992000002</v>
      </c>
      <c r="AF9" s="302">
        <f>+SUM(DG9:DI9)</f>
        <v>1226.4004646400001</v>
      </c>
      <c r="AG9" s="302">
        <f>+SUM(DJ9:DL9)</f>
        <v>1395.59370889</v>
      </c>
      <c r="AH9" s="302">
        <f>+SUM(DM9:DO9)</f>
        <v>1201.45962538</v>
      </c>
      <c r="AI9" s="302">
        <f>+SUM(DP9:DR9)</f>
        <v>1165.0705084000001</v>
      </c>
      <c r="AJ9" s="302">
        <f>+SUM(DS9:DU9)</f>
        <v>804.1653495600001</v>
      </c>
      <c r="AK9" s="302">
        <f>+SUM(DV9:DX9)</f>
        <v>910.83697169999982</v>
      </c>
      <c r="AL9" s="302">
        <f>+SUM(DY9:EA9)</f>
        <v>1170.4769176099999</v>
      </c>
      <c r="AM9" s="302">
        <f>+SUM(EB9:ED9)</f>
        <v>1287.7276448299999</v>
      </c>
      <c r="AN9" s="302">
        <f>+SUM(EE9:EG9)</f>
        <v>986.57301673999996</v>
      </c>
      <c r="AO9" s="302">
        <f>+SUM(EH9:EJ9)</f>
        <v>892.42467823000015</v>
      </c>
      <c r="AP9" s="302">
        <f>+SUM(EK9:EM9)</f>
        <v>387.08734412000001</v>
      </c>
      <c r="AQ9" s="303">
        <f>+SUM(EN9:EP9)</f>
        <v>611.29695182</v>
      </c>
      <c r="AR9" s="303">
        <f>+SUM(EQ9:ES9)</f>
        <v>924.38386965000007</v>
      </c>
      <c r="AS9" s="303">
        <f>+SUM(ET9:EV9)</f>
        <v>648.48659120999992</v>
      </c>
      <c r="AT9" s="303">
        <f>+SUM(EW9:EY9)</f>
        <v>662.05315882000002</v>
      </c>
      <c r="AU9" s="303">
        <f>+SUM(EZ9:FB9)</f>
        <v>1071.74768589</v>
      </c>
      <c r="AV9" s="303">
        <f>+SUM(FC9:FE9)</f>
        <v>672.93906918000005</v>
      </c>
      <c r="AW9" s="303">
        <f>+SUM(FF9:FH9)</f>
        <v>703.01826656999992</v>
      </c>
      <c r="AX9" s="303">
        <f t="shared" si="19"/>
        <v>539.89691312999992</v>
      </c>
      <c r="AY9" s="303">
        <f t="shared" si="46"/>
        <v>729.67070306000005</v>
      </c>
      <c r="AZ9" s="303">
        <f t="shared" si="47"/>
        <v>1543.87830876</v>
      </c>
      <c r="BA9" s="303">
        <f t="shared" si="48"/>
        <v>1577.6505315190002</v>
      </c>
      <c r="BB9" s="305">
        <v>429.44567582000002</v>
      </c>
      <c r="BC9" s="305">
        <v>404.85263271000002</v>
      </c>
      <c r="BD9" s="305">
        <v>255.99115753999999</v>
      </c>
      <c r="BE9" s="305">
        <v>350.60590783999999</v>
      </c>
      <c r="BF9" s="305">
        <v>514.43887532999997</v>
      </c>
      <c r="BG9" s="305">
        <v>370.44728535000002</v>
      </c>
      <c r="BH9" s="305">
        <v>623.37939633000008</v>
      </c>
      <c r="BI9" s="305">
        <v>536.93441989999997</v>
      </c>
      <c r="BJ9" s="305">
        <v>338.65597122760573</v>
      </c>
      <c r="BK9" s="305">
        <v>603.49473754999997</v>
      </c>
      <c r="BL9" s="305">
        <v>445.05067885737327</v>
      </c>
      <c r="BM9" s="305">
        <v>468.22653849000005</v>
      </c>
      <c r="BN9" s="305">
        <v>620.67637635999995</v>
      </c>
      <c r="BO9" s="305">
        <v>397.88690990999999</v>
      </c>
      <c r="BP9" s="305">
        <v>464.97914229000003</v>
      </c>
      <c r="BQ9" s="305">
        <v>570.08617321999998</v>
      </c>
      <c r="BR9" s="305">
        <v>485.29620763000003</v>
      </c>
      <c r="BS9" s="305">
        <v>742.08600655999999</v>
      </c>
      <c r="BT9" s="305">
        <v>449.91680577</v>
      </c>
      <c r="BU9" s="305">
        <v>599.08597020000002</v>
      </c>
      <c r="BV9" s="305">
        <v>539.33286602999999</v>
      </c>
      <c r="BW9" s="305">
        <v>454.26509226999997</v>
      </c>
      <c r="BX9" s="305">
        <v>637.82467152999993</v>
      </c>
      <c r="BY9" s="305">
        <v>556.4352044100001</v>
      </c>
      <c r="BZ9" s="305">
        <v>174.785</v>
      </c>
      <c r="CA9" s="305">
        <v>269.31966600000004</v>
      </c>
      <c r="CB9" s="305">
        <v>361.15244799999999</v>
      </c>
      <c r="CC9" s="305">
        <v>277.39695526999998</v>
      </c>
      <c r="CD9" s="305">
        <v>375.50120499999997</v>
      </c>
      <c r="CE9" s="305">
        <v>375.66133273000003</v>
      </c>
      <c r="CF9" s="305">
        <v>345.35349199999996</v>
      </c>
      <c r="CG9" s="305">
        <v>229.78102999000001</v>
      </c>
      <c r="CH9" s="305">
        <v>182.50401699999998</v>
      </c>
      <c r="CI9" s="305">
        <v>235.435676</v>
      </c>
      <c r="CJ9" s="305">
        <v>177.35751699999997</v>
      </c>
      <c r="CK9" s="305">
        <v>162.76299999999998</v>
      </c>
      <c r="CL9" s="305">
        <v>162.11634308999999</v>
      </c>
      <c r="CM9" s="305">
        <v>198.52674356999998</v>
      </c>
      <c r="CN9" s="305">
        <v>157.75681469000003</v>
      </c>
      <c r="CO9" s="305">
        <v>174.17954801000002</v>
      </c>
      <c r="CP9" s="305">
        <v>173.29519719000001</v>
      </c>
      <c r="CQ9" s="305">
        <v>228.46321095000002</v>
      </c>
      <c r="CR9" s="305">
        <v>168.56314380000001</v>
      </c>
      <c r="CS9" s="305">
        <v>256.71594033000002</v>
      </c>
      <c r="CT9" s="305">
        <v>228.81920402999998</v>
      </c>
      <c r="CU9" s="305">
        <v>178.10731601000001</v>
      </c>
      <c r="CV9" s="305">
        <v>220.01403200999997</v>
      </c>
      <c r="CW9" s="305">
        <v>307.45382612000003</v>
      </c>
      <c r="CX9" s="305">
        <v>413.40571189999997</v>
      </c>
      <c r="CY9" s="305">
        <v>205.06897606999999</v>
      </c>
      <c r="CZ9" s="305">
        <v>389.96536933000004</v>
      </c>
      <c r="DA9" s="305">
        <v>198.04646953</v>
      </c>
      <c r="DB9" s="305">
        <v>275.11605575999999</v>
      </c>
      <c r="DC9" s="305">
        <v>315.41828717999999</v>
      </c>
      <c r="DD9" s="305">
        <v>316.22675529000003</v>
      </c>
      <c r="DE9" s="305">
        <v>242.90323668999997</v>
      </c>
      <c r="DF9" s="305">
        <v>253.40054794000002</v>
      </c>
      <c r="DG9" s="305">
        <v>183.25844036000001</v>
      </c>
      <c r="DH9" s="305">
        <v>281.15715934000002</v>
      </c>
      <c r="DI9" s="305">
        <v>761.98486494000008</v>
      </c>
      <c r="DJ9" s="305">
        <v>432.46179885000004</v>
      </c>
      <c r="DK9" s="305">
        <v>299.61156341000003</v>
      </c>
      <c r="DL9" s="305">
        <v>663.52034662999995</v>
      </c>
      <c r="DM9" s="305">
        <v>381.13038779999999</v>
      </c>
      <c r="DN9" s="305">
        <v>406.84419954999998</v>
      </c>
      <c r="DO9" s="305">
        <v>413.48503802999994</v>
      </c>
      <c r="DP9" s="305">
        <v>404.89030557000001</v>
      </c>
      <c r="DQ9" s="305">
        <v>401.05885731000006</v>
      </c>
      <c r="DR9" s="305">
        <v>359.12134552000003</v>
      </c>
      <c r="DS9" s="305">
        <v>238.43409277999999</v>
      </c>
      <c r="DT9" s="305">
        <v>343.51451063000002</v>
      </c>
      <c r="DU9" s="305">
        <v>222.21674615000001</v>
      </c>
      <c r="DV9" s="305">
        <v>187.35973793999997</v>
      </c>
      <c r="DW9" s="305">
        <v>302.62359275999995</v>
      </c>
      <c r="DX9" s="305">
        <v>420.85364099999993</v>
      </c>
      <c r="DY9" s="305">
        <v>320.98774162999996</v>
      </c>
      <c r="DZ9" s="305">
        <v>487.76929504999998</v>
      </c>
      <c r="EA9" s="305">
        <v>361.71988093000004</v>
      </c>
      <c r="EB9" s="305">
        <v>397.39730504000005</v>
      </c>
      <c r="EC9" s="305">
        <v>495.15616503000001</v>
      </c>
      <c r="ED9" s="305">
        <v>395.17417476000003</v>
      </c>
      <c r="EE9" s="305">
        <v>255.07294077</v>
      </c>
      <c r="EF9" s="305">
        <v>372.44007597000001</v>
      </c>
      <c r="EG9" s="305">
        <v>359.06</v>
      </c>
      <c r="EH9" s="305">
        <v>263.69379301999999</v>
      </c>
      <c r="EI9" s="305">
        <v>333.96451074000009</v>
      </c>
      <c r="EJ9" s="305">
        <v>294.76637447000007</v>
      </c>
      <c r="EK9" s="305">
        <v>221.23792723000003</v>
      </c>
      <c r="EL9" s="305">
        <v>110.29821418</v>
      </c>
      <c r="EM9" s="305">
        <v>55.551202709999998</v>
      </c>
      <c r="EN9" s="305">
        <v>105.41897990000001</v>
      </c>
      <c r="EO9" s="305">
        <v>230.94445776999999</v>
      </c>
      <c r="EP9" s="305">
        <v>274.93351415000001</v>
      </c>
      <c r="EQ9" s="305">
        <v>341.58457577000007</v>
      </c>
      <c r="ER9" s="305">
        <v>302.63024725999998</v>
      </c>
      <c r="ES9" s="305">
        <v>280.16904662000002</v>
      </c>
      <c r="ET9" s="305">
        <v>136.51493869000001</v>
      </c>
      <c r="EU9" s="305">
        <v>147.89652358999999</v>
      </c>
      <c r="EV9" s="305">
        <v>364.07512892999989</v>
      </c>
      <c r="EW9" s="305">
        <v>230.10761867000002</v>
      </c>
      <c r="EX9" s="305">
        <v>235.76013827999998</v>
      </c>
      <c r="EY9" s="305">
        <v>196.18540187000002</v>
      </c>
      <c r="EZ9" s="305">
        <v>196.48184689000004</v>
      </c>
      <c r="FA9" s="305">
        <v>197.28401867000005</v>
      </c>
      <c r="FB9" s="305">
        <v>677.98182032999989</v>
      </c>
      <c r="FC9" s="305">
        <v>261.51557558000002</v>
      </c>
      <c r="FD9" s="305">
        <v>230.41136508000002</v>
      </c>
      <c r="FE9" s="305">
        <v>181.01212852000003</v>
      </c>
      <c r="FF9" s="305">
        <v>282.50023646999995</v>
      </c>
      <c r="FG9" s="305">
        <v>142.33176786000001</v>
      </c>
      <c r="FH9" s="305">
        <v>278.18626223999996</v>
      </c>
      <c r="FI9" s="305">
        <v>142.84858756000003</v>
      </c>
      <c r="FJ9" s="305">
        <v>265.63901274999995</v>
      </c>
      <c r="FK9" s="305">
        <v>131.40931282</v>
      </c>
      <c r="FL9" s="305">
        <v>163.94608775000003</v>
      </c>
      <c r="FM9" s="305">
        <v>157.82897468000004</v>
      </c>
      <c r="FN9" s="305">
        <v>407.89564062999995</v>
      </c>
      <c r="FO9" s="305">
        <v>582.57822001</v>
      </c>
      <c r="FP9" s="305">
        <v>569.12565246000008</v>
      </c>
      <c r="FQ9" s="305">
        <v>392.17443628999996</v>
      </c>
      <c r="FR9" s="305">
        <v>655.84716337000009</v>
      </c>
      <c r="FS9" s="305">
        <v>357.07378722000004</v>
      </c>
      <c r="FT9" s="305">
        <v>564.72958092900001</v>
      </c>
      <c r="FU9" s="305">
        <v>343.68166857</v>
      </c>
    </row>
    <row r="10" spans="1:177" s="4" customFormat="1">
      <c r="A10" s="296">
        <v>1111</v>
      </c>
      <c r="B10" s="314" t="s">
        <v>207</v>
      </c>
      <c r="C10" s="302">
        <f t="shared" ref="C10:C14" si="113">+SUM(BB10:BM10)</f>
        <v>5341.5232769449785</v>
      </c>
      <c r="D10" s="302">
        <f t="shared" ref="D10:D14" si="114">+SUM(BN10:BY10)</f>
        <v>6517.8714261800014</v>
      </c>
      <c r="E10" s="302">
        <f t="shared" ref="E10:E14" si="115">+SUM(BZ10:CK10)</f>
        <v>3167.0113389900002</v>
      </c>
      <c r="F10" s="302">
        <f t="shared" ref="F10:F14" si="116">+SUM(CL10:CW10)</f>
        <v>2454.0113198000004</v>
      </c>
      <c r="G10" s="302">
        <f t="shared" ref="G10:G14" si="117">+SUM(CX10:DI10)</f>
        <v>3835.9518743300005</v>
      </c>
      <c r="H10" s="302">
        <f t="shared" ref="H10:H14" si="118">+SUM(DJ10:DU10)</f>
        <v>4566.2891922299996</v>
      </c>
      <c r="I10" s="302">
        <f t="shared" ref="I10:I14" si="119">+SUM(DV10:EG10)</f>
        <v>4355.61455088</v>
      </c>
      <c r="J10" s="302">
        <f t="shared" ref="J10:J14" si="120">+SUM(EH10:ES10)</f>
        <v>2815.1928438200002</v>
      </c>
      <c r="K10" s="302">
        <f t="shared" ref="K10:K14" si="121">+SUM(ET10:FE10)</f>
        <v>3055.2265051000004</v>
      </c>
      <c r="L10" s="302">
        <f t="shared" si="29"/>
        <v>2476.8190000700001</v>
      </c>
      <c r="M10" s="302">
        <f t="shared" ref="M10:M14" si="122">+SUM(BB10:BD10)</f>
        <v>1090.2894660699999</v>
      </c>
      <c r="N10" s="302">
        <f t="shared" ref="N10:N14" si="123">+SUM(BE10:BG10)</f>
        <v>1235.49206852</v>
      </c>
      <c r="O10" s="302">
        <f t="shared" ref="O10:O14" si="124">+SUM(BH10:BJ10)</f>
        <v>1498.9697874576059</v>
      </c>
      <c r="P10" s="302">
        <f t="shared" ref="P10:P14" si="125">+SUM(BK10:BM10)</f>
        <v>1516.7719548973732</v>
      </c>
      <c r="Q10" s="302">
        <f t="shared" ref="Q10:Q14" si="126">+SUM(BN10:BP10)</f>
        <v>1483.54242856</v>
      </c>
      <c r="R10" s="302">
        <f t="shared" ref="R10:R14" si="127">+SUM(BQ10:BS10)</f>
        <v>1797.4683874100001</v>
      </c>
      <c r="S10" s="302">
        <f t="shared" ref="S10:S14" si="128">+SUM(BT10:BV10)</f>
        <v>1588.335642</v>
      </c>
      <c r="T10" s="302">
        <f t="shared" ref="T10:T14" si="129">+SUM(BW10:BY10)</f>
        <v>1648.52496821</v>
      </c>
      <c r="U10" s="302">
        <f t="shared" ref="U10:U14" si="130">+SUM(BZ10:CB10)</f>
        <v>805.257114</v>
      </c>
      <c r="V10" s="302">
        <f t="shared" ref="V10:V14" si="131">+SUM(CC10:CE10)</f>
        <v>1028.559493</v>
      </c>
      <c r="W10" s="302">
        <f t="shared" ref="W10:W14" si="132">+SUM(CF10:CH10)</f>
        <v>757.63853898999992</v>
      </c>
      <c r="X10" s="302">
        <f t="shared" ref="X10:X14" si="133">+SUM(CI10:CK10)</f>
        <v>575.55619299999989</v>
      </c>
      <c r="Y10" s="302">
        <f t="shared" ref="Y10:Y14" si="134">+SUM(CL10:CN10)</f>
        <v>518.39990135000005</v>
      </c>
      <c r="Z10" s="302">
        <f t="shared" ref="Z10:Z14" si="135">+SUM(CO10:CQ10)</f>
        <v>575.93795614999999</v>
      </c>
      <c r="AA10" s="302">
        <f t="shared" ref="AA10:AA14" si="136">+SUM(CR10:CT10)</f>
        <v>654.09828816000004</v>
      </c>
      <c r="AB10" s="302">
        <f t="shared" ref="AB10:AB14" si="137">+SUM(CU10:CW10)</f>
        <v>705.57517413999994</v>
      </c>
      <c r="AC10" s="302">
        <f t="shared" ref="AC10:AC14" si="138">+SUM(CX10:CZ10)</f>
        <v>1008.4400573</v>
      </c>
      <c r="AD10" s="302">
        <f t="shared" ref="AD10:AD14" si="139">+SUM(DA10:DC10)</f>
        <v>788.58081246999996</v>
      </c>
      <c r="AE10" s="302">
        <f t="shared" ref="AE10:AE14" si="140">+SUM(DD10:DF10)</f>
        <v>812.53053992000002</v>
      </c>
      <c r="AF10" s="302">
        <f t="shared" ref="AF10:AF14" si="141">+SUM(DG10:DI10)</f>
        <v>1226.4004646400001</v>
      </c>
      <c r="AG10" s="302">
        <f t="shared" ref="AG10:AG14" si="142">+SUM(DJ10:DL10)</f>
        <v>1395.59370889</v>
      </c>
      <c r="AH10" s="302">
        <f t="shared" ref="AH10:AH14" si="143">+SUM(DM10:DO10)</f>
        <v>1201.45962538</v>
      </c>
      <c r="AI10" s="302">
        <f t="shared" ref="AI10:AI14" si="144">+SUM(DP10:DR10)</f>
        <v>1165.0705084000001</v>
      </c>
      <c r="AJ10" s="302">
        <f t="shared" ref="AJ10:AJ14" si="145">+SUM(DS10:DU10)</f>
        <v>804.1653495600001</v>
      </c>
      <c r="AK10" s="302">
        <f t="shared" ref="AK10:AK14" si="146">+SUM(DV10:DX10)</f>
        <v>910.83697169999982</v>
      </c>
      <c r="AL10" s="302">
        <f t="shared" ref="AL10:AL14" si="147">+SUM(DY10:EA10)</f>
        <v>1170.4769176099999</v>
      </c>
      <c r="AM10" s="302">
        <f t="shared" ref="AM10:AM14" si="148">+SUM(EB10:ED10)</f>
        <v>1287.7276448299999</v>
      </c>
      <c r="AN10" s="302">
        <f t="shared" ref="AN10:AN14" si="149">+SUM(EE10:EG10)</f>
        <v>986.57301673999996</v>
      </c>
      <c r="AO10" s="302">
        <f t="shared" ref="AO10:AO14" si="150">+SUM(EH10:EJ10)</f>
        <v>892.42467823000015</v>
      </c>
      <c r="AP10" s="302">
        <f t="shared" ref="AP10:AP14" si="151">+SUM(EK10:EM10)</f>
        <v>387.08734412000001</v>
      </c>
      <c r="AQ10" s="303">
        <f t="shared" ref="AQ10:AQ14" si="152">+SUM(EN10:EP10)</f>
        <v>611.29695182</v>
      </c>
      <c r="AR10" s="303">
        <f t="shared" ref="AR10:AR14" si="153">+SUM(EQ10:ES10)</f>
        <v>924.38386965000007</v>
      </c>
      <c r="AS10" s="303">
        <f t="shared" ref="AS10:AS14" si="154">+SUM(ET10:EV10)</f>
        <v>648.48659120999992</v>
      </c>
      <c r="AT10" s="303">
        <f t="shared" ref="AT10:AT14" si="155">+SUM(EW10:EY10)</f>
        <v>662.05315882000002</v>
      </c>
      <c r="AU10" s="303">
        <f t="shared" ref="AU10:AU14" si="156">+SUM(EZ10:FB10)</f>
        <v>1071.74768589</v>
      </c>
      <c r="AV10" s="303">
        <f t="shared" ref="AV10:AV14" si="157">+SUM(FC10:FE10)</f>
        <v>672.93906918000005</v>
      </c>
      <c r="AW10" s="303">
        <f t="shared" ref="AW10:AW14" si="158">+SUM(FF10:FH10)</f>
        <v>703.01826656999992</v>
      </c>
      <c r="AX10" s="303">
        <f t="shared" ref="AX10:AX14" si="159">+SUM(FI10:FK10)</f>
        <v>539.89691312999992</v>
      </c>
      <c r="AY10" s="303">
        <f t="shared" si="46"/>
        <v>491.76732211000001</v>
      </c>
      <c r="AZ10" s="303">
        <f t="shared" si="47"/>
        <v>742.13649826000017</v>
      </c>
      <c r="BA10" s="303">
        <f t="shared" si="48"/>
        <v>934.36025773899996</v>
      </c>
      <c r="BB10" s="305">
        <v>429.44567582000002</v>
      </c>
      <c r="BC10" s="305">
        <v>404.85263271000002</v>
      </c>
      <c r="BD10" s="305">
        <v>255.99115753999999</v>
      </c>
      <c r="BE10" s="305">
        <v>350.60590783999999</v>
      </c>
      <c r="BF10" s="305">
        <v>514.43887532999997</v>
      </c>
      <c r="BG10" s="305">
        <v>370.44728535000002</v>
      </c>
      <c r="BH10" s="305">
        <v>623.37939633000008</v>
      </c>
      <c r="BI10" s="305">
        <v>536.93441989999997</v>
      </c>
      <c r="BJ10" s="305">
        <v>338.65597122760573</v>
      </c>
      <c r="BK10" s="305">
        <v>603.49473754999997</v>
      </c>
      <c r="BL10" s="305">
        <v>445.05067885737327</v>
      </c>
      <c r="BM10" s="305">
        <v>468.22653849000005</v>
      </c>
      <c r="BN10" s="305">
        <v>620.67637635999995</v>
      </c>
      <c r="BO10" s="305">
        <v>397.88690990999999</v>
      </c>
      <c r="BP10" s="305">
        <v>464.97914229000003</v>
      </c>
      <c r="BQ10" s="305">
        <v>570.08617321999998</v>
      </c>
      <c r="BR10" s="305">
        <v>485.29620763000003</v>
      </c>
      <c r="BS10" s="305">
        <v>742.08600655999999</v>
      </c>
      <c r="BT10" s="305">
        <v>449.91680577</v>
      </c>
      <c r="BU10" s="305">
        <v>599.08597020000002</v>
      </c>
      <c r="BV10" s="305">
        <v>539.33286602999999</v>
      </c>
      <c r="BW10" s="305">
        <v>454.26509226999997</v>
      </c>
      <c r="BX10" s="305">
        <v>637.82467152999993</v>
      </c>
      <c r="BY10" s="305">
        <v>556.4352044100001</v>
      </c>
      <c r="BZ10" s="305">
        <v>174.785</v>
      </c>
      <c r="CA10" s="305">
        <v>269.31966600000004</v>
      </c>
      <c r="CB10" s="305">
        <v>361.15244799999999</v>
      </c>
      <c r="CC10" s="305">
        <v>277.39695526999998</v>
      </c>
      <c r="CD10" s="305">
        <v>375.50120499999997</v>
      </c>
      <c r="CE10" s="305">
        <v>375.66133273000003</v>
      </c>
      <c r="CF10" s="305">
        <v>345.35349199999996</v>
      </c>
      <c r="CG10" s="305">
        <v>229.78102999000001</v>
      </c>
      <c r="CH10" s="305">
        <v>182.50401699999998</v>
      </c>
      <c r="CI10" s="305">
        <v>235.435676</v>
      </c>
      <c r="CJ10" s="305">
        <v>177.35751699999997</v>
      </c>
      <c r="CK10" s="305">
        <v>162.76299999999998</v>
      </c>
      <c r="CL10" s="305">
        <v>162.11634308999999</v>
      </c>
      <c r="CM10" s="305">
        <v>198.52674356999998</v>
      </c>
      <c r="CN10" s="305">
        <v>157.75681469000003</v>
      </c>
      <c r="CO10" s="305">
        <v>174.17954801000002</v>
      </c>
      <c r="CP10" s="305">
        <v>173.29519719000001</v>
      </c>
      <c r="CQ10" s="305">
        <v>228.46321095000002</v>
      </c>
      <c r="CR10" s="305">
        <v>168.56314380000001</v>
      </c>
      <c r="CS10" s="305">
        <v>256.71594033000002</v>
      </c>
      <c r="CT10" s="305">
        <v>228.81920402999998</v>
      </c>
      <c r="CU10" s="305">
        <v>178.10731601000001</v>
      </c>
      <c r="CV10" s="305">
        <v>220.01403200999997</v>
      </c>
      <c r="CW10" s="305">
        <v>307.45382612000003</v>
      </c>
      <c r="CX10" s="305">
        <v>413.40571189999997</v>
      </c>
      <c r="CY10" s="305">
        <v>205.06897606999999</v>
      </c>
      <c r="CZ10" s="305">
        <v>389.96536933000004</v>
      </c>
      <c r="DA10" s="305">
        <v>198.04646953</v>
      </c>
      <c r="DB10" s="305">
        <v>275.11605575999999</v>
      </c>
      <c r="DC10" s="305">
        <v>315.41828717999999</v>
      </c>
      <c r="DD10" s="305">
        <v>316.22675529000003</v>
      </c>
      <c r="DE10" s="305">
        <v>242.90323668999997</v>
      </c>
      <c r="DF10" s="305">
        <v>253.40054794000002</v>
      </c>
      <c r="DG10" s="305">
        <v>183.25844036000001</v>
      </c>
      <c r="DH10" s="305">
        <v>281.15715934000002</v>
      </c>
      <c r="DI10" s="305">
        <v>761.98486494000008</v>
      </c>
      <c r="DJ10" s="305">
        <v>432.46179885000004</v>
      </c>
      <c r="DK10" s="305">
        <v>299.61156341000003</v>
      </c>
      <c r="DL10" s="305">
        <v>663.52034662999995</v>
      </c>
      <c r="DM10" s="305">
        <v>381.13038779999999</v>
      </c>
      <c r="DN10" s="305">
        <v>406.84419954999998</v>
      </c>
      <c r="DO10" s="305">
        <v>413.48503802999994</v>
      </c>
      <c r="DP10" s="305">
        <v>404.89030557000001</v>
      </c>
      <c r="DQ10" s="305">
        <v>401.05885731000006</v>
      </c>
      <c r="DR10" s="305">
        <v>359.12134552000003</v>
      </c>
      <c r="DS10" s="305">
        <v>238.43409277999999</v>
      </c>
      <c r="DT10" s="305">
        <v>343.51451063000002</v>
      </c>
      <c r="DU10" s="305">
        <v>222.21674615000001</v>
      </c>
      <c r="DV10" s="305">
        <v>187.35973793999997</v>
      </c>
      <c r="DW10" s="305">
        <v>302.62359275999995</v>
      </c>
      <c r="DX10" s="305">
        <v>420.85364099999993</v>
      </c>
      <c r="DY10" s="305">
        <v>320.98774162999996</v>
      </c>
      <c r="DZ10" s="305">
        <v>487.76929504999998</v>
      </c>
      <c r="EA10" s="305">
        <v>361.71988093000004</v>
      </c>
      <c r="EB10" s="305">
        <v>397.39730504000005</v>
      </c>
      <c r="EC10" s="305">
        <v>495.15616503000001</v>
      </c>
      <c r="ED10" s="305">
        <v>395.17417476000003</v>
      </c>
      <c r="EE10" s="305">
        <v>255.07294077</v>
      </c>
      <c r="EF10" s="305">
        <v>372.44007597000001</v>
      </c>
      <c r="EG10" s="305">
        <v>359.06</v>
      </c>
      <c r="EH10" s="305">
        <v>263.69379301999999</v>
      </c>
      <c r="EI10" s="305">
        <v>333.96451074000009</v>
      </c>
      <c r="EJ10" s="305">
        <v>294.76637447000007</v>
      </c>
      <c r="EK10" s="305">
        <v>221.23792723000003</v>
      </c>
      <c r="EL10" s="305">
        <v>110.29821418</v>
      </c>
      <c r="EM10" s="305">
        <v>55.551202709999998</v>
      </c>
      <c r="EN10" s="305">
        <v>105.41897990000001</v>
      </c>
      <c r="EO10" s="305">
        <v>230.94445776999999</v>
      </c>
      <c r="EP10" s="305">
        <v>274.93351415000001</v>
      </c>
      <c r="EQ10" s="305">
        <v>341.58457577000007</v>
      </c>
      <c r="ER10" s="305">
        <v>302.63024725999998</v>
      </c>
      <c r="ES10" s="305">
        <v>280.16904662000002</v>
      </c>
      <c r="ET10" s="305">
        <v>136.51493869000001</v>
      </c>
      <c r="EU10" s="305">
        <v>147.89652358999999</v>
      </c>
      <c r="EV10" s="305">
        <v>364.07512892999989</v>
      </c>
      <c r="EW10" s="305">
        <v>230.10761867000002</v>
      </c>
      <c r="EX10" s="305">
        <v>235.76013827999998</v>
      </c>
      <c r="EY10" s="305">
        <v>196.18540187000002</v>
      </c>
      <c r="EZ10" s="305">
        <v>196.48184689000004</v>
      </c>
      <c r="FA10" s="305">
        <v>197.28401867000005</v>
      </c>
      <c r="FB10" s="305">
        <v>677.98182032999989</v>
      </c>
      <c r="FC10" s="305">
        <v>261.51557558000002</v>
      </c>
      <c r="FD10" s="305">
        <v>230.41136508000002</v>
      </c>
      <c r="FE10" s="305">
        <v>181.01212852000003</v>
      </c>
      <c r="FF10" s="305">
        <v>282.50023646999995</v>
      </c>
      <c r="FG10" s="305">
        <v>142.33176786000001</v>
      </c>
      <c r="FH10" s="305">
        <v>278.18626223999996</v>
      </c>
      <c r="FI10" s="305">
        <v>142.84858756000003</v>
      </c>
      <c r="FJ10" s="305">
        <v>265.63901274999995</v>
      </c>
      <c r="FK10" s="305">
        <v>131.40931282</v>
      </c>
      <c r="FL10" s="305">
        <v>163.94608775000003</v>
      </c>
      <c r="FM10" s="305">
        <v>157.82897468000004</v>
      </c>
      <c r="FN10" s="305">
        <v>169.99225967999996</v>
      </c>
      <c r="FO10" s="305">
        <v>302.99491738000006</v>
      </c>
      <c r="FP10" s="305">
        <v>287.32980767000015</v>
      </c>
      <c r="FQ10" s="305">
        <v>151.81177320999998</v>
      </c>
      <c r="FR10" s="305">
        <v>361.07377647000004</v>
      </c>
      <c r="FS10" s="305">
        <v>202.85182127000004</v>
      </c>
      <c r="FT10" s="305">
        <v>370.43465999899996</v>
      </c>
      <c r="FU10" s="305">
        <v>143.79654936</v>
      </c>
    </row>
    <row r="11" spans="1:177" s="4" customFormat="1">
      <c r="A11" s="296">
        <v>1112</v>
      </c>
      <c r="B11" s="314" t="s">
        <v>208</v>
      </c>
      <c r="C11" s="302">
        <f t="shared" si="113"/>
        <v>0</v>
      </c>
      <c r="D11" s="302">
        <f t="shared" si="114"/>
        <v>0</v>
      </c>
      <c r="E11" s="302">
        <f t="shared" si="115"/>
        <v>0</v>
      </c>
      <c r="F11" s="302">
        <f t="shared" si="116"/>
        <v>0</v>
      </c>
      <c r="G11" s="302">
        <f t="shared" si="117"/>
        <v>0</v>
      </c>
      <c r="H11" s="302">
        <f t="shared" si="118"/>
        <v>0</v>
      </c>
      <c r="I11" s="302">
        <f t="shared" si="119"/>
        <v>0</v>
      </c>
      <c r="J11" s="302">
        <f t="shared" si="120"/>
        <v>0</v>
      </c>
      <c r="K11" s="302">
        <f t="shared" si="121"/>
        <v>0</v>
      </c>
      <c r="L11" s="302">
        <f t="shared" si="29"/>
        <v>1039.6451914499999</v>
      </c>
      <c r="M11" s="302">
        <f t="shared" si="122"/>
        <v>0</v>
      </c>
      <c r="N11" s="302">
        <f t="shared" si="123"/>
        <v>0</v>
      </c>
      <c r="O11" s="302">
        <f t="shared" si="124"/>
        <v>0</v>
      </c>
      <c r="P11" s="302">
        <f t="shared" si="125"/>
        <v>0</v>
      </c>
      <c r="Q11" s="302">
        <f t="shared" si="126"/>
        <v>0</v>
      </c>
      <c r="R11" s="302">
        <f t="shared" si="127"/>
        <v>0</v>
      </c>
      <c r="S11" s="302">
        <f t="shared" si="128"/>
        <v>0</v>
      </c>
      <c r="T11" s="302">
        <f t="shared" si="129"/>
        <v>0</v>
      </c>
      <c r="U11" s="302">
        <f t="shared" si="130"/>
        <v>0</v>
      </c>
      <c r="V11" s="302">
        <f t="shared" si="131"/>
        <v>0</v>
      </c>
      <c r="W11" s="302">
        <f t="shared" si="132"/>
        <v>0</v>
      </c>
      <c r="X11" s="302">
        <f t="shared" si="133"/>
        <v>0</v>
      </c>
      <c r="Y11" s="302">
        <f t="shared" si="134"/>
        <v>0</v>
      </c>
      <c r="Z11" s="302">
        <f t="shared" si="135"/>
        <v>0</v>
      </c>
      <c r="AA11" s="302">
        <f t="shared" si="136"/>
        <v>0</v>
      </c>
      <c r="AB11" s="302">
        <f t="shared" si="137"/>
        <v>0</v>
      </c>
      <c r="AC11" s="302">
        <f t="shared" si="138"/>
        <v>0</v>
      </c>
      <c r="AD11" s="302">
        <f t="shared" si="139"/>
        <v>0</v>
      </c>
      <c r="AE11" s="302">
        <f t="shared" si="140"/>
        <v>0</v>
      </c>
      <c r="AF11" s="302">
        <f t="shared" si="141"/>
        <v>0</v>
      </c>
      <c r="AG11" s="302">
        <f t="shared" si="142"/>
        <v>0</v>
      </c>
      <c r="AH11" s="302">
        <f t="shared" si="143"/>
        <v>0</v>
      </c>
      <c r="AI11" s="302">
        <f t="shared" si="144"/>
        <v>0</v>
      </c>
      <c r="AJ11" s="302">
        <f t="shared" si="145"/>
        <v>0</v>
      </c>
      <c r="AK11" s="302">
        <f t="shared" si="146"/>
        <v>0</v>
      </c>
      <c r="AL11" s="302">
        <f t="shared" si="147"/>
        <v>0</v>
      </c>
      <c r="AM11" s="302">
        <f t="shared" si="148"/>
        <v>0</v>
      </c>
      <c r="AN11" s="302">
        <f t="shared" si="149"/>
        <v>0</v>
      </c>
      <c r="AO11" s="302">
        <f t="shared" si="150"/>
        <v>0</v>
      </c>
      <c r="AP11" s="302">
        <f t="shared" si="151"/>
        <v>0</v>
      </c>
      <c r="AQ11" s="303">
        <f t="shared" si="152"/>
        <v>0</v>
      </c>
      <c r="AR11" s="303">
        <f t="shared" si="153"/>
        <v>0</v>
      </c>
      <c r="AS11" s="303">
        <f t="shared" si="154"/>
        <v>0</v>
      </c>
      <c r="AT11" s="303">
        <f t="shared" si="155"/>
        <v>0</v>
      </c>
      <c r="AU11" s="303">
        <f t="shared" si="156"/>
        <v>0</v>
      </c>
      <c r="AV11" s="303">
        <f t="shared" si="157"/>
        <v>0</v>
      </c>
      <c r="AW11" s="303">
        <f t="shared" si="158"/>
        <v>0</v>
      </c>
      <c r="AX11" s="303">
        <f t="shared" si="159"/>
        <v>0</v>
      </c>
      <c r="AY11" s="303">
        <f t="shared" si="46"/>
        <v>237.90338094999998</v>
      </c>
      <c r="AZ11" s="303">
        <f t="shared" si="47"/>
        <v>801.74181049999993</v>
      </c>
      <c r="BA11" s="303">
        <f t="shared" si="48"/>
        <v>643.29027378000001</v>
      </c>
      <c r="BB11" s="305">
        <v>0</v>
      </c>
      <c r="BC11" s="305">
        <v>0</v>
      </c>
      <c r="BD11" s="305">
        <v>0</v>
      </c>
      <c r="BE11" s="305">
        <v>0</v>
      </c>
      <c r="BF11" s="305">
        <v>0</v>
      </c>
      <c r="BG11" s="305">
        <v>0</v>
      </c>
      <c r="BH11" s="305">
        <v>0</v>
      </c>
      <c r="BI11" s="305">
        <v>0</v>
      </c>
      <c r="BJ11" s="305">
        <v>0</v>
      </c>
      <c r="BK11" s="305">
        <v>0</v>
      </c>
      <c r="BL11" s="305">
        <v>0</v>
      </c>
      <c r="BM11" s="305">
        <v>0</v>
      </c>
      <c r="BN11" s="305">
        <v>0</v>
      </c>
      <c r="BO11" s="305">
        <v>0</v>
      </c>
      <c r="BP11" s="305">
        <v>0</v>
      </c>
      <c r="BQ11" s="305">
        <v>0</v>
      </c>
      <c r="BR11" s="305">
        <v>0</v>
      </c>
      <c r="BS11" s="305">
        <v>0</v>
      </c>
      <c r="BT11" s="305">
        <v>0</v>
      </c>
      <c r="BU11" s="305">
        <v>0</v>
      </c>
      <c r="BV11" s="305">
        <v>0</v>
      </c>
      <c r="BW11" s="305">
        <v>0</v>
      </c>
      <c r="BX11" s="305">
        <v>0</v>
      </c>
      <c r="BY11" s="305">
        <v>0</v>
      </c>
      <c r="BZ11" s="305">
        <v>0</v>
      </c>
      <c r="CA11" s="305">
        <v>0</v>
      </c>
      <c r="CB11" s="305">
        <v>0</v>
      </c>
      <c r="CC11" s="305">
        <v>0</v>
      </c>
      <c r="CD11" s="305">
        <v>0</v>
      </c>
      <c r="CE11" s="305">
        <v>0</v>
      </c>
      <c r="CF11" s="305">
        <v>0</v>
      </c>
      <c r="CG11" s="305">
        <v>0</v>
      </c>
      <c r="CH11" s="305">
        <v>0</v>
      </c>
      <c r="CI11" s="305">
        <v>0</v>
      </c>
      <c r="CJ11" s="305">
        <v>0</v>
      </c>
      <c r="CK11" s="305">
        <v>0</v>
      </c>
      <c r="CL11" s="305">
        <v>0</v>
      </c>
      <c r="CM11" s="305">
        <v>0</v>
      </c>
      <c r="CN11" s="305">
        <v>0</v>
      </c>
      <c r="CO11" s="305">
        <v>0</v>
      </c>
      <c r="CP11" s="305">
        <v>0</v>
      </c>
      <c r="CQ11" s="305">
        <v>0</v>
      </c>
      <c r="CR11" s="305">
        <v>0</v>
      </c>
      <c r="CS11" s="305">
        <v>0</v>
      </c>
      <c r="CT11" s="305">
        <v>0</v>
      </c>
      <c r="CU11" s="305">
        <v>0</v>
      </c>
      <c r="CV11" s="305">
        <v>0</v>
      </c>
      <c r="CW11" s="305">
        <v>0</v>
      </c>
      <c r="CX11" s="305">
        <v>0</v>
      </c>
      <c r="CY11" s="305">
        <v>0</v>
      </c>
      <c r="CZ11" s="305">
        <v>0</v>
      </c>
      <c r="DA11" s="305">
        <v>0</v>
      </c>
      <c r="DB11" s="305">
        <v>0</v>
      </c>
      <c r="DC11" s="305">
        <v>0</v>
      </c>
      <c r="DD11" s="305">
        <v>0</v>
      </c>
      <c r="DE11" s="305">
        <v>0</v>
      </c>
      <c r="DF11" s="305">
        <v>0</v>
      </c>
      <c r="DG11" s="305">
        <v>0</v>
      </c>
      <c r="DH11" s="305">
        <v>0</v>
      </c>
      <c r="DI11" s="305">
        <v>0</v>
      </c>
      <c r="DJ11" s="305">
        <v>0</v>
      </c>
      <c r="DK11" s="305">
        <v>0</v>
      </c>
      <c r="DL11" s="305">
        <v>0</v>
      </c>
      <c r="DM11" s="305">
        <v>0</v>
      </c>
      <c r="DN11" s="305">
        <v>0</v>
      </c>
      <c r="DO11" s="305">
        <v>0</v>
      </c>
      <c r="DP11" s="305">
        <v>0</v>
      </c>
      <c r="DQ11" s="305">
        <v>0</v>
      </c>
      <c r="DR11" s="305">
        <v>0</v>
      </c>
      <c r="DS11" s="305">
        <v>0</v>
      </c>
      <c r="DT11" s="305">
        <v>0</v>
      </c>
      <c r="DU11" s="305">
        <v>0</v>
      </c>
      <c r="DV11" s="305">
        <v>0</v>
      </c>
      <c r="DW11" s="305">
        <v>0</v>
      </c>
      <c r="DX11" s="305">
        <v>0</v>
      </c>
      <c r="DY11" s="305">
        <v>0</v>
      </c>
      <c r="DZ11" s="305">
        <v>0</v>
      </c>
      <c r="EA11" s="305">
        <v>0</v>
      </c>
      <c r="EB11" s="305">
        <v>0</v>
      </c>
      <c r="EC11" s="305">
        <v>0</v>
      </c>
      <c r="ED11" s="305">
        <v>0</v>
      </c>
      <c r="EE11" s="305">
        <v>0</v>
      </c>
      <c r="EF11" s="305">
        <v>0</v>
      </c>
      <c r="EG11" s="305">
        <v>0</v>
      </c>
      <c r="EH11" s="305">
        <v>0</v>
      </c>
      <c r="EI11" s="305">
        <v>0</v>
      </c>
      <c r="EJ11" s="305">
        <v>0</v>
      </c>
      <c r="EK11" s="305">
        <v>0</v>
      </c>
      <c r="EL11" s="305">
        <v>0</v>
      </c>
      <c r="EM11" s="305">
        <v>0</v>
      </c>
      <c r="EN11" s="305">
        <v>0</v>
      </c>
      <c r="EO11" s="305">
        <v>0</v>
      </c>
      <c r="EP11" s="305">
        <v>0</v>
      </c>
      <c r="EQ11" s="305">
        <v>0</v>
      </c>
      <c r="ER11" s="305">
        <v>0</v>
      </c>
      <c r="ES11" s="305">
        <v>0</v>
      </c>
      <c r="ET11" s="305">
        <v>0</v>
      </c>
      <c r="EU11" s="305">
        <v>0</v>
      </c>
      <c r="EV11" s="305">
        <v>0</v>
      </c>
      <c r="EW11" s="305">
        <v>0</v>
      </c>
      <c r="EX11" s="305">
        <v>0</v>
      </c>
      <c r="EY11" s="305">
        <v>0</v>
      </c>
      <c r="EZ11" s="305">
        <v>0</v>
      </c>
      <c r="FA11" s="305">
        <v>0</v>
      </c>
      <c r="FB11" s="305">
        <v>0</v>
      </c>
      <c r="FC11" s="305">
        <v>0</v>
      </c>
      <c r="FD11" s="305">
        <v>0</v>
      </c>
      <c r="FE11" s="305">
        <v>0</v>
      </c>
      <c r="FF11" s="305">
        <v>0</v>
      </c>
      <c r="FG11" s="305">
        <v>0</v>
      </c>
      <c r="FH11" s="305">
        <v>0</v>
      </c>
      <c r="FI11" s="305">
        <v>0</v>
      </c>
      <c r="FJ11" s="305">
        <v>0</v>
      </c>
      <c r="FK11" s="305">
        <v>0</v>
      </c>
      <c r="FL11" s="305">
        <v>0</v>
      </c>
      <c r="FM11" s="305">
        <v>0</v>
      </c>
      <c r="FN11" s="305">
        <v>237.90338094999998</v>
      </c>
      <c r="FO11" s="305">
        <v>279.58330262999999</v>
      </c>
      <c r="FP11" s="305">
        <v>281.79584478999999</v>
      </c>
      <c r="FQ11" s="305">
        <v>240.36266307999998</v>
      </c>
      <c r="FR11" s="305">
        <v>294.77338689999999</v>
      </c>
      <c r="FS11" s="305">
        <v>154.22196595</v>
      </c>
      <c r="FT11" s="305">
        <v>194.29492093000002</v>
      </c>
      <c r="FU11" s="305">
        <v>199.88511921</v>
      </c>
    </row>
    <row r="12" spans="1:177" s="4" customFormat="1">
      <c r="A12" s="296">
        <v>112</v>
      </c>
      <c r="B12" s="297" t="s">
        <v>3</v>
      </c>
      <c r="C12" s="302">
        <f t="shared" si="113"/>
        <v>0</v>
      </c>
      <c r="D12" s="302">
        <f t="shared" si="114"/>
        <v>0</v>
      </c>
      <c r="E12" s="302">
        <f t="shared" si="115"/>
        <v>0</v>
      </c>
      <c r="F12" s="302">
        <f t="shared" si="116"/>
        <v>0</v>
      </c>
      <c r="G12" s="302">
        <f t="shared" si="117"/>
        <v>0</v>
      </c>
      <c r="H12" s="302">
        <f t="shared" si="118"/>
        <v>0</v>
      </c>
      <c r="I12" s="302">
        <f t="shared" si="119"/>
        <v>0</v>
      </c>
      <c r="J12" s="302">
        <f t="shared" si="120"/>
        <v>263.84544604000001</v>
      </c>
      <c r="K12" s="302">
        <f t="shared" si="121"/>
        <v>1006.0168036599998</v>
      </c>
      <c r="L12" s="302">
        <f t="shared" si="29"/>
        <v>2580.2362040400003</v>
      </c>
      <c r="M12" s="302">
        <f t="shared" si="122"/>
        <v>0</v>
      </c>
      <c r="N12" s="302">
        <f t="shared" si="123"/>
        <v>0</v>
      </c>
      <c r="O12" s="302">
        <f t="shared" si="124"/>
        <v>0</v>
      </c>
      <c r="P12" s="302">
        <f t="shared" si="125"/>
        <v>0</v>
      </c>
      <c r="Q12" s="302">
        <f t="shared" si="126"/>
        <v>0</v>
      </c>
      <c r="R12" s="302">
        <f t="shared" si="127"/>
        <v>0</v>
      </c>
      <c r="S12" s="302">
        <f t="shared" si="128"/>
        <v>0</v>
      </c>
      <c r="T12" s="302">
        <f t="shared" si="129"/>
        <v>0</v>
      </c>
      <c r="U12" s="302">
        <f t="shared" si="130"/>
        <v>0</v>
      </c>
      <c r="V12" s="302">
        <f t="shared" si="131"/>
        <v>0</v>
      </c>
      <c r="W12" s="302">
        <f t="shared" si="132"/>
        <v>0</v>
      </c>
      <c r="X12" s="302">
        <f t="shared" si="133"/>
        <v>0</v>
      </c>
      <c r="Y12" s="302">
        <f t="shared" si="134"/>
        <v>0</v>
      </c>
      <c r="Z12" s="302">
        <f t="shared" si="135"/>
        <v>0</v>
      </c>
      <c r="AA12" s="302">
        <f t="shared" si="136"/>
        <v>0</v>
      </c>
      <c r="AB12" s="302">
        <f t="shared" si="137"/>
        <v>0</v>
      </c>
      <c r="AC12" s="302">
        <f t="shared" si="138"/>
        <v>0</v>
      </c>
      <c r="AD12" s="302">
        <f t="shared" si="139"/>
        <v>0</v>
      </c>
      <c r="AE12" s="302">
        <f t="shared" si="140"/>
        <v>0</v>
      </c>
      <c r="AF12" s="302">
        <f t="shared" si="141"/>
        <v>0</v>
      </c>
      <c r="AG12" s="302">
        <f t="shared" si="142"/>
        <v>0</v>
      </c>
      <c r="AH12" s="302">
        <f t="shared" si="143"/>
        <v>0</v>
      </c>
      <c r="AI12" s="302">
        <f t="shared" si="144"/>
        <v>0</v>
      </c>
      <c r="AJ12" s="302">
        <f t="shared" si="145"/>
        <v>0</v>
      </c>
      <c r="AK12" s="302">
        <f t="shared" si="146"/>
        <v>0</v>
      </c>
      <c r="AL12" s="302">
        <f t="shared" si="147"/>
        <v>0</v>
      </c>
      <c r="AM12" s="302">
        <f t="shared" si="148"/>
        <v>0</v>
      </c>
      <c r="AN12" s="302">
        <f t="shared" si="149"/>
        <v>0</v>
      </c>
      <c r="AO12" s="302">
        <f t="shared" si="150"/>
        <v>41.990102219999997</v>
      </c>
      <c r="AP12" s="302">
        <f t="shared" si="151"/>
        <v>74.727590580000012</v>
      </c>
      <c r="AQ12" s="303">
        <f t="shared" si="152"/>
        <v>73.563876620000002</v>
      </c>
      <c r="AR12" s="303">
        <f t="shared" si="153"/>
        <v>73.563876620000002</v>
      </c>
      <c r="AS12" s="303">
        <f t="shared" si="154"/>
        <v>199.21327258000002</v>
      </c>
      <c r="AT12" s="303">
        <f t="shared" si="155"/>
        <v>237.75647566000004</v>
      </c>
      <c r="AU12" s="303">
        <f t="shared" si="156"/>
        <v>281.79943463000001</v>
      </c>
      <c r="AV12" s="303">
        <f t="shared" si="157"/>
        <v>287.24762079000004</v>
      </c>
      <c r="AW12" s="303">
        <f t="shared" si="158"/>
        <v>183.55770528000002</v>
      </c>
      <c r="AX12" s="303">
        <f t="shared" si="159"/>
        <v>334.79497576999995</v>
      </c>
      <c r="AY12" s="303">
        <f t="shared" si="46"/>
        <v>776.3552072</v>
      </c>
      <c r="AZ12" s="303">
        <f t="shared" si="47"/>
        <v>1285.5283157900001</v>
      </c>
      <c r="BA12" s="303">
        <f t="shared" si="48"/>
        <v>1153.09974928</v>
      </c>
      <c r="BB12" s="305">
        <v>0</v>
      </c>
      <c r="BC12" s="305">
        <v>0</v>
      </c>
      <c r="BD12" s="305">
        <v>0</v>
      </c>
      <c r="BE12" s="305">
        <v>0</v>
      </c>
      <c r="BF12" s="305">
        <v>0</v>
      </c>
      <c r="BG12" s="305">
        <v>0</v>
      </c>
      <c r="BH12" s="305">
        <v>0</v>
      </c>
      <c r="BI12" s="305">
        <v>0</v>
      </c>
      <c r="BJ12" s="305">
        <v>0</v>
      </c>
      <c r="BK12" s="305">
        <v>0</v>
      </c>
      <c r="BL12" s="305">
        <v>0</v>
      </c>
      <c r="BM12" s="305">
        <v>0</v>
      </c>
      <c r="BN12" s="305">
        <v>0</v>
      </c>
      <c r="BO12" s="305">
        <v>0</v>
      </c>
      <c r="BP12" s="305">
        <v>0</v>
      </c>
      <c r="BQ12" s="305">
        <v>0</v>
      </c>
      <c r="BR12" s="305">
        <v>0</v>
      </c>
      <c r="BS12" s="305">
        <v>0</v>
      </c>
      <c r="BT12" s="305">
        <v>0</v>
      </c>
      <c r="BU12" s="305">
        <v>0</v>
      </c>
      <c r="BV12" s="305">
        <v>0</v>
      </c>
      <c r="BW12" s="305">
        <v>0</v>
      </c>
      <c r="BX12" s="305">
        <v>0</v>
      </c>
      <c r="BY12" s="305">
        <v>0</v>
      </c>
      <c r="BZ12" s="305">
        <v>0</v>
      </c>
      <c r="CA12" s="305">
        <v>0</v>
      </c>
      <c r="CB12" s="305">
        <v>0</v>
      </c>
      <c r="CC12" s="305">
        <v>0</v>
      </c>
      <c r="CD12" s="305">
        <v>0</v>
      </c>
      <c r="CE12" s="305">
        <v>0</v>
      </c>
      <c r="CF12" s="305">
        <v>0</v>
      </c>
      <c r="CG12" s="305">
        <v>0</v>
      </c>
      <c r="CH12" s="305">
        <v>0</v>
      </c>
      <c r="CI12" s="305">
        <v>0</v>
      </c>
      <c r="CJ12" s="305">
        <v>0</v>
      </c>
      <c r="CK12" s="305">
        <v>0</v>
      </c>
      <c r="CL12" s="305">
        <v>0</v>
      </c>
      <c r="CM12" s="305">
        <v>0</v>
      </c>
      <c r="CN12" s="305">
        <v>0</v>
      </c>
      <c r="CO12" s="305">
        <v>0</v>
      </c>
      <c r="CP12" s="305">
        <v>0</v>
      </c>
      <c r="CQ12" s="305">
        <v>0</v>
      </c>
      <c r="CR12" s="305">
        <v>0</v>
      </c>
      <c r="CS12" s="305">
        <v>0</v>
      </c>
      <c r="CT12" s="305">
        <v>0</v>
      </c>
      <c r="CU12" s="305">
        <v>0</v>
      </c>
      <c r="CV12" s="305">
        <v>0</v>
      </c>
      <c r="CW12" s="305">
        <v>0</v>
      </c>
      <c r="CX12" s="305">
        <v>0</v>
      </c>
      <c r="CY12" s="305">
        <v>0</v>
      </c>
      <c r="CZ12" s="305">
        <v>0</v>
      </c>
      <c r="DA12" s="305">
        <v>0</v>
      </c>
      <c r="DB12" s="305">
        <v>0</v>
      </c>
      <c r="DC12" s="305">
        <v>0</v>
      </c>
      <c r="DD12" s="305">
        <v>0</v>
      </c>
      <c r="DE12" s="305">
        <v>0</v>
      </c>
      <c r="DF12" s="305">
        <v>0</v>
      </c>
      <c r="DG12" s="305">
        <v>0</v>
      </c>
      <c r="DH12" s="305">
        <v>0</v>
      </c>
      <c r="DI12" s="305">
        <v>0</v>
      </c>
      <c r="DJ12" s="305">
        <v>0</v>
      </c>
      <c r="DK12" s="305">
        <v>0</v>
      </c>
      <c r="DL12" s="305">
        <v>0</v>
      </c>
      <c r="DM12" s="305">
        <v>0</v>
      </c>
      <c r="DN12" s="305">
        <v>0</v>
      </c>
      <c r="DO12" s="305">
        <v>0</v>
      </c>
      <c r="DP12" s="305">
        <v>0</v>
      </c>
      <c r="DQ12" s="305">
        <v>0</v>
      </c>
      <c r="DR12" s="305">
        <v>0</v>
      </c>
      <c r="DS12" s="305">
        <v>0</v>
      </c>
      <c r="DT12" s="305">
        <v>0</v>
      </c>
      <c r="DU12" s="305">
        <v>0</v>
      </c>
      <c r="DV12" s="305">
        <v>0</v>
      </c>
      <c r="DW12" s="305">
        <v>0</v>
      </c>
      <c r="DX12" s="305">
        <v>0</v>
      </c>
      <c r="DY12" s="305">
        <v>0</v>
      </c>
      <c r="DZ12" s="305">
        <v>0</v>
      </c>
      <c r="EA12" s="305">
        <v>0</v>
      </c>
      <c r="EB12" s="305">
        <v>0</v>
      </c>
      <c r="EC12" s="305">
        <v>0</v>
      </c>
      <c r="ED12" s="305">
        <v>0</v>
      </c>
      <c r="EE12" s="305">
        <v>0</v>
      </c>
      <c r="EF12" s="305">
        <v>0</v>
      </c>
      <c r="EG12" s="305">
        <v>0</v>
      </c>
      <c r="EH12" s="305">
        <v>10</v>
      </c>
      <c r="EI12" s="305">
        <v>24.623842920000001</v>
      </c>
      <c r="EJ12" s="305">
        <v>7.3662592999999994</v>
      </c>
      <c r="EK12" s="305">
        <v>23.7987529</v>
      </c>
      <c r="EL12" s="305">
        <v>22.635038970000004</v>
      </c>
      <c r="EM12" s="305">
        <v>28.293798710000001</v>
      </c>
      <c r="EN12" s="305">
        <v>22.635038959999999</v>
      </c>
      <c r="EO12" s="305">
        <v>22.635038959999999</v>
      </c>
      <c r="EP12" s="305">
        <v>28.293798700000004</v>
      </c>
      <c r="EQ12" s="305">
        <v>22.635038959999999</v>
      </c>
      <c r="ER12" s="305">
        <v>22.635038959999999</v>
      </c>
      <c r="ES12" s="305">
        <v>28.293798700000004</v>
      </c>
      <c r="ET12" s="305">
        <v>22.635038959999999</v>
      </c>
      <c r="EU12" s="305">
        <v>75.151071049999999</v>
      </c>
      <c r="EV12" s="305">
        <v>101.42716257000001</v>
      </c>
      <c r="EW12" s="305">
        <v>87.038523640000008</v>
      </c>
      <c r="EX12" s="305">
        <v>106.79206910000001</v>
      </c>
      <c r="EY12" s="305">
        <v>43.925882920000006</v>
      </c>
      <c r="EZ12" s="305">
        <v>89.63508874</v>
      </c>
      <c r="FA12" s="305">
        <v>90.740975649999996</v>
      </c>
      <c r="FB12" s="305">
        <v>101.42337024</v>
      </c>
      <c r="FC12" s="305">
        <v>88.5855435</v>
      </c>
      <c r="FD12" s="305">
        <v>98.642596400000002</v>
      </c>
      <c r="FE12" s="305">
        <v>100.01948089000001</v>
      </c>
      <c r="FF12" s="305">
        <v>75.845907920000002</v>
      </c>
      <c r="FG12" s="305">
        <v>65.138718280000006</v>
      </c>
      <c r="FH12" s="305">
        <v>42.573079080000007</v>
      </c>
      <c r="FI12" s="305">
        <v>149.55946188999999</v>
      </c>
      <c r="FJ12" s="305">
        <v>89.731191570000007</v>
      </c>
      <c r="FK12" s="305">
        <v>95.504322309999992</v>
      </c>
      <c r="FL12" s="305">
        <v>92.43213904000001</v>
      </c>
      <c r="FM12" s="305">
        <v>125.08339792</v>
      </c>
      <c r="FN12" s="305">
        <v>558.83967024000003</v>
      </c>
      <c r="FO12" s="305">
        <v>399.20319849999998</v>
      </c>
      <c r="FP12" s="305">
        <v>424.0143314</v>
      </c>
      <c r="FQ12" s="305">
        <v>462.31078589000003</v>
      </c>
      <c r="FR12" s="305">
        <v>401.10299192000002</v>
      </c>
      <c r="FS12" s="305">
        <v>339.79729827999995</v>
      </c>
      <c r="FT12" s="305">
        <v>412.19945908</v>
      </c>
      <c r="FU12" s="305">
        <v>422.32994988999997</v>
      </c>
    </row>
    <row r="13" spans="1:177" s="4" customFormat="1">
      <c r="A13" s="296">
        <v>1121</v>
      </c>
      <c r="B13" s="314" t="s">
        <v>207</v>
      </c>
      <c r="C13" s="302">
        <f t="shared" si="113"/>
        <v>0</v>
      </c>
      <c r="D13" s="302">
        <f t="shared" si="114"/>
        <v>0</v>
      </c>
      <c r="E13" s="302">
        <f t="shared" si="115"/>
        <v>0</v>
      </c>
      <c r="F13" s="302">
        <f t="shared" si="116"/>
        <v>0</v>
      </c>
      <c r="G13" s="302">
        <f t="shared" si="117"/>
        <v>0</v>
      </c>
      <c r="H13" s="302">
        <f t="shared" si="118"/>
        <v>0</v>
      </c>
      <c r="I13" s="302">
        <f t="shared" si="119"/>
        <v>0</v>
      </c>
      <c r="J13" s="302">
        <f t="shared" si="120"/>
        <v>263.84544604000001</v>
      </c>
      <c r="K13" s="302">
        <f t="shared" si="121"/>
        <v>1006.0168036599998</v>
      </c>
      <c r="L13" s="302">
        <f t="shared" si="29"/>
        <v>1124.5392090400001</v>
      </c>
      <c r="M13" s="302">
        <f t="shared" si="122"/>
        <v>0</v>
      </c>
      <c r="N13" s="302">
        <f t="shared" si="123"/>
        <v>0</v>
      </c>
      <c r="O13" s="302">
        <f t="shared" si="124"/>
        <v>0</v>
      </c>
      <c r="P13" s="302">
        <f t="shared" si="125"/>
        <v>0</v>
      </c>
      <c r="Q13" s="302">
        <f t="shared" si="126"/>
        <v>0</v>
      </c>
      <c r="R13" s="302">
        <f t="shared" si="127"/>
        <v>0</v>
      </c>
      <c r="S13" s="302">
        <f t="shared" si="128"/>
        <v>0</v>
      </c>
      <c r="T13" s="302">
        <f t="shared" si="129"/>
        <v>0</v>
      </c>
      <c r="U13" s="302">
        <f t="shared" si="130"/>
        <v>0</v>
      </c>
      <c r="V13" s="302">
        <f t="shared" si="131"/>
        <v>0</v>
      </c>
      <c r="W13" s="302">
        <f t="shared" si="132"/>
        <v>0</v>
      </c>
      <c r="X13" s="302">
        <f t="shared" si="133"/>
        <v>0</v>
      </c>
      <c r="Y13" s="302">
        <f t="shared" si="134"/>
        <v>0</v>
      </c>
      <c r="Z13" s="302">
        <f t="shared" si="135"/>
        <v>0</v>
      </c>
      <c r="AA13" s="302">
        <f t="shared" si="136"/>
        <v>0</v>
      </c>
      <c r="AB13" s="302">
        <f t="shared" si="137"/>
        <v>0</v>
      </c>
      <c r="AC13" s="302">
        <f t="shared" si="138"/>
        <v>0</v>
      </c>
      <c r="AD13" s="302">
        <f t="shared" si="139"/>
        <v>0</v>
      </c>
      <c r="AE13" s="302">
        <f t="shared" si="140"/>
        <v>0</v>
      </c>
      <c r="AF13" s="302">
        <f t="shared" si="141"/>
        <v>0</v>
      </c>
      <c r="AG13" s="302">
        <f t="shared" si="142"/>
        <v>0</v>
      </c>
      <c r="AH13" s="302">
        <f t="shared" si="143"/>
        <v>0</v>
      </c>
      <c r="AI13" s="302">
        <f t="shared" si="144"/>
        <v>0</v>
      </c>
      <c r="AJ13" s="302">
        <f t="shared" si="145"/>
        <v>0</v>
      </c>
      <c r="AK13" s="302">
        <f t="shared" si="146"/>
        <v>0</v>
      </c>
      <c r="AL13" s="302">
        <f t="shared" si="147"/>
        <v>0</v>
      </c>
      <c r="AM13" s="302">
        <f t="shared" si="148"/>
        <v>0</v>
      </c>
      <c r="AN13" s="302">
        <f t="shared" si="149"/>
        <v>0</v>
      </c>
      <c r="AO13" s="302">
        <f t="shared" si="150"/>
        <v>41.990102219999997</v>
      </c>
      <c r="AP13" s="302">
        <f t="shared" si="151"/>
        <v>74.727590580000012</v>
      </c>
      <c r="AQ13" s="303">
        <f t="shared" si="152"/>
        <v>73.563876620000002</v>
      </c>
      <c r="AR13" s="303">
        <f t="shared" si="153"/>
        <v>73.563876620000002</v>
      </c>
      <c r="AS13" s="303">
        <f t="shared" si="154"/>
        <v>199.21327258000002</v>
      </c>
      <c r="AT13" s="303">
        <f t="shared" si="155"/>
        <v>237.75647566000004</v>
      </c>
      <c r="AU13" s="303">
        <f t="shared" si="156"/>
        <v>281.79943463000001</v>
      </c>
      <c r="AV13" s="303">
        <f t="shared" si="157"/>
        <v>287.24762079000004</v>
      </c>
      <c r="AW13" s="303">
        <f t="shared" si="158"/>
        <v>183.55770528000002</v>
      </c>
      <c r="AX13" s="303">
        <f t="shared" si="159"/>
        <v>334.79497576999995</v>
      </c>
      <c r="AY13" s="303">
        <f t="shared" si="46"/>
        <v>318.93890720000002</v>
      </c>
      <c r="AZ13" s="303">
        <f t="shared" si="47"/>
        <v>287.24762079000004</v>
      </c>
      <c r="BA13" s="303">
        <f t="shared" si="48"/>
        <v>183.55770528000002</v>
      </c>
      <c r="BB13" s="305">
        <v>0</v>
      </c>
      <c r="BC13" s="305">
        <v>0</v>
      </c>
      <c r="BD13" s="305">
        <v>0</v>
      </c>
      <c r="BE13" s="305">
        <v>0</v>
      </c>
      <c r="BF13" s="305">
        <v>0</v>
      </c>
      <c r="BG13" s="305">
        <v>0</v>
      </c>
      <c r="BH13" s="305">
        <v>0</v>
      </c>
      <c r="BI13" s="305">
        <v>0</v>
      </c>
      <c r="BJ13" s="305">
        <v>0</v>
      </c>
      <c r="BK13" s="305">
        <v>0</v>
      </c>
      <c r="BL13" s="305">
        <v>0</v>
      </c>
      <c r="BM13" s="305">
        <v>0</v>
      </c>
      <c r="BN13" s="305">
        <v>0</v>
      </c>
      <c r="BO13" s="305">
        <v>0</v>
      </c>
      <c r="BP13" s="305">
        <v>0</v>
      </c>
      <c r="BQ13" s="305">
        <v>0</v>
      </c>
      <c r="BR13" s="305">
        <v>0</v>
      </c>
      <c r="BS13" s="305">
        <v>0</v>
      </c>
      <c r="BT13" s="305">
        <v>0</v>
      </c>
      <c r="BU13" s="305">
        <v>0</v>
      </c>
      <c r="BV13" s="305">
        <v>0</v>
      </c>
      <c r="BW13" s="305">
        <v>0</v>
      </c>
      <c r="BX13" s="305">
        <v>0</v>
      </c>
      <c r="BY13" s="305">
        <v>0</v>
      </c>
      <c r="BZ13" s="305">
        <v>0</v>
      </c>
      <c r="CA13" s="305">
        <v>0</v>
      </c>
      <c r="CB13" s="305">
        <v>0</v>
      </c>
      <c r="CC13" s="305">
        <v>0</v>
      </c>
      <c r="CD13" s="305">
        <v>0</v>
      </c>
      <c r="CE13" s="305">
        <v>0</v>
      </c>
      <c r="CF13" s="305">
        <v>0</v>
      </c>
      <c r="CG13" s="305">
        <v>0</v>
      </c>
      <c r="CH13" s="305">
        <v>0</v>
      </c>
      <c r="CI13" s="305">
        <v>0</v>
      </c>
      <c r="CJ13" s="305">
        <v>0</v>
      </c>
      <c r="CK13" s="305">
        <v>0</v>
      </c>
      <c r="CL13" s="305">
        <v>0</v>
      </c>
      <c r="CM13" s="305">
        <v>0</v>
      </c>
      <c r="CN13" s="305">
        <v>0</v>
      </c>
      <c r="CO13" s="305">
        <v>0</v>
      </c>
      <c r="CP13" s="305">
        <v>0</v>
      </c>
      <c r="CQ13" s="305">
        <v>0</v>
      </c>
      <c r="CR13" s="305">
        <v>0</v>
      </c>
      <c r="CS13" s="305">
        <v>0</v>
      </c>
      <c r="CT13" s="305">
        <v>0</v>
      </c>
      <c r="CU13" s="305">
        <v>0</v>
      </c>
      <c r="CV13" s="305">
        <v>0</v>
      </c>
      <c r="CW13" s="305">
        <v>0</v>
      </c>
      <c r="CX13" s="305">
        <v>0</v>
      </c>
      <c r="CY13" s="305">
        <v>0</v>
      </c>
      <c r="CZ13" s="305">
        <v>0</v>
      </c>
      <c r="DA13" s="305">
        <v>0</v>
      </c>
      <c r="DB13" s="305">
        <v>0</v>
      </c>
      <c r="DC13" s="305">
        <v>0</v>
      </c>
      <c r="DD13" s="305">
        <v>0</v>
      </c>
      <c r="DE13" s="305">
        <v>0</v>
      </c>
      <c r="DF13" s="305">
        <v>0</v>
      </c>
      <c r="DG13" s="305">
        <v>0</v>
      </c>
      <c r="DH13" s="305">
        <v>0</v>
      </c>
      <c r="DI13" s="305">
        <v>0</v>
      </c>
      <c r="DJ13" s="305">
        <v>0</v>
      </c>
      <c r="DK13" s="305">
        <v>0</v>
      </c>
      <c r="DL13" s="305">
        <v>0</v>
      </c>
      <c r="DM13" s="305">
        <v>0</v>
      </c>
      <c r="DN13" s="305">
        <v>0</v>
      </c>
      <c r="DO13" s="305">
        <v>0</v>
      </c>
      <c r="DP13" s="305">
        <v>0</v>
      </c>
      <c r="DQ13" s="305">
        <v>0</v>
      </c>
      <c r="DR13" s="305">
        <v>0</v>
      </c>
      <c r="DS13" s="305">
        <v>0</v>
      </c>
      <c r="DT13" s="305">
        <v>0</v>
      </c>
      <c r="DU13" s="305">
        <v>0</v>
      </c>
      <c r="DV13" s="305">
        <v>0</v>
      </c>
      <c r="DW13" s="305">
        <v>0</v>
      </c>
      <c r="DX13" s="305">
        <v>0</v>
      </c>
      <c r="DY13" s="305">
        <v>0</v>
      </c>
      <c r="DZ13" s="305">
        <v>0</v>
      </c>
      <c r="EA13" s="305">
        <v>0</v>
      </c>
      <c r="EB13" s="305">
        <v>0</v>
      </c>
      <c r="EC13" s="305">
        <v>0</v>
      </c>
      <c r="ED13" s="305">
        <v>0</v>
      </c>
      <c r="EE13" s="305">
        <v>0</v>
      </c>
      <c r="EF13" s="305">
        <v>0</v>
      </c>
      <c r="EG13" s="305">
        <v>0</v>
      </c>
      <c r="EH13" s="305">
        <v>10</v>
      </c>
      <c r="EI13" s="305">
        <v>24.623842920000001</v>
      </c>
      <c r="EJ13" s="305">
        <v>7.3662592999999994</v>
      </c>
      <c r="EK13" s="305">
        <v>23.7987529</v>
      </c>
      <c r="EL13" s="305">
        <v>22.635038970000004</v>
      </c>
      <c r="EM13" s="305">
        <v>28.293798710000001</v>
      </c>
      <c r="EN13" s="305">
        <v>22.635038959999999</v>
      </c>
      <c r="EO13" s="305">
        <v>22.635038959999999</v>
      </c>
      <c r="EP13" s="305">
        <v>28.293798700000004</v>
      </c>
      <c r="EQ13" s="305">
        <v>22.635038959999999</v>
      </c>
      <c r="ER13" s="305">
        <v>22.635038959999999</v>
      </c>
      <c r="ES13" s="305">
        <v>28.293798700000004</v>
      </c>
      <c r="ET13" s="305">
        <v>22.635038959999999</v>
      </c>
      <c r="EU13" s="305">
        <v>75.151071049999999</v>
      </c>
      <c r="EV13" s="305">
        <v>101.42716257000001</v>
      </c>
      <c r="EW13" s="305">
        <v>87.038523640000008</v>
      </c>
      <c r="EX13" s="305">
        <v>106.79206910000001</v>
      </c>
      <c r="EY13" s="305">
        <v>43.925882920000006</v>
      </c>
      <c r="EZ13" s="305">
        <v>89.63508874</v>
      </c>
      <c r="FA13" s="305">
        <v>90.740975649999996</v>
      </c>
      <c r="FB13" s="305">
        <v>101.42337024</v>
      </c>
      <c r="FC13" s="305">
        <v>88.5855435</v>
      </c>
      <c r="FD13" s="305">
        <v>98.642596400000002</v>
      </c>
      <c r="FE13" s="305">
        <v>100.01948089000001</v>
      </c>
      <c r="FF13" s="305">
        <v>75.845907920000002</v>
      </c>
      <c r="FG13" s="305">
        <v>65.138718280000006</v>
      </c>
      <c r="FH13" s="305">
        <v>42.573079080000007</v>
      </c>
      <c r="FI13" s="305">
        <v>149.55946188999999</v>
      </c>
      <c r="FJ13" s="305">
        <v>89.731191570000007</v>
      </c>
      <c r="FK13" s="305">
        <v>95.504322309999992</v>
      </c>
      <c r="FL13" s="305">
        <v>92.43213904000001</v>
      </c>
      <c r="FM13" s="305">
        <v>125.08339792</v>
      </c>
      <c r="FN13" s="305">
        <v>101.42337024</v>
      </c>
      <c r="FO13" s="305">
        <v>88.5855435</v>
      </c>
      <c r="FP13" s="305">
        <v>98.642596400000002</v>
      </c>
      <c r="FQ13" s="305">
        <v>100.01948089000001</v>
      </c>
      <c r="FR13" s="305">
        <v>75.845907920000002</v>
      </c>
      <c r="FS13" s="305">
        <v>65.138718280000006</v>
      </c>
      <c r="FT13" s="305">
        <v>42.573079080000007</v>
      </c>
      <c r="FU13" s="305">
        <v>149.55946188999999</v>
      </c>
    </row>
    <row r="14" spans="1:177" s="4" customFormat="1">
      <c r="A14" s="296">
        <v>1122</v>
      </c>
      <c r="B14" s="314" t="s">
        <v>208</v>
      </c>
      <c r="C14" s="302">
        <f t="shared" si="113"/>
        <v>0</v>
      </c>
      <c r="D14" s="302">
        <f t="shared" si="114"/>
        <v>0</v>
      </c>
      <c r="E14" s="302">
        <f t="shared" si="115"/>
        <v>0</v>
      </c>
      <c r="F14" s="302">
        <f t="shared" si="116"/>
        <v>0</v>
      </c>
      <c r="G14" s="302">
        <f t="shared" si="117"/>
        <v>0</v>
      </c>
      <c r="H14" s="302">
        <f t="shared" si="118"/>
        <v>0</v>
      </c>
      <c r="I14" s="302">
        <f t="shared" si="119"/>
        <v>0</v>
      </c>
      <c r="J14" s="302">
        <f t="shared" si="120"/>
        <v>0</v>
      </c>
      <c r="K14" s="302">
        <f t="shared" si="121"/>
        <v>0</v>
      </c>
      <c r="L14" s="302">
        <f t="shared" si="29"/>
        <v>1455.696995</v>
      </c>
      <c r="M14" s="302">
        <f t="shared" si="122"/>
        <v>0</v>
      </c>
      <c r="N14" s="302">
        <f t="shared" si="123"/>
        <v>0</v>
      </c>
      <c r="O14" s="302">
        <f t="shared" si="124"/>
        <v>0</v>
      </c>
      <c r="P14" s="302">
        <f t="shared" si="125"/>
        <v>0</v>
      </c>
      <c r="Q14" s="302">
        <f t="shared" si="126"/>
        <v>0</v>
      </c>
      <c r="R14" s="302">
        <f t="shared" si="127"/>
        <v>0</v>
      </c>
      <c r="S14" s="302">
        <f t="shared" si="128"/>
        <v>0</v>
      </c>
      <c r="T14" s="302">
        <f t="shared" si="129"/>
        <v>0</v>
      </c>
      <c r="U14" s="302">
        <f t="shared" si="130"/>
        <v>0</v>
      </c>
      <c r="V14" s="302">
        <f t="shared" si="131"/>
        <v>0</v>
      </c>
      <c r="W14" s="302">
        <f t="shared" si="132"/>
        <v>0</v>
      </c>
      <c r="X14" s="302">
        <f t="shared" si="133"/>
        <v>0</v>
      </c>
      <c r="Y14" s="302">
        <f t="shared" si="134"/>
        <v>0</v>
      </c>
      <c r="Z14" s="302">
        <f t="shared" si="135"/>
        <v>0</v>
      </c>
      <c r="AA14" s="302">
        <f t="shared" si="136"/>
        <v>0</v>
      </c>
      <c r="AB14" s="302">
        <f t="shared" si="137"/>
        <v>0</v>
      </c>
      <c r="AC14" s="302">
        <f t="shared" si="138"/>
        <v>0</v>
      </c>
      <c r="AD14" s="302">
        <f t="shared" si="139"/>
        <v>0</v>
      </c>
      <c r="AE14" s="302">
        <f t="shared" si="140"/>
        <v>0</v>
      </c>
      <c r="AF14" s="302">
        <f t="shared" si="141"/>
        <v>0</v>
      </c>
      <c r="AG14" s="302">
        <f t="shared" si="142"/>
        <v>0</v>
      </c>
      <c r="AH14" s="302">
        <f t="shared" si="143"/>
        <v>0</v>
      </c>
      <c r="AI14" s="302">
        <f t="shared" si="144"/>
        <v>0</v>
      </c>
      <c r="AJ14" s="302">
        <f t="shared" si="145"/>
        <v>0</v>
      </c>
      <c r="AK14" s="302">
        <f t="shared" si="146"/>
        <v>0</v>
      </c>
      <c r="AL14" s="302">
        <f t="shared" si="147"/>
        <v>0</v>
      </c>
      <c r="AM14" s="302">
        <f t="shared" si="148"/>
        <v>0</v>
      </c>
      <c r="AN14" s="302">
        <f t="shared" si="149"/>
        <v>0</v>
      </c>
      <c r="AO14" s="302">
        <f t="shared" si="150"/>
        <v>0</v>
      </c>
      <c r="AP14" s="302">
        <f t="shared" si="151"/>
        <v>0</v>
      </c>
      <c r="AQ14" s="303">
        <f t="shared" si="152"/>
        <v>0</v>
      </c>
      <c r="AR14" s="303">
        <f t="shared" si="153"/>
        <v>0</v>
      </c>
      <c r="AS14" s="303">
        <f t="shared" si="154"/>
        <v>0</v>
      </c>
      <c r="AT14" s="303">
        <f t="shared" si="155"/>
        <v>0</v>
      </c>
      <c r="AU14" s="303">
        <f t="shared" si="156"/>
        <v>0</v>
      </c>
      <c r="AV14" s="303">
        <f t="shared" si="157"/>
        <v>0</v>
      </c>
      <c r="AW14" s="303">
        <f t="shared" si="158"/>
        <v>0</v>
      </c>
      <c r="AX14" s="303">
        <f t="shared" si="159"/>
        <v>0</v>
      </c>
      <c r="AY14" s="303">
        <f t="shared" si="46"/>
        <v>457.41629999999998</v>
      </c>
      <c r="AZ14" s="303">
        <f t="shared" si="47"/>
        <v>998.28069499999992</v>
      </c>
      <c r="BA14" s="303">
        <f t="shared" si="48"/>
        <v>969.54204400000003</v>
      </c>
      <c r="BB14" s="305">
        <v>0</v>
      </c>
      <c r="BC14" s="305">
        <v>0</v>
      </c>
      <c r="BD14" s="305">
        <v>0</v>
      </c>
      <c r="BE14" s="305">
        <v>0</v>
      </c>
      <c r="BF14" s="305">
        <v>0</v>
      </c>
      <c r="BG14" s="305">
        <v>0</v>
      </c>
      <c r="BH14" s="305">
        <v>0</v>
      </c>
      <c r="BI14" s="305">
        <v>0</v>
      </c>
      <c r="BJ14" s="305">
        <v>0</v>
      </c>
      <c r="BK14" s="305">
        <v>0</v>
      </c>
      <c r="BL14" s="305">
        <v>0</v>
      </c>
      <c r="BM14" s="305">
        <v>0</v>
      </c>
      <c r="BN14" s="305">
        <v>0</v>
      </c>
      <c r="BO14" s="305">
        <v>0</v>
      </c>
      <c r="BP14" s="305">
        <v>0</v>
      </c>
      <c r="BQ14" s="305">
        <v>0</v>
      </c>
      <c r="BR14" s="305">
        <v>0</v>
      </c>
      <c r="BS14" s="305">
        <v>0</v>
      </c>
      <c r="BT14" s="305">
        <v>0</v>
      </c>
      <c r="BU14" s="305">
        <v>0</v>
      </c>
      <c r="BV14" s="305">
        <v>0</v>
      </c>
      <c r="BW14" s="305">
        <v>0</v>
      </c>
      <c r="BX14" s="305">
        <v>0</v>
      </c>
      <c r="BY14" s="305">
        <v>0</v>
      </c>
      <c r="BZ14" s="305">
        <v>0</v>
      </c>
      <c r="CA14" s="305">
        <v>0</v>
      </c>
      <c r="CB14" s="305">
        <v>0</v>
      </c>
      <c r="CC14" s="305">
        <v>0</v>
      </c>
      <c r="CD14" s="305">
        <v>0</v>
      </c>
      <c r="CE14" s="305">
        <v>0</v>
      </c>
      <c r="CF14" s="305">
        <v>0</v>
      </c>
      <c r="CG14" s="305">
        <v>0</v>
      </c>
      <c r="CH14" s="305">
        <v>0</v>
      </c>
      <c r="CI14" s="305">
        <v>0</v>
      </c>
      <c r="CJ14" s="305">
        <v>0</v>
      </c>
      <c r="CK14" s="305">
        <v>0</v>
      </c>
      <c r="CL14" s="305">
        <v>0</v>
      </c>
      <c r="CM14" s="305">
        <v>0</v>
      </c>
      <c r="CN14" s="305">
        <v>0</v>
      </c>
      <c r="CO14" s="305">
        <v>0</v>
      </c>
      <c r="CP14" s="305">
        <v>0</v>
      </c>
      <c r="CQ14" s="305">
        <v>0</v>
      </c>
      <c r="CR14" s="305">
        <v>0</v>
      </c>
      <c r="CS14" s="305">
        <v>0</v>
      </c>
      <c r="CT14" s="305">
        <v>0</v>
      </c>
      <c r="CU14" s="305">
        <v>0</v>
      </c>
      <c r="CV14" s="305">
        <v>0</v>
      </c>
      <c r="CW14" s="305">
        <v>0</v>
      </c>
      <c r="CX14" s="305">
        <v>0</v>
      </c>
      <c r="CY14" s="305">
        <v>0</v>
      </c>
      <c r="CZ14" s="305">
        <v>0</v>
      </c>
      <c r="DA14" s="305">
        <v>0</v>
      </c>
      <c r="DB14" s="305">
        <v>0</v>
      </c>
      <c r="DC14" s="305">
        <v>0</v>
      </c>
      <c r="DD14" s="305">
        <v>0</v>
      </c>
      <c r="DE14" s="305">
        <v>0</v>
      </c>
      <c r="DF14" s="305">
        <v>0</v>
      </c>
      <c r="DG14" s="305">
        <v>0</v>
      </c>
      <c r="DH14" s="305">
        <v>0</v>
      </c>
      <c r="DI14" s="305">
        <v>0</v>
      </c>
      <c r="DJ14" s="305">
        <v>0</v>
      </c>
      <c r="DK14" s="305">
        <v>0</v>
      </c>
      <c r="DL14" s="305">
        <v>0</v>
      </c>
      <c r="DM14" s="305">
        <v>0</v>
      </c>
      <c r="DN14" s="305">
        <v>0</v>
      </c>
      <c r="DO14" s="305">
        <v>0</v>
      </c>
      <c r="DP14" s="305">
        <v>0</v>
      </c>
      <c r="DQ14" s="305">
        <v>0</v>
      </c>
      <c r="DR14" s="305">
        <v>0</v>
      </c>
      <c r="DS14" s="305">
        <v>0</v>
      </c>
      <c r="DT14" s="305">
        <v>0</v>
      </c>
      <c r="DU14" s="305">
        <v>0</v>
      </c>
      <c r="DV14" s="305">
        <v>0</v>
      </c>
      <c r="DW14" s="305">
        <v>0</v>
      </c>
      <c r="DX14" s="305">
        <v>0</v>
      </c>
      <c r="DY14" s="305">
        <v>0</v>
      </c>
      <c r="DZ14" s="305">
        <v>0</v>
      </c>
      <c r="EA14" s="305">
        <v>0</v>
      </c>
      <c r="EB14" s="305">
        <v>0</v>
      </c>
      <c r="EC14" s="305">
        <v>0</v>
      </c>
      <c r="ED14" s="305">
        <v>0</v>
      </c>
      <c r="EE14" s="305">
        <v>0</v>
      </c>
      <c r="EF14" s="305">
        <v>0</v>
      </c>
      <c r="EG14" s="305">
        <v>0</v>
      </c>
      <c r="EH14" s="305">
        <v>0</v>
      </c>
      <c r="EI14" s="305">
        <v>0</v>
      </c>
      <c r="EJ14" s="305">
        <v>0</v>
      </c>
      <c r="EK14" s="305">
        <v>0</v>
      </c>
      <c r="EL14" s="305">
        <v>0</v>
      </c>
      <c r="EM14" s="305">
        <v>0</v>
      </c>
      <c r="EN14" s="305">
        <v>0</v>
      </c>
      <c r="EO14" s="305">
        <v>0</v>
      </c>
      <c r="EP14" s="305">
        <v>0</v>
      </c>
      <c r="EQ14" s="305">
        <v>0</v>
      </c>
      <c r="ER14" s="305">
        <v>0</v>
      </c>
      <c r="ES14" s="305">
        <v>0</v>
      </c>
      <c r="ET14" s="305">
        <v>0</v>
      </c>
      <c r="EU14" s="305">
        <v>0</v>
      </c>
      <c r="EV14" s="305">
        <v>0</v>
      </c>
      <c r="EW14" s="305">
        <v>0</v>
      </c>
      <c r="EX14" s="305">
        <v>0</v>
      </c>
      <c r="EY14" s="305">
        <v>0</v>
      </c>
      <c r="EZ14" s="305">
        <v>0</v>
      </c>
      <c r="FA14" s="305">
        <v>0</v>
      </c>
      <c r="FB14" s="305">
        <v>0</v>
      </c>
      <c r="FC14" s="305">
        <v>0</v>
      </c>
      <c r="FD14" s="305">
        <v>0</v>
      </c>
      <c r="FE14" s="305">
        <v>0</v>
      </c>
      <c r="FF14" s="305">
        <v>0</v>
      </c>
      <c r="FG14" s="305">
        <v>0</v>
      </c>
      <c r="FH14" s="305">
        <v>0</v>
      </c>
      <c r="FI14" s="305">
        <v>0</v>
      </c>
      <c r="FJ14" s="305">
        <v>0</v>
      </c>
      <c r="FK14" s="305">
        <v>0</v>
      </c>
      <c r="FL14" s="305">
        <v>0</v>
      </c>
      <c r="FM14" s="305">
        <v>0</v>
      </c>
      <c r="FN14" s="305">
        <v>457.41629999999998</v>
      </c>
      <c r="FO14" s="305">
        <v>310.61765500000001</v>
      </c>
      <c r="FP14" s="305">
        <v>325.371735</v>
      </c>
      <c r="FQ14" s="305">
        <v>362.29130500000002</v>
      </c>
      <c r="FR14" s="305">
        <v>325.25708400000002</v>
      </c>
      <c r="FS14" s="305">
        <v>274.65857999999997</v>
      </c>
      <c r="FT14" s="305">
        <v>369.62637999999998</v>
      </c>
      <c r="FU14" s="305">
        <v>272.770488</v>
      </c>
    </row>
    <row r="15" spans="1:177">
      <c r="A15" s="299">
        <v>12</v>
      </c>
      <c r="B15" s="300" t="s">
        <v>4</v>
      </c>
      <c r="C15" s="301">
        <f t="shared" ref="C15:C74" si="160">+SUM(BB15:BM15)</f>
        <v>1217.615590595</v>
      </c>
      <c r="D15" s="301">
        <f t="shared" ref="D15:D74" si="161">+SUM(BN15:BY15)</f>
        <v>1691.6513410801235</v>
      </c>
      <c r="E15" s="301">
        <f t="shared" ref="E15:E74" si="162">+SUM(BZ15:CK15)</f>
        <v>2100.4123275738098</v>
      </c>
      <c r="F15" s="301">
        <f t="shared" ref="F15:F74" si="163">+SUM(CL15:CW15)</f>
        <v>1781.5681990269381</v>
      </c>
      <c r="G15" s="301">
        <f t="shared" ref="G15:AV15" si="164">+G16+G23++G27+G28+G29</f>
        <v>1494.3179520216668</v>
      </c>
      <c r="H15" s="301">
        <f t="shared" si="164"/>
        <v>1146.6084436200003</v>
      </c>
      <c r="I15" s="301">
        <f t="shared" si="164"/>
        <v>1063.36029822</v>
      </c>
      <c r="J15" s="301">
        <f t="shared" si="164"/>
        <v>1019.928798265889</v>
      </c>
      <c r="K15" s="301">
        <f t="shared" si="164"/>
        <v>943.34251688000006</v>
      </c>
      <c r="L15" s="301">
        <f t="shared" si="29"/>
        <v>1348.3570297400001</v>
      </c>
      <c r="M15" s="301">
        <f t="shared" si="30"/>
        <v>315.85543426145449</v>
      </c>
      <c r="N15" s="301">
        <f t="shared" si="31"/>
        <v>271.29596562785639</v>
      </c>
      <c r="O15" s="301">
        <f t="shared" si="32"/>
        <v>304.24916460229292</v>
      </c>
      <c r="P15" s="301">
        <f t="shared" si="33"/>
        <v>326.21502610339621</v>
      </c>
      <c r="Q15" s="301">
        <f t="shared" si="34"/>
        <v>315.48328206372838</v>
      </c>
      <c r="R15" s="301">
        <f t="shared" si="35"/>
        <v>320.10914807079456</v>
      </c>
      <c r="S15" s="301">
        <f t="shared" si="36"/>
        <v>667.82521965766637</v>
      </c>
      <c r="T15" s="301">
        <f t="shared" si="37"/>
        <v>388.23369128793411</v>
      </c>
      <c r="U15" s="301">
        <f t="shared" si="38"/>
        <v>513.93882543979134</v>
      </c>
      <c r="V15" s="301">
        <f t="shared" si="39"/>
        <v>517.54455845465623</v>
      </c>
      <c r="W15" s="301">
        <f t="shared" si="40"/>
        <v>644.95976960410258</v>
      </c>
      <c r="X15" s="301">
        <f t="shared" si="41"/>
        <v>423.96917407525996</v>
      </c>
      <c r="Y15" s="301">
        <f t="shared" si="42"/>
        <v>416.21150766396255</v>
      </c>
      <c r="Z15" s="301">
        <f t="shared" si="43"/>
        <v>528.76198025006806</v>
      </c>
      <c r="AA15" s="301">
        <f t="shared" si="44"/>
        <v>394.02814778641584</v>
      </c>
      <c r="AB15" s="301">
        <f t="shared" si="45"/>
        <v>442.56656332649152</v>
      </c>
      <c r="AC15" s="301">
        <f t="shared" si="164"/>
        <v>354.00651600055403</v>
      </c>
      <c r="AD15" s="301">
        <f t="shared" si="164"/>
        <v>347.03585016773809</v>
      </c>
      <c r="AE15" s="301">
        <f t="shared" si="164"/>
        <v>400.28741981012695</v>
      </c>
      <c r="AF15" s="301">
        <f t="shared" si="164"/>
        <v>392.98816604324759</v>
      </c>
      <c r="AG15" s="301">
        <f t="shared" si="164"/>
        <v>302.10879633615639</v>
      </c>
      <c r="AH15" s="301">
        <f t="shared" si="164"/>
        <v>264.67889110852434</v>
      </c>
      <c r="AI15" s="301">
        <f t="shared" si="164"/>
        <v>269.42356086133236</v>
      </c>
      <c r="AJ15" s="301">
        <f t="shared" si="164"/>
        <v>310.3971953139872</v>
      </c>
      <c r="AK15" s="301">
        <f t="shared" si="164"/>
        <v>292.36560059999999</v>
      </c>
      <c r="AL15" s="301">
        <f t="shared" si="164"/>
        <v>251.34095708000001</v>
      </c>
      <c r="AM15" s="301">
        <f t="shared" si="164"/>
        <v>239.89534550000008</v>
      </c>
      <c r="AN15" s="301">
        <f t="shared" si="164"/>
        <v>279.75839504000004</v>
      </c>
      <c r="AO15" s="301">
        <f t="shared" si="164"/>
        <v>289.2550408305633</v>
      </c>
      <c r="AP15" s="301">
        <f t="shared" si="164"/>
        <v>247.24043799144891</v>
      </c>
      <c r="AQ15" s="301">
        <f t="shared" si="164"/>
        <v>241.82281834144354</v>
      </c>
      <c r="AR15" s="301">
        <f t="shared" si="164"/>
        <v>241.61050110243323</v>
      </c>
      <c r="AS15" s="301">
        <f t="shared" si="164"/>
        <v>214.08189539000008</v>
      </c>
      <c r="AT15" s="301">
        <f t="shared" si="164"/>
        <v>237.04434508000003</v>
      </c>
      <c r="AU15" s="301">
        <f t="shared" si="164"/>
        <v>228.47024653999995</v>
      </c>
      <c r="AV15" s="301">
        <f t="shared" si="164"/>
        <v>263.74602986999992</v>
      </c>
      <c r="AW15" s="301">
        <f t="shared" ref="AW15:CW15" si="165">+AW16+AW23++AW27+AW28+AW29</f>
        <v>231.47127512000003</v>
      </c>
      <c r="AX15" s="301">
        <f t="shared" si="19"/>
        <v>281.31446706000003</v>
      </c>
      <c r="AY15" s="301">
        <f t="shared" si="46"/>
        <v>362.38263880000011</v>
      </c>
      <c r="AZ15" s="301">
        <f t="shared" si="47"/>
        <v>473.18864875999986</v>
      </c>
      <c r="BA15" s="301">
        <f t="shared" si="48"/>
        <v>438.78006220472827</v>
      </c>
      <c r="BB15" s="301">
        <f t="shared" si="165"/>
        <v>90.634462215739632</v>
      </c>
      <c r="BC15" s="301">
        <f t="shared" si="165"/>
        <v>108.3175075772883</v>
      </c>
      <c r="BD15" s="301">
        <f t="shared" si="165"/>
        <v>116.90346446842658</v>
      </c>
      <c r="BE15" s="301">
        <f t="shared" si="165"/>
        <v>87.698716370585316</v>
      </c>
      <c r="BF15" s="301">
        <f t="shared" si="165"/>
        <v>94.181580281851296</v>
      </c>
      <c r="BG15" s="301">
        <f t="shared" si="165"/>
        <v>89.415668975419749</v>
      </c>
      <c r="BH15" s="301">
        <f t="shared" si="165"/>
        <v>106.32539581281466</v>
      </c>
      <c r="BI15" s="301">
        <f t="shared" si="165"/>
        <v>95.3302834677026</v>
      </c>
      <c r="BJ15" s="301">
        <f t="shared" si="165"/>
        <v>102.59348532177565</v>
      </c>
      <c r="BK15" s="301">
        <f t="shared" si="165"/>
        <v>101.7048119227336</v>
      </c>
      <c r="BL15" s="301">
        <f t="shared" si="165"/>
        <v>98.156289061038322</v>
      </c>
      <c r="BM15" s="301">
        <f t="shared" si="165"/>
        <v>126.35392511962429</v>
      </c>
      <c r="BN15" s="301">
        <f t="shared" si="165"/>
        <v>98.884082943214409</v>
      </c>
      <c r="BO15" s="301">
        <f t="shared" si="165"/>
        <v>101.76564528163544</v>
      </c>
      <c r="BP15" s="301">
        <f t="shared" si="165"/>
        <v>114.8335538388785</v>
      </c>
      <c r="BQ15" s="301">
        <f t="shared" si="165"/>
        <v>109.96997067443462</v>
      </c>
      <c r="BR15" s="301">
        <f t="shared" si="165"/>
        <v>106.77140791997819</v>
      </c>
      <c r="BS15" s="301">
        <f t="shared" si="165"/>
        <v>103.36776947638174</v>
      </c>
      <c r="BT15" s="301">
        <f t="shared" si="165"/>
        <v>125.44347635814556</v>
      </c>
      <c r="BU15" s="301">
        <f t="shared" si="165"/>
        <v>122.52861619076158</v>
      </c>
      <c r="BV15" s="301">
        <f t="shared" si="165"/>
        <v>419.85312710875922</v>
      </c>
      <c r="BW15" s="301">
        <f t="shared" si="165"/>
        <v>135.45612685377972</v>
      </c>
      <c r="BX15" s="301">
        <f t="shared" si="165"/>
        <v>115.36709603686467</v>
      </c>
      <c r="BY15" s="301">
        <f t="shared" si="165"/>
        <v>137.41046839728975</v>
      </c>
      <c r="BZ15" s="301">
        <f t="shared" si="165"/>
        <v>119.16954939862613</v>
      </c>
      <c r="CA15" s="301">
        <f t="shared" si="165"/>
        <v>165.70800575648371</v>
      </c>
      <c r="CB15" s="301">
        <f t="shared" si="165"/>
        <v>229.06127028468151</v>
      </c>
      <c r="CC15" s="301">
        <f t="shared" si="165"/>
        <v>160.57689504232604</v>
      </c>
      <c r="CD15" s="301">
        <f t="shared" si="165"/>
        <v>143.47660119656177</v>
      </c>
      <c r="CE15" s="301">
        <f t="shared" si="165"/>
        <v>213.49106221576847</v>
      </c>
      <c r="CF15" s="301">
        <f t="shared" si="165"/>
        <v>293.07862434920963</v>
      </c>
      <c r="CG15" s="301">
        <f t="shared" si="165"/>
        <v>154.89318882137951</v>
      </c>
      <c r="CH15" s="301">
        <f t="shared" si="165"/>
        <v>196.9879564335134</v>
      </c>
      <c r="CI15" s="301">
        <f t="shared" si="165"/>
        <v>107.82920552535653</v>
      </c>
      <c r="CJ15" s="301">
        <f t="shared" si="165"/>
        <v>115.82317732572209</v>
      </c>
      <c r="CK15" s="301">
        <f t="shared" si="165"/>
        <v>200.31679122418137</v>
      </c>
      <c r="CL15" s="301">
        <f t="shared" si="165"/>
        <v>151.571366964042</v>
      </c>
      <c r="CM15" s="301">
        <f t="shared" si="165"/>
        <v>125.64391549200613</v>
      </c>
      <c r="CN15" s="301">
        <f t="shared" si="165"/>
        <v>138.99622520791439</v>
      </c>
      <c r="CO15" s="301">
        <f t="shared" si="165"/>
        <v>183.90258490724628</v>
      </c>
      <c r="CP15" s="301">
        <f t="shared" si="165"/>
        <v>159.73726056915677</v>
      </c>
      <c r="CQ15" s="301">
        <f t="shared" si="165"/>
        <v>185.12213477366498</v>
      </c>
      <c r="CR15" s="301">
        <f t="shared" si="165"/>
        <v>126.87622160930859</v>
      </c>
      <c r="CS15" s="301">
        <f t="shared" si="165"/>
        <v>129.50090136888218</v>
      </c>
      <c r="CT15" s="301">
        <f t="shared" si="165"/>
        <v>137.65102480822509</v>
      </c>
      <c r="CU15" s="301">
        <f t="shared" si="165"/>
        <v>122.0100808440952</v>
      </c>
      <c r="CV15" s="301">
        <f t="shared" si="165"/>
        <v>151.83155951525856</v>
      </c>
      <c r="CW15" s="301">
        <f t="shared" si="165"/>
        <v>168.72492296713781</v>
      </c>
      <c r="CX15" s="301">
        <f t="shared" ref="CX15" si="166">+CX16+CX23++CX27+CX28+CX29</f>
        <v>126.86001146950551</v>
      </c>
      <c r="CY15" s="301">
        <f t="shared" ref="CY15" si="167">+CY16+CY23++CY27+CY28+CY29</f>
        <v>122.63668333826732</v>
      </c>
      <c r="CZ15" s="301">
        <f t="shared" ref="CZ15" si="168">+CZ16+CZ23++CZ27+CZ28+CZ29</f>
        <v>104.50982119278113</v>
      </c>
      <c r="DA15" s="301">
        <f t="shared" ref="DA15" si="169">+DA16+DA23++DA27+DA28+DA29</f>
        <v>98.196531772924445</v>
      </c>
      <c r="DB15" s="301">
        <f t="shared" ref="DB15" si="170">+DB16+DB23++DB27+DB28+DB29</f>
        <v>114.6944671259288</v>
      </c>
      <c r="DC15" s="301">
        <f t="shared" ref="DC15:DD15" si="171">+DC16+DC23++DC27+DC28+DC29</f>
        <v>134.14485126888485</v>
      </c>
      <c r="DD15" s="301">
        <f t="shared" si="171"/>
        <v>98.186795961415626</v>
      </c>
      <c r="DE15" s="301">
        <f t="shared" ref="DE15" si="172">+DE16+DE23++DE27+DE28+DE29</f>
        <v>96.806232175861339</v>
      </c>
      <c r="DF15" s="301">
        <f t="shared" ref="DF15" si="173">+DF16+DF23++DF27+DF28+DF29</f>
        <v>205.29439167284994</v>
      </c>
      <c r="DG15" s="301">
        <f t="shared" ref="DG15" si="174">+DG16+DG23++DG27+DG28+DG29</f>
        <v>150.14315598934132</v>
      </c>
      <c r="DH15" s="301">
        <f t="shared" ref="DH15" si="175">+DH16+DH23++DH27+DH28+DH29</f>
        <v>115.75067214219744</v>
      </c>
      <c r="DI15" s="301">
        <f t="shared" ref="DI15:DJ15" si="176">+DI16+DI23++DI27+DI28+DI29</f>
        <v>127.09433791170881</v>
      </c>
      <c r="DJ15" s="301">
        <f t="shared" si="176"/>
        <v>89.45601326568206</v>
      </c>
      <c r="DK15" s="301">
        <f t="shared" ref="DK15" si="177">+DK16+DK23++DK27+DK28+DK29</f>
        <v>104.16780885649241</v>
      </c>
      <c r="DL15" s="301">
        <f t="shared" ref="DL15" si="178">+DL16+DL23++DL27+DL28+DL29</f>
        <v>108.4849742139819</v>
      </c>
      <c r="DM15" s="301">
        <f t="shared" ref="DM15" si="179">+DM16+DM23++DM27+DM28+DM29</f>
        <v>81.132882564827781</v>
      </c>
      <c r="DN15" s="301">
        <f t="shared" ref="DN15" si="180">+DN16+DN23++DN27+DN28+DN29</f>
        <v>89.626975070101082</v>
      </c>
      <c r="DO15" s="301">
        <f t="shared" ref="DO15:DP15" si="181">+DO16+DO23++DO27+DO28+DO29</f>
        <v>93.919033473595491</v>
      </c>
      <c r="DP15" s="301">
        <f t="shared" si="181"/>
        <v>89.955634409370063</v>
      </c>
      <c r="DQ15" s="301">
        <f t="shared" ref="DQ15" si="182">+DQ16+DQ23++DQ27+DQ28+DQ29</f>
        <v>82.442386500755575</v>
      </c>
      <c r="DR15" s="301">
        <f t="shared" ref="DR15" si="183">+DR16+DR23++DR27+DR28+DR29</f>
        <v>97.025539951206696</v>
      </c>
      <c r="DS15" s="301">
        <f t="shared" ref="DS15" si="184">+DS16+DS23++DS27+DS28+DS29</f>
        <v>94.309076595112856</v>
      </c>
      <c r="DT15" s="301">
        <f t="shared" ref="DT15" si="185">+DT16+DT23++DT27+DT28+DT29</f>
        <v>119.48863413136451</v>
      </c>
      <c r="DU15" s="301">
        <f t="shared" ref="DU15:DV15" si="186">+DU16+DU23++DU27+DU28+DU29</f>
        <v>96.599484587509806</v>
      </c>
      <c r="DV15" s="301">
        <f t="shared" si="186"/>
        <v>105.96469797000003</v>
      </c>
      <c r="DW15" s="301">
        <f t="shared" ref="DW15" si="187">+DW16+DW23++DW27+DW28+DW29</f>
        <v>109.03568288</v>
      </c>
      <c r="DX15" s="301">
        <f t="shared" ref="DX15" si="188">+DX16+DX23++DX27+DX28+DX29</f>
        <v>77.365219749999966</v>
      </c>
      <c r="DY15" s="301">
        <f t="shared" ref="DY15" si="189">+DY16+DY23++DY27+DY28+DY29</f>
        <v>78.262628280000015</v>
      </c>
      <c r="DZ15" s="301">
        <f t="shared" ref="DZ15" si="190">+DZ16+DZ23++DZ27+DZ28+DZ29</f>
        <v>86.684847870000027</v>
      </c>
      <c r="EA15" s="301">
        <f t="shared" ref="EA15:EB15" si="191">+EA16+EA23++EA27+EA28+EA29</f>
        <v>86.393480929999953</v>
      </c>
      <c r="EB15" s="301">
        <f t="shared" si="191"/>
        <v>78.452916790000117</v>
      </c>
      <c r="EC15" s="301">
        <f t="shared" ref="EC15" si="192">+EC16+EC23++EC27+EC28+EC29</f>
        <v>85.780683469999957</v>
      </c>
      <c r="ED15" s="301">
        <f t="shared" ref="ED15" si="193">+ED16+ED23++ED27+ED28+ED29</f>
        <v>75.661745240000002</v>
      </c>
      <c r="EE15" s="301">
        <f t="shared" ref="EE15" si="194">+EE16+EE23++EE27+EE28+EE29</f>
        <v>82.764479969999996</v>
      </c>
      <c r="EF15" s="301">
        <f t="shared" ref="EF15" si="195">+EF16+EF23++EF27+EF28+EF29</f>
        <v>92.480943420000045</v>
      </c>
      <c r="EG15" s="301">
        <f t="shared" ref="EG15:EH15" si="196">+EG16+EG23++EG27+EG28+EG29</f>
        <v>104.51297165</v>
      </c>
      <c r="EH15" s="301">
        <f t="shared" si="196"/>
        <v>92.932659242897685</v>
      </c>
      <c r="EI15" s="301">
        <f t="shared" ref="EI15" si="197">+EI16+EI23++EI27+EI28+EI29</f>
        <v>107.78315417325014</v>
      </c>
      <c r="EJ15" s="301">
        <f t="shared" ref="EJ15" si="198">+EJ16+EJ23++EJ27+EJ28+EJ29</f>
        <v>88.539227414415492</v>
      </c>
      <c r="EK15" s="301">
        <f t="shared" ref="EK15" si="199">+EK16+EK23++EK27+EK28+EK29</f>
        <v>78.291407529649376</v>
      </c>
      <c r="EL15" s="301">
        <f t="shared" ref="EL15" si="200">+EL16+EL23++EL27+EL28+EL29</f>
        <v>79.054817288541614</v>
      </c>
      <c r="EM15" s="301">
        <f t="shared" ref="EM15:EN15" si="201">+EM16+EM23++EM27+EM28+EM29</f>
        <v>89.894213173257924</v>
      </c>
      <c r="EN15" s="301">
        <f t="shared" si="201"/>
        <v>88.734562701110264</v>
      </c>
      <c r="EO15" s="301">
        <f t="shared" ref="EO15" si="202">+EO16+EO23++EO27+EO28+EO29</f>
        <v>81.523297455272655</v>
      </c>
      <c r="EP15" s="301">
        <f t="shared" ref="EP15" si="203">+EP16+EP23++EP27+EP28+EP29</f>
        <v>71.564958185060618</v>
      </c>
      <c r="EQ15" s="301">
        <f t="shared" ref="EQ15" si="204">+EQ16+EQ23++EQ27+EQ28+EQ29</f>
        <v>78.415548459107384</v>
      </c>
      <c r="ER15" s="301">
        <f t="shared" ref="ER15:FE15" si="205">+ER16+ER23++ER27+ER28+ER29</f>
        <v>69.629044773589541</v>
      </c>
      <c r="ES15" s="301">
        <f t="shared" si="205"/>
        <v>93.565907869736307</v>
      </c>
      <c r="ET15" s="301">
        <f t="shared" si="205"/>
        <v>59.670156499999997</v>
      </c>
      <c r="EU15" s="301">
        <f t="shared" si="205"/>
        <v>70.245977899999986</v>
      </c>
      <c r="EV15" s="301">
        <f t="shared" si="205"/>
        <v>84.165760990000095</v>
      </c>
      <c r="EW15" s="301">
        <f t="shared" si="205"/>
        <v>81.076082170000021</v>
      </c>
      <c r="EX15" s="301">
        <f t="shared" si="205"/>
        <v>72.785541610000024</v>
      </c>
      <c r="EY15" s="301">
        <f t="shared" si="205"/>
        <v>83.182721299999969</v>
      </c>
      <c r="EZ15" s="301">
        <f t="shared" si="205"/>
        <v>75.587258869999886</v>
      </c>
      <c r="FA15" s="301">
        <f t="shared" si="205"/>
        <v>79.655959609999954</v>
      </c>
      <c r="FB15" s="301">
        <f t="shared" si="205"/>
        <v>73.227028060000123</v>
      </c>
      <c r="FC15" s="301">
        <f t="shared" si="205"/>
        <v>74.246677459999987</v>
      </c>
      <c r="FD15" s="301">
        <f t="shared" si="205"/>
        <v>101.37932935999999</v>
      </c>
      <c r="FE15" s="301">
        <f t="shared" si="205"/>
        <v>88.120023049999986</v>
      </c>
      <c r="FF15" s="301">
        <f t="shared" ref="FF15:FH15" si="206">+FF16+FF23++FF27+FF28+FF29</f>
        <v>66.421416990000026</v>
      </c>
      <c r="FG15" s="301">
        <f t="shared" si="206"/>
        <v>69.441442300000006</v>
      </c>
      <c r="FH15" s="301">
        <f t="shared" si="206"/>
        <v>95.608415829999998</v>
      </c>
      <c r="FI15" s="301">
        <f t="shared" ref="FI15:FJ15" si="207">+FI16+FI23++FI27+FI28+FI29</f>
        <v>96.301332430000002</v>
      </c>
      <c r="FJ15" s="301">
        <f t="shared" si="207"/>
        <v>92.290551369999989</v>
      </c>
      <c r="FK15" s="301">
        <f t="shared" ref="FK15" si="208">+FK16+FK23++FK27+FK28+FK29</f>
        <v>92.722583260000022</v>
      </c>
      <c r="FL15" s="301">
        <f t="shared" ref="FL15" si="209">+FL16+FL23++FL27+FL28+FL29</f>
        <v>96.993967470000015</v>
      </c>
      <c r="FM15" s="301">
        <f t="shared" ref="FM15" si="210">+FM16+FM23++FM27+FM28+FM29</f>
        <v>115.87793836000007</v>
      </c>
      <c r="FN15" s="301">
        <f t="shared" ref="FN15" si="211">+FN16+FN23++FN27+FN28+FN29</f>
        <v>149.51073296999999</v>
      </c>
      <c r="FO15" s="301">
        <f t="shared" ref="FO15" si="212">+FO16+FO23++FO27+FO28+FO29</f>
        <v>115.04500558999993</v>
      </c>
      <c r="FP15" s="301">
        <f t="shared" ref="FP15" si="213">+FP16+FP23++FP27+FP28+FP29</f>
        <v>152.25719325999995</v>
      </c>
      <c r="FQ15" s="301">
        <f t="shared" ref="FQ15:FR15" si="214">+FQ16+FQ23++FQ27+FQ28+FQ29</f>
        <v>205.88644991000004</v>
      </c>
      <c r="FR15" s="301">
        <f t="shared" si="214"/>
        <v>150.79817183490943</v>
      </c>
      <c r="FS15" s="301">
        <f t="shared" ref="FS15" si="215">+FS16+FS23++FS27+FS28+FS29</f>
        <v>149.53485559490943</v>
      </c>
      <c r="FT15" s="301">
        <f t="shared" ref="FT15:FU15" si="216">+FT16+FT23++FT27+FT28+FT29</f>
        <v>138.44703477490941</v>
      </c>
      <c r="FU15" s="301">
        <f t="shared" si="216"/>
        <v>145.56231690490938</v>
      </c>
    </row>
    <row r="16" spans="1:177">
      <c r="A16" s="306">
        <v>121</v>
      </c>
      <c r="B16" s="307" t="s">
        <v>5</v>
      </c>
      <c r="C16" s="305">
        <f t="shared" si="160"/>
        <v>0</v>
      </c>
      <c r="D16" s="305">
        <f t="shared" si="161"/>
        <v>0</v>
      </c>
      <c r="E16" s="305">
        <f t="shared" si="162"/>
        <v>0</v>
      </c>
      <c r="F16" s="305">
        <f t="shared" si="163"/>
        <v>0</v>
      </c>
      <c r="G16" s="305">
        <f t="shared" ref="G16:AR16" si="217">SUM(G17:G22)</f>
        <v>0</v>
      </c>
      <c r="H16" s="305">
        <f t="shared" si="217"/>
        <v>0</v>
      </c>
      <c r="I16" s="305">
        <f t="shared" si="217"/>
        <v>0</v>
      </c>
      <c r="J16" s="305">
        <f t="shared" si="217"/>
        <v>0</v>
      </c>
      <c r="K16" s="305">
        <f t="shared" ref="K16:K29" si="218">+SUM(ET16:FE16)</f>
        <v>0</v>
      </c>
      <c r="L16" s="305">
        <f t="shared" si="29"/>
        <v>0</v>
      </c>
      <c r="M16" s="305">
        <f t="shared" si="30"/>
        <v>0</v>
      </c>
      <c r="N16" s="305">
        <f t="shared" si="31"/>
        <v>0</v>
      </c>
      <c r="O16" s="305">
        <f t="shared" si="32"/>
        <v>0</v>
      </c>
      <c r="P16" s="305">
        <f t="shared" si="33"/>
        <v>0</v>
      </c>
      <c r="Q16" s="305">
        <f t="shared" si="34"/>
        <v>0</v>
      </c>
      <c r="R16" s="305">
        <f t="shared" si="35"/>
        <v>0</v>
      </c>
      <c r="S16" s="305">
        <f t="shared" si="36"/>
        <v>0</v>
      </c>
      <c r="T16" s="305">
        <f t="shared" si="37"/>
        <v>0</v>
      </c>
      <c r="U16" s="305">
        <f t="shared" si="38"/>
        <v>0</v>
      </c>
      <c r="V16" s="305">
        <f t="shared" si="39"/>
        <v>0</v>
      </c>
      <c r="W16" s="305">
        <f t="shared" si="40"/>
        <v>0</v>
      </c>
      <c r="X16" s="305">
        <f t="shared" si="41"/>
        <v>0</v>
      </c>
      <c r="Y16" s="305">
        <f t="shared" si="42"/>
        <v>0</v>
      </c>
      <c r="Z16" s="305">
        <f t="shared" si="43"/>
        <v>0</v>
      </c>
      <c r="AA16" s="305">
        <f t="shared" si="44"/>
        <v>0</v>
      </c>
      <c r="AB16" s="305">
        <f t="shared" si="45"/>
        <v>0</v>
      </c>
      <c r="AC16" s="305">
        <f t="shared" si="217"/>
        <v>0</v>
      </c>
      <c r="AD16" s="305">
        <f t="shared" si="217"/>
        <v>0</v>
      </c>
      <c r="AE16" s="305">
        <f t="shared" si="217"/>
        <v>0</v>
      </c>
      <c r="AF16" s="305">
        <f t="shared" si="217"/>
        <v>0</v>
      </c>
      <c r="AG16" s="305">
        <f t="shared" si="217"/>
        <v>0</v>
      </c>
      <c r="AH16" s="305">
        <f t="shared" si="217"/>
        <v>0</v>
      </c>
      <c r="AI16" s="305">
        <f t="shared" si="217"/>
        <v>0</v>
      </c>
      <c r="AJ16" s="305">
        <f t="shared" si="217"/>
        <v>0</v>
      </c>
      <c r="AK16" s="305">
        <f t="shared" si="217"/>
        <v>0</v>
      </c>
      <c r="AL16" s="305">
        <f t="shared" si="217"/>
        <v>0</v>
      </c>
      <c r="AM16" s="305">
        <f t="shared" si="217"/>
        <v>0</v>
      </c>
      <c r="AN16" s="305">
        <f t="shared" si="217"/>
        <v>0</v>
      </c>
      <c r="AO16" s="305">
        <f t="shared" si="217"/>
        <v>0</v>
      </c>
      <c r="AP16" s="305">
        <f t="shared" si="217"/>
        <v>0</v>
      </c>
      <c r="AQ16" s="305">
        <f t="shared" si="217"/>
        <v>0</v>
      </c>
      <c r="AR16" s="305">
        <f t="shared" si="217"/>
        <v>0</v>
      </c>
      <c r="AS16" s="303">
        <f t="shared" ref="AS16:AS29" si="219">+SUM(ET16:EV16)</f>
        <v>0</v>
      </c>
      <c r="AT16" s="303">
        <f t="shared" ref="AT16:AT29" si="220">+SUM(EW16:EY16)</f>
        <v>0</v>
      </c>
      <c r="AU16" s="303">
        <f t="shared" ref="AU16:AU29" si="221">+SUM(EZ16:FB16)</f>
        <v>0</v>
      </c>
      <c r="AV16" s="303">
        <f t="shared" ref="AV16:AV29" si="222">+SUM(FC16:FE16)</f>
        <v>0</v>
      </c>
      <c r="AW16" s="303">
        <f t="shared" ref="AW16:AW29" si="223">+SUM(FF16:FH16)</f>
        <v>0</v>
      </c>
      <c r="AX16" s="303">
        <f t="shared" si="19"/>
        <v>0</v>
      </c>
      <c r="AY16" s="303">
        <f t="shared" si="46"/>
        <v>0</v>
      </c>
      <c r="AZ16" s="303">
        <f t="shared" si="47"/>
        <v>0</v>
      </c>
      <c r="BA16" s="303">
        <f t="shared" si="48"/>
        <v>0</v>
      </c>
      <c r="BB16" s="305">
        <f t="shared" ref="BB16:CW16" si="224">SUM(BB17:BB22)</f>
        <v>0</v>
      </c>
      <c r="BC16" s="305">
        <f t="shared" si="224"/>
        <v>0</v>
      </c>
      <c r="BD16" s="305">
        <f t="shared" si="224"/>
        <v>0</v>
      </c>
      <c r="BE16" s="305">
        <f t="shared" si="224"/>
        <v>0</v>
      </c>
      <c r="BF16" s="305">
        <f t="shared" si="224"/>
        <v>0</v>
      </c>
      <c r="BG16" s="305">
        <f t="shared" si="224"/>
        <v>0</v>
      </c>
      <c r="BH16" s="305">
        <f t="shared" si="224"/>
        <v>0</v>
      </c>
      <c r="BI16" s="305">
        <f t="shared" si="224"/>
        <v>0</v>
      </c>
      <c r="BJ16" s="305">
        <f t="shared" si="224"/>
        <v>0</v>
      </c>
      <c r="BK16" s="305">
        <f t="shared" si="224"/>
        <v>0</v>
      </c>
      <c r="BL16" s="305">
        <f t="shared" si="224"/>
        <v>0</v>
      </c>
      <c r="BM16" s="305">
        <f t="shared" si="224"/>
        <v>0</v>
      </c>
      <c r="BN16" s="305">
        <f t="shared" si="224"/>
        <v>0</v>
      </c>
      <c r="BO16" s="305">
        <f t="shared" si="224"/>
        <v>0</v>
      </c>
      <c r="BP16" s="305">
        <f t="shared" si="224"/>
        <v>0</v>
      </c>
      <c r="BQ16" s="305">
        <f t="shared" si="224"/>
        <v>0</v>
      </c>
      <c r="BR16" s="305">
        <f t="shared" si="224"/>
        <v>0</v>
      </c>
      <c r="BS16" s="305">
        <f t="shared" si="224"/>
        <v>0</v>
      </c>
      <c r="BT16" s="305">
        <f t="shared" si="224"/>
        <v>0</v>
      </c>
      <c r="BU16" s="305">
        <f t="shared" si="224"/>
        <v>0</v>
      </c>
      <c r="BV16" s="305">
        <f t="shared" si="224"/>
        <v>0</v>
      </c>
      <c r="BW16" s="305">
        <f t="shared" si="224"/>
        <v>0</v>
      </c>
      <c r="BX16" s="305">
        <f t="shared" si="224"/>
        <v>0</v>
      </c>
      <c r="BY16" s="305">
        <f t="shared" si="224"/>
        <v>0</v>
      </c>
      <c r="BZ16" s="305">
        <f t="shared" si="224"/>
        <v>0</v>
      </c>
      <c r="CA16" s="305">
        <f t="shared" si="224"/>
        <v>0</v>
      </c>
      <c r="CB16" s="305">
        <f t="shared" si="224"/>
        <v>0</v>
      </c>
      <c r="CC16" s="305">
        <f t="shared" si="224"/>
        <v>0</v>
      </c>
      <c r="CD16" s="305">
        <f t="shared" si="224"/>
        <v>0</v>
      </c>
      <c r="CE16" s="305">
        <f t="shared" si="224"/>
        <v>0</v>
      </c>
      <c r="CF16" s="305">
        <f t="shared" si="224"/>
        <v>0</v>
      </c>
      <c r="CG16" s="305">
        <f t="shared" si="224"/>
        <v>0</v>
      </c>
      <c r="CH16" s="305">
        <f t="shared" si="224"/>
        <v>0</v>
      </c>
      <c r="CI16" s="305">
        <f t="shared" si="224"/>
        <v>0</v>
      </c>
      <c r="CJ16" s="305">
        <f t="shared" si="224"/>
        <v>0</v>
      </c>
      <c r="CK16" s="305">
        <f t="shared" si="224"/>
        <v>0</v>
      </c>
      <c r="CL16" s="305">
        <f t="shared" si="224"/>
        <v>0</v>
      </c>
      <c r="CM16" s="305">
        <f t="shared" si="224"/>
        <v>0</v>
      </c>
      <c r="CN16" s="305">
        <f t="shared" si="224"/>
        <v>0</v>
      </c>
      <c r="CO16" s="305">
        <f t="shared" si="224"/>
        <v>0</v>
      </c>
      <c r="CP16" s="305">
        <f t="shared" si="224"/>
        <v>0</v>
      </c>
      <c r="CQ16" s="305">
        <f t="shared" si="224"/>
        <v>0</v>
      </c>
      <c r="CR16" s="305">
        <f t="shared" si="224"/>
        <v>0</v>
      </c>
      <c r="CS16" s="305">
        <f t="shared" si="224"/>
        <v>0</v>
      </c>
      <c r="CT16" s="305">
        <f t="shared" si="224"/>
        <v>0</v>
      </c>
      <c r="CU16" s="305">
        <f t="shared" si="224"/>
        <v>0</v>
      </c>
      <c r="CV16" s="305">
        <f t="shared" si="224"/>
        <v>0</v>
      </c>
      <c r="CW16" s="305">
        <f t="shared" si="224"/>
        <v>0</v>
      </c>
      <c r="CX16" s="305">
        <f t="shared" ref="CX16" si="225">SUM(CX17:CX22)</f>
        <v>0</v>
      </c>
      <c r="CY16" s="305">
        <f t="shared" ref="CY16" si="226">SUM(CY17:CY22)</f>
        <v>0</v>
      </c>
      <c r="CZ16" s="305">
        <f t="shared" ref="CZ16" si="227">SUM(CZ17:CZ22)</f>
        <v>0</v>
      </c>
      <c r="DA16" s="305">
        <f t="shared" ref="DA16" si="228">SUM(DA17:DA22)</f>
        <v>0</v>
      </c>
      <c r="DB16" s="305">
        <f t="shared" ref="DB16" si="229">SUM(DB17:DB22)</f>
        <v>0</v>
      </c>
      <c r="DC16" s="305">
        <f t="shared" ref="DC16:DD16" si="230">SUM(DC17:DC22)</f>
        <v>0</v>
      </c>
      <c r="DD16" s="305">
        <f t="shared" si="230"/>
        <v>0</v>
      </c>
      <c r="DE16" s="305">
        <f t="shared" ref="DE16" si="231">SUM(DE17:DE22)</f>
        <v>0</v>
      </c>
      <c r="DF16" s="305">
        <f t="shared" ref="DF16" si="232">SUM(DF17:DF22)</f>
        <v>0</v>
      </c>
      <c r="DG16" s="305">
        <f t="shared" ref="DG16" si="233">SUM(DG17:DG22)</f>
        <v>0</v>
      </c>
      <c r="DH16" s="305">
        <f t="shared" ref="DH16" si="234">SUM(DH17:DH22)</f>
        <v>0</v>
      </c>
      <c r="DI16" s="305">
        <f t="shared" ref="DI16:DJ16" si="235">SUM(DI17:DI22)</f>
        <v>0</v>
      </c>
      <c r="DJ16" s="305">
        <f t="shared" si="235"/>
        <v>0</v>
      </c>
      <c r="DK16" s="305">
        <f t="shared" ref="DK16" si="236">SUM(DK17:DK22)</f>
        <v>0</v>
      </c>
      <c r="DL16" s="305">
        <f t="shared" ref="DL16" si="237">SUM(DL17:DL22)</f>
        <v>0</v>
      </c>
      <c r="DM16" s="305">
        <f t="shared" ref="DM16" si="238">SUM(DM17:DM22)</f>
        <v>0</v>
      </c>
      <c r="DN16" s="305">
        <f t="shared" ref="DN16" si="239">SUM(DN17:DN22)</f>
        <v>0</v>
      </c>
      <c r="DO16" s="305">
        <f t="shared" ref="DO16:DP16" si="240">SUM(DO17:DO22)</f>
        <v>0</v>
      </c>
      <c r="DP16" s="305">
        <f t="shared" si="240"/>
        <v>0</v>
      </c>
      <c r="DQ16" s="305">
        <f t="shared" ref="DQ16" si="241">SUM(DQ17:DQ22)</f>
        <v>0</v>
      </c>
      <c r="DR16" s="305">
        <f t="shared" ref="DR16" si="242">SUM(DR17:DR22)</f>
        <v>0</v>
      </c>
      <c r="DS16" s="305">
        <f t="shared" ref="DS16" si="243">SUM(DS17:DS22)</f>
        <v>0</v>
      </c>
      <c r="DT16" s="305">
        <f t="shared" ref="DT16" si="244">SUM(DT17:DT22)</f>
        <v>0</v>
      </c>
      <c r="DU16" s="305">
        <f t="shared" ref="DU16:DV16" si="245">SUM(DU17:DU22)</f>
        <v>0</v>
      </c>
      <c r="DV16" s="305">
        <f t="shared" si="245"/>
        <v>0</v>
      </c>
      <c r="DW16" s="305">
        <f t="shared" ref="DW16" si="246">SUM(DW17:DW22)</f>
        <v>0</v>
      </c>
      <c r="DX16" s="305">
        <f t="shared" ref="DX16" si="247">SUM(DX17:DX22)</f>
        <v>0</v>
      </c>
      <c r="DY16" s="305">
        <f t="shared" ref="DY16" si="248">SUM(DY17:DY22)</f>
        <v>0</v>
      </c>
      <c r="DZ16" s="305">
        <f t="shared" ref="DZ16" si="249">SUM(DZ17:DZ22)</f>
        <v>0</v>
      </c>
      <c r="EA16" s="305">
        <f t="shared" ref="EA16:EB16" si="250">SUM(EA17:EA22)</f>
        <v>0</v>
      </c>
      <c r="EB16" s="305">
        <f t="shared" si="250"/>
        <v>0</v>
      </c>
      <c r="EC16" s="305">
        <f t="shared" ref="EC16" si="251">SUM(EC17:EC22)</f>
        <v>0</v>
      </c>
      <c r="ED16" s="305">
        <f t="shared" ref="ED16" si="252">SUM(ED17:ED22)</f>
        <v>0</v>
      </c>
      <c r="EE16" s="305">
        <f t="shared" ref="EE16" si="253">SUM(EE17:EE22)</f>
        <v>0</v>
      </c>
      <c r="EF16" s="305">
        <f t="shared" ref="EF16" si="254">SUM(EF17:EF22)</f>
        <v>0</v>
      </c>
      <c r="EG16" s="305">
        <f t="shared" ref="EG16:EH16" si="255">SUM(EG17:EG22)</f>
        <v>0</v>
      </c>
      <c r="EH16" s="305">
        <f t="shared" si="255"/>
        <v>0</v>
      </c>
      <c r="EI16" s="305">
        <f t="shared" ref="EI16" si="256">SUM(EI17:EI22)</f>
        <v>0</v>
      </c>
      <c r="EJ16" s="305">
        <f t="shared" ref="EJ16" si="257">SUM(EJ17:EJ22)</f>
        <v>0</v>
      </c>
      <c r="EK16" s="305">
        <f t="shared" ref="EK16" si="258">SUM(EK17:EK22)</f>
        <v>0</v>
      </c>
      <c r="EL16" s="305">
        <f t="shared" ref="EL16" si="259">SUM(EL17:EL22)</f>
        <v>0</v>
      </c>
      <c r="EM16" s="305">
        <f t="shared" ref="EM16:EN16" si="260">SUM(EM17:EM22)</f>
        <v>0</v>
      </c>
      <c r="EN16" s="305">
        <f t="shared" si="260"/>
        <v>0</v>
      </c>
      <c r="EO16" s="305">
        <f t="shared" ref="EO16" si="261">SUM(EO17:EO22)</f>
        <v>0</v>
      </c>
      <c r="EP16" s="305">
        <f t="shared" ref="EP16" si="262">SUM(EP17:EP22)</f>
        <v>0</v>
      </c>
      <c r="EQ16" s="305">
        <f t="shared" ref="EQ16" si="263">SUM(EQ17:EQ22)</f>
        <v>0</v>
      </c>
      <c r="ER16" s="305">
        <f t="shared" ref="ER16:FE16" si="264">SUM(ER17:ER22)</f>
        <v>0</v>
      </c>
      <c r="ES16" s="305">
        <f t="shared" si="264"/>
        <v>0</v>
      </c>
      <c r="ET16" s="305">
        <f t="shared" si="264"/>
        <v>0</v>
      </c>
      <c r="EU16" s="305">
        <f t="shared" si="264"/>
        <v>0</v>
      </c>
      <c r="EV16" s="305">
        <f t="shared" si="264"/>
        <v>0</v>
      </c>
      <c r="EW16" s="305">
        <f t="shared" si="264"/>
        <v>0</v>
      </c>
      <c r="EX16" s="305">
        <f t="shared" si="264"/>
        <v>0</v>
      </c>
      <c r="EY16" s="305">
        <f t="shared" si="264"/>
        <v>0</v>
      </c>
      <c r="EZ16" s="305">
        <f t="shared" si="264"/>
        <v>0</v>
      </c>
      <c r="FA16" s="305">
        <f t="shared" si="264"/>
        <v>0</v>
      </c>
      <c r="FB16" s="305">
        <f t="shared" si="264"/>
        <v>0</v>
      </c>
      <c r="FC16" s="305">
        <f t="shared" si="264"/>
        <v>0</v>
      </c>
      <c r="FD16" s="305">
        <f t="shared" si="264"/>
        <v>0</v>
      </c>
      <c r="FE16" s="305">
        <f t="shared" si="264"/>
        <v>0</v>
      </c>
      <c r="FF16" s="305">
        <f t="shared" ref="FF16:FH16" si="265">SUM(FF17:FF22)</f>
        <v>0</v>
      </c>
      <c r="FG16" s="305">
        <f t="shared" si="265"/>
        <v>0</v>
      </c>
      <c r="FH16" s="305">
        <f t="shared" si="265"/>
        <v>0</v>
      </c>
      <c r="FI16" s="305">
        <f t="shared" ref="FI16:FJ16" si="266">SUM(FI17:FI22)</f>
        <v>0</v>
      </c>
      <c r="FJ16" s="305">
        <f t="shared" si="266"/>
        <v>0</v>
      </c>
      <c r="FK16" s="305">
        <f t="shared" ref="FK16" si="267">SUM(FK17:FK22)</f>
        <v>0</v>
      </c>
      <c r="FL16" s="305">
        <f t="shared" ref="FL16" si="268">SUM(FL17:FL22)</f>
        <v>0</v>
      </c>
      <c r="FM16" s="305">
        <f t="shared" ref="FM16" si="269">SUM(FM17:FM22)</f>
        <v>0</v>
      </c>
      <c r="FN16" s="305">
        <f t="shared" ref="FN16" si="270">SUM(FN17:FN22)</f>
        <v>0</v>
      </c>
      <c r="FO16" s="305">
        <f t="shared" ref="FO16" si="271">SUM(FO17:FO22)</f>
        <v>0</v>
      </c>
      <c r="FP16" s="305">
        <f t="shared" ref="FP16" si="272">SUM(FP17:FP22)</f>
        <v>0</v>
      </c>
      <c r="FQ16" s="305">
        <f t="shared" ref="FQ16:FR16" si="273">SUM(FQ17:FQ22)</f>
        <v>0</v>
      </c>
      <c r="FR16" s="305">
        <f t="shared" si="273"/>
        <v>0</v>
      </c>
      <c r="FS16" s="305">
        <f t="shared" ref="FS16" si="274">SUM(FS17:FS22)</f>
        <v>0</v>
      </c>
      <c r="FT16" s="305">
        <f t="shared" ref="FT16:FU16" si="275">SUM(FT17:FT22)</f>
        <v>0</v>
      </c>
      <c r="FU16" s="305">
        <f t="shared" si="275"/>
        <v>0</v>
      </c>
    </row>
    <row r="17" spans="1:177" hidden="1">
      <c r="A17" s="306">
        <v>1211</v>
      </c>
      <c r="B17" s="308" t="s">
        <v>6</v>
      </c>
      <c r="C17" s="302">
        <f t="shared" si="160"/>
        <v>0</v>
      </c>
      <c r="D17" s="302">
        <f t="shared" si="161"/>
        <v>0</v>
      </c>
      <c r="E17" s="302">
        <f t="shared" si="162"/>
        <v>0</v>
      </c>
      <c r="F17" s="302">
        <f t="shared" si="163"/>
        <v>0</v>
      </c>
      <c r="G17" s="302">
        <f>+SUM(CX17:DI17)</f>
        <v>0</v>
      </c>
      <c r="H17" s="302">
        <f>+SUM(DJ17:DU17)</f>
        <v>0</v>
      </c>
      <c r="I17" s="302">
        <f>+SUM(DV17:EG17)</f>
        <v>0</v>
      </c>
      <c r="J17" s="302">
        <f>+SUM(EH17:ES17)</f>
        <v>0</v>
      </c>
      <c r="K17" s="302">
        <f t="shared" si="218"/>
        <v>0</v>
      </c>
      <c r="L17" s="302">
        <f t="shared" si="29"/>
        <v>0</v>
      </c>
      <c r="M17" s="302">
        <f t="shared" si="30"/>
        <v>0</v>
      </c>
      <c r="N17" s="302">
        <f t="shared" si="31"/>
        <v>0</v>
      </c>
      <c r="O17" s="302">
        <f t="shared" si="32"/>
        <v>0</v>
      </c>
      <c r="P17" s="302">
        <f t="shared" si="33"/>
        <v>0</v>
      </c>
      <c r="Q17" s="302">
        <f t="shared" si="34"/>
        <v>0</v>
      </c>
      <c r="R17" s="302">
        <f t="shared" si="35"/>
        <v>0</v>
      </c>
      <c r="S17" s="302">
        <f t="shared" si="36"/>
        <v>0</v>
      </c>
      <c r="T17" s="302">
        <f t="shared" si="37"/>
        <v>0</v>
      </c>
      <c r="U17" s="302">
        <f t="shared" si="38"/>
        <v>0</v>
      </c>
      <c r="V17" s="302">
        <f t="shared" si="39"/>
        <v>0</v>
      </c>
      <c r="W17" s="302">
        <f t="shared" si="40"/>
        <v>0</v>
      </c>
      <c r="X17" s="302">
        <f t="shared" si="41"/>
        <v>0</v>
      </c>
      <c r="Y17" s="302">
        <f t="shared" si="42"/>
        <v>0</v>
      </c>
      <c r="Z17" s="302">
        <f t="shared" si="43"/>
        <v>0</v>
      </c>
      <c r="AA17" s="302">
        <f t="shared" si="44"/>
        <v>0</v>
      </c>
      <c r="AB17" s="302">
        <f t="shared" si="45"/>
        <v>0</v>
      </c>
      <c r="AC17" s="302">
        <f t="shared" ref="AC17:AC22" si="276">+SUM(CX17:CZ17)</f>
        <v>0</v>
      </c>
      <c r="AD17" s="302">
        <f t="shared" ref="AD17:AD22" si="277">+SUM(DA17:DC17)</f>
        <v>0</v>
      </c>
      <c r="AE17" s="302">
        <f t="shared" ref="AE17:AE22" si="278">+SUM(DD17:DF17)</f>
        <v>0</v>
      </c>
      <c r="AF17" s="302">
        <f t="shared" ref="AF17:AF22" si="279">+SUM(DG17:DI17)</f>
        <v>0</v>
      </c>
      <c r="AG17" s="302">
        <f t="shared" ref="AG17:AG22" si="280">+SUM(DJ17:DL17)</f>
        <v>0</v>
      </c>
      <c r="AH17" s="302">
        <f t="shared" ref="AH17:AH22" si="281">+SUM(DM17:DO17)</f>
        <v>0</v>
      </c>
      <c r="AI17" s="302">
        <f t="shared" ref="AI17:AI22" si="282">+SUM(DP17:DR17)</f>
        <v>0</v>
      </c>
      <c r="AJ17" s="302">
        <f t="shared" ref="AJ17:AJ22" si="283">+SUM(DS17:DU17)</f>
        <v>0</v>
      </c>
      <c r="AK17" s="302">
        <f t="shared" ref="AK17:AK22" si="284">+SUM(DV17:DX17)</f>
        <v>0</v>
      </c>
      <c r="AL17" s="302">
        <f t="shared" ref="AL17:AL22" si="285">+SUM(DY17:EA17)</f>
        <v>0</v>
      </c>
      <c r="AM17" s="302">
        <f t="shared" ref="AM17:AM22" si="286">+SUM(EB17:ED17)</f>
        <v>0</v>
      </c>
      <c r="AN17" s="302">
        <f t="shared" ref="AN17:AN22" si="287">+SUM(EE17:EG17)</f>
        <v>0</v>
      </c>
      <c r="AO17" s="302">
        <f t="shared" ref="AO17:AO22" si="288">+SUM(EH17:EJ17)</f>
        <v>0</v>
      </c>
      <c r="AP17" s="302">
        <f t="shared" ref="AP17:AP22" si="289">+SUM(EK17:EM17)</f>
        <v>0</v>
      </c>
      <c r="AQ17" s="303">
        <f t="shared" ref="AQ17:AQ22" si="290">+SUM(EN17:EP17)</f>
        <v>0</v>
      </c>
      <c r="AR17" s="303">
        <f t="shared" ref="AR17:AR22" si="291">+SUM(EQ17:ES17)</f>
        <v>0</v>
      </c>
      <c r="AS17" s="303">
        <f t="shared" si="219"/>
        <v>0</v>
      </c>
      <c r="AT17" s="303">
        <f t="shared" si="220"/>
        <v>0</v>
      </c>
      <c r="AU17" s="303">
        <f t="shared" si="221"/>
        <v>0</v>
      </c>
      <c r="AV17" s="303">
        <f t="shared" si="222"/>
        <v>0</v>
      </c>
      <c r="AW17" s="303">
        <f t="shared" si="223"/>
        <v>0</v>
      </c>
      <c r="AX17" s="303">
        <f t="shared" si="19"/>
        <v>0</v>
      </c>
      <c r="AY17" s="303">
        <f t="shared" si="46"/>
        <v>0</v>
      </c>
      <c r="AZ17" s="303">
        <f t="shared" si="47"/>
        <v>0</v>
      </c>
      <c r="BA17" s="303">
        <f t="shared" si="48"/>
        <v>0</v>
      </c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</row>
    <row r="18" spans="1:177" hidden="1">
      <c r="A18" s="306">
        <v>1212</v>
      </c>
      <c r="B18" s="308" t="s">
        <v>7</v>
      </c>
      <c r="C18" s="302">
        <f t="shared" si="160"/>
        <v>0</v>
      </c>
      <c r="D18" s="302">
        <f t="shared" si="161"/>
        <v>0</v>
      </c>
      <c r="E18" s="302">
        <f t="shared" si="162"/>
        <v>0</v>
      </c>
      <c r="F18" s="302">
        <f t="shared" si="163"/>
        <v>0</v>
      </c>
      <c r="G18" s="302">
        <f t="shared" ref="G18:G22" si="292">+SUM(CX18:DI18)</f>
        <v>0</v>
      </c>
      <c r="H18" s="302">
        <f t="shared" ref="H18:H22" si="293">+SUM(DJ18:DU18)</f>
        <v>0</v>
      </c>
      <c r="I18" s="302">
        <f t="shared" ref="I18:I22" si="294">+SUM(DV18:EG18)</f>
        <v>0</v>
      </c>
      <c r="J18" s="302">
        <f t="shared" ref="J18:J22" si="295">+SUM(EH18:ES18)</f>
        <v>0</v>
      </c>
      <c r="K18" s="302">
        <f t="shared" si="218"/>
        <v>0</v>
      </c>
      <c r="L18" s="302">
        <f t="shared" si="29"/>
        <v>0</v>
      </c>
      <c r="M18" s="302">
        <f t="shared" si="30"/>
        <v>0</v>
      </c>
      <c r="N18" s="302">
        <f t="shared" si="31"/>
        <v>0</v>
      </c>
      <c r="O18" s="302">
        <f t="shared" si="32"/>
        <v>0</v>
      </c>
      <c r="P18" s="302">
        <f t="shared" si="33"/>
        <v>0</v>
      </c>
      <c r="Q18" s="302">
        <f t="shared" si="34"/>
        <v>0</v>
      </c>
      <c r="R18" s="302">
        <f t="shared" si="35"/>
        <v>0</v>
      </c>
      <c r="S18" s="302">
        <f t="shared" si="36"/>
        <v>0</v>
      </c>
      <c r="T18" s="302">
        <f t="shared" si="37"/>
        <v>0</v>
      </c>
      <c r="U18" s="302">
        <f t="shared" si="38"/>
        <v>0</v>
      </c>
      <c r="V18" s="302">
        <f t="shared" si="39"/>
        <v>0</v>
      </c>
      <c r="W18" s="302">
        <f t="shared" si="40"/>
        <v>0</v>
      </c>
      <c r="X18" s="302">
        <f t="shared" si="41"/>
        <v>0</v>
      </c>
      <c r="Y18" s="302">
        <f t="shared" si="42"/>
        <v>0</v>
      </c>
      <c r="Z18" s="302">
        <f t="shared" si="43"/>
        <v>0</v>
      </c>
      <c r="AA18" s="302">
        <f t="shared" si="44"/>
        <v>0</v>
      </c>
      <c r="AB18" s="302">
        <f t="shared" si="45"/>
        <v>0</v>
      </c>
      <c r="AC18" s="302">
        <f t="shared" si="276"/>
        <v>0</v>
      </c>
      <c r="AD18" s="302">
        <f t="shared" si="277"/>
        <v>0</v>
      </c>
      <c r="AE18" s="302">
        <f t="shared" si="278"/>
        <v>0</v>
      </c>
      <c r="AF18" s="302">
        <f t="shared" si="279"/>
        <v>0</v>
      </c>
      <c r="AG18" s="302">
        <f t="shared" si="280"/>
        <v>0</v>
      </c>
      <c r="AH18" s="302">
        <f t="shared" si="281"/>
        <v>0</v>
      </c>
      <c r="AI18" s="302">
        <f t="shared" si="282"/>
        <v>0</v>
      </c>
      <c r="AJ18" s="302">
        <f t="shared" si="283"/>
        <v>0</v>
      </c>
      <c r="AK18" s="302">
        <f t="shared" si="284"/>
        <v>0</v>
      </c>
      <c r="AL18" s="302">
        <f t="shared" si="285"/>
        <v>0</v>
      </c>
      <c r="AM18" s="302">
        <f t="shared" si="286"/>
        <v>0</v>
      </c>
      <c r="AN18" s="302">
        <f t="shared" si="287"/>
        <v>0</v>
      </c>
      <c r="AO18" s="302">
        <f t="shared" si="288"/>
        <v>0</v>
      </c>
      <c r="AP18" s="302">
        <f t="shared" si="289"/>
        <v>0</v>
      </c>
      <c r="AQ18" s="303">
        <f t="shared" si="290"/>
        <v>0</v>
      </c>
      <c r="AR18" s="303">
        <f t="shared" si="291"/>
        <v>0</v>
      </c>
      <c r="AS18" s="303">
        <f t="shared" si="219"/>
        <v>0</v>
      </c>
      <c r="AT18" s="303">
        <f t="shared" si="220"/>
        <v>0</v>
      </c>
      <c r="AU18" s="303">
        <f t="shared" si="221"/>
        <v>0</v>
      </c>
      <c r="AV18" s="303">
        <f t="shared" si="222"/>
        <v>0</v>
      </c>
      <c r="AW18" s="303">
        <f t="shared" si="223"/>
        <v>0</v>
      </c>
      <c r="AX18" s="303">
        <f t="shared" si="19"/>
        <v>0</v>
      </c>
      <c r="AY18" s="303">
        <f t="shared" si="46"/>
        <v>0</v>
      </c>
      <c r="AZ18" s="303">
        <f t="shared" si="47"/>
        <v>0</v>
      </c>
      <c r="BA18" s="303">
        <f t="shared" si="48"/>
        <v>0</v>
      </c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</row>
    <row r="19" spans="1:177" hidden="1">
      <c r="A19" s="306">
        <v>1213</v>
      </c>
      <c r="B19" s="308" t="s">
        <v>8</v>
      </c>
      <c r="C19" s="302">
        <f t="shared" si="160"/>
        <v>0</v>
      </c>
      <c r="D19" s="302">
        <f t="shared" si="161"/>
        <v>0</v>
      </c>
      <c r="E19" s="302">
        <f t="shared" si="162"/>
        <v>0</v>
      </c>
      <c r="F19" s="302">
        <f t="shared" si="163"/>
        <v>0</v>
      </c>
      <c r="G19" s="302">
        <f t="shared" si="292"/>
        <v>0</v>
      </c>
      <c r="H19" s="302">
        <f t="shared" si="293"/>
        <v>0</v>
      </c>
      <c r="I19" s="302">
        <f t="shared" si="294"/>
        <v>0</v>
      </c>
      <c r="J19" s="302">
        <f t="shared" si="295"/>
        <v>0</v>
      </c>
      <c r="K19" s="302">
        <f t="shared" si="218"/>
        <v>0</v>
      </c>
      <c r="L19" s="302">
        <f t="shared" si="29"/>
        <v>0</v>
      </c>
      <c r="M19" s="302">
        <f t="shared" si="30"/>
        <v>0</v>
      </c>
      <c r="N19" s="302">
        <f t="shared" si="31"/>
        <v>0</v>
      </c>
      <c r="O19" s="302">
        <f t="shared" si="32"/>
        <v>0</v>
      </c>
      <c r="P19" s="302">
        <f t="shared" si="33"/>
        <v>0</v>
      </c>
      <c r="Q19" s="302">
        <f t="shared" si="34"/>
        <v>0</v>
      </c>
      <c r="R19" s="302">
        <f t="shared" si="35"/>
        <v>0</v>
      </c>
      <c r="S19" s="302">
        <f t="shared" si="36"/>
        <v>0</v>
      </c>
      <c r="T19" s="302">
        <f t="shared" si="37"/>
        <v>0</v>
      </c>
      <c r="U19" s="302">
        <f t="shared" si="38"/>
        <v>0</v>
      </c>
      <c r="V19" s="302">
        <f t="shared" si="39"/>
        <v>0</v>
      </c>
      <c r="W19" s="302">
        <f t="shared" si="40"/>
        <v>0</v>
      </c>
      <c r="X19" s="302">
        <f t="shared" si="41"/>
        <v>0</v>
      </c>
      <c r="Y19" s="302">
        <f t="shared" si="42"/>
        <v>0</v>
      </c>
      <c r="Z19" s="302">
        <f t="shared" si="43"/>
        <v>0</v>
      </c>
      <c r="AA19" s="302">
        <f t="shared" si="44"/>
        <v>0</v>
      </c>
      <c r="AB19" s="302">
        <f t="shared" si="45"/>
        <v>0</v>
      </c>
      <c r="AC19" s="302">
        <f t="shared" si="276"/>
        <v>0</v>
      </c>
      <c r="AD19" s="302">
        <f t="shared" si="277"/>
        <v>0</v>
      </c>
      <c r="AE19" s="302">
        <f t="shared" si="278"/>
        <v>0</v>
      </c>
      <c r="AF19" s="302">
        <f t="shared" si="279"/>
        <v>0</v>
      </c>
      <c r="AG19" s="302">
        <f t="shared" si="280"/>
        <v>0</v>
      </c>
      <c r="AH19" s="302">
        <f t="shared" si="281"/>
        <v>0</v>
      </c>
      <c r="AI19" s="302">
        <f t="shared" si="282"/>
        <v>0</v>
      </c>
      <c r="AJ19" s="302">
        <f t="shared" si="283"/>
        <v>0</v>
      </c>
      <c r="AK19" s="302">
        <f t="shared" si="284"/>
        <v>0</v>
      </c>
      <c r="AL19" s="302">
        <f t="shared" si="285"/>
        <v>0</v>
      </c>
      <c r="AM19" s="302">
        <f t="shared" si="286"/>
        <v>0</v>
      </c>
      <c r="AN19" s="302">
        <f t="shared" si="287"/>
        <v>0</v>
      </c>
      <c r="AO19" s="302">
        <f t="shared" si="288"/>
        <v>0</v>
      </c>
      <c r="AP19" s="302">
        <f t="shared" si="289"/>
        <v>0</v>
      </c>
      <c r="AQ19" s="303">
        <f t="shared" si="290"/>
        <v>0</v>
      </c>
      <c r="AR19" s="303">
        <f t="shared" si="291"/>
        <v>0</v>
      </c>
      <c r="AS19" s="303">
        <f t="shared" si="219"/>
        <v>0</v>
      </c>
      <c r="AT19" s="303">
        <f t="shared" si="220"/>
        <v>0</v>
      </c>
      <c r="AU19" s="303">
        <f t="shared" si="221"/>
        <v>0</v>
      </c>
      <c r="AV19" s="303">
        <f t="shared" si="222"/>
        <v>0</v>
      </c>
      <c r="AW19" s="303">
        <f t="shared" si="223"/>
        <v>0</v>
      </c>
      <c r="AX19" s="303">
        <f t="shared" si="19"/>
        <v>0</v>
      </c>
      <c r="AY19" s="303">
        <f t="shared" si="46"/>
        <v>0</v>
      </c>
      <c r="AZ19" s="303">
        <f t="shared" si="47"/>
        <v>0</v>
      </c>
      <c r="BA19" s="303">
        <f t="shared" si="48"/>
        <v>0</v>
      </c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</row>
    <row r="20" spans="1:177" hidden="1">
      <c r="A20" s="306">
        <v>1214</v>
      </c>
      <c r="B20" s="308" t="s">
        <v>9</v>
      </c>
      <c r="C20" s="302">
        <f t="shared" si="160"/>
        <v>0</v>
      </c>
      <c r="D20" s="302">
        <f t="shared" si="161"/>
        <v>0</v>
      </c>
      <c r="E20" s="302">
        <f t="shared" si="162"/>
        <v>0</v>
      </c>
      <c r="F20" s="302">
        <f t="shared" si="163"/>
        <v>0</v>
      </c>
      <c r="G20" s="302">
        <f t="shared" si="292"/>
        <v>0</v>
      </c>
      <c r="H20" s="302">
        <f t="shared" si="293"/>
        <v>0</v>
      </c>
      <c r="I20" s="302">
        <f t="shared" si="294"/>
        <v>0</v>
      </c>
      <c r="J20" s="302">
        <f t="shared" si="295"/>
        <v>0</v>
      </c>
      <c r="K20" s="302">
        <f t="shared" si="218"/>
        <v>0</v>
      </c>
      <c r="L20" s="302">
        <f t="shared" si="29"/>
        <v>0</v>
      </c>
      <c r="M20" s="302">
        <f t="shared" si="30"/>
        <v>0</v>
      </c>
      <c r="N20" s="302">
        <f t="shared" si="31"/>
        <v>0</v>
      </c>
      <c r="O20" s="302">
        <f t="shared" si="32"/>
        <v>0</v>
      </c>
      <c r="P20" s="302">
        <f t="shared" si="33"/>
        <v>0</v>
      </c>
      <c r="Q20" s="302">
        <f t="shared" si="34"/>
        <v>0</v>
      </c>
      <c r="R20" s="302">
        <f t="shared" si="35"/>
        <v>0</v>
      </c>
      <c r="S20" s="302">
        <f t="shared" si="36"/>
        <v>0</v>
      </c>
      <c r="T20" s="302">
        <f t="shared" si="37"/>
        <v>0</v>
      </c>
      <c r="U20" s="302">
        <f t="shared" si="38"/>
        <v>0</v>
      </c>
      <c r="V20" s="302">
        <f t="shared" si="39"/>
        <v>0</v>
      </c>
      <c r="W20" s="302">
        <f t="shared" si="40"/>
        <v>0</v>
      </c>
      <c r="X20" s="302">
        <f t="shared" si="41"/>
        <v>0</v>
      </c>
      <c r="Y20" s="302">
        <f t="shared" si="42"/>
        <v>0</v>
      </c>
      <c r="Z20" s="302">
        <f t="shared" si="43"/>
        <v>0</v>
      </c>
      <c r="AA20" s="302">
        <f t="shared" si="44"/>
        <v>0</v>
      </c>
      <c r="AB20" s="302">
        <f t="shared" si="45"/>
        <v>0</v>
      </c>
      <c r="AC20" s="302">
        <f t="shared" si="276"/>
        <v>0</v>
      </c>
      <c r="AD20" s="302">
        <f t="shared" si="277"/>
        <v>0</v>
      </c>
      <c r="AE20" s="302">
        <f t="shared" si="278"/>
        <v>0</v>
      </c>
      <c r="AF20" s="302">
        <f t="shared" si="279"/>
        <v>0</v>
      </c>
      <c r="AG20" s="302">
        <f t="shared" si="280"/>
        <v>0</v>
      </c>
      <c r="AH20" s="302">
        <f t="shared" si="281"/>
        <v>0</v>
      </c>
      <c r="AI20" s="302">
        <f t="shared" si="282"/>
        <v>0</v>
      </c>
      <c r="AJ20" s="302">
        <f t="shared" si="283"/>
        <v>0</v>
      </c>
      <c r="AK20" s="302">
        <f t="shared" si="284"/>
        <v>0</v>
      </c>
      <c r="AL20" s="302">
        <f t="shared" si="285"/>
        <v>0</v>
      </c>
      <c r="AM20" s="302">
        <f t="shared" si="286"/>
        <v>0</v>
      </c>
      <c r="AN20" s="302">
        <f t="shared" si="287"/>
        <v>0</v>
      </c>
      <c r="AO20" s="302">
        <f t="shared" si="288"/>
        <v>0</v>
      </c>
      <c r="AP20" s="302">
        <f t="shared" si="289"/>
        <v>0</v>
      </c>
      <c r="AQ20" s="303">
        <f t="shared" si="290"/>
        <v>0</v>
      </c>
      <c r="AR20" s="303">
        <f t="shared" si="291"/>
        <v>0</v>
      </c>
      <c r="AS20" s="303">
        <f t="shared" si="219"/>
        <v>0</v>
      </c>
      <c r="AT20" s="303">
        <f t="shared" si="220"/>
        <v>0</v>
      </c>
      <c r="AU20" s="303">
        <f t="shared" si="221"/>
        <v>0</v>
      </c>
      <c r="AV20" s="303">
        <f t="shared" si="222"/>
        <v>0</v>
      </c>
      <c r="AW20" s="303">
        <f t="shared" si="223"/>
        <v>0</v>
      </c>
      <c r="AX20" s="303">
        <f t="shared" si="19"/>
        <v>0</v>
      </c>
      <c r="AY20" s="303">
        <f t="shared" si="46"/>
        <v>0</v>
      </c>
      <c r="AZ20" s="303">
        <f t="shared" si="47"/>
        <v>0</v>
      </c>
      <c r="BA20" s="303">
        <f t="shared" si="48"/>
        <v>0</v>
      </c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</row>
    <row r="21" spans="1:177" hidden="1">
      <c r="A21" s="306">
        <v>1215</v>
      </c>
      <c r="B21" s="308" t="s">
        <v>10</v>
      </c>
      <c r="C21" s="302">
        <f t="shared" si="160"/>
        <v>0</v>
      </c>
      <c r="D21" s="302">
        <f t="shared" si="161"/>
        <v>0</v>
      </c>
      <c r="E21" s="302">
        <f t="shared" si="162"/>
        <v>0</v>
      </c>
      <c r="F21" s="302">
        <f t="shared" si="163"/>
        <v>0</v>
      </c>
      <c r="G21" s="302">
        <f t="shared" si="292"/>
        <v>0</v>
      </c>
      <c r="H21" s="302">
        <f t="shared" si="293"/>
        <v>0</v>
      </c>
      <c r="I21" s="302">
        <f t="shared" si="294"/>
        <v>0</v>
      </c>
      <c r="J21" s="302">
        <f t="shared" si="295"/>
        <v>0</v>
      </c>
      <c r="K21" s="302">
        <f t="shared" si="218"/>
        <v>0</v>
      </c>
      <c r="L21" s="302">
        <f t="shared" si="29"/>
        <v>0</v>
      </c>
      <c r="M21" s="302">
        <f t="shared" si="30"/>
        <v>0</v>
      </c>
      <c r="N21" s="302">
        <f t="shared" si="31"/>
        <v>0</v>
      </c>
      <c r="O21" s="302">
        <f t="shared" si="32"/>
        <v>0</v>
      </c>
      <c r="P21" s="302">
        <f t="shared" si="33"/>
        <v>0</v>
      </c>
      <c r="Q21" s="302">
        <f t="shared" si="34"/>
        <v>0</v>
      </c>
      <c r="R21" s="302">
        <f t="shared" si="35"/>
        <v>0</v>
      </c>
      <c r="S21" s="302">
        <f t="shared" si="36"/>
        <v>0</v>
      </c>
      <c r="T21" s="302">
        <f t="shared" si="37"/>
        <v>0</v>
      </c>
      <c r="U21" s="302">
        <f t="shared" si="38"/>
        <v>0</v>
      </c>
      <c r="V21" s="302">
        <f t="shared" si="39"/>
        <v>0</v>
      </c>
      <c r="W21" s="302">
        <f t="shared" si="40"/>
        <v>0</v>
      </c>
      <c r="X21" s="302">
        <f t="shared" si="41"/>
        <v>0</v>
      </c>
      <c r="Y21" s="302">
        <f t="shared" si="42"/>
        <v>0</v>
      </c>
      <c r="Z21" s="302">
        <f t="shared" si="43"/>
        <v>0</v>
      </c>
      <c r="AA21" s="302">
        <f t="shared" si="44"/>
        <v>0</v>
      </c>
      <c r="AB21" s="302">
        <f t="shared" si="45"/>
        <v>0</v>
      </c>
      <c r="AC21" s="302">
        <f t="shared" si="276"/>
        <v>0</v>
      </c>
      <c r="AD21" s="302">
        <f t="shared" si="277"/>
        <v>0</v>
      </c>
      <c r="AE21" s="302">
        <f t="shared" si="278"/>
        <v>0</v>
      </c>
      <c r="AF21" s="302">
        <f t="shared" si="279"/>
        <v>0</v>
      </c>
      <c r="AG21" s="302">
        <f t="shared" si="280"/>
        <v>0</v>
      </c>
      <c r="AH21" s="302">
        <f t="shared" si="281"/>
        <v>0</v>
      </c>
      <c r="AI21" s="302">
        <f t="shared" si="282"/>
        <v>0</v>
      </c>
      <c r="AJ21" s="302">
        <f t="shared" si="283"/>
        <v>0</v>
      </c>
      <c r="AK21" s="302">
        <f t="shared" si="284"/>
        <v>0</v>
      </c>
      <c r="AL21" s="302">
        <f t="shared" si="285"/>
        <v>0</v>
      </c>
      <c r="AM21" s="302">
        <f t="shared" si="286"/>
        <v>0</v>
      </c>
      <c r="AN21" s="302">
        <f t="shared" si="287"/>
        <v>0</v>
      </c>
      <c r="AO21" s="302">
        <f t="shared" si="288"/>
        <v>0</v>
      </c>
      <c r="AP21" s="302">
        <f t="shared" si="289"/>
        <v>0</v>
      </c>
      <c r="AQ21" s="303">
        <f t="shared" si="290"/>
        <v>0</v>
      </c>
      <c r="AR21" s="303">
        <f t="shared" si="291"/>
        <v>0</v>
      </c>
      <c r="AS21" s="303">
        <f t="shared" si="219"/>
        <v>0</v>
      </c>
      <c r="AT21" s="303">
        <f t="shared" si="220"/>
        <v>0</v>
      </c>
      <c r="AU21" s="303">
        <f t="shared" si="221"/>
        <v>0</v>
      </c>
      <c r="AV21" s="303">
        <f t="shared" si="222"/>
        <v>0</v>
      </c>
      <c r="AW21" s="303">
        <f t="shared" si="223"/>
        <v>0</v>
      </c>
      <c r="AX21" s="303">
        <f t="shared" si="19"/>
        <v>0</v>
      </c>
      <c r="AY21" s="303">
        <f t="shared" si="46"/>
        <v>0</v>
      </c>
      <c r="AZ21" s="303">
        <f t="shared" si="47"/>
        <v>0</v>
      </c>
      <c r="BA21" s="303">
        <f t="shared" si="48"/>
        <v>0</v>
      </c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</row>
    <row r="22" spans="1:177" hidden="1">
      <c r="A22" s="306">
        <v>1216</v>
      </c>
      <c r="B22" s="308" t="s">
        <v>11</v>
      </c>
      <c r="C22" s="302">
        <f t="shared" si="160"/>
        <v>0</v>
      </c>
      <c r="D22" s="302">
        <f t="shared" si="161"/>
        <v>0</v>
      </c>
      <c r="E22" s="302">
        <f t="shared" si="162"/>
        <v>0</v>
      </c>
      <c r="F22" s="302">
        <f t="shared" si="163"/>
        <v>0</v>
      </c>
      <c r="G22" s="302">
        <f t="shared" si="292"/>
        <v>0</v>
      </c>
      <c r="H22" s="302">
        <f t="shared" si="293"/>
        <v>0</v>
      </c>
      <c r="I22" s="302">
        <f t="shared" si="294"/>
        <v>0</v>
      </c>
      <c r="J22" s="302">
        <f t="shared" si="295"/>
        <v>0</v>
      </c>
      <c r="K22" s="302">
        <f t="shared" si="218"/>
        <v>0</v>
      </c>
      <c r="L22" s="302">
        <f t="shared" si="29"/>
        <v>0</v>
      </c>
      <c r="M22" s="302">
        <f t="shared" si="30"/>
        <v>0</v>
      </c>
      <c r="N22" s="302">
        <f t="shared" si="31"/>
        <v>0</v>
      </c>
      <c r="O22" s="302">
        <f t="shared" si="32"/>
        <v>0</v>
      </c>
      <c r="P22" s="302">
        <f t="shared" si="33"/>
        <v>0</v>
      </c>
      <c r="Q22" s="302">
        <f t="shared" si="34"/>
        <v>0</v>
      </c>
      <c r="R22" s="302">
        <f t="shared" si="35"/>
        <v>0</v>
      </c>
      <c r="S22" s="302">
        <f t="shared" si="36"/>
        <v>0</v>
      </c>
      <c r="T22" s="302">
        <f t="shared" si="37"/>
        <v>0</v>
      </c>
      <c r="U22" s="302">
        <f t="shared" si="38"/>
        <v>0</v>
      </c>
      <c r="V22" s="302">
        <f t="shared" si="39"/>
        <v>0</v>
      </c>
      <c r="W22" s="302">
        <f t="shared" si="40"/>
        <v>0</v>
      </c>
      <c r="X22" s="302">
        <f t="shared" si="41"/>
        <v>0</v>
      </c>
      <c r="Y22" s="302">
        <f t="shared" si="42"/>
        <v>0</v>
      </c>
      <c r="Z22" s="302">
        <f t="shared" si="43"/>
        <v>0</v>
      </c>
      <c r="AA22" s="302">
        <f t="shared" si="44"/>
        <v>0</v>
      </c>
      <c r="AB22" s="302">
        <f t="shared" si="45"/>
        <v>0</v>
      </c>
      <c r="AC22" s="302">
        <f t="shared" si="276"/>
        <v>0</v>
      </c>
      <c r="AD22" s="302">
        <f t="shared" si="277"/>
        <v>0</v>
      </c>
      <c r="AE22" s="302">
        <f t="shared" si="278"/>
        <v>0</v>
      </c>
      <c r="AF22" s="302">
        <f t="shared" si="279"/>
        <v>0</v>
      </c>
      <c r="AG22" s="302">
        <f t="shared" si="280"/>
        <v>0</v>
      </c>
      <c r="AH22" s="302">
        <f t="shared" si="281"/>
        <v>0</v>
      </c>
      <c r="AI22" s="302">
        <f t="shared" si="282"/>
        <v>0</v>
      </c>
      <c r="AJ22" s="302">
        <f t="shared" si="283"/>
        <v>0</v>
      </c>
      <c r="AK22" s="302">
        <f t="shared" si="284"/>
        <v>0</v>
      </c>
      <c r="AL22" s="302">
        <f t="shared" si="285"/>
        <v>0</v>
      </c>
      <c r="AM22" s="302">
        <f t="shared" si="286"/>
        <v>0</v>
      </c>
      <c r="AN22" s="302">
        <f t="shared" si="287"/>
        <v>0</v>
      </c>
      <c r="AO22" s="302">
        <f t="shared" si="288"/>
        <v>0</v>
      </c>
      <c r="AP22" s="302">
        <f t="shared" si="289"/>
        <v>0</v>
      </c>
      <c r="AQ22" s="303">
        <f t="shared" si="290"/>
        <v>0</v>
      </c>
      <c r="AR22" s="303">
        <f t="shared" si="291"/>
        <v>0</v>
      </c>
      <c r="AS22" s="303">
        <f t="shared" si="219"/>
        <v>0</v>
      </c>
      <c r="AT22" s="303">
        <f t="shared" si="220"/>
        <v>0</v>
      </c>
      <c r="AU22" s="303">
        <f t="shared" si="221"/>
        <v>0</v>
      </c>
      <c r="AV22" s="303">
        <f t="shared" si="222"/>
        <v>0</v>
      </c>
      <c r="AW22" s="303">
        <f t="shared" si="223"/>
        <v>0</v>
      </c>
      <c r="AX22" s="303">
        <f t="shared" si="19"/>
        <v>0</v>
      </c>
      <c r="AY22" s="303">
        <f t="shared" si="46"/>
        <v>0</v>
      </c>
      <c r="AZ22" s="303">
        <f t="shared" si="47"/>
        <v>0</v>
      </c>
      <c r="BA22" s="303">
        <f t="shared" si="48"/>
        <v>0</v>
      </c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</row>
    <row r="23" spans="1:177">
      <c r="A23" s="306">
        <v>122</v>
      </c>
      <c r="B23" s="307" t="s">
        <v>12</v>
      </c>
      <c r="C23" s="305">
        <f t="shared" si="160"/>
        <v>0</v>
      </c>
      <c r="D23" s="305">
        <f t="shared" si="161"/>
        <v>0</v>
      </c>
      <c r="E23" s="305">
        <f t="shared" si="162"/>
        <v>0</v>
      </c>
      <c r="F23" s="305">
        <f t="shared" si="163"/>
        <v>0</v>
      </c>
      <c r="G23" s="305">
        <f t="shared" ref="G23:AR23" si="296">+SUM(G24:G26)</f>
        <v>0</v>
      </c>
      <c r="H23" s="305">
        <f t="shared" si="296"/>
        <v>0</v>
      </c>
      <c r="I23" s="305">
        <f t="shared" si="296"/>
        <v>0</v>
      </c>
      <c r="J23" s="305">
        <f t="shared" si="296"/>
        <v>0</v>
      </c>
      <c r="K23" s="305">
        <f t="shared" si="218"/>
        <v>0</v>
      </c>
      <c r="L23" s="305">
        <f t="shared" si="29"/>
        <v>0</v>
      </c>
      <c r="M23" s="305">
        <f t="shared" si="30"/>
        <v>0</v>
      </c>
      <c r="N23" s="305">
        <f t="shared" si="31"/>
        <v>0</v>
      </c>
      <c r="O23" s="305">
        <f t="shared" si="32"/>
        <v>0</v>
      </c>
      <c r="P23" s="305">
        <f t="shared" si="33"/>
        <v>0</v>
      </c>
      <c r="Q23" s="305">
        <f t="shared" si="34"/>
        <v>0</v>
      </c>
      <c r="R23" s="305">
        <f t="shared" si="35"/>
        <v>0</v>
      </c>
      <c r="S23" s="305">
        <f t="shared" si="36"/>
        <v>0</v>
      </c>
      <c r="T23" s="305">
        <f t="shared" si="37"/>
        <v>0</v>
      </c>
      <c r="U23" s="305">
        <f t="shared" si="38"/>
        <v>0</v>
      </c>
      <c r="V23" s="305">
        <f t="shared" si="39"/>
        <v>0</v>
      </c>
      <c r="W23" s="305">
        <f t="shared" si="40"/>
        <v>0</v>
      </c>
      <c r="X23" s="305">
        <f t="shared" si="41"/>
        <v>0</v>
      </c>
      <c r="Y23" s="305">
        <f t="shared" si="42"/>
        <v>0</v>
      </c>
      <c r="Z23" s="305">
        <f t="shared" si="43"/>
        <v>0</v>
      </c>
      <c r="AA23" s="305">
        <f t="shared" si="44"/>
        <v>0</v>
      </c>
      <c r="AB23" s="305">
        <f t="shared" si="45"/>
        <v>0</v>
      </c>
      <c r="AC23" s="305">
        <f t="shared" si="296"/>
        <v>0</v>
      </c>
      <c r="AD23" s="305">
        <f t="shared" si="296"/>
        <v>0</v>
      </c>
      <c r="AE23" s="305">
        <f t="shared" si="296"/>
        <v>0</v>
      </c>
      <c r="AF23" s="305">
        <f t="shared" si="296"/>
        <v>0</v>
      </c>
      <c r="AG23" s="305">
        <f t="shared" si="296"/>
        <v>0</v>
      </c>
      <c r="AH23" s="305">
        <f t="shared" si="296"/>
        <v>0</v>
      </c>
      <c r="AI23" s="305">
        <f t="shared" si="296"/>
        <v>0</v>
      </c>
      <c r="AJ23" s="305">
        <f t="shared" si="296"/>
        <v>0</v>
      </c>
      <c r="AK23" s="305">
        <f t="shared" si="296"/>
        <v>0</v>
      </c>
      <c r="AL23" s="305">
        <f t="shared" si="296"/>
        <v>0</v>
      </c>
      <c r="AM23" s="305">
        <f t="shared" si="296"/>
        <v>0</v>
      </c>
      <c r="AN23" s="305">
        <f t="shared" si="296"/>
        <v>0</v>
      </c>
      <c r="AO23" s="305">
        <f t="shared" si="296"/>
        <v>0</v>
      </c>
      <c r="AP23" s="305">
        <f t="shared" si="296"/>
        <v>0</v>
      </c>
      <c r="AQ23" s="305">
        <f t="shared" si="296"/>
        <v>0</v>
      </c>
      <c r="AR23" s="305">
        <f t="shared" si="296"/>
        <v>0</v>
      </c>
      <c r="AS23" s="303">
        <f t="shared" si="219"/>
        <v>0</v>
      </c>
      <c r="AT23" s="303">
        <f t="shared" si="220"/>
        <v>0</v>
      </c>
      <c r="AU23" s="303">
        <f t="shared" si="221"/>
        <v>0</v>
      </c>
      <c r="AV23" s="303">
        <f t="shared" si="222"/>
        <v>0</v>
      </c>
      <c r="AW23" s="303">
        <f t="shared" si="223"/>
        <v>0</v>
      </c>
      <c r="AX23" s="303">
        <f t="shared" si="19"/>
        <v>0</v>
      </c>
      <c r="AY23" s="303">
        <f t="shared" si="46"/>
        <v>0</v>
      </c>
      <c r="AZ23" s="303">
        <f t="shared" si="47"/>
        <v>0</v>
      </c>
      <c r="BA23" s="303">
        <f t="shared" si="48"/>
        <v>0</v>
      </c>
      <c r="BB23" s="305">
        <f t="shared" ref="BB23:CW23" si="297">+SUM(BB24:BB26)</f>
        <v>0</v>
      </c>
      <c r="BC23" s="305">
        <f t="shared" si="297"/>
        <v>0</v>
      </c>
      <c r="BD23" s="305">
        <f t="shared" si="297"/>
        <v>0</v>
      </c>
      <c r="BE23" s="305">
        <f t="shared" si="297"/>
        <v>0</v>
      </c>
      <c r="BF23" s="305">
        <f t="shared" si="297"/>
        <v>0</v>
      </c>
      <c r="BG23" s="305">
        <f t="shared" si="297"/>
        <v>0</v>
      </c>
      <c r="BH23" s="305">
        <f t="shared" si="297"/>
        <v>0</v>
      </c>
      <c r="BI23" s="305">
        <f t="shared" si="297"/>
        <v>0</v>
      </c>
      <c r="BJ23" s="305">
        <f t="shared" si="297"/>
        <v>0</v>
      </c>
      <c r="BK23" s="305">
        <f t="shared" si="297"/>
        <v>0</v>
      </c>
      <c r="BL23" s="305">
        <f t="shared" si="297"/>
        <v>0</v>
      </c>
      <c r="BM23" s="305">
        <f t="shared" si="297"/>
        <v>0</v>
      </c>
      <c r="BN23" s="305">
        <f t="shared" si="297"/>
        <v>0</v>
      </c>
      <c r="BO23" s="305">
        <f t="shared" si="297"/>
        <v>0</v>
      </c>
      <c r="BP23" s="305">
        <f t="shared" si="297"/>
        <v>0</v>
      </c>
      <c r="BQ23" s="305">
        <f t="shared" si="297"/>
        <v>0</v>
      </c>
      <c r="BR23" s="305">
        <f t="shared" si="297"/>
        <v>0</v>
      </c>
      <c r="BS23" s="305">
        <f t="shared" si="297"/>
        <v>0</v>
      </c>
      <c r="BT23" s="305">
        <f t="shared" si="297"/>
        <v>0</v>
      </c>
      <c r="BU23" s="305">
        <f t="shared" si="297"/>
        <v>0</v>
      </c>
      <c r="BV23" s="305">
        <f t="shared" si="297"/>
        <v>0</v>
      </c>
      <c r="BW23" s="305">
        <f t="shared" si="297"/>
        <v>0</v>
      </c>
      <c r="BX23" s="305">
        <f t="shared" si="297"/>
        <v>0</v>
      </c>
      <c r="BY23" s="305">
        <f t="shared" si="297"/>
        <v>0</v>
      </c>
      <c r="BZ23" s="305">
        <f t="shared" si="297"/>
        <v>0</v>
      </c>
      <c r="CA23" s="305">
        <f t="shared" si="297"/>
        <v>0</v>
      </c>
      <c r="CB23" s="305">
        <f t="shared" si="297"/>
        <v>0</v>
      </c>
      <c r="CC23" s="305">
        <f t="shared" si="297"/>
        <v>0</v>
      </c>
      <c r="CD23" s="305">
        <f t="shared" si="297"/>
        <v>0</v>
      </c>
      <c r="CE23" s="305">
        <f t="shared" si="297"/>
        <v>0</v>
      </c>
      <c r="CF23" s="305">
        <f t="shared" si="297"/>
        <v>0</v>
      </c>
      <c r="CG23" s="305">
        <f t="shared" si="297"/>
        <v>0</v>
      </c>
      <c r="CH23" s="305">
        <f t="shared" si="297"/>
        <v>0</v>
      </c>
      <c r="CI23" s="305">
        <f t="shared" si="297"/>
        <v>0</v>
      </c>
      <c r="CJ23" s="305">
        <f t="shared" si="297"/>
        <v>0</v>
      </c>
      <c r="CK23" s="305">
        <f t="shared" si="297"/>
        <v>0</v>
      </c>
      <c r="CL23" s="305">
        <f t="shared" si="297"/>
        <v>0</v>
      </c>
      <c r="CM23" s="305">
        <f t="shared" si="297"/>
        <v>0</v>
      </c>
      <c r="CN23" s="305">
        <f t="shared" si="297"/>
        <v>0</v>
      </c>
      <c r="CO23" s="305">
        <f t="shared" si="297"/>
        <v>0</v>
      </c>
      <c r="CP23" s="305">
        <f t="shared" si="297"/>
        <v>0</v>
      </c>
      <c r="CQ23" s="305">
        <f t="shared" si="297"/>
        <v>0</v>
      </c>
      <c r="CR23" s="305">
        <f t="shared" si="297"/>
        <v>0</v>
      </c>
      <c r="CS23" s="305">
        <f t="shared" si="297"/>
        <v>0</v>
      </c>
      <c r="CT23" s="305">
        <f t="shared" si="297"/>
        <v>0</v>
      </c>
      <c r="CU23" s="305">
        <f t="shared" si="297"/>
        <v>0</v>
      </c>
      <c r="CV23" s="305">
        <f t="shared" si="297"/>
        <v>0</v>
      </c>
      <c r="CW23" s="305">
        <f t="shared" si="297"/>
        <v>0</v>
      </c>
      <c r="CX23" s="305">
        <f t="shared" ref="CX23" si="298">+SUM(CX24:CX26)</f>
        <v>0</v>
      </c>
      <c r="CY23" s="305">
        <f t="shared" ref="CY23" si="299">+SUM(CY24:CY26)</f>
        <v>0</v>
      </c>
      <c r="CZ23" s="305">
        <f t="shared" ref="CZ23" si="300">+SUM(CZ24:CZ26)</f>
        <v>0</v>
      </c>
      <c r="DA23" s="305">
        <f t="shared" ref="DA23" si="301">+SUM(DA24:DA26)</f>
        <v>0</v>
      </c>
      <c r="DB23" s="305">
        <f t="shared" ref="DB23" si="302">+SUM(DB24:DB26)</f>
        <v>0</v>
      </c>
      <c r="DC23" s="305">
        <f t="shared" ref="DC23:DD23" si="303">+SUM(DC24:DC26)</f>
        <v>0</v>
      </c>
      <c r="DD23" s="305">
        <f t="shared" si="303"/>
        <v>0</v>
      </c>
      <c r="DE23" s="305">
        <f t="shared" ref="DE23" si="304">+SUM(DE24:DE26)</f>
        <v>0</v>
      </c>
      <c r="DF23" s="305">
        <f t="shared" ref="DF23" si="305">+SUM(DF24:DF26)</f>
        <v>0</v>
      </c>
      <c r="DG23" s="305">
        <f t="shared" ref="DG23" si="306">+SUM(DG24:DG26)</f>
        <v>0</v>
      </c>
      <c r="DH23" s="305">
        <f t="shared" ref="DH23" si="307">+SUM(DH24:DH26)</f>
        <v>0</v>
      </c>
      <c r="DI23" s="305">
        <f t="shared" ref="DI23:DJ23" si="308">+SUM(DI24:DI26)</f>
        <v>0</v>
      </c>
      <c r="DJ23" s="305">
        <f t="shared" si="308"/>
        <v>0</v>
      </c>
      <c r="DK23" s="305">
        <f t="shared" ref="DK23" si="309">+SUM(DK24:DK26)</f>
        <v>0</v>
      </c>
      <c r="DL23" s="305">
        <f t="shared" ref="DL23" si="310">+SUM(DL24:DL26)</f>
        <v>0</v>
      </c>
      <c r="DM23" s="305">
        <f t="shared" ref="DM23" si="311">+SUM(DM24:DM26)</f>
        <v>0</v>
      </c>
      <c r="DN23" s="305">
        <f t="shared" ref="DN23" si="312">+SUM(DN24:DN26)</f>
        <v>0</v>
      </c>
      <c r="DO23" s="305">
        <f t="shared" ref="DO23:DP23" si="313">+SUM(DO24:DO26)</f>
        <v>0</v>
      </c>
      <c r="DP23" s="305">
        <f t="shared" si="313"/>
        <v>0</v>
      </c>
      <c r="DQ23" s="305">
        <f t="shared" ref="DQ23" si="314">+SUM(DQ24:DQ26)</f>
        <v>0</v>
      </c>
      <c r="DR23" s="305">
        <f t="shared" ref="DR23" si="315">+SUM(DR24:DR26)</f>
        <v>0</v>
      </c>
      <c r="DS23" s="305">
        <f t="shared" ref="DS23" si="316">+SUM(DS24:DS26)</f>
        <v>0</v>
      </c>
      <c r="DT23" s="305">
        <f t="shared" ref="DT23" si="317">+SUM(DT24:DT26)</f>
        <v>0</v>
      </c>
      <c r="DU23" s="305">
        <f t="shared" ref="DU23:DV23" si="318">+SUM(DU24:DU26)</f>
        <v>0</v>
      </c>
      <c r="DV23" s="305">
        <f t="shared" si="318"/>
        <v>0</v>
      </c>
      <c r="DW23" s="305">
        <f t="shared" ref="DW23" si="319">+SUM(DW24:DW26)</f>
        <v>0</v>
      </c>
      <c r="DX23" s="305">
        <f t="shared" ref="DX23" si="320">+SUM(DX24:DX26)</f>
        <v>0</v>
      </c>
      <c r="DY23" s="305">
        <f t="shared" ref="DY23" si="321">+SUM(DY24:DY26)</f>
        <v>0</v>
      </c>
      <c r="DZ23" s="305">
        <f t="shared" ref="DZ23" si="322">+SUM(DZ24:DZ26)</f>
        <v>0</v>
      </c>
      <c r="EA23" s="305">
        <f t="shared" ref="EA23:EB23" si="323">+SUM(EA24:EA26)</f>
        <v>0</v>
      </c>
      <c r="EB23" s="305">
        <f t="shared" si="323"/>
        <v>0</v>
      </c>
      <c r="EC23" s="305">
        <f t="shared" ref="EC23" si="324">+SUM(EC24:EC26)</f>
        <v>0</v>
      </c>
      <c r="ED23" s="305">
        <f t="shared" ref="ED23" si="325">+SUM(ED24:ED26)</f>
        <v>0</v>
      </c>
      <c r="EE23" s="305">
        <f t="shared" ref="EE23" si="326">+SUM(EE24:EE26)</f>
        <v>0</v>
      </c>
      <c r="EF23" s="305">
        <f t="shared" ref="EF23" si="327">+SUM(EF24:EF26)</f>
        <v>0</v>
      </c>
      <c r="EG23" s="305">
        <f t="shared" ref="EG23:EH23" si="328">+SUM(EG24:EG26)</f>
        <v>0</v>
      </c>
      <c r="EH23" s="305">
        <f t="shared" si="328"/>
        <v>0</v>
      </c>
      <c r="EI23" s="305">
        <f t="shared" ref="EI23" si="329">+SUM(EI24:EI26)</f>
        <v>0</v>
      </c>
      <c r="EJ23" s="305">
        <f t="shared" ref="EJ23" si="330">+SUM(EJ24:EJ26)</f>
        <v>0</v>
      </c>
      <c r="EK23" s="305">
        <f t="shared" ref="EK23" si="331">+SUM(EK24:EK26)</f>
        <v>0</v>
      </c>
      <c r="EL23" s="305">
        <f t="shared" ref="EL23" si="332">+SUM(EL24:EL26)</f>
        <v>0</v>
      </c>
      <c r="EM23" s="305">
        <f t="shared" ref="EM23:EN23" si="333">+SUM(EM24:EM26)</f>
        <v>0</v>
      </c>
      <c r="EN23" s="305">
        <f t="shared" si="333"/>
        <v>0</v>
      </c>
      <c r="EO23" s="305">
        <f t="shared" ref="EO23" si="334">+SUM(EO24:EO26)</f>
        <v>0</v>
      </c>
      <c r="EP23" s="305">
        <f t="shared" ref="EP23" si="335">+SUM(EP24:EP26)</f>
        <v>0</v>
      </c>
      <c r="EQ23" s="305">
        <f t="shared" ref="EQ23" si="336">+SUM(EQ24:EQ26)</f>
        <v>0</v>
      </c>
      <c r="ER23" s="305">
        <f t="shared" ref="ER23:FE23" si="337">+SUM(ER24:ER26)</f>
        <v>0</v>
      </c>
      <c r="ES23" s="305">
        <f t="shared" si="337"/>
        <v>0</v>
      </c>
      <c r="ET23" s="305">
        <f t="shared" si="337"/>
        <v>0</v>
      </c>
      <c r="EU23" s="305">
        <f t="shared" si="337"/>
        <v>0</v>
      </c>
      <c r="EV23" s="305">
        <f t="shared" si="337"/>
        <v>0</v>
      </c>
      <c r="EW23" s="305">
        <f t="shared" si="337"/>
        <v>0</v>
      </c>
      <c r="EX23" s="305">
        <f t="shared" si="337"/>
        <v>0</v>
      </c>
      <c r="EY23" s="305">
        <f t="shared" si="337"/>
        <v>0</v>
      </c>
      <c r="EZ23" s="305">
        <f t="shared" si="337"/>
        <v>0</v>
      </c>
      <c r="FA23" s="305">
        <f t="shared" si="337"/>
        <v>0</v>
      </c>
      <c r="FB23" s="305">
        <f t="shared" si="337"/>
        <v>0</v>
      </c>
      <c r="FC23" s="305">
        <f t="shared" si="337"/>
        <v>0</v>
      </c>
      <c r="FD23" s="305">
        <f t="shared" si="337"/>
        <v>0</v>
      </c>
      <c r="FE23" s="305">
        <f t="shared" si="337"/>
        <v>0</v>
      </c>
      <c r="FF23" s="305">
        <f t="shared" ref="FF23:FH23" si="338">+SUM(FF24:FF26)</f>
        <v>0</v>
      </c>
      <c r="FG23" s="305">
        <f t="shared" si="338"/>
        <v>0</v>
      </c>
      <c r="FH23" s="305">
        <f t="shared" si="338"/>
        <v>0</v>
      </c>
      <c r="FI23" s="305">
        <f t="shared" ref="FI23:FJ23" si="339">+SUM(FI24:FI26)</f>
        <v>0</v>
      </c>
      <c r="FJ23" s="305">
        <f t="shared" si="339"/>
        <v>0</v>
      </c>
      <c r="FK23" s="305">
        <f t="shared" ref="FK23" si="340">+SUM(FK24:FK26)</f>
        <v>0</v>
      </c>
      <c r="FL23" s="305">
        <f t="shared" ref="FL23" si="341">+SUM(FL24:FL26)</f>
        <v>0</v>
      </c>
      <c r="FM23" s="305">
        <f t="shared" ref="FM23" si="342">+SUM(FM24:FM26)</f>
        <v>0</v>
      </c>
      <c r="FN23" s="305">
        <f t="shared" ref="FN23" si="343">+SUM(FN24:FN26)</f>
        <v>0</v>
      </c>
      <c r="FO23" s="305">
        <f t="shared" ref="FO23" si="344">+SUM(FO24:FO26)</f>
        <v>0</v>
      </c>
      <c r="FP23" s="305">
        <f t="shared" ref="FP23" si="345">+SUM(FP24:FP26)</f>
        <v>0</v>
      </c>
      <c r="FQ23" s="305">
        <f t="shared" ref="FQ23:FR23" si="346">+SUM(FQ24:FQ26)</f>
        <v>0</v>
      </c>
      <c r="FR23" s="305">
        <f t="shared" si="346"/>
        <v>0</v>
      </c>
      <c r="FS23" s="305">
        <f t="shared" ref="FS23" si="347">+SUM(FS24:FS26)</f>
        <v>0</v>
      </c>
      <c r="FT23" s="305">
        <f t="shared" ref="FT23:FU23" si="348">+SUM(FT24:FT26)</f>
        <v>0</v>
      </c>
      <c r="FU23" s="305">
        <f t="shared" si="348"/>
        <v>0</v>
      </c>
    </row>
    <row r="24" spans="1:177" hidden="1">
      <c r="A24" s="306">
        <v>1221</v>
      </c>
      <c r="B24" s="315" t="s">
        <v>35</v>
      </c>
      <c r="C24" s="302">
        <f t="shared" si="160"/>
        <v>0</v>
      </c>
      <c r="D24" s="302">
        <f t="shared" si="161"/>
        <v>0</v>
      </c>
      <c r="E24" s="302">
        <f t="shared" si="162"/>
        <v>0</v>
      </c>
      <c r="F24" s="302">
        <f t="shared" si="163"/>
        <v>0</v>
      </c>
      <c r="G24" s="302">
        <f t="shared" ref="G24:G29" si="349">+SUM(CX24:DI24)</f>
        <v>0</v>
      </c>
      <c r="H24" s="302">
        <f t="shared" ref="H24:H29" si="350">+SUM(DJ24:DU24)</f>
        <v>0</v>
      </c>
      <c r="I24" s="302">
        <f t="shared" ref="I24:I29" si="351">+SUM(DV24:EG24)</f>
        <v>0</v>
      </c>
      <c r="J24" s="302">
        <f t="shared" ref="J24:J29" si="352">+SUM(EH24:ES24)</f>
        <v>0</v>
      </c>
      <c r="K24" s="302">
        <f t="shared" si="218"/>
        <v>0</v>
      </c>
      <c r="L24" s="302">
        <f t="shared" si="29"/>
        <v>0</v>
      </c>
      <c r="M24" s="302">
        <f t="shared" si="30"/>
        <v>0</v>
      </c>
      <c r="N24" s="302">
        <f t="shared" si="31"/>
        <v>0</v>
      </c>
      <c r="O24" s="302">
        <f t="shared" si="32"/>
        <v>0</v>
      </c>
      <c r="P24" s="302">
        <f t="shared" si="33"/>
        <v>0</v>
      </c>
      <c r="Q24" s="302">
        <f t="shared" si="34"/>
        <v>0</v>
      </c>
      <c r="R24" s="302">
        <f t="shared" si="35"/>
        <v>0</v>
      </c>
      <c r="S24" s="302">
        <f t="shared" si="36"/>
        <v>0</v>
      </c>
      <c r="T24" s="302">
        <f t="shared" si="37"/>
        <v>0</v>
      </c>
      <c r="U24" s="302">
        <f t="shared" si="38"/>
        <v>0</v>
      </c>
      <c r="V24" s="302">
        <f t="shared" si="39"/>
        <v>0</v>
      </c>
      <c r="W24" s="302">
        <f t="shared" si="40"/>
        <v>0</v>
      </c>
      <c r="X24" s="302">
        <f t="shared" si="41"/>
        <v>0</v>
      </c>
      <c r="Y24" s="302">
        <f t="shared" si="42"/>
        <v>0</v>
      </c>
      <c r="Z24" s="302">
        <f t="shared" si="43"/>
        <v>0</v>
      </c>
      <c r="AA24" s="302">
        <f t="shared" si="44"/>
        <v>0</v>
      </c>
      <c r="AB24" s="302">
        <f t="shared" si="45"/>
        <v>0</v>
      </c>
      <c r="AC24" s="302">
        <f t="shared" ref="AC24:AC29" si="353">+SUM(CX24:CZ24)</f>
        <v>0</v>
      </c>
      <c r="AD24" s="302">
        <f t="shared" ref="AD24:AD29" si="354">+SUM(DA24:DC24)</f>
        <v>0</v>
      </c>
      <c r="AE24" s="302">
        <f t="shared" ref="AE24:AE29" si="355">+SUM(DD24:DF24)</f>
        <v>0</v>
      </c>
      <c r="AF24" s="302">
        <f t="shared" ref="AF24:AF29" si="356">+SUM(DG24:DI24)</f>
        <v>0</v>
      </c>
      <c r="AG24" s="302">
        <f t="shared" ref="AG24:AG29" si="357">+SUM(DJ24:DL24)</f>
        <v>0</v>
      </c>
      <c r="AH24" s="302">
        <f t="shared" ref="AH24:AH29" si="358">+SUM(DM24:DO24)</f>
        <v>0</v>
      </c>
      <c r="AI24" s="302">
        <f t="shared" ref="AI24:AI29" si="359">+SUM(DP24:DR24)</f>
        <v>0</v>
      </c>
      <c r="AJ24" s="302">
        <f t="shared" ref="AJ24:AJ29" si="360">+SUM(DS24:DU24)</f>
        <v>0</v>
      </c>
      <c r="AK24" s="302">
        <f t="shared" ref="AK24:AK29" si="361">+SUM(DV24:DX24)</f>
        <v>0</v>
      </c>
      <c r="AL24" s="302">
        <f t="shared" ref="AL24:AL29" si="362">+SUM(DY24:EA24)</f>
        <v>0</v>
      </c>
      <c r="AM24" s="302">
        <f t="shared" ref="AM24:AM29" si="363">+SUM(EB24:ED24)</f>
        <v>0</v>
      </c>
      <c r="AN24" s="302">
        <f t="shared" ref="AN24:AN29" si="364">+SUM(EE24:EG24)</f>
        <v>0</v>
      </c>
      <c r="AO24" s="302">
        <f t="shared" ref="AO24:AO29" si="365">+SUM(EH24:EJ24)</f>
        <v>0</v>
      </c>
      <c r="AP24" s="302">
        <f t="shared" ref="AP24:AP29" si="366">+SUM(EK24:EM24)</f>
        <v>0</v>
      </c>
      <c r="AQ24" s="303">
        <f t="shared" ref="AQ24:AQ29" si="367">+SUM(EN24:EP24)</f>
        <v>0</v>
      </c>
      <c r="AR24" s="303">
        <f t="shared" ref="AR24:AR29" si="368">+SUM(EQ24:ES24)</f>
        <v>0</v>
      </c>
      <c r="AS24" s="303">
        <f t="shared" si="219"/>
        <v>0</v>
      </c>
      <c r="AT24" s="303">
        <f t="shared" si="220"/>
        <v>0</v>
      </c>
      <c r="AU24" s="303">
        <f t="shared" si="221"/>
        <v>0</v>
      </c>
      <c r="AV24" s="303">
        <f t="shared" si="222"/>
        <v>0</v>
      </c>
      <c r="AW24" s="303">
        <f t="shared" si="223"/>
        <v>0</v>
      </c>
      <c r="AX24" s="303">
        <f t="shared" si="19"/>
        <v>0</v>
      </c>
      <c r="AY24" s="303">
        <f t="shared" si="46"/>
        <v>0</v>
      </c>
      <c r="AZ24" s="303">
        <f t="shared" si="47"/>
        <v>0</v>
      </c>
      <c r="BA24" s="303">
        <f t="shared" si="48"/>
        <v>0</v>
      </c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</row>
    <row r="25" spans="1:177" hidden="1">
      <c r="A25" s="306">
        <v>1222</v>
      </c>
      <c r="B25" s="315" t="s">
        <v>36</v>
      </c>
      <c r="C25" s="302">
        <f t="shared" si="160"/>
        <v>0</v>
      </c>
      <c r="D25" s="302">
        <f t="shared" si="161"/>
        <v>0</v>
      </c>
      <c r="E25" s="302">
        <f t="shared" si="162"/>
        <v>0</v>
      </c>
      <c r="F25" s="302">
        <f t="shared" si="163"/>
        <v>0</v>
      </c>
      <c r="G25" s="302">
        <f t="shared" si="349"/>
        <v>0</v>
      </c>
      <c r="H25" s="302">
        <f t="shared" si="350"/>
        <v>0</v>
      </c>
      <c r="I25" s="302">
        <f t="shared" si="351"/>
        <v>0</v>
      </c>
      <c r="J25" s="302">
        <f t="shared" si="352"/>
        <v>0</v>
      </c>
      <c r="K25" s="302">
        <f t="shared" si="218"/>
        <v>0</v>
      </c>
      <c r="L25" s="302">
        <f t="shared" si="29"/>
        <v>0</v>
      </c>
      <c r="M25" s="302">
        <f t="shared" si="30"/>
        <v>0</v>
      </c>
      <c r="N25" s="302">
        <f t="shared" si="31"/>
        <v>0</v>
      </c>
      <c r="O25" s="302">
        <f t="shared" si="32"/>
        <v>0</v>
      </c>
      <c r="P25" s="302">
        <f t="shared" si="33"/>
        <v>0</v>
      </c>
      <c r="Q25" s="302">
        <f t="shared" si="34"/>
        <v>0</v>
      </c>
      <c r="R25" s="302">
        <f t="shared" si="35"/>
        <v>0</v>
      </c>
      <c r="S25" s="302">
        <f t="shared" si="36"/>
        <v>0</v>
      </c>
      <c r="T25" s="302">
        <f t="shared" si="37"/>
        <v>0</v>
      </c>
      <c r="U25" s="302">
        <f t="shared" si="38"/>
        <v>0</v>
      </c>
      <c r="V25" s="302">
        <f t="shared" si="39"/>
        <v>0</v>
      </c>
      <c r="W25" s="302">
        <f t="shared" si="40"/>
        <v>0</v>
      </c>
      <c r="X25" s="302">
        <f t="shared" si="41"/>
        <v>0</v>
      </c>
      <c r="Y25" s="302">
        <f t="shared" si="42"/>
        <v>0</v>
      </c>
      <c r="Z25" s="302">
        <f t="shared" si="43"/>
        <v>0</v>
      </c>
      <c r="AA25" s="302">
        <f t="shared" si="44"/>
        <v>0</v>
      </c>
      <c r="AB25" s="302">
        <f t="shared" si="45"/>
        <v>0</v>
      </c>
      <c r="AC25" s="302">
        <f t="shared" si="353"/>
        <v>0</v>
      </c>
      <c r="AD25" s="302">
        <f t="shared" si="354"/>
        <v>0</v>
      </c>
      <c r="AE25" s="302">
        <f t="shared" si="355"/>
        <v>0</v>
      </c>
      <c r="AF25" s="302">
        <f t="shared" si="356"/>
        <v>0</v>
      </c>
      <c r="AG25" s="302">
        <f t="shared" si="357"/>
        <v>0</v>
      </c>
      <c r="AH25" s="302">
        <f t="shared" si="358"/>
        <v>0</v>
      </c>
      <c r="AI25" s="302">
        <f t="shared" si="359"/>
        <v>0</v>
      </c>
      <c r="AJ25" s="302">
        <f t="shared" si="360"/>
        <v>0</v>
      </c>
      <c r="AK25" s="302">
        <f t="shared" si="361"/>
        <v>0</v>
      </c>
      <c r="AL25" s="302">
        <f t="shared" si="362"/>
        <v>0</v>
      </c>
      <c r="AM25" s="302">
        <f t="shared" si="363"/>
        <v>0</v>
      </c>
      <c r="AN25" s="302">
        <f t="shared" si="364"/>
        <v>0</v>
      </c>
      <c r="AO25" s="302">
        <f t="shared" si="365"/>
        <v>0</v>
      </c>
      <c r="AP25" s="302">
        <f t="shared" si="366"/>
        <v>0</v>
      </c>
      <c r="AQ25" s="303">
        <f t="shared" si="367"/>
        <v>0</v>
      </c>
      <c r="AR25" s="303">
        <f t="shared" si="368"/>
        <v>0</v>
      </c>
      <c r="AS25" s="303">
        <f t="shared" si="219"/>
        <v>0</v>
      </c>
      <c r="AT25" s="303">
        <f t="shared" si="220"/>
        <v>0</v>
      </c>
      <c r="AU25" s="303">
        <f t="shared" si="221"/>
        <v>0</v>
      </c>
      <c r="AV25" s="303">
        <f t="shared" si="222"/>
        <v>0</v>
      </c>
      <c r="AW25" s="303">
        <f t="shared" si="223"/>
        <v>0</v>
      </c>
      <c r="AX25" s="303">
        <f t="shared" si="19"/>
        <v>0</v>
      </c>
      <c r="AY25" s="303">
        <f t="shared" si="46"/>
        <v>0</v>
      </c>
      <c r="AZ25" s="303">
        <f t="shared" si="47"/>
        <v>0</v>
      </c>
      <c r="BA25" s="303">
        <f t="shared" si="48"/>
        <v>0</v>
      </c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</row>
    <row r="26" spans="1:177" hidden="1">
      <c r="A26" s="306">
        <v>1223</v>
      </c>
      <c r="B26" s="315" t="s">
        <v>37</v>
      </c>
      <c r="C26" s="302">
        <f t="shared" si="160"/>
        <v>0</v>
      </c>
      <c r="D26" s="302">
        <f t="shared" si="161"/>
        <v>0</v>
      </c>
      <c r="E26" s="302">
        <f t="shared" si="162"/>
        <v>0</v>
      </c>
      <c r="F26" s="302">
        <f t="shared" si="163"/>
        <v>0</v>
      </c>
      <c r="G26" s="302">
        <f t="shared" si="349"/>
        <v>0</v>
      </c>
      <c r="H26" s="302">
        <f t="shared" si="350"/>
        <v>0</v>
      </c>
      <c r="I26" s="302">
        <f t="shared" si="351"/>
        <v>0</v>
      </c>
      <c r="J26" s="302">
        <f t="shared" si="352"/>
        <v>0</v>
      </c>
      <c r="K26" s="302">
        <f t="shared" si="218"/>
        <v>0</v>
      </c>
      <c r="L26" s="302">
        <f t="shared" si="29"/>
        <v>0</v>
      </c>
      <c r="M26" s="302">
        <f t="shared" si="30"/>
        <v>0</v>
      </c>
      <c r="N26" s="302">
        <f t="shared" si="31"/>
        <v>0</v>
      </c>
      <c r="O26" s="302">
        <f t="shared" si="32"/>
        <v>0</v>
      </c>
      <c r="P26" s="302">
        <f t="shared" si="33"/>
        <v>0</v>
      </c>
      <c r="Q26" s="302">
        <f t="shared" si="34"/>
        <v>0</v>
      </c>
      <c r="R26" s="302">
        <f t="shared" si="35"/>
        <v>0</v>
      </c>
      <c r="S26" s="302">
        <f t="shared" si="36"/>
        <v>0</v>
      </c>
      <c r="T26" s="302">
        <f t="shared" si="37"/>
        <v>0</v>
      </c>
      <c r="U26" s="302">
        <f t="shared" si="38"/>
        <v>0</v>
      </c>
      <c r="V26" s="302">
        <f t="shared" si="39"/>
        <v>0</v>
      </c>
      <c r="W26" s="302">
        <f t="shared" si="40"/>
        <v>0</v>
      </c>
      <c r="X26" s="302">
        <f t="shared" si="41"/>
        <v>0</v>
      </c>
      <c r="Y26" s="302">
        <f t="shared" si="42"/>
        <v>0</v>
      </c>
      <c r="Z26" s="302">
        <f t="shared" si="43"/>
        <v>0</v>
      </c>
      <c r="AA26" s="302">
        <f t="shared" si="44"/>
        <v>0</v>
      </c>
      <c r="AB26" s="302">
        <f t="shared" si="45"/>
        <v>0</v>
      </c>
      <c r="AC26" s="302">
        <f t="shared" si="353"/>
        <v>0</v>
      </c>
      <c r="AD26" s="302">
        <f t="shared" si="354"/>
        <v>0</v>
      </c>
      <c r="AE26" s="302">
        <f t="shared" si="355"/>
        <v>0</v>
      </c>
      <c r="AF26" s="302">
        <f t="shared" si="356"/>
        <v>0</v>
      </c>
      <c r="AG26" s="302">
        <f t="shared" si="357"/>
        <v>0</v>
      </c>
      <c r="AH26" s="302">
        <f t="shared" si="358"/>
        <v>0</v>
      </c>
      <c r="AI26" s="302">
        <f t="shared" si="359"/>
        <v>0</v>
      </c>
      <c r="AJ26" s="302">
        <f t="shared" si="360"/>
        <v>0</v>
      </c>
      <c r="AK26" s="302">
        <f t="shared" si="361"/>
        <v>0</v>
      </c>
      <c r="AL26" s="302">
        <f t="shared" si="362"/>
        <v>0</v>
      </c>
      <c r="AM26" s="302">
        <f t="shared" si="363"/>
        <v>0</v>
      </c>
      <c r="AN26" s="302">
        <f t="shared" si="364"/>
        <v>0</v>
      </c>
      <c r="AO26" s="302">
        <f t="shared" si="365"/>
        <v>0</v>
      </c>
      <c r="AP26" s="302">
        <f t="shared" si="366"/>
        <v>0</v>
      </c>
      <c r="AQ26" s="303">
        <f t="shared" si="367"/>
        <v>0</v>
      </c>
      <c r="AR26" s="303">
        <f t="shared" si="368"/>
        <v>0</v>
      </c>
      <c r="AS26" s="303">
        <f t="shared" si="219"/>
        <v>0</v>
      </c>
      <c r="AT26" s="303">
        <f t="shared" si="220"/>
        <v>0</v>
      </c>
      <c r="AU26" s="303">
        <f t="shared" si="221"/>
        <v>0</v>
      </c>
      <c r="AV26" s="303">
        <f t="shared" si="222"/>
        <v>0</v>
      </c>
      <c r="AW26" s="303">
        <f t="shared" si="223"/>
        <v>0</v>
      </c>
      <c r="AX26" s="303">
        <f t="shared" si="19"/>
        <v>0</v>
      </c>
      <c r="AY26" s="303">
        <f t="shared" si="46"/>
        <v>0</v>
      </c>
      <c r="AZ26" s="303">
        <f t="shared" si="47"/>
        <v>0</v>
      </c>
      <c r="BA26" s="303">
        <f t="shared" si="48"/>
        <v>0</v>
      </c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</row>
    <row r="27" spans="1:177">
      <c r="A27" s="306">
        <v>123</v>
      </c>
      <c r="B27" s="307" t="s">
        <v>26</v>
      </c>
      <c r="C27" s="302">
        <f t="shared" si="160"/>
        <v>284.06312454252998</v>
      </c>
      <c r="D27" s="302">
        <f t="shared" si="161"/>
        <v>845.42009372014866</v>
      </c>
      <c r="E27" s="302">
        <f t="shared" si="162"/>
        <v>1600.2542642955093</v>
      </c>
      <c r="F27" s="302">
        <f t="shared" si="163"/>
        <v>953.13611396499994</v>
      </c>
      <c r="G27" s="302">
        <f t="shared" si="349"/>
        <v>906.07188259499992</v>
      </c>
      <c r="H27" s="302">
        <f t="shared" si="350"/>
        <v>360.67372634000009</v>
      </c>
      <c r="I27" s="302">
        <f t="shared" si="351"/>
        <v>240.87506562960715</v>
      </c>
      <c r="J27" s="302">
        <f t="shared" si="352"/>
        <v>131.91554116327805</v>
      </c>
      <c r="K27" s="302">
        <f t="shared" si="218"/>
        <v>85.380021510000006</v>
      </c>
      <c r="L27" s="302">
        <f t="shared" si="29"/>
        <v>58.388516949999989</v>
      </c>
      <c r="M27" s="302">
        <f t="shared" si="30"/>
        <v>123.5105912588741</v>
      </c>
      <c r="N27" s="302">
        <f t="shared" si="31"/>
        <v>40.863415336402383</v>
      </c>
      <c r="O27" s="302">
        <f t="shared" si="32"/>
        <v>53.452583690778503</v>
      </c>
      <c r="P27" s="302">
        <f t="shared" si="33"/>
        <v>66.236534256475011</v>
      </c>
      <c r="Q27" s="302">
        <f t="shared" si="34"/>
        <v>44.236042113749996</v>
      </c>
      <c r="R27" s="302">
        <f t="shared" si="35"/>
        <v>58.008638749999996</v>
      </c>
      <c r="S27" s="302">
        <f t="shared" si="36"/>
        <v>662.41259886000012</v>
      </c>
      <c r="T27" s="302">
        <f t="shared" si="37"/>
        <v>80.762813996398648</v>
      </c>
      <c r="U27" s="302">
        <f t="shared" si="38"/>
        <v>344.90464952375004</v>
      </c>
      <c r="V27" s="302">
        <f t="shared" si="39"/>
        <v>361.82435541374997</v>
      </c>
      <c r="W27" s="302">
        <f t="shared" si="40"/>
        <v>576.11433847374997</v>
      </c>
      <c r="X27" s="302">
        <f t="shared" si="41"/>
        <v>317.41092088425921</v>
      </c>
      <c r="Y27" s="302">
        <f t="shared" si="42"/>
        <v>134.43808925374998</v>
      </c>
      <c r="Z27" s="302">
        <f t="shared" si="43"/>
        <v>381.45932409375001</v>
      </c>
      <c r="AA27" s="302">
        <f t="shared" si="44"/>
        <v>148.56982097375004</v>
      </c>
      <c r="AB27" s="302">
        <f t="shared" si="45"/>
        <v>288.66887964374996</v>
      </c>
      <c r="AC27" s="302">
        <f t="shared" si="353"/>
        <v>156.01622572375001</v>
      </c>
      <c r="AD27" s="302">
        <f t="shared" si="354"/>
        <v>195.03351339374998</v>
      </c>
      <c r="AE27" s="302">
        <f t="shared" si="355"/>
        <v>293.75246309374995</v>
      </c>
      <c r="AF27" s="302">
        <f t="shared" si="356"/>
        <v>261.26968038374991</v>
      </c>
      <c r="AG27" s="302">
        <f t="shared" si="357"/>
        <v>150.17454079000001</v>
      </c>
      <c r="AH27" s="302">
        <f t="shared" si="358"/>
        <v>54.100182009999983</v>
      </c>
      <c r="AI27" s="302">
        <f t="shared" si="359"/>
        <v>63.494652810000019</v>
      </c>
      <c r="AJ27" s="302">
        <f t="shared" si="360"/>
        <v>92.904350730000019</v>
      </c>
      <c r="AK27" s="302">
        <f t="shared" si="361"/>
        <v>112.31656174</v>
      </c>
      <c r="AL27" s="302">
        <f t="shared" si="362"/>
        <v>47.041574119999993</v>
      </c>
      <c r="AM27" s="302">
        <f t="shared" si="363"/>
        <v>31.571367610000014</v>
      </c>
      <c r="AN27" s="302">
        <f t="shared" si="364"/>
        <v>49.945562159607164</v>
      </c>
      <c r="AO27" s="302">
        <f t="shared" si="365"/>
        <v>28.312757730000001</v>
      </c>
      <c r="AP27" s="302">
        <f t="shared" si="366"/>
        <v>28.059320018681078</v>
      </c>
      <c r="AQ27" s="303">
        <f t="shared" si="367"/>
        <v>20.085024154596965</v>
      </c>
      <c r="AR27" s="303">
        <f t="shared" si="368"/>
        <v>55.458439260000006</v>
      </c>
      <c r="AS27" s="303">
        <f t="shared" si="219"/>
        <v>11.860391759999995</v>
      </c>
      <c r="AT27" s="303">
        <f t="shared" si="220"/>
        <v>12.353699289999994</v>
      </c>
      <c r="AU27" s="303">
        <f t="shared" si="221"/>
        <v>12.739664340000003</v>
      </c>
      <c r="AV27" s="303">
        <f t="shared" si="222"/>
        <v>48.426266120000008</v>
      </c>
      <c r="AW27" s="303">
        <f t="shared" si="223"/>
        <v>10.94745075</v>
      </c>
      <c r="AX27" s="303">
        <f t="shared" si="19"/>
        <v>12.040368319999999</v>
      </c>
      <c r="AY27" s="303">
        <f t="shared" si="46"/>
        <v>20.602792789999995</v>
      </c>
      <c r="AZ27" s="303">
        <f t="shared" si="47"/>
        <v>14.79790508999999</v>
      </c>
      <c r="BA27" s="303">
        <f t="shared" si="48"/>
        <v>12.569588069999998</v>
      </c>
      <c r="BB27" s="305">
        <v>22.015645672958033</v>
      </c>
      <c r="BC27" s="305">
        <v>42.852062692958036</v>
      </c>
      <c r="BD27" s="305">
        <v>58.642882892958028</v>
      </c>
      <c r="BE27" s="305">
        <v>10.904925972958036</v>
      </c>
      <c r="BF27" s="305">
        <v>16.552346762958035</v>
      </c>
      <c r="BG27" s="305">
        <v>13.406142600486312</v>
      </c>
      <c r="BH27" s="305">
        <v>14.236246408889613</v>
      </c>
      <c r="BI27" s="305">
        <v>24.111473997260198</v>
      </c>
      <c r="BJ27" s="305">
        <v>15.104863284628694</v>
      </c>
      <c r="BK27" s="305">
        <v>23.440021007532188</v>
      </c>
      <c r="BL27" s="305">
        <v>15.09486495977319</v>
      </c>
      <c r="BM27" s="305">
        <v>27.70164828916964</v>
      </c>
      <c r="BN27" s="305">
        <v>10.864348167916665</v>
      </c>
      <c r="BO27" s="305">
        <v>19.325469747916664</v>
      </c>
      <c r="BP27" s="305">
        <v>14.046224197916665</v>
      </c>
      <c r="BQ27" s="305">
        <v>33.851643670000001</v>
      </c>
      <c r="BR27" s="305">
        <v>11.424076750000001</v>
      </c>
      <c r="BS27" s="305">
        <v>12.732918329999999</v>
      </c>
      <c r="BT27" s="305">
        <v>36.102512380000007</v>
      </c>
      <c r="BU27" s="305">
        <v>13.185224259999993</v>
      </c>
      <c r="BV27" s="305">
        <v>613.12486222000007</v>
      </c>
      <c r="BW27" s="305">
        <v>21.574647679999991</v>
      </c>
      <c r="BX27" s="305">
        <v>12.386511936655822</v>
      </c>
      <c r="BY27" s="305">
        <v>46.801654379742828</v>
      </c>
      <c r="BZ27" s="305">
        <v>33.045658827916668</v>
      </c>
      <c r="CA27" s="305">
        <v>99.345419977916663</v>
      </c>
      <c r="CB27" s="305">
        <v>212.51357071791671</v>
      </c>
      <c r="CC27" s="305">
        <v>103.88088075791666</v>
      </c>
      <c r="CD27" s="305">
        <v>54.616433667916667</v>
      </c>
      <c r="CE27" s="305">
        <v>203.32704098791663</v>
      </c>
      <c r="CF27" s="305">
        <v>339.02641069791662</v>
      </c>
      <c r="CG27" s="305">
        <v>64.158393137916661</v>
      </c>
      <c r="CH27" s="305">
        <v>172.92953463791667</v>
      </c>
      <c r="CI27" s="305">
        <v>15.510797577916659</v>
      </c>
      <c r="CJ27" s="305">
        <v>21.767848175424504</v>
      </c>
      <c r="CK27" s="305">
        <v>280.13227513091806</v>
      </c>
      <c r="CL27" s="305">
        <v>58.804559777916666</v>
      </c>
      <c r="CM27" s="305">
        <v>22.063738207916664</v>
      </c>
      <c r="CN27" s="305">
        <v>53.569791267916663</v>
      </c>
      <c r="CO27" s="305">
        <v>137.27469383791669</v>
      </c>
      <c r="CP27" s="305">
        <v>84.807833577916668</v>
      </c>
      <c r="CQ27" s="305">
        <v>159.37679667791667</v>
      </c>
      <c r="CR27" s="305">
        <v>15.164024167916665</v>
      </c>
      <c r="CS27" s="305">
        <v>55.757523207916662</v>
      </c>
      <c r="CT27" s="305">
        <v>77.648273597916699</v>
      </c>
      <c r="CU27" s="305">
        <v>38.830417087916651</v>
      </c>
      <c r="CV27" s="305">
        <v>93.222209327916659</v>
      </c>
      <c r="CW27" s="305">
        <v>156.61625322791667</v>
      </c>
      <c r="CX27" s="305">
        <v>65.469963327916659</v>
      </c>
      <c r="CY27" s="305">
        <v>76.601574577916665</v>
      </c>
      <c r="CZ27" s="305">
        <v>13.944687817916662</v>
      </c>
      <c r="DA27" s="305">
        <v>19.509279907916664</v>
      </c>
      <c r="DB27" s="305">
        <v>66.46217076791666</v>
      </c>
      <c r="DC27" s="305">
        <v>109.06206271791666</v>
      </c>
      <c r="DD27" s="305">
        <v>12.829962507916653</v>
      </c>
      <c r="DE27" s="305">
        <v>24.379201027916672</v>
      </c>
      <c r="DF27" s="305">
        <v>256.54329955791661</v>
      </c>
      <c r="DG27" s="305">
        <v>131.74070847791666</v>
      </c>
      <c r="DH27" s="305">
        <v>68.921094787916672</v>
      </c>
      <c r="DI27" s="305">
        <v>60.607877117916587</v>
      </c>
      <c r="DJ27" s="305">
        <v>28.507149999999996</v>
      </c>
      <c r="DK27" s="305">
        <v>59.546715340000006</v>
      </c>
      <c r="DL27" s="305">
        <v>62.12067545</v>
      </c>
      <c r="DM27" s="305">
        <v>16.224461470000001</v>
      </c>
      <c r="DN27" s="305">
        <v>8.2695201099999949</v>
      </c>
      <c r="DO27" s="305">
        <v>29.606200429999991</v>
      </c>
      <c r="DP27" s="305">
        <v>11.4669881</v>
      </c>
      <c r="DQ27" s="305">
        <v>7.1701749299999928</v>
      </c>
      <c r="DR27" s="305">
        <v>44.857489780000023</v>
      </c>
      <c r="DS27" s="305">
        <v>24.584452970000022</v>
      </c>
      <c r="DT27" s="305">
        <v>56.161118149999993</v>
      </c>
      <c r="DU27" s="305">
        <v>12.158779609999998</v>
      </c>
      <c r="DV27" s="305">
        <v>38.478693159999999</v>
      </c>
      <c r="DW27" s="305">
        <v>67.501590469999996</v>
      </c>
      <c r="DX27" s="305">
        <v>6.3362781100000021</v>
      </c>
      <c r="DY27" s="305">
        <v>11.509019949999999</v>
      </c>
      <c r="DZ27" s="305">
        <v>13.158498219999991</v>
      </c>
      <c r="EA27" s="305">
        <v>22.374055950000006</v>
      </c>
      <c r="EB27" s="305">
        <v>10.992790540000001</v>
      </c>
      <c r="EC27" s="305">
        <v>11.618806310000002</v>
      </c>
      <c r="ED27" s="305">
        <v>8.9597707600000085</v>
      </c>
      <c r="EE27" s="305">
        <v>14.605224589999967</v>
      </c>
      <c r="EF27" s="305">
        <v>20.098636880000036</v>
      </c>
      <c r="EG27" s="305">
        <v>15.241700689607155</v>
      </c>
      <c r="EH27" s="305">
        <v>6.0775065500000007</v>
      </c>
      <c r="EI27" s="305">
        <v>13.7173716</v>
      </c>
      <c r="EJ27" s="305">
        <v>8.5178795799999971</v>
      </c>
      <c r="EK27" s="305">
        <v>4.1203736800000073</v>
      </c>
      <c r="EL27" s="305">
        <v>10.524955039999996</v>
      </c>
      <c r="EM27" s="305">
        <v>13.413991298681072</v>
      </c>
      <c r="EN27" s="305">
        <v>10.466295504596964</v>
      </c>
      <c r="EO27" s="305">
        <v>5.5955798500000045</v>
      </c>
      <c r="EP27" s="305">
        <v>4.0231487999999969</v>
      </c>
      <c r="EQ27" s="305">
        <v>20.554365460000025</v>
      </c>
      <c r="ER27" s="305">
        <v>11.46699203999998</v>
      </c>
      <c r="ES27" s="305">
        <v>23.437081759999995</v>
      </c>
      <c r="ET27" s="305">
        <v>1.6894579200000004</v>
      </c>
      <c r="EU27" s="305">
        <v>4.8316038100000016</v>
      </c>
      <c r="EV27" s="305">
        <v>5.3393300299999931</v>
      </c>
      <c r="EW27" s="305">
        <v>3.3907168600000133</v>
      </c>
      <c r="EX27" s="305">
        <v>5.2652549199999958</v>
      </c>
      <c r="EY27" s="305">
        <v>3.6977275099999867</v>
      </c>
      <c r="EZ27" s="305">
        <v>3.4764181700000178</v>
      </c>
      <c r="FA27" s="305">
        <v>5.6858806399999784</v>
      </c>
      <c r="FB27" s="305">
        <v>3.5773655300000073</v>
      </c>
      <c r="FC27" s="305">
        <v>3.1095221999999962</v>
      </c>
      <c r="FD27" s="305">
        <v>22.951151680000006</v>
      </c>
      <c r="FE27" s="305">
        <v>22.365592240000005</v>
      </c>
      <c r="FF27" s="305">
        <v>4.7849628299999996</v>
      </c>
      <c r="FG27" s="305">
        <v>3.6211641500000007</v>
      </c>
      <c r="FH27" s="305">
        <v>2.5413237700000004</v>
      </c>
      <c r="FI27" s="305">
        <v>2.9850506500000007</v>
      </c>
      <c r="FJ27" s="305">
        <v>3.5279481199999991</v>
      </c>
      <c r="FK27" s="305">
        <v>5.5273695500000004</v>
      </c>
      <c r="FL27" s="305">
        <v>8.2959815999999957</v>
      </c>
      <c r="FM27" s="305">
        <v>4.237962610000003</v>
      </c>
      <c r="FN27" s="305">
        <v>8.0688485799999992</v>
      </c>
      <c r="FO27" s="305">
        <v>3.9526394499999924</v>
      </c>
      <c r="FP27" s="305">
        <v>4.0715169800000037</v>
      </c>
      <c r="FQ27" s="305">
        <v>6.7737486599999945</v>
      </c>
      <c r="FR27" s="305">
        <v>2.6687353700000007</v>
      </c>
      <c r="FS27" s="305">
        <v>3.4981747499999996</v>
      </c>
      <c r="FT27" s="305">
        <v>6.4026779499999984</v>
      </c>
      <c r="FU27" s="305">
        <v>2.838832490000001</v>
      </c>
    </row>
    <row r="28" spans="1:177">
      <c r="A28" s="306">
        <v>124</v>
      </c>
      <c r="B28" s="307" t="s">
        <v>55</v>
      </c>
      <c r="C28" s="302">
        <f t="shared" si="160"/>
        <v>0.63340016401345844</v>
      </c>
      <c r="D28" s="302">
        <f t="shared" si="161"/>
        <v>0.60109638553817002</v>
      </c>
      <c r="E28" s="302">
        <f t="shared" si="162"/>
        <v>0.40820222231431907</v>
      </c>
      <c r="F28" s="302">
        <f t="shared" si="163"/>
        <v>0.31485142057473953</v>
      </c>
      <c r="G28" s="302">
        <f t="shared" si="349"/>
        <v>0</v>
      </c>
      <c r="H28" s="302">
        <f t="shared" si="350"/>
        <v>0</v>
      </c>
      <c r="I28" s="302">
        <f t="shared" si="351"/>
        <v>0</v>
      </c>
      <c r="J28" s="302">
        <f t="shared" si="352"/>
        <v>13.402817690000001</v>
      </c>
      <c r="K28" s="302">
        <f t="shared" si="218"/>
        <v>0.67395685999999999</v>
      </c>
      <c r="L28" s="302">
        <f t="shared" si="29"/>
        <v>0</v>
      </c>
      <c r="M28" s="302">
        <f t="shared" si="30"/>
        <v>0.33599608585433105</v>
      </c>
      <c r="N28" s="302">
        <f t="shared" si="31"/>
        <v>5.7563800383601336E-2</v>
      </c>
      <c r="O28" s="302">
        <f t="shared" si="32"/>
        <v>7.5555555562257765E-2</v>
      </c>
      <c r="P28" s="302">
        <f t="shared" si="33"/>
        <v>0.16428472221326829</v>
      </c>
      <c r="Q28" s="302">
        <f t="shared" si="34"/>
        <v>0.24019580295210702</v>
      </c>
      <c r="R28" s="302">
        <f t="shared" si="35"/>
        <v>0.24125058260048926</v>
      </c>
      <c r="S28" s="302">
        <f t="shared" si="36"/>
        <v>8.7833333328467794E-2</v>
      </c>
      <c r="T28" s="302">
        <f t="shared" si="37"/>
        <v>3.1816666657106023E-2</v>
      </c>
      <c r="U28" s="302">
        <f t="shared" si="38"/>
        <v>6.1100000000000002E-2</v>
      </c>
      <c r="V28" s="302">
        <f t="shared" si="39"/>
        <v>4.1443333328645679E-2</v>
      </c>
      <c r="W28" s="302">
        <f t="shared" si="40"/>
        <v>0.25943388898548853</v>
      </c>
      <c r="X28" s="302">
        <f t="shared" si="41"/>
        <v>4.6225000000184868E-2</v>
      </c>
      <c r="Y28" s="302">
        <f t="shared" si="42"/>
        <v>3.6880555561868471E-2</v>
      </c>
      <c r="Z28" s="302">
        <f t="shared" si="43"/>
        <v>3.8986666691954247E-2</v>
      </c>
      <c r="AA28" s="302">
        <f t="shared" si="44"/>
        <v>0.18398252847778518</v>
      </c>
      <c r="AB28" s="302">
        <f t="shared" si="45"/>
        <v>5.5001669843131679E-2</v>
      </c>
      <c r="AC28" s="302">
        <f t="shared" si="353"/>
        <v>0</v>
      </c>
      <c r="AD28" s="302">
        <f t="shared" si="354"/>
        <v>0</v>
      </c>
      <c r="AE28" s="302">
        <f t="shared" si="355"/>
        <v>0</v>
      </c>
      <c r="AF28" s="302">
        <f t="shared" si="356"/>
        <v>0</v>
      </c>
      <c r="AG28" s="302">
        <f t="shared" si="357"/>
        <v>0</v>
      </c>
      <c r="AH28" s="302">
        <f t="shared" si="358"/>
        <v>0</v>
      </c>
      <c r="AI28" s="302">
        <f t="shared" si="359"/>
        <v>0</v>
      </c>
      <c r="AJ28" s="302">
        <f t="shared" si="360"/>
        <v>0</v>
      </c>
      <c r="AK28" s="302">
        <f t="shared" si="361"/>
        <v>0</v>
      </c>
      <c r="AL28" s="302">
        <f t="shared" si="362"/>
        <v>0</v>
      </c>
      <c r="AM28" s="302">
        <f t="shared" si="363"/>
        <v>0</v>
      </c>
      <c r="AN28" s="302">
        <f t="shared" si="364"/>
        <v>0</v>
      </c>
      <c r="AO28" s="302">
        <f t="shared" si="365"/>
        <v>6.7725370800000002</v>
      </c>
      <c r="AP28" s="302">
        <f t="shared" si="366"/>
        <v>3.2171183000000014</v>
      </c>
      <c r="AQ28" s="303">
        <f t="shared" si="367"/>
        <v>2.0649342499999999</v>
      </c>
      <c r="AR28" s="303">
        <f t="shared" si="368"/>
        <v>1.348228059999999</v>
      </c>
      <c r="AS28" s="303">
        <f t="shared" si="219"/>
        <v>0.67395685999999999</v>
      </c>
      <c r="AT28" s="303">
        <f t="shared" si="220"/>
        <v>0</v>
      </c>
      <c r="AU28" s="303">
        <f t="shared" si="221"/>
        <v>0</v>
      </c>
      <c r="AV28" s="303">
        <f t="shared" si="222"/>
        <v>0</v>
      </c>
      <c r="AW28" s="303">
        <f t="shared" si="223"/>
        <v>0</v>
      </c>
      <c r="AX28" s="303">
        <f t="shared" si="19"/>
        <v>0</v>
      </c>
      <c r="AY28" s="303">
        <f t="shared" si="46"/>
        <v>0</v>
      </c>
      <c r="AZ28" s="303">
        <f t="shared" si="47"/>
        <v>0</v>
      </c>
      <c r="BA28" s="303">
        <f t="shared" si="48"/>
        <v>0</v>
      </c>
      <c r="BB28" s="302">
        <v>0.1064040311088264</v>
      </c>
      <c r="BC28" s="302">
        <v>0.13318052428310365</v>
      </c>
      <c r="BD28" s="302">
        <v>9.6411530462400988E-2</v>
      </c>
      <c r="BE28" s="302">
        <v>5.7563800383601336E-2</v>
      </c>
      <c r="BF28" s="302">
        <v>0</v>
      </c>
      <c r="BG28" s="302">
        <v>0</v>
      </c>
      <c r="BH28" s="302">
        <v>0</v>
      </c>
      <c r="BI28" s="302">
        <v>7.5555555562257765E-2</v>
      </c>
      <c r="BJ28" s="302">
        <v>0</v>
      </c>
      <c r="BK28" s="302">
        <v>8.2236111107468604E-2</v>
      </c>
      <c r="BL28" s="302">
        <v>0</v>
      </c>
      <c r="BM28" s="302">
        <v>8.2048611105799668E-2</v>
      </c>
      <c r="BN28" s="302">
        <v>7.9137469623465087E-2</v>
      </c>
      <c r="BO28" s="302">
        <v>8.3599999999999994E-2</v>
      </c>
      <c r="BP28" s="302">
        <v>7.7458333328641951E-2</v>
      </c>
      <c r="BQ28" s="302">
        <v>8.6212499999992545E-2</v>
      </c>
      <c r="BR28" s="302">
        <v>7.7579749271854764E-2</v>
      </c>
      <c r="BS28" s="302">
        <v>7.7458333328641951E-2</v>
      </c>
      <c r="BT28" s="302">
        <v>8.0513888890519733E-2</v>
      </c>
      <c r="BU28" s="302">
        <v>0</v>
      </c>
      <c r="BV28" s="302">
        <v>7.3194444379480559E-3</v>
      </c>
      <c r="BW28" s="302">
        <v>9.8583333286447455E-3</v>
      </c>
      <c r="BX28" s="302">
        <v>0</v>
      </c>
      <c r="BY28" s="302">
        <v>2.1958333328461276E-2</v>
      </c>
      <c r="BZ28" s="302">
        <v>2.1125000000000001E-2</v>
      </c>
      <c r="CA28" s="302">
        <v>2.1125000000000001E-2</v>
      </c>
      <c r="CB28" s="302">
        <v>1.8849999999999999E-2</v>
      </c>
      <c r="CC28" s="302">
        <v>0</v>
      </c>
      <c r="CD28" s="302">
        <v>1.4083333328645677E-2</v>
      </c>
      <c r="CE28" s="302">
        <v>2.7359999999999999E-2</v>
      </c>
      <c r="CF28" s="302">
        <v>0.20617000009242259</v>
      </c>
      <c r="CG28" s="302">
        <v>4.9038888893065971E-2</v>
      </c>
      <c r="CH28" s="302">
        <v>4.2249999999999996E-3</v>
      </c>
      <c r="CI28" s="302">
        <v>3.7499999999999999E-3</v>
      </c>
      <c r="CJ28" s="302">
        <v>2.8391666671539192E-2</v>
      </c>
      <c r="CK28" s="302">
        <v>1.4083333328645677E-2</v>
      </c>
      <c r="CL28" s="302">
        <v>2.9838888890514149E-2</v>
      </c>
      <c r="CM28" s="302">
        <v>7.0416666713543239E-3</v>
      </c>
      <c r="CN28" s="302">
        <v>0</v>
      </c>
      <c r="CO28" s="302">
        <v>3.8986666691954247E-2</v>
      </c>
      <c r="CP28" s="302">
        <v>0</v>
      </c>
      <c r="CQ28" s="302">
        <v>0</v>
      </c>
      <c r="CR28" s="302">
        <v>0.18398252847778518</v>
      </c>
      <c r="CS28" s="302">
        <v>0</v>
      </c>
      <c r="CT28" s="302">
        <v>0</v>
      </c>
      <c r="CU28" s="302">
        <v>0</v>
      </c>
      <c r="CV28" s="302">
        <v>4.5968289843131789E-2</v>
      </c>
      <c r="CW28" s="302">
        <v>9.0333799999998878E-3</v>
      </c>
      <c r="CX28" s="302">
        <v>0</v>
      </c>
      <c r="CY28" s="302">
        <v>0</v>
      </c>
      <c r="CZ28" s="302">
        <v>0</v>
      </c>
      <c r="DA28" s="302">
        <v>0</v>
      </c>
      <c r="DB28" s="302">
        <v>0</v>
      </c>
      <c r="DC28" s="302">
        <v>0</v>
      </c>
      <c r="DD28" s="302">
        <v>0</v>
      </c>
      <c r="DE28" s="302">
        <v>0</v>
      </c>
      <c r="DF28" s="302">
        <v>0</v>
      </c>
      <c r="DG28" s="302">
        <v>0</v>
      </c>
      <c r="DH28" s="302">
        <v>0</v>
      </c>
      <c r="DI28" s="302">
        <v>0</v>
      </c>
      <c r="DJ28" s="302">
        <v>0</v>
      </c>
      <c r="DK28" s="302">
        <v>0</v>
      </c>
      <c r="DL28" s="302">
        <v>0</v>
      </c>
      <c r="DM28" s="302">
        <v>0</v>
      </c>
      <c r="DN28" s="302">
        <v>0</v>
      </c>
      <c r="DO28" s="302">
        <v>0</v>
      </c>
      <c r="DP28" s="302">
        <v>0</v>
      </c>
      <c r="DQ28" s="302">
        <v>0</v>
      </c>
      <c r="DR28" s="302">
        <v>0</v>
      </c>
      <c r="DS28" s="302">
        <v>0</v>
      </c>
      <c r="DT28" s="302">
        <v>0</v>
      </c>
      <c r="DU28" s="302">
        <v>0</v>
      </c>
      <c r="DV28" s="302">
        <v>0</v>
      </c>
      <c r="DW28" s="302">
        <v>0</v>
      </c>
      <c r="DX28" s="302">
        <v>0</v>
      </c>
      <c r="DY28" s="302">
        <v>0</v>
      </c>
      <c r="DZ28" s="302">
        <v>0</v>
      </c>
      <c r="EA28" s="302">
        <v>0</v>
      </c>
      <c r="EB28" s="302">
        <v>0</v>
      </c>
      <c r="EC28" s="302">
        <v>0</v>
      </c>
      <c r="ED28" s="302">
        <v>0</v>
      </c>
      <c r="EE28" s="302">
        <v>0</v>
      </c>
      <c r="EF28" s="302">
        <v>0</v>
      </c>
      <c r="EG28" s="302">
        <v>0</v>
      </c>
      <c r="EH28" s="302">
        <v>0</v>
      </c>
      <c r="EI28" s="302">
        <v>6.7725370800000002</v>
      </c>
      <c r="EJ28" s="302">
        <v>0</v>
      </c>
      <c r="EK28" s="302">
        <v>0</v>
      </c>
      <c r="EL28" s="302">
        <v>3.2171183000000014</v>
      </c>
      <c r="EM28" s="302">
        <v>0</v>
      </c>
      <c r="EN28" s="302">
        <v>0</v>
      </c>
      <c r="EO28" s="302">
        <v>2.0649342499999999</v>
      </c>
      <c r="EP28" s="302">
        <v>0</v>
      </c>
      <c r="EQ28" s="302">
        <v>0</v>
      </c>
      <c r="ER28" s="302">
        <v>1.348228059999999</v>
      </c>
      <c r="ES28" s="302">
        <v>0</v>
      </c>
      <c r="ET28" s="302">
        <v>0</v>
      </c>
      <c r="EU28" s="302">
        <v>0.67395685999999999</v>
      </c>
      <c r="EV28" s="302">
        <v>0</v>
      </c>
      <c r="EW28" s="302">
        <v>0</v>
      </c>
      <c r="EX28" s="302">
        <v>0</v>
      </c>
      <c r="EY28" s="302">
        <v>0</v>
      </c>
      <c r="EZ28" s="302">
        <v>0</v>
      </c>
      <c r="FA28" s="302">
        <v>0</v>
      </c>
      <c r="FB28" s="302">
        <v>0</v>
      </c>
      <c r="FC28" s="302">
        <v>0</v>
      </c>
      <c r="FD28" s="302">
        <v>0</v>
      </c>
      <c r="FE28" s="302">
        <v>0</v>
      </c>
      <c r="FF28" s="302">
        <v>0</v>
      </c>
      <c r="FG28" s="302">
        <v>0</v>
      </c>
      <c r="FH28" s="302">
        <v>0</v>
      </c>
      <c r="FI28" s="302">
        <v>0</v>
      </c>
      <c r="FJ28" s="302">
        <v>0</v>
      </c>
      <c r="FK28" s="302">
        <v>0</v>
      </c>
      <c r="FL28" s="302">
        <v>0</v>
      </c>
      <c r="FM28" s="302">
        <v>0</v>
      </c>
      <c r="FN28" s="302">
        <v>0</v>
      </c>
      <c r="FO28" s="302">
        <v>0</v>
      </c>
      <c r="FP28" s="302">
        <v>0</v>
      </c>
      <c r="FQ28" s="302">
        <v>0</v>
      </c>
      <c r="FR28" s="302">
        <v>0</v>
      </c>
      <c r="FS28" s="302">
        <v>0</v>
      </c>
      <c r="FT28" s="302">
        <v>0</v>
      </c>
      <c r="FU28" s="302">
        <v>0</v>
      </c>
    </row>
    <row r="29" spans="1:177">
      <c r="A29" s="306">
        <v>125</v>
      </c>
      <c r="B29" s="307" t="s">
        <v>57</v>
      </c>
      <c r="C29" s="302">
        <f t="shared" si="160"/>
        <v>932.91906588845654</v>
      </c>
      <c r="D29" s="302">
        <f t="shared" si="161"/>
        <v>845.63015097443656</v>
      </c>
      <c r="E29" s="302">
        <f t="shared" si="162"/>
        <v>499.74986105598668</v>
      </c>
      <c r="F29" s="302">
        <f t="shared" si="163"/>
        <v>828.11723364136321</v>
      </c>
      <c r="G29" s="302">
        <f t="shared" si="349"/>
        <v>588.24606942666674</v>
      </c>
      <c r="H29" s="302">
        <f t="shared" si="350"/>
        <v>785.93471728000031</v>
      </c>
      <c r="I29" s="302">
        <f t="shared" si="351"/>
        <v>822.48523259039291</v>
      </c>
      <c r="J29" s="302">
        <f t="shared" si="352"/>
        <v>874.61043941261096</v>
      </c>
      <c r="K29" s="302">
        <f t="shared" si="218"/>
        <v>857.28853851000008</v>
      </c>
      <c r="L29" s="302">
        <f t="shared" si="29"/>
        <v>1289.9685127900002</v>
      </c>
      <c r="M29" s="302">
        <f t="shared" si="30"/>
        <v>192.00884691672604</v>
      </c>
      <c r="N29" s="302">
        <f t="shared" si="31"/>
        <v>230.37498649107039</v>
      </c>
      <c r="O29" s="302">
        <f t="shared" si="32"/>
        <v>250.72102535595218</v>
      </c>
      <c r="P29" s="302">
        <f t="shared" si="33"/>
        <v>259.81420712470793</v>
      </c>
      <c r="Q29" s="302">
        <f t="shared" si="34"/>
        <v>271.00704414702625</v>
      </c>
      <c r="R29" s="302">
        <f t="shared" si="35"/>
        <v>261.85925873819406</v>
      </c>
      <c r="S29" s="302">
        <f t="shared" si="36"/>
        <v>5.3247874643378168</v>
      </c>
      <c r="T29" s="302">
        <f t="shared" si="37"/>
        <v>307.43906062487838</v>
      </c>
      <c r="U29" s="302">
        <f t="shared" si="38"/>
        <v>168.97307591604132</v>
      </c>
      <c r="V29" s="302">
        <f t="shared" si="39"/>
        <v>155.67875970757768</v>
      </c>
      <c r="W29" s="302">
        <f t="shared" si="40"/>
        <v>68.58599724136711</v>
      </c>
      <c r="X29" s="302">
        <f t="shared" si="41"/>
        <v>106.5120281910006</v>
      </c>
      <c r="Y29" s="302">
        <f t="shared" si="42"/>
        <v>281.73653785465063</v>
      </c>
      <c r="Z29" s="302">
        <f t="shared" si="43"/>
        <v>147.26366948962604</v>
      </c>
      <c r="AA29" s="302">
        <f t="shared" si="44"/>
        <v>245.27434428418806</v>
      </c>
      <c r="AB29" s="302">
        <f t="shared" si="45"/>
        <v>153.84268201289845</v>
      </c>
      <c r="AC29" s="302">
        <f t="shared" si="353"/>
        <v>197.99029027680399</v>
      </c>
      <c r="AD29" s="302">
        <f t="shared" si="354"/>
        <v>152.00233677398808</v>
      </c>
      <c r="AE29" s="302">
        <f t="shared" si="355"/>
        <v>106.53495671637697</v>
      </c>
      <c r="AF29" s="302">
        <f t="shared" si="356"/>
        <v>131.71848565949765</v>
      </c>
      <c r="AG29" s="302">
        <f t="shared" si="357"/>
        <v>151.93425554615638</v>
      </c>
      <c r="AH29" s="302">
        <f t="shared" si="358"/>
        <v>210.57870909852437</v>
      </c>
      <c r="AI29" s="302">
        <f t="shared" si="359"/>
        <v>205.92890805133231</v>
      </c>
      <c r="AJ29" s="302">
        <f t="shared" si="360"/>
        <v>217.49284458398716</v>
      </c>
      <c r="AK29" s="302">
        <f t="shared" si="361"/>
        <v>180.04903886</v>
      </c>
      <c r="AL29" s="302">
        <f t="shared" si="362"/>
        <v>204.29938296</v>
      </c>
      <c r="AM29" s="302">
        <f t="shared" si="363"/>
        <v>208.32397789000007</v>
      </c>
      <c r="AN29" s="302">
        <f t="shared" si="364"/>
        <v>229.81283288039288</v>
      </c>
      <c r="AO29" s="302">
        <f t="shared" si="365"/>
        <v>254.16974602056331</v>
      </c>
      <c r="AP29" s="302">
        <f t="shared" si="366"/>
        <v>215.96399967276784</v>
      </c>
      <c r="AQ29" s="303">
        <f t="shared" si="367"/>
        <v>219.67285993684658</v>
      </c>
      <c r="AR29" s="303">
        <f t="shared" si="368"/>
        <v>184.80383378243323</v>
      </c>
      <c r="AS29" s="303">
        <f t="shared" si="219"/>
        <v>201.54754677000008</v>
      </c>
      <c r="AT29" s="303">
        <f t="shared" si="220"/>
        <v>224.69064579000002</v>
      </c>
      <c r="AU29" s="303">
        <f t="shared" si="221"/>
        <v>215.73058219999996</v>
      </c>
      <c r="AV29" s="303">
        <f t="shared" si="222"/>
        <v>215.31976374999994</v>
      </c>
      <c r="AW29" s="303">
        <f t="shared" si="223"/>
        <v>220.52382437000003</v>
      </c>
      <c r="AX29" s="303">
        <f t="shared" si="19"/>
        <v>269.27409874</v>
      </c>
      <c r="AY29" s="303">
        <f t="shared" si="46"/>
        <v>341.77984601000009</v>
      </c>
      <c r="AZ29" s="303">
        <f t="shared" si="47"/>
        <v>458.39074366999995</v>
      </c>
      <c r="BA29" s="303">
        <f t="shared" si="48"/>
        <v>426.21047413472826</v>
      </c>
      <c r="BB29" s="302">
        <v>68.512412511672778</v>
      </c>
      <c r="BC29" s="302">
        <v>65.332264360047148</v>
      </c>
      <c r="BD29" s="302">
        <v>58.164170045006145</v>
      </c>
      <c r="BE29" s="302">
        <v>76.736226597243672</v>
      </c>
      <c r="BF29" s="302">
        <v>77.629233518893258</v>
      </c>
      <c r="BG29" s="302">
        <v>76.009526374933429</v>
      </c>
      <c r="BH29" s="302">
        <v>92.089149403925049</v>
      </c>
      <c r="BI29" s="302">
        <v>71.143253914880148</v>
      </c>
      <c r="BJ29" s="302">
        <v>87.488622037146953</v>
      </c>
      <c r="BK29" s="302">
        <v>78.18255480409394</v>
      </c>
      <c r="BL29" s="302">
        <v>83.061424101265132</v>
      </c>
      <c r="BM29" s="302">
        <v>98.570228219348849</v>
      </c>
      <c r="BN29" s="302">
        <v>87.940597305674274</v>
      </c>
      <c r="BO29" s="302">
        <v>82.356575533718782</v>
      </c>
      <c r="BP29" s="302">
        <v>100.70987130763319</v>
      </c>
      <c r="BQ29" s="302">
        <v>76.032114504434631</v>
      </c>
      <c r="BR29" s="302">
        <v>95.269751420706328</v>
      </c>
      <c r="BS29" s="302">
        <v>90.557392813053099</v>
      </c>
      <c r="BT29" s="302">
        <v>89.260450089255031</v>
      </c>
      <c r="BU29" s="302">
        <v>109.34339193076158</v>
      </c>
      <c r="BV29" s="302">
        <v>-193.27905455567878</v>
      </c>
      <c r="BW29" s="302">
        <v>113.87162084045107</v>
      </c>
      <c r="BX29" s="302">
        <v>102.98058410020884</v>
      </c>
      <c r="BY29" s="302">
        <v>90.586855684218449</v>
      </c>
      <c r="BZ29" s="302">
        <v>86.102765570709465</v>
      </c>
      <c r="CA29" s="302">
        <v>66.341460778567054</v>
      </c>
      <c r="CB29" s="302">
        <v>16.528849566764819</v>
      </c>
      <c r="CC29" s="302">
        <v>56.696014284409387</v>
      </c>
      <c r="CD29" s="302">
        <v>88.84608419531645</v>
      </c>
      <c r="CE29" s="302">
        <v>10.136661227851848</v>
      </c>
      <c r="CF29" s="302">
        <v>-46.153956348799404</v>
      </c>
      <c r="CG29" s="302">
        <v>90.68575679456977</v>
      </c>
      <c r="CH29" s="302">
        <v>24.054196795596742</v>
      </c>
      <c r="CI29" s="302">
        <v>92.314657947439869</v>
      </c>
      <c r="CJ29" s="302">
        <v>94.026937483626043</v>
      </c>
      <c r="CK29" s="302">
        <v>-79.829567240065316</v>
      </c>
      <c r="CL29" s="302">
        <v>92.73696829723481</v>
      </c>
      <c r="CM29" s="302">
        <v>103.57313561741812</v>
      </c>
      <c r="CN29" s="302">
        <v>85.426433939997722</v>
      </c>
      <c r="CO29" s="302">
        <v>46.588904402637638</v>
      </c>
      <c r="CP29" s="302">
        <v>74.929426991240106</v>
      </c>
      <c r="CQ29" s="302">
        <v>25.745338095748295</v>
      </c>
      <c r="CR29" s="302">
        <v>111.52821491291414</v>
      </c>
      <c r="CS29" s="302">
        <v>73.743378160965534</v>
      </c>
      <c r="CT29" s="302">
        <v>60.002751210308396</v>
      </c>
      <c r="CU29" s="302">
        <v>83.179663756178542</v>
      </c>
      <c r="CV29" s="302">
        <v>58.563381897498758</v>
      </c>
      <c r="CW29" s="302">
        <v>12.099636359221142</v>
      </c>
      <c r="CX29" s="302">
        <v>61.390048141588849</v>
      </c>
      <c r="CY29" s="302">
        <v>46.035108760350653</v>
      </c>
      <c r="CZ29" s="302">
        <v>90.565133374864473</v>
      </c>
      <c r="DA29" s="302">
        <v>78.687251865007781</v>
      </c>
      <c r="DB29" s="302">
        <v>48.232296358012135</v>
      </c>
      <c r="DC29" s="302">
        <v>25.082788550968175</v>
      </c>
      <c r="DD29" s="302">
        <v>85.356833453498979</v>
      </c>
      <c r="DE29" s="302">
        <v>72.42703114794466</v>
      </c>
      <c r="DF29" s="302">
        <v>-51.248907885066671</v>
      </c>
      <c r="DG29" s="302">
        <v>18.402447511424654</v>
      </c>
      <c r="DH29" s="302">
        <v>46.829577354280772</v>
      </c>
      <c r="DI29" s="302">
        <v>66.486460793792219</v>
      </c>
      <c r="DJ29" s="302">
        <v>60.948863265682064</v>
      </c>
      <c r="DK29" s="302">
        <v>44.621093516492408</v>
      </c>
      <c r="DL29" s="302">
        <v>46.364298763981907</v>
      </c>
      <c r="DM29" s="302">
        <v>64.908421094827773</v>
      </c>
      <c r="DN29" s="302">
        <v>81.357454960101094</v>
      </c>
      <c r="DO29" s="302">
        <v>64.312833043595504</v>
      </c>
      <c r="DP29" s="302">
        <v>78.488646309370068</v>
      </c>
      <c r="DQ29" s="302">
        <v>75.272211570755587</v>
      </c>
      <c r="DR29" s="302">
        <v>52.168050171206673</v>
      </c>
      <c r="DS29" s="302">
        <v>69.724623625112827</v>
      </c>
      <c r="DT29" s="302">
        <v>63.32751598136452</v>
      </c>
      <c r="DU29" s="302">
        <v>84.44070497750981</v>
      </c>
      <c r="DV29" s="302">
        <v>67.48600481000004</v>
      </c>
      <c r="DW29" s="302">
        <v>41.53409241</v>
      </c>
      <c r="DX29" s="302">
        <v>71.028941639999971</v>
      </c>
      <c r="DY29" s="302">
        <v>66.75360833000002</v>
      </c>
      <c r="DZ29" s="302">
        <v>73.526349650000029</v>
      </c>
      <c r="EA29" s="302">
        <v>64.01942497999994</v>
      </c>
      <c r="EB29" s="302">
        <v>67.460126250000116</v>
      </c>
      <c r="EC29" s="302">
        <v>74.16187715999996</v>
      </c>
      <c r="ED29" s="302">
        <v>66.70197447999999</v>
      </c>
      <c r="EE29" s="302">
        <v>68.159255380000033</v>
      </c>
      <c r="EF29" s="302">
        <v>72.382306540000002</v>
      </c>
      <c r="EG29" s="302">
        <v>89.27127096039284</v>
      </c>
      <c r="EH29" s="302">
        <v>86.85515269289769</v>
      </c>
      <c r="EI29" s="302">
        <v>87.29324549325014</v>
      </c>
      <c r="EJ29" s="302">
        <v>80.021347834415494</v>
      </c>
      <c r="EK29" s="302">
        <v>74.171033849649376</v>
      </c>
      <c r="EL29" s="302">
        <v>65.312743948541623</v>
      </c>
      <c r="EM29" s="302">
        <v>76.480221874576856</v>
      </c>
      <c r="EN29" s="302">
        <v>78.268267196513307</v>
      </c>
      <c r="EO29" s="302">
        <v>73.862783355272654</v>
      </c>
      <c r="EP29" s="302">
        <v>67.541809385060617</v>
      </c>
      <c r="EQ29" s="302">
        <v>57.861182999107363</v>
      </c>
      <c r="ER29" s="302">
        <v>56.813824673589565</v>
      </c>
      <c r="ES29" s="302">
        <v>70.128826109736309</v>
      </c>
      <c r="ET29" s="302">
        <v>57.980698579999995</v>
      </c>
      <c r="EU29" s="302">
        <v>64.740417229999991</v>
      </c>
      <c r="EV29" s="302">
        <v>78.826430960000096</v>
      </c>
      <c r="EW29" s="302">
        <v>77.685365310000009</v>
      </c>
      <c r="EX29" s="302">
        <v>67.520286690000034</v>
      </c>
      <c r="EY29" s="302">
        <v>79.484993789999976</v>
      </c>
      <c r="EZ29" s="302">
        <v>72.110840699999869</v>
      </c>
      <c r="FA29" s="302">
        <v>73.970078969999975</v>
      </c>
      <c r="FB29" s="302">
        <v>69.649662530000114</v>
      </c>
      <c r="FC29" s="302">
        <v>71.137155259999986</v>
      </c>
      <c r="FD29" s="302">
        <v>78.428177679999976</v>
      </c>
      <c r="FE29" s="302">
        <v>65.754430809999974</v>
      </c>
      <c r="FF29" s="302">
        <v>61.636454160000028</v>
      </c>
      <c r="FG29" s="302">
        <v>65.820278150000007</v>
      </c>
      <c r="FH29" s="302">
        <v>93.067092059999993</v>
      </c>
      <c r="FI29" s="302">
        <v>93.316281779999997</v>
      </c>
      <c r="FJ29" s="302">
        <v>88.762603249999984</v>
      </c>
      <c r="FK29" s="302">
        <v>87.195213710000019</v>
      </c>
      <c r="FL29" s="302">
        <v>88.697985870000025</v>
      </c>
      <c r="FM29" s="302">
        <v>111.63997575000008</v>
      </c>
      <c r="FN29" s="302">
        <v>141.44188438999998</v>
      </c>
      <c r="FO29" s="302">
        <v>111.09236613999994</v>
      </c>
      <c r="FP29" s="302">
        <v>148.18567627999994</v>
      </c>
      <c r="FQ29" s="302">
        <v>199.11270125000004</v>
      </c>
      <c r="FR29" s="302">
        <v>148.12943646490942</v>
      </c>
      <c r="FS29" s="302">
        <v>146.03668084490943</v>
      </c>
      <c r="FT29" s="302">
        <v>132.04435682490941</v>
      </c>
      <c r="FU29" s="302">
        <v>142.72348441490939</v>
      </c>
    </row>
    <row r="30" spans="1:177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/>
      <c r="BX30" s="297"/>
      <c r="BY30" s="297"/>
      <c r="BZ30" s="297"/>
      <c r="CA30" s="297"/>
      <c r="CB30" s="297"/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297"/>
      <c r="DG30" s="297"/>
      <c r="DH30" s="297"/>
      <c r="DI30" s="297"/>
      <c r="DJ30" s="297"/>
      <c r="DK30" s="297"/>
      <c r="DL30" s="297"/>
      <c r="DM30" s="297"/>
      <c r="DN30" s="297"/>
      <c r="DO30" s="297"/>
      <c r="DP30" s="297"/>
      <c r="DQ30" s="297"/>
      <c r="DR30" s="297"/>
      <c r="DS30" s="297"/>
      <c r="DT30" s="297"/>
      <c r="DU30" s="297"/>
      <c r="DV30" s="297"/>
      <c r="DW30" s="297"/>
      <c r="DX30" s="297"/>
      <c r="DY30" s="297"/>
      <c r="DZ30" s="297"/>
      <c r="EA30" s="297"/>
      <c r="EB30" s="297"/>
      <c r="EC30" s="297"/>
      <c r="ED30" s="297"/>
      <c r="EE30" s="297"/>
      <c r="EF30" s="297"/>
      <c r="EG30" s="297"/>
      <c r="EH30" s="297"/>
      <c r="EI30" s="297"/>
      <c r="EJ30" s="297"/>
      <c r="EK30" s="297"/>
      <c r="EL30" s="297"/>
      <c r="EM30" s="297"/>
      <c r="EN30" s="297"/>
      <c r="EO30" s="297"/>
      <c r="EP30" s="297"/>
      <c r="EQ30" s="297"/>
      <c r="ER30" s="297"/>
      <c r="ES30" s="297"/>
      <c r="ET30" s="297"/>
      <c r="EU30" s="297"/>
      <c r="EV30" s="297"/>
      <c r="EW30" s="297"/>
      <c r="EX30" s="297"/>
      <c r="EY30" s="297"/>
      <c r="EZ30" s="297"/>
      <c r="FA30" s="297"/>
      <c r="FB30" s="297"/>
      <c r="FC30" s="297"/>
      <c r="FD30" s="297"/>
      <c r="FE30" s="297"/>
      <c r="FF30" s="297"/>
      <c r="FG30" s="297"/>
      <c r="FH30" s="297"/>
      <c r="FI30" s="297"/>
      <c r="FJ30" s="297"/>
      <c r="FK30" s="297"/>
      <c r="FL30" s="297"/>
      <c r="FM30" s="297"/>
      <c r="FN30" s="297"/>
      <c r="FO30" s="297"/>
      <c r="FP30" s="297"/>
      <c r="FQ30" s="297"/>
      <c r="FR30" s="297"/>
      <c r="FS30" s="297"/>
      <c r="FT30" s="297"/>
      <c r="FU30" s="297"/>
    </row>
    <row r="31" spans="1:177" s="205" customFormat="1">
      <c r="A31" s="310">
        <v>2</v>
      </c>
      <c r="B31" s="311" t="s">
        <v>13</v>
      </c>
      <c r="C31" s="312">
        <f t="shared" si="160"/>
        <v>7256.1215829499179</v>
      </c>
      <c r="D31" s="312">
        <f t="shared" si="161"/>
        <v>7881.492223328336</v>
      </c>
      <c r="E31" s="312">
        <f t="shared" si="162"/>
        <v>6697.5125816098443</v>
      </c>
      <c r="F31" s="312">
        <f t="shared" si="163"/>
        <v>5817.0135992221785</v>
      </c>
      <c r="G31" s="312">
        <f t="shared" ref="G31:AF31" si="369">G33+G49+G58</f>
        <v>4819.9481560105605</v>
      </c>
      <c r="H31" s="312">
        <f t="shared" si="369"/>
        <v>4796.3619339844618</v>
      </c>
      <c r="I31" s="312">
        <f t="shared" si="369"/>
        <v>4876.341968529774</v>
      </c>
      <c r="J31" s="312">
        <f t="shared" si="369"/>
        <v>4032.9834398905909</v>
      </c>
      <c r="K31" s="312">
        <f t="shared" ref="K31" si="370">K33+K49+K58</f>
        <v>4041.6404385200003</v>
      </c>
      <c r="L31" s="312">
        <f t="shared" si="29"/>
        <v>7663.3963666481486</v>
      </c>
      <c r="M31" s="312">
        <f t="shared" si="30"/>
        <v>1481.1494424963273</v>
      </c>
      <c r="N31" s="312">
        <f t="shared" si="31"/>
        <v>1520.2202602112006</v>
      </c>
      <c r="O31" s="312">
        <f t="shared" si="32"/>
        <v>1873.5335000544665</v>
      </c>
      <c r="P31" s="312">
        <f t="shared" si="33"/>
        <v>2381.2183801879241</v>
      </c>
      <c r="Q31" s="312">
        <f t="shared" si="34"/>
        <v>1700.1911434806702</v>
      </c>
      <c r="R31" s="312">
        <f t="shared" si="35"/>
        <v>1863.405526779467</v>
      </c>
      <c r="S31" s="312">
        <f t="shared" si="36"/>
        <v>1952.5270260374468</v>
      </c>
      <c r="T31" s="312">
        <f t="shared" si="37"/>
        <v>2365.3685270307524</v>
      </c>
      <c r="U31" s="312">
        <f t="shared" si="38"/>
        <v>1645.8832771172999</v>
      </c>
      <c r="V31" s="312">
        <f t="shared" si="39"/>
        <v>1679.0481822087804</v>
      </c>
      <c r="W31" s="312">
        <f t="shared" si="40"/>
        <v>1579.1304235100226</v>
      </c>
      <c r="X31" s="312">
        <f t="shared" si="41"/>
        <v>1793.4506987737418</v>
      </c>
      <c r="Y31" s="312">
        <f t="shared" si="42"/>
        <v>1355.9095132504924</v>
      </c>
      <c r="Z31" s="312">
        <f t="shared" si="43"/>
        <v>1585.7440901002506</v>
      </c>
      <c r="AA31" s="312">
        <f t="shared" si="44"/>
        <v>1352.7236927835447</v>
      </c>
      <c r="AB31" s="312">
        <f t="shared" si="45"/>
        <v>1522.6363030878913</v>
      </c>
      <c r="AC31" s="312">
        <f t="shared" si="369"/>
        <v>1117.2119642939708</v>
      </c>
      <c r="AD31" s="312">
        <f t="shared" si="369"/>
        <v>1163.8475662623134</v>
      </c>
      <c r="AE31" s="312">
        <f t="shared" si="369"/>
        <v>1166.6111111595021</v>
      </c>
      <c r="AF31" s="312">
        <f t="shared" si="369"/>
        <v>1372.2775142947744</v>
      </c>
      <c r="AG31" s="312">
        <f t="shared" ref="AG31:AR31" si="371">AG33+AG49+AG58</f>
        <v>1095.0744636760969</v>
      </c>
      <c r="AH31" s="312">
        <f t="shared" si="371"/>
        <v>1209.7733525802196</v>
      </c>
      <c r="AI31" s="312">
        <f t="shared" si="371"/>
        <v>1155.7879845258976</v>
      </c>
      <c r="AJ31" s="312">
        <f t="shared" si="371"/>
        <v>1335.7261332022476</v>
      </c>
      <c r="AK31" s="312">
        <f t="shared" si="371"/>
        <v>1135.2205217263054</v>
      </c>
      <c r="AL31" s="312">
        <f t="shared" si="371"/>
        <v>1352.2364690213769</v>
      </c>
      <c r="AM31" s="312">
        <f t="shared" si="371"/>
        <v>1177.0995947334054</v>
      </c>
      <c r="AN31" s="312">
        <f t="shared" si="371"/>
        <v>1211.7853830486865</v>
      </c>
      <c r="AO31" s="312">
        <f t="shared" si="371"/>
        <v>1059.7042673040287</v>
      </c>
      <c r="AP31" s="312">
        <f t="shared" si="371"/>
        <v>832.99995314797047</v>
      </c>
      <c r="AQ31" s="312">
        <f t="shared" si="371"/>
        <v>1034.6391326303064</v>
      </c>
      <c r="AR31" s="312">
        <f t="shared" si="371"/>
        <v>1105.6400868082851</v>
      </c>
      <c r="AS31" s="312">
        <f t="shared" ref="AS31:AV31" si="372">AS33+AS49+AS58</f>
        <v>965.12191258000007</v>
      </c>
      <c r="AT31" s="312">
        <f t="shared" si="372"/>
        <v>989.13411423000048</v>
      </c>
      <c r="AU31" s="312">
        <f t="shared" si="372"/>
        <v>973.43359369999826</v>
      </c>
      <c r="AV31" s="312">
        <f t="shared" si="372"/>
        <v>1113.9508180100015</v>
      </c>
      <c r="AW31" s="312">
        <f t="shared" ref="AW31:CW31" si="373">AW33+AW49+AW58</f>
        <v>1002.4268310599999</v>
      </c>
      <c r="AX31" s="312">
        <f t="shared" ref="AX31:AX58" si="374">+SUM(FI31:FK31)</f>
        <v>1172.0358000300002</v>
      </c>
      <c r="AY31" s="312">
        <f t="shared" si="46"/>
        <v>1880.9471689325926</v>
      </c>
      <c r="AZ31" s="312">
        <f t="shared" si="47"/>
        <v>3607.9865666255555</v>
      </c>
      <c r="BA31" s="312">
        <f t="shared" si="48"/>
        <v>2944.604941779</v>
      </c>
      <c r="BB31" s="312">
        <f t="shared" si="373"/>
        <v>477.16458446513934</v>
      </c>
      <c r="BC31" s="312">
        <f t="shared" si="373"/>
        <v>463.38683749440651</v>
      </c>
      <c r="BD31" s="312">
        <f t="shared" si="373"/>
        <v>540.59802053678141</v>
      </c>
      <c r="BE31" s="312">
        <f t="shared" si="373"/>
        <v>513.34551129091312</v>
      </c>
      <c r="BF31" s="312">
        <f t="shared" si="373"/>
        <v>537.66006840607838</v>
      </c>
      <c r="BG31" s="312">
        <f t="shared" si="373"/>
        <v>469.21468051420936</v>
      </c>
      <c r="BH31" s="312">
        <f t="shared" si="373"/>
        <v>696.18035866944217</v>
      </c>
      <c r="BI31" s="312">
        <f t="shared" si="373"/>
        <v>602.57978793940981</v>
      </c>
      <c r="BJ31" s="312">
        <f t="shared" si="373"/>
        <v>574.77335344561448</v>
      </c>
      <c r="BK31" s="312">
        <f t="shared" si="373"/>
        <v>671.62525017813471</v>
      </c>
      <c r="BL31" s="312">
        <f t="shared" si="373"/>
        <v>632.53250026531464</v>
      </c>
      <c r="BM31" s="312">
        <f t="shared" si="373"/>
        <v>1077.0606297444747</v>
      </c>
      <c r="BN31" s="312">
        <f t="shared" si="373"/>
        <v>545.23071160015888</v>
      </c>
      <c r="BO31" s="312">
        <f t="shared" si="373"/>
        <v>605.33271596475856</v>
      </c>
      <c r="BP31" s="312">
        <f t="shared" si="373"/>
        <v>549.62771591575279</v>
      </c>
      <c r="BQ31" s="312">
        <f t="shared" si="373"/>
        <v>625.89629808897644</v>
      </c>
      <c r="BR31" s="312">
        <f t="shared" si="373"/>
        <v>611.19500520016777</v>
      </c>
      <c r="BS31" s="312">
        <f t="shared" si="373"/>
        <v>626.31422349032289</v>
      </c>
      <c r="BT31" s="312">
        <f t="shared" si="373"/>
        <v>670.14059824183721</v>
      </c>
      <c r="BU31" s="312">
        <f t="shared" si="373"/>
        <v>626.79248842978211</v>
      </c>
      <c r="BV31" s="312">
        <f t="shared" si="373"/>
        <v>655.59393936582751</v>
      </c>
      <c r="BW31" s="312">
        <f t="shared" si="373"/>
        <v>776.23765488815707</v>
      </c>
      <c r="BX31" s="312">
        <f t="shared" si="373"/>
        <v>567.27171111550592</v>
      </c>
      <c r="BY31" s="312">
        <f t="shared" si="373"/>
        <v>1021.8591610270892</v>
      </c>
      <c r="BZ31" s="312">
        <f t="shared" si="373"/>
        <v>471.2218632709816</v>
      </c>
      <c r="CA31" s="312">
        <f t="shared" si="373"/>
        <v>573.69499277019577</v>
      </c>
      <c r="CB31" s="312">
        <f t="shared" si="373"/>
        <v>600.96642107612251</v>
      </c>
      <c r="CC31" s="312">
        <f t="shared" si="373"/>
        <v>557.09279949518236</v>
      </c>
      <c r="CD31" s="312">
        <f t="shared" si="373"/>
        <v>574.82556559037187</v>
      </c>
      <c r="CE31" s="312">
        <f t="shared" si="373"/>
        <v>547.12981712322608</v>
      </c>
      <c r="CF31" s="312">
        <f t="shared" si="373"/>
        <v>525.66809924643121</v>
      </c>
      <c r="CG31" s="312">
        <f t="shared" si="373"/>
        <v>524.13897616145312</v>
      </c>
      <c r="CH31" s="312">
        <f t="shared" si="373"/>
        <v>529.3233481021382</v>
      </c>
      <c r="CI31" s="312">
        <f t="shared" si="373"/>
        <v>492.29139010899132</v>
      </c>
      <c r="CJ31" s="312">
        <f t="shared" si="373"/>
        <v>513.67822242518355</v>
      </c>
      <c r="CK31" s="312">
        <f t="shared" si="373"/>
        <v>787.48108623956693</v>
      </c>
      <c r="CL31" s="312">
        <f t="shared" si="373"/>
        <v>426.21152603659056</v>
      </c>
      <c r="CM31" s="312">
        <f t="shared" si="373"/>
        <v>422.83598838959517</v>
      </c>
      <c r="CN31" s="312">
        <f t="shared" si="373"/>
        <v>506.86199882430674</v>
      </c>
      <c r="CO31" s="312">
        <f t="shared" si="373"/>
        <v>525.16886274246826</v>
      </c>
      <c r="CP31" s="312">
        <f t="shared" si="373"/>
        <v>499.43193743521562</v>
      </c>
      <c r="CQ31" s="312">
        <f t="shared" si="373"/>
        <v>561.14328992256662</v>
      </c>
      <c r="CR31" s="312">
        <f t="shared" si="373"/>
        <v>471.50184023619886</v>
      </c>
      <c r="CS31" s="312">
        <f t="shared" si="373"/>
        <v>411.02562173027832</v>
      </c>
      <c r="CT31" s="312">
        <f t="shared" si="373"/>
        <v>470.19623081706749</v>
      </c>
      <c r="CU31" s="312">
        <f t="shared" si="373"/>
        <v>445.96104163673203</v>
      </c>
      <c r="CV31" s="312">
        <f t="shared" si="373"/>
        <v>445.84546213108308</v>
      </c>
      <c r="CW31" s="312">
        <f t="shared" si="373"/>
        <v>630.82979932007618</v>
      </c>
      <c r="CX31" s="312">
        <f t="shared" ref="CX31:DU31" si="375">CX33+CX49+CX58</f>
        <v>353.48393134081152</v>
      </c>
      <c r="CY31" s="312">
        <f t="shared" si="375"/>
        <v>368.17827438813282</v>
      </c>
      <c r="CZ31" s="312">
        <f t="shared" si="375"/>
        <v>395.54975856502631</v>
      </c>
      <c r="DA31" s="312">
        <f t="shared" si="375"/>
        <v>374.65315346134469</v>
      </c>
      <c r="DB31" s="312">
        <f t="shared" si="375"/>
        <v>409.67255683480823</v>
      </c>
      <c r="DC31" s="312">
        <f t="shared" si="375"/>
        <v>379.52185596616067</v>
      </c>
      <c r="DD31" s="312">
        <f t="shared" si="375"/>
        <v>402.79829150912587</v>
      </c>
      <c r="DE31" s="312">
        <f t="shared" si="375"/>
        <v>373.20814964536402</v>
      </c>
      <c r="DF31" s="312">
        <f t="shared" si="375"/>
        <v>390.60467000501239</v>
      </c>
      <c r="DG31" s="312">
        <f t="shared" si="375"/>
        <v>390.47752792316601</v>
      </c>
      <c r="DH31" s="312">
        <f t="shared" si="375"/>
        <v>433.55568591720657</v>
      </c>
      <c r="DI31" s="312">
        <f t="shared" si="375"/>
        <v>548.24430045440204</v>
      </c>
      <c r="DJ31" s="312">
        <f t="shared" si="375"/>
        <v>355.84265237533521</v>
      </c>
      <c r="DK31" s="312">
        <f t="shared" si="375"/>
        <v>356.85691983393917</v>
      </c>
      <c r="DL31" s="312">
        <f t="shared" si="375"/>
        <v>382.3748914668227</v>
      </c>
      <c r="DM31" s="312">
        <f t="shared" si="375"/>
        <v>376.98815402102701</v>
      </c>
      <c r="DN31" s="312">
        <f t="shared" si="375"/>
        <v>416.41413379222615</v>
      </c>
      <c r="DO31" s="312">
        <f t="shared" si="375"/>
        <v>416.37106476696613</v>
      </c>
      <c r="DP31" s="312">
        <f t="shared" si="375"/>
        <v>414.93845476652871</v>
      </c>
      <c r="DQ31" s="312">
        <f t="shared" si="375"/>
        <v>363.27179523581481</v>
      </c>
      <c r="DR31" s="312">
        <f t="shared" si="375"/>
        <v>377.57773452355417</v>
      </c>
      <c r="DS31" s="312">
        <f t="shared" si="375"/>
        <v>410.23415963959587</v>
      </c>
      <c r="DT31" s="312">
        <f t="shared" si="375"/>
        <v>419.08519581143662</v>
      </c>
      <c r="DU31" s="312">
        <f t="shared" si="375"/>
        <v>506.40677775121503</v>
      </c>
      <c r="DV31" s="312">
        <f t="shared" ref="DV31:ER31" si="376">DV33+DV49+DV58</f>
        <v>353.00984925896546</v>
      </c>
      <c r="DW31" s="312">
        <f t="shared" si="376"/>
        <v>375.45462666768469</v>
      </c>
      <c r="DX31" s="312">
        <f t="shared" si="376"/>
        <v>406.756045799655</v>
      </c>
      <c r="DY31" s="312">
        <f t="shared" si="376"/>
        <v>415.77202179512312</v>
      </c>
      <c r="DZ31" s="312">
        <f t="shared" si="376"/>
        <v>538.12071722595635</v>
      </c>
      <c r="EA31" s="312">
        <f t="shared" si="376"/>
        <v>398.34373000029746</v>
      </c>
      <c r="EB31" s="312">
        <f t="shared" si="376"/>
        <v>421.14714896349744</v>
      </c>
      <c r="EC31" s="312">
        <f t="shared" si="376"/>
        <v>384.35628385000018</v>
      </c>
      <c r="ED31" s="312">
        <f t="shared" si="376"/>
        <v>371.59616191990767</v>
      </c>
      <c r="EE31" s="312">
        <f t="shared" si="376"/>
        <v>367.45863995999991</v>
      </c>
      <c r="EF31" s="312">
        <f t="shared" si="376"/>
        <v>366.66457910115423</v>
      </c>
      <c r="EG31" s="312">
        <f t="shared" si="376"/>
        <v>477.66216398753244</v>
      </c>
      <c r="EH31" s="312">
        <f t="shared" si="376"/>
        <v>312.52951982721368</v>
      </c>
      <c r="EI31" s="312">
        <f t="shared" si="376"/>
        <v>391.72023627403541</v>
      </c>
      <c r="EJ31" s="312">
        <f t="shared" si="376"/>
        <v>355.45451120277949</v>
      </c>
      <c r="EK31" s="312">
        <f t="shared" si="376"/>
        <v>234.96182233951404</v>
      </c>
      <c r="EL31" s="312">
        <f t="shared" si="376"/>
        <v>262.82735516443455</v>
      </c>
      <c r="EM31" s="312">
        <f t="shared" si="376"/>
        <v>335.21077564402185</v>
      </c>
      <c r="EN31" s="312">
        <f t="shared" si="376"/>
        <v>355.92880520468964</v>
      </c>
      <c r="EO31" s="312">
        <f t="shared" si="376"/>
        <v>343.39062780379544</v>
      </c>
      <c r="EP31" s="312">
        <f t="shared" si="376"/>
        <v>335.31969962182137</v>
      </c>
      <c r="EQ31" s="312">
        <f t="shared" si="376"/>
        <v>340.77046607401417</v>
      </c>
      <c r="ER31" s="312">
        <f t="shared" si="376"/>
        <v>350.34757383823046</v>
      </c>
      <c r="ES31" s="312">
        <f t="shared" ref="ES31:FE31" si="377">ES33+ES49+ES58</f>
        <v>414.52204689604059</v>
      </c>
      <c r="ET31" s="312">
        <f t="shared" si="377"/>
        <v>168.17115620999999</v>
      </c>
      <c r="EU31" s="312">
        <f t="shared" si="377"/>
        <v>217.24710641000001</v>
      </c>
      <c r="EV31" s="312">
        <f t="shared" si="377"/>
        <v>579.70364996000012</v>
      </c>
      <c r="EW31" s="312">
        <f t="shared" si="377"/>
        <v>335.50760324000004</v>
      </c>
      <c r="EX31" s="312">
        <f t="shared" si="377"/>
        <v>314.90101174000029</v>
      </c>
      <c r="EY31" s="312">
        <f t="shared" si="377"/>
        <v>338.72549925000004</v>
      </c>
      <c r="EZ31" s="312">
        <f t="shared" si="377"/>
        <v>325.26972612999958</v>
      </c>
      <c r="FA31" s="312">
        <f t="shared" si="377"/>
        <v>320.79357311999985</v>
      </c>
      <c r="FB31" s="312">
        <f t="shared" si="377"/>
        <v>327.37029444999905</v>
      </c>
      <c r="FC31" s="312">
        <f t="shared" si="377"/>
        <v>329.65160852000031</v>
      </c>
      <c r="FD31" s="312">
        <f t="shared" si="377"/>
        <v>367.77794983000058</v>
      </c>
      <c r="FE31" s="312">
        <f t="shared" si="377"/>
        <v>416.52125966000051</v>
      </c>
      <c r="FF31" s="312">
        <f t="shared" ref="FF31:FH31" si="378">FF33+FF49+FF58</f>
        <v>284.43871561000003</v>
      </c>
      <c r="FG31" s="312">
        <f t="shared" si="378"/>
        <v>338.98499989999999</v>
      </c>
      <c r="FH31" s="312">
        <f t="shared" si="378"/>
        <v>379.00311554999996</v>
      </c>
      <c r="FI31" s="312">
        <f t="shared" ref="FI31:FJ31" si="379">FI33+FI49+FI58</f>
        <v>401.17508640000005</v>
      </c>
      <c r="FJ31" s="312">
        <f t="shared" si="379"/>
        <v>362.06795123999984</v>
      </c>
      <c r="FK31" s="312">
        <f t="shared" ref="FK31" si="380">FK33+FK49+FK58</f>
        <v>408.79276239000023</v>
      </c>
      <c r="FL31" s="312">
        <f t="shared" ref="FL31" si="381">FL33+FL49+FL58</f>
        <v>386.3301943900006</v>
      </c>
      <c r="FM31" s="312">
        <f>FM33+FM49+FM58</f>
        <v>400.79213713629554</v>
      </c>
      <c r="FN31" s="312">
        <f t="shared" ref="FN31" si="382">FN33+FN49+FN58</f>
        <v>1093.8248374062964</v>
      </c>
      <c r="FO31" s="312">
        <f t="shared" ref="FO31" si="383">FO33+FO49+FO58</f>
        <v>1099.9178908762965</v>
      </c>
      <c r="FP31" s="312">
        <f t="shared" ref="FP31" si="384">FP33+FP49+FP58</f>
        <v>1139.3057968462963</v>
      </c>
      <c r="FQ31" s="312">
        <f t="shared" ref="FQ31:FR31" si="385">FQ33+FQ49+FQ58</f>
        <v>1368.7628789029629</v>
      </c>
      <c r="FR31" s="312">
        <f t="shared" si="385"/>
        <v>993.70887604899997</v>
      </c>
      <c r="FS31" s="312">
        <f t="shared" ref="FS31" si="386">FS33+FS49+FS58</f>
        <v>1050.0374667600001</v>
      </c>
      <c r="FT31" s="312">
        <f t="shared" ref="FT31:FU31" si="387">FT33+FT49+FT58</f>
        <v>900.85859897</v>
      </c>
      <c r="FU31" s="312">
        <f t="shared" si="387"/>
        <v>852.27530649999994</v>
      </c>
    </row>
    <row r="32" spans="1:177" hidden="1">
      <c r="A32" s="296"/>
      <c r="B32" s="297"/>
      <c r="C32" s="297">
        <f t="shared" si="160"/>
        <v>0</v>
      </c>
      <c r="D32" s="297">
        <f t="shared" si="161"/>
        <v>0</v>
      </c>
      <c r="E32" s="297">
        <f t="shared" si="162"/>
        <v>0</v>
      </c>
      <c r="F32" s="297">
        <f t="shared" si="163"/>
        <v>0</v>
      </c>
      <c r="G32" s="297"/>
      <c r="H32" s="297"/>
      <c r="I32" s="297"/>
      <c r="J32" s="297"/>
      <c r="K32" s="297"/>
      <c r="L32" s="297">
        <f t="shared" si="29"/>
        <v>0</v>
      </c>
      <c r="M32" s="297">
        <f t="shared" si="30"/>
        <v>0</v>
      </c>
      <c r="N32" s="297">
        <f t="shared" si="31"/>
        <v>0</v>
      </c>
      <c r="O32" s="297">
        <f t="shared" si="32"/>
        <v>0</v>
      </c>
      <c r="P32" s="297">
        <f t="shared" si="33"/>
        <v>0</v>
      </c>
      <c r="Q32" s="297">
        <f t="shared" si="34"/>
        <v>0</v>
      </c>
      <c r="R32" s="297">
        <f t="shared" si="35"/>
        <v>0</v>
      </c>
      <c r="S32" s="297">
        <f t="shared" si="36"/>
        <v>0</v>
      </c>
      <c r="T32" s="297">
        <f t="shared" si="37"/>
        <v>0</v>
      </c>
      <c r="U32" s="297">
        <f t="shared" si="38"/>
        <v>0</v>
      </c>
      <c r="V32" s="297">
        <f t="shared" si="39"/>
        <v>0</v>
      </c>
      <c r="W32" s="297">
        <f t="shared" si="40"/>
        <v>0</v>
      </c>
      <c r="X32" s="297">
        <f t="shared" si="41"/>
        <v>0</v>
      </c>
      <c r="Y32" s="297">
        <f t="shared" si="42"/>
        <v>0</v>
      </c>
      <c r="Z32" s="297">
        <f t="shared" si="43"/>
        <v>0</v>
      </c>
      <c r="AA32" s="297">
        <f t="shared" si="44"/>
        <v>0</v>
      </c>
      <c r="AB32" s="297">
        <f t="shared" si="45"/>
        <v>0</v>
      </c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>
        <f t="shared" si="374"/>
        <v>0</v>
      </c>
      <c r="AY32" s="297">
        <f t="shared" si="46"/>
        <v>0</v>
      </c>
      <c r="AZ32" s="297">
        <f t="shared" si="47"/>
        <v>0</v>
      </c>
      <c r="BA32" s="297">
        <f t="shared" si="48"/>
        <v>0</v>
      </c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97"/>
      <c r="DG32" s="297"/>
      <c r="DH32" s="297"/>
      <c r="DI32" s="297"/>
      <c r="DJ32" s="297"/>
      <c r="DK32" s="297"/>
      <c r="DL32" s="297"/>
      <c r="DM32" s="297"/>
      <c r="DN32" s="297"/>
      <c r="DO32" s="297"/>
      <c r="DP32" s="297"/>
      <c r="DQ32" s="297"/>
      <c r="DR32" s="297"/>
      <c r="DS32" s="297"/>
      <c r="DT32" s="297"/>
      <c r="DU32" s="297"/>
      <c r="DV32" s="297"/>
      <c r="DW32" s="297"/>
      <c r="DX32" s="297"/>
      <c r="DY32" s="297"/>
      <c r="DZ32" s="297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7"/>
      <c r="ES32" s="297"/>
      <c r="ET32" s="297"/>
      <c r="EU32" s="297"/>
      <c r="EV32" s="297"/>
      <c r="EW32" s="297"/>
      <c r="EX32" s="297"/>
      <c r="EY32" s="297"/>
      <c r="EZ32" s="297"/>
      <c r="FA32" s="297"/>
      <c r="FB32" s="297"/>
      <c r="FC32" s="297"/>
      <c r="FD32" s="297"/>
      <c r="FE32" s="297"/>
      <c r="FF32" s="297"/>
      <c r="FG32" s="297"/>
      <c r="FH32" s="297"/>
      <c r="FI32" s="297"/>
      <c r="FJ32" s="297"/>
      <c r="FK32" s="297"/>
      <c r="FL32" s="297"/>
      <c r="FM32" s="297"/>
      <c r="FN32" s="297"/>
      <c r="FO32" s="297"/>
      <c r="FP32" s="297"/>
      <c r="FQ32" s="297"/>
      <c r="FR32" s="297"/>
      <c r="FS32" s="297"/>
      <c r="FT32" s="297"/>
      <c r="FU32" s="297"/>
    </row>
    <row r="33" spans="1:177">
      <c r="A33" s="313">
        <v>21</v>
      </c>
      <c r="B33" s="300" t="s">
        <v>141</v>
      </c>
      <c r="C33" s="301">
        <f t="shared" si="160"/>
        <v>3263.7836500956009</v>
      </c>
      <c r="D33" s="301">
        <f t="shared" si="161"/>
        <v>3665.2199206383366</v>
      </c>
      <c r="E33" s="301">
        <f t="shared" si="162"/>
        <v>3565.2810319656287</v>
      </c>
      <c r="F33" s="301">
        <f t="shared" si="163"/>
        <v>3276.8302623180621</v>
      </c>
      <c r="G33" s="301">
        <f t="shared" ref="G33:AR33" si="388">+G34+G35+G38+G41+G42+G46</f>
        <v>2946.9442853705605</v>
      </c>
      <c r="H33" s="301">
        <f t="shared" si="388"/>
        <v>2969.7553531144617</v>
      </c>
      <c r="I33" s="301">
        <f t="shared" si="388"/>
        <v>2958.0475805797741</v>
      </c>
      <c r="J33" s="301">
        <f t="shared" si="388"/>
        <v>2364.5236874011375</v>
      </c>
      <c r="K33" s="301">
        <f t="shared" ref="K33" si="389">+K34+K35+K38+K41+K42+K46</f>
        <v>2251.9132730000001</v>
      </c>
      <c r="L33" s="301">
        <f t="shared" si="29"/>
        <v>5366.5570542781479</v>
      </c>
      <c r="M33" s="301">
        <f t="shared" si="30"/>
        <v>668.77205396492946</v>
      </c>
      <c r="N33" s="301">
        <f t="shared" si="31"/>
        <v>730.6884755353035</v>
      </c>
      <c r="O33" s="301">
        <f t="shared" si="32"/>
        <v>827.10209726726339</v>
      </c>
      <c r="P33" s="301">
        <f t="shared" si="33"/>
        <v>1037.2210233281048</v>
      </c>
      <c r="Q33" s="301">
        <f t="shared" si="34"/>
        <v>780.16336295193355</v>
      </c>
      <c r="R33" s="301">
        <f t="shared" si="35"/>
        <v>906.92301200528232</v>
      </c>
      <c r="S33" s="301">
        <f t="shared" si="36"/>
        <v>902.69480268641382</v>
      </c>
      <c r="T33" s="301">
        <f t="shared" si="37"/>
        <v>1075.4387429947069</v>
      </c>
      <c r="U33" s="301">
        <f t="shared" si="38"/>
        <v>806.8075404456896</v>
      </c>
      <c r="V33" s="301">
        <f t="shared" si="39"/>
        <v>844.13420673331211</v>
      </c>
      <c r="W33" s="301">
        <f t="shared" si="40"/>
        <v>863.48942543702231</v>
      </c>
      <c r="X33" s="301">
        <f t="shared" si="41"/>
        <v>1050.8498593496047</v>
      </c>
      <c r="Y33" s="301">
        <f t="shared" si="42"/>
        <v>754.10648979849407</v>
      </c>
      <c r="Z33" s="301">
        <f t="shared" si="43"/>
        <v>818.572075343243</v>
      </c>
      <c r="AA33" s="301">
        <f t="shared" si="44"/>
        <v>802.84544536509884</v>
      </c>
      <c r="AB33" s="301">
        <f t="shared" si="45"/>
        <v>901.30625181122559</v>
      </c>
      <c r="AC33" s="301">
        <f t="shared" si="388"/>
        <v>676.29817370213561</v>
      </c>
      <c r="AD33" s="301">
        <f t="shared" si="388"/>
        <v>755.9854836029707</v>
      </c>
      <c r="AE33" s="301">
        <f t="shared" si="388"/>
        <v>703.33617671675449</v>
      </c>
      <c r="AF33" s="301">
        <f t="shared" si="388"/>
        <v>811.32445134870011</v>
      </c>
      <c r="AG33" s="301">
        <f t="shared" si="388"/>
        <v>680.54944918358672</v>
      </c>
      <c r="AH33" s="301">
        <f t="shared" si="388"/>
        <v>744.44264256184954</v>
      </c>
      <c r="AI33" s="301">
        <f t="shared" si="388"/>
        <v>717.2318629905011</v>
      </c>
      <c r="AJ33" s="301">
        <f t="shared" si="388"/>
        <v>827.53139837852439</v>
      </c>
      <c r="AK33" s="301">
        <f t="shared" si="388"/>
        <v>672.19068207630528</v>
      </c>
      <c r="AL33" s="301">
        <f t="shared" si="388"/>
        <v>835.74495885137685</v>
      </c>
      <c r="AM33" s="301">
        <f t="shared" si="388"/>
        <v>690.3061170634054</v>
      </c>
      <c r="AN33" s="301">
        <f t="shared" si="388"/>
        <v>759.80582258868662</v>
      </c>
      <c r="AO33" s="301">
        <f t="shared" si="388"/>
        <v>615.62578657796234</v>
      </c>
      <c r="AP33" s="301">
        <f t="shared" si="388"/>
        <v>553.45813605639751</v>
      </c>
      <c r="AQ33" s="301">
        <f t="shared" si="388"/>
        <v>576.70350182041045</v>
      </c>
      <c r="AR33" s="301">
        <f t="shared" si="388"/>
        <v>618.73626294636722</v>
      </c>
      <c r="AS33" s="301">
        <f t="shared" ref="AS33:AV33" si="390">+AS34+AS35+AS38+AS41+AS42+AS46</f>
        <v>555.47820837000006</v>
      </c>
      <c r="AT33" s="301">
        <f t="shared" si="390"/>
        <v>558.74992367000038</v>
      </c>
      <c r="AU33" s="301">
        <f t="shared" si="390"/>
        <v>528.00102622999862</v>
      </c>
      <c r="AV33" s="301">
        <f t="shared" si="390"/>
        <v>609.68411473000094</v>
      </c>
      <c r="AW33" s="301">
        <f t="shared" ref="AW33:CW33" si="391">+AW34+AW35+AW38+AW41+AW42+AW46</f>
        <v>519.73858042999996</v>
      </c>
      <c r="AX33" s="301">
        <f t="shared" si="374"/>
        <v>673.22641305000002</v>
      </c>
      <c r="AY33" s="301">
        <f t="shared" si="46"/>
        <v>1320.6413798425924</v>
      </c>
      <c r="AZ33" s="301">
        <f t="shared" si="47"/>
        <v>2852.950680955556</v>
      </c>
      <c r="BA33" s="301">
        <f t="shared" si="48"/>
        <v>2431.1524815089997</v>
      </c>
      <c r="BB33" s="301">
        <f t="shared" si="391"/>
        <v>190.93600641771295</v>
      </c>
      <c r="BC33" s="301">
        <f t="shared" si="391"/>
        <v>243.00854788859411</v>
      </c>
      <c r="BD33" s="301">
        <f t="shared" si="391"/>
        <v>234.82749965862237</v>
      </c>
      <c r="BE33" s="301">
        <f t="shared" si="391"/>
        <v>231.6541243238014</v>
      </c>
      <c r="BF33" s="301">
        <f t="shared" si="391"/>
        <v>265.38051966686356</v>
      </c>
      <c r="BG33" s="301">
        <f t="shared" si="391"/>
        <v>233.65383154463848</v>
      </c>
      <c r="BH33" s="301">
        <f t="shared" si="391"/>
        <v>299.92180878996305</v>
      </c>
      <c r="BI33" s="301">
        <f t="shared" si="391"/>
        <v>256.17286532039657</v>
      </c>
      <c r="BJ33" s="301">
        <f t="shared" si="391"/>
        <v>271.00742315690377</v>
      </c>
      <c r="BK33" s="301">
        <f t="shared" si="391"/>
        <v>288.04253769330347</v>
      </c>
      <c r="BL33" s="301">
        <f t="shared" si="391"/>
        <v>290.13453088212708</v>
      </c>
      <c r="BM33" s="301">
        <f t="shared" si="391"/>
        <v>459.04395475267421</v>
      </c>
      <c r="BN33" s="301">
        <f t="shared" si="391"/>
        <v>260.40799227879171</v>
      </c>
      <c r="BO33" s="301">
        <f t="shared" si="391"/>
        <v>266.73467962271229</v>
      </c>
      <c r="BP33" s="301">
        <f t="shared" si="391"/>
        <v>253.0206910504296</v>
      </c>
      <c r="BQ33" s="301">
        <f t="shared" si="391"/>
        <v>281.97510616300502</v>
      </c>
      <c r="BR33" s="301">
        <f t="shared" si="391"/>
        <v>310.76011777994637</v>
      </c>
      <c r="BS33" s="301">
        <f t="shared" si="391"/>
        <v>314.18778806233098</v>
      </c>
      <c r="BT33" s="301">
        <f t="shared" si="391"/>
        <v>277.48163548921826</v>
      </c>
      <c r="BU33" s="301">
        <f t="shared" si="391"/>
        <v>312.69447814325019</v>
      </c>
      <c r="BV33" s="301">
        <f t="shared" si="391"/>
        <v>312.51868905394525</v>
      </c>
      <c r="BW33" s="301">
        <f t="shared" si="391"/>
        <v>300.67322043860048</v>
      </c>
      <c r="BX33" s="301">
        <f t="shared" si="391"/>
        <v>282.80919748477612</v>
      </c>
      <c r="BY33" s="301">
        <f t="shared" si="391"/>
        <v>491.9563250713303</v>
      </c>
      <c r="BZ33" s="301">
        <f t="shared" si="391"/>
        <v>231.9054197122249</v>
      </c>
      <c r="CA33" s="301">
        <f t="shared" si="391"/>
        <v>271.09378986020181</v>
      </c>
      <c r="CB33" s="301">
        <f t="shared" si="391"/>
        <v>303.80833087326289</v>
      </c>
      <c r="CC33" s="301">
        <f t="shared" si="391"/>
        <v>243.06017658469787</v>
      </c>
      <c r="CD33" s="301">
        <f t="shared" si="391"/>
        <v>315.16125682775225</v>
      </c>
      <c r="CE33" s="301">
        <f t="shared" si="391"/>
        <v>285.91277332086207</v>
      </c>
      <c r="CF33" s="301">
        <f t="shared" si="391"/>
        <v>303.8393691396343</v>
      </c>
      <c r="CG33" s="301">
        <f t="shared" si="391"/>
        <v>280.22981991555895</v>
      </c>
      <c r="CH33" s="301">
        <f t="shared" si="391"/>
        <v>279.42023638182911</v>
      </c>
      <c r="CI33" s="301">
        <f t="shared" si="391"/>
        <v>258.35720062079321</v>
      </c>
      <c r="CJ33" s="301">
        <f t="shared" si="391"/>
        <v>297.94901089088836</v>
      </c>
      <c r="CK33" s="301">
        <f t="shared" si="391"/>
        <v>494.543647837923</v>
      </c>
      <c r="CL33" s="301">
        <f t="shared" si="391"/>
        <v>227.30545589056072</v>
      </c>
      <c r="CM33" s="301">
        <f t="shared" si="391"/>
        <v>246.57576387115765</v>
      </c>
      <c r="CN33" s="301">
        <f t="shared" si="391"/>
        <v>280.22527003677573</v>
      </c>
      <c r="CO33" s="301">
        <f t="shared" si="391"/>
        <v>267.71633826246818</v>
      </c>
      <c r="CP33" s="301">
        <f t="shared" si="391"/>
        <v>295.67944290875181</v>
      </c>
      <c r="CQ33" s="301">
        <f t="shared" si="391"/>
        <v>255.17629417202298</v>
      </c>
      <c r="CR33" s="301">
        <f t="shared" si="391"/>
        <v>266.57737488437749</v>
      </c>
      <c r="CS33" s="301">
        <f t="shared" si="391"/>
        <v>256.18273391113087</v>
      </c>
      <c r="CT33" s="301">
        <f t="shared" si="391"/>
        <v>280.08533656959054</v>
      </c>
      <c r="CU33" s="301">
        <f t="shared" si="391"/>
        <v>239.08792802851474</v>
      </c>
      <c r="CV33" s="301">
        <f t="shared" si="391"/>
        <v>273.30233298374299</v>
      </c>
      <c r="CW33" s="301">
        <f t="shared" si="391"/>
        <v>388.91599079896781</v>
      </c>
      <c r="CX33" s="301">
        <f t="shared" ref="CX33" si="392">+CX34+CX35+CX38+CX41+CX42+CX46</f>
        <v>203.03794582604789</v>
      </c>
      <c r="CY33" s="301">
        <f t="shared" ref="CY33" si="393">+CY34+CY35+CY38+CY41+CY42+CY46</f>
        <v>237.04111119087855</v>
      </c>
      <c r="CZ33" s="301">
        <f t="shared" ref="CZ33:DA33" si="394">+CZ34+CZ35+CZ38+CZ41+CZ42+CZ46</f>
        <v>236.21911668520914</v>
      </c>
      <c r="DA33" s="301">
        <f t="shared" si="394"/>
        <v>246.9986179218285</v>
      </c>
      <c r="DB33" s="301">
        <f t="shared" ref="DB33" si="395">+DB34+DB35+DB38+DB41+DB42+DB46</f>
        <v>261.10049456339209</v>
      </c>
      <c r="DC33" s="301">
        <f t="shared" ref="DC33" si="396">+DC34+DC35+DC38+DC41+DC42+DC46</f>
        <v>247.88637111775026</v>
      </c>
      <c r="DD33" s="301">
        <f t="shared" ref="DD33" si="397">+DD34+DD35+DD38+DD41+DD42+DD46</f>
        <v>236.3421952895952</v>
      </c>
      <c r="DE33" s="301">
        <f t="shared" ref="DE33" si="398">+DE34+DE35+DE38+DE41+DE42+DE46</f>
        <v>232.48079104414464</v>
      </c>
      <c r="DF33" s="301">
        <f t="shared" ref="DF33" si="399">+DF34+DF35+DF38+DF41+DF42+DF46</f>
        <v>234.51319038301475</v>
      </c>
      <c r="DG33" s="301">
        <f t="shared" ref="DG33" si="400">+DG34+DG35+DG38+DG41+DG42+DG46</f>
        <v>244.01333519121391</v>
      </c>
      <c r="DH33" s="301">
        <f t="shared" ref="DH33" si="401">+DH34+DH35+DH38+DH41+DH42+DH46</f>
        <v>254.72900685032954</v>
      </c>
      <c r="DI33" s="301">
        <f t="shared" ref="DI33:DJ33" si="402">+DI34+DI35+DI38+DI41+DI42+DI46</f>
        <v>312.58210930715666</v>
      </c>
      <c r="DJ33" s="301">
        <f t="shared" si="402"/>
        <v>201.26959952251553</v>
      </c>
      <c r="DK33" s="301">
        <f t="shared" ref="DK33" si="403">+DK34+DK35+DK38+DK41+DK42+DK46</f>
        <v>232.33308031309159</v>
      </c>
      <c r="DL33" s="301">
        <f t="shared" ref="DL33" si="404">+DL34+DL35+DL38+DL41+DL42+DL46</f>
        <v>246.9467693479796</v>
      </c>
      <c r="DM33" s="301">
        <f t="shared" ref="DM33" si="405">+DM34+DM35+DM38+DM41+DM42+DM46</f>
        <v>235.14326923966436</v>
      </c>
      <c r="DN33" s="301">
        <f t="shared" ref="DN33" si="406">+DN34+DN35+DN38+DN41+DN42+DN46</f>
        <v>253.03202612683748</v>
      </c>
      <c r="DO33" s="301">
        <f t="shared" ref="DO33" si="407">+DO34+DO35+DO38+DO41+DO42+DO46</f>
        <v>256.26734719534755</v>
      </c>
      <c r="DP33" s="301">
        <f t="shared" ref="DP33" si="408">+DP34+DP35+DP38+DP41+DP42+DP46</f>
        <v>247.6685178100411</v>
      </c>
      <c r="DQ33" s="301">
        <f t="shared" ref="DQ33" si="409">+DQ34+DQ35+DQ38+DQ41+DQ42+DQ46</f>
        <v>254.14183562294801</v>
      </c>
      <c r="DR33" s="301">
        <f t="shared" ref="DR33:DS33" si="410">+DR34+DR35+DR38+DR41+DR42+DR46</f>
        <v>215.42150955751197</v>
      </c>
      <c r="DS33" s="301">
        <f t="shared" si="410"/>
        <v>258.57417920284394</v>
      </c>
      <c r="DT33" s="301">
        <f t="shared" ref="DT33" si="411">+DT34+DT35+DT38+DT41+DT42+DT46</f>
        <v>253.13619802833207</v>
      </c>
      <c r="DU33" s="301">
        <f t="shared" ref="DU33" si="412">+DU34+DU35+DU38+DU41+DU42+DU46</f>
        <v>315.8210211473484</v>
      </c>
      <c r="DV33" s="301">
        <f t="shared" ref="DV33" si="413">+DV34+DV35+DV38+DV41+DV42+DV46</f>
        <v>202.16823301896545</v>
      </c>
      <c r="DW33" s="301">
        <f t="shared" ref="DW33" si="414">+DW34+DW35+DW38+DW41+DW42+DW46</f>
        <v>226.46313766768469</v>
      </c>
      <c r="DX33" s="301">
        <f t="shared" ref="DX33" si="415">+DX34+DX35+DX38+DX41+DX42+DX46</f>
        <v>243.55931138965499</v>
      </c>
      <c r="DY33" s="301">
        <f t="shared" ref="DY33" si="416">+DY34+DY35+DY38+DY41+DY42+DY46</f>
        <v>247.19724528512307</v>
      </c>
      <c r="DZ33" s="301">
        <f t="shared" ref="DZ33" si="417">+DZ34+DZ35+DZ38+DZ41+DZ42+DZ46</f>
        <v>367.70106429595637</v>
      </c>
      <c r="EA33" s="301">
        <f t="shared" ref="EA33:EB33" si="418">+EA34+EA35+EA38+EA41+EA42+EA46</f>
        <v>220.84664927029743</v>
      </c>
      <c r="EB33" s="301">
        <f t="shared" si="418"/>
        <v>239.57952063349751</v>
      </c>
      <c r="EC33" s="301">
        <f t="shared" ref="EC33" si="419">+EC34+EC35+EC38+EC41+EC42+EC46</f>
        <v>231.54052873000018</v>
      </c>
      <c r="ED33" s="301">
        <f t="shared" ref="ED33" si="420">+ED34+ED35+ED38+ED41+ED42+ED46</f>
        <v>219.18606769990768</v>
      </c>
      <c r="EE33" s="301">
        <f t="shared" ref="EE33" si="421">+EE34+EE35+EE38+EE41+EE42+EE46</f>
        <v>220.49593281999992</v>
      </c>
      <c r="EF33" s="301">
        <f t="shared" ref="EF33" si="422">+EF34+EF35+EF38+EF41+EF42+EF46</f>
        <v>242.96638549115431</v>
      </c>
      <c r="EG33" s="301">
        <f t="shared" ref="EG33" si="423">+EG34+EG35+EG38+EG41+EG42+EG46</f>
        <v>296.34350427753242</v>
      </c>
      <c r="EH33" s="301">
        <f t="shared" ref="EH33" si="424">+EH34+EH35+EH38+EH41+EH42+EH46</f>
        <v>167.40836361360851</v>
      </c>
      <c r="EI33" s="301">
        <f t="shared" ref="EI33" si="425">+EI34+EI35+EI38+EI41+EI42+EI46</f>
        <v>245.12224134676524</v>
      </c>
      <c r="EJ33" s="301">
        <f t="shared" ref="EJ33:EK33" si="426">+EJ34+EJ35+EJ38+EJ41+EJ42+EJ46</f>
        <v>203.09518161758857</v>
      </c>
      <c r="EK33" s="301">
        <f t="shared" si="426"/>
        <v>177.57608973296877</v>
      </c>
      <c r="EL33" s="301">
        <f t="shared" ref="EL33" si="427">+EL34+EL35+EL38+EL41+EL42+EL46</f>
        <v>173.36972319742827</v>
      </c>
      <c r="EM33" s="301">
        <f t="shared" ref="EM33" si="428">+EM34+EM35+EM38+EM41+EM42+EM46</f>
        <v>202.5123231260005</v>
      </c>
      <c r="EN33" s="301">
        <f t="shared" ref="EN33" si="429">+EN34+EN35+EN38+EN41+EN42+EN46</f>
        <v>189.66893148610887</v>
      </c>
      <c r="EO33" s="301">
        <f t="shared" ref="EO33" si="430">+EO34+EO35+EO38+EO41+EO42+EO46</f>
        <v>193.74792526320934</v>
      </c>
      <c r="EP33" s="301">
        <f t="shared" ref="EP33" si="431">+EP34+EP35+EP38+EP41+EP42+EP46</f>
        <v>193.28664507109221</v>
      </c>
      <c r="EQ33" s="301">
        <f t="shared" ref="EQ33" si="432">+EQ34+EQ35+EQ38+EQ41+EQ42+EQ46</f>
        <v>193.50920469678897</v>
      </c>
      <c r="ER33" s="301">
        <f t="shared" ref="ER33:FE33" si="433">+ER34+ER35+ER38+ER41+ER42+ER46</f>
        <v>201.81561321101088</v>
      </c>
      <c r="ES33" s="301">
        <f t="shared" si="433"/>
        <v>223.41144503856742</v>
      </c>
      <c r="ET33" s="301">
        <f t="shared" si="433"/>
        <v>147.74402269000001</v>
      </c>
      <c r="EU33" s="301">
        <f t="shared" si="433"/>
        <v>180.16437056000001</v>
      </c>
      <c r="EV33" s="301">
        <f t="shared" si="433"/>
        <v>227.56981512000004</v>
      </c>
      <c r="EW33" s="301">
        <f t="shared" si="433"/>
        <v>200.47372732999997</v>
      </c>
      <c r="EX33" s="301">
        <f t="shared" si="433"/>
        <v>164.00625283000022</v>
      </c>
      <c r="EY33" s="301">
        <f t="shared" si="433"/>
        <v>194.26994351000008</v>
      </c>
      <c r="EZ33" s="301">
        <f t="shared" si="433"/>
        <v>183.85856855999944</v>
      </c>
      <c r="FA33" s="301">
        <f t="shared" si="433"/>
        <v>171.67949920999985</v>
      </c>
      <c r="FB33" s="301">
        <f t="shared" si="433"/>
        <v>172.46295845999947</v>
      </c>
      <c r="FC33" s="301">
        <f t="shared" si="433"/>
        <v>176.2466004500005</v>
      </c>
      <c r="FD33" s="301">
        <f t="shared" si="433"/>
        <v>201.26401872000028</v>
      </c>
      <c r="FE33" s="301">
        <f t="shared" si="433"/>
        <v>232.17349556000013</v>
      </c>
      <c r="FF33" s="301">
        <f t="shared" ref="FF33:FH33" si="434">+FF34+FF35+FF38+FF41+FF42+FF46</f>
        <v>130.79403940000003</v>
      </c>
      <c r="FG33" s="301">
        <f t="shared" si="434"/>
        <v>181.37791252000002</v>
      </c>
      <c r="FH33" s="301">
        <f t="shared" si="434"/>
        <v>207.56662850999996</v>
      </c>
      <c r="FI33" s="301">
        <f t="shared" ref="FI33:FJ33" si="435">+FI34+FI35+FI38+FI41+FI42+FI46</f>
        <v>200.30906707000003</v>
      </c>
      <c r="FJ33" s="301">
        <f t="shared" si="435"/>
        <v>209.19337408999993</v>
      </c>
      <c r="FK33" s="301">
        <f t="shared" ref="FK33" si="436">+FK34+FK35+FK38+FK41+FK42+FK46</f>
        <v>263.72397189000009</v>
      </c>
      <c r="FL33" s="301">
        <f t="shared" ref="FL33" si="437">+FL34+FL35+FL38+FL41+FL42+FL46</f>
        <v>211.4845634000005</v>
      </c>
      <c r="FM33" s="301">
        <f>+FM34+FM35+FM38+FM41+FM42+FM46</f>
        <v>211.73184921629576</v>
      </c>
      <c r="FN33" s="301">
        <f t="shared" ref="FN33" si="438">+FN34+FN35+FN38+FN41+FN42+FN46</f>
        <v>897.4249672262963</v>
      </c>
      <c r="FO33" s="301">
        <f t="shared" ref="FO33" si="439">+FO34+FO35+FO38+FO41+FO42+FO46</f>
        <v>893.5054389162965</v>
      </c>
      <c r="FP33" s="301">
        <f t="shared" ref="FP33" si="440">+FP34+FP35+FP38+FP41+FP42+FP46</f>
        <v>923.85731260629632</v>
      </c>
      <c r="FQ33" s="301">
        <f t="shared" ref="FQ33:FR33" si="441">+FQ34+FQ35+FQ38+FQ41+FQ42+FQ46</f>
        <v>1035.5879294329629</v>
      </c>
      <c r="FR33" s="301">
        <f t="shared" si="441"/>
        <v>822.89666040899999</v>
      </c>
      <c r="FS33" s="301">
        <f t="shared" ref="FS33" si="442">+FS34+FS35+FS38+FS41+FS42+FS46</f>
        <v>868.6401404400001</v>
      </c>
      <c r="FT33" s="301">
        <f t="shared" ref="FT33:FU33" si="443">+FT34+FT35+FT38+FT41+FT42+FT46</f>
        <v>739.61568065999995</v>
      </c>
      <c r="FU33" s="301">
        <f t="shared" si="443"/>
        <v>700.89056554000001</v>
      </c>
    </row>
    <row r="34" spans="1:177">
      <c r="A34" s="306">
        <v>211</v>
      </c>
      <c r="B34" s="307" t="s">
        <v>30</v>
      </c>
      <c r="C34" s="302">
        <f t="shared" si="160"/>
        <v>471.74915981151952</v>
      </c>
      <c r="D34" s="302">
        <f t="shared" si="161"/>
        <v>484.94944113500003</v>
      </c>
      <c r="E34" s="302">
        <f t="shared" si="162"/>
        <v>552.99138889000017</v>
      </c>
      <c r="F34" s="302">
        <f t="shared" si="163"/>
        <v>531.73995475555546</v>
      </c>
      <c r="G34" s="302">
        <f t="shared" ref="G34:G35" si="444">+SUM(CX34:DI34)</f>
        <v>499.22856577000005</v>
      </c>
      <c r="H34" s="302">
        <f t="shared" ref="H34:H35" si="445">+SUM(DJ34:DU34)</f>
        <v>525.78376173000004</v>
      </c>
      <c r="I34" s="302">
        <f t="shared" ref="I34:I35" si="446">+SUM(DV34:EG34)</f>
        <v>574.00791881426835</v>
      </c>
      <c r="J34" s="302">
        <f t="shared" ref="J34:J35" si="447">+SUM(EH34:ES34)</f>
        <v>472.92636954608355</v>
      </c>
      <c r="K34" s="302">
        <f t="shared" ref="K34:K46" si="448">+SUM(ET34:FE34)</f>
        <v>486.54985668</v>
      </c>
      <c r="L34" s="302">
        <f t="shared" si="29"/>
        <v>486.26566318999994</v>
      </c>
      <c r="M34" s="302">
        <f t="shared" si="30"/>
        <v>107.81432882329537</v>
      </c>
      <c r="N34" s="302">
        <f t="shared" si="31"/>
        <v>117.32405712976974</v>
      </c>
      <c r="O34" s="302">
        <f t="shared" si="32"/>
        <v>110.40470185836359</v>
      </c>
      <c r="P34" s="302">
        <f t="shared" si="33"/>
        <v>136.20607200009076</v>
      </c>
      <c r="Q34" s="302">
        <f t="shared" si="34"/>
        <v>117.41700956869138</v>
      </c>
      <c r="R34" s="302">
        <f t="shared" si="35"/>
        <v>116.1311252549818</v>
      </c>
      <c r="S34" s="302">
        <f t="shared" si="36"/>
        <v>112.59144519850867</v>
      </c>
      <c r="T34" s="302">
        <f t="shared" si="37"/>
        <v>138.80986111281811</v>
      </c>
      <c r="U34" s="302">
        <f t="shared" si="38"/>
        <v>124.03254182983942</v>
      </c>
      <c r="V34" s="302">
        <f t="shared" si="39"/>
        <v>134.34616780260137</v>
      </c>
      <c r="W34" s="302">
        <f t="shared" si="40"/>
        <v>122.49968771045943</v>
      </c>
      <c r="X34" s="302">
        <f t="shared" si="41"/>
        <v>172.11299154709985</v>
      </c>
      <c r="Y34" s="302">
        <f t="shared" si="42"/>
        <v>141.96169150969328</v>
      </c>
      <c r="Z34" s="302">
        <f t="shared" si="43"/>
        <v>123.18704238211096</v>
      </c>
      <c r="AA34" s="302">
        <f t="shared" si="44"/>
        <v>118.05528990444628</v>
      </c>
      <c r="AB34" s="302">
        <f t="shared" si="45"/>
        <v>148.53593095930495</v>
      </c>
      <c r="AC34" s="302">
        <f>+SUM(CX34:CZ34)</f>
        <v>116.78379112866963</v>
      </c>
      <c r="AD34" s="302">
        <f>+SUM(DA34:DC34)</f>
        <v>119.15380398208788</v>
      </c>
      <c r="AE34" s="302">
        <f>+SUM(DD34:DF34)</f>
        <v>120.94036816876228</v>
      </c>
      <c r="AF34" s="302">
        <f>+SUM(DG34:DI34)</f>
        <v>142.35060249048024</v>
      </c>
      <c r="AG34" s="302">
        <f>+SUM(DJ34:DL34)</f>
        <v>121.42679850640826</v>
      </c>
      <c r="AH34" s="302">
        <f>+SUM(DM34:DO34)</f>
        <v>127.35175595122598</v>
      </c>
      <c r="AI34" s="302">
        <f>+SUM(DP34:DR34)</f>
        <v>124.13668479233564</v>
      </c>
      <c r="AJ34" s="302">
        <f>+SUM(DS34:DU34)</f>
        <v>152.86852248003015</v>
      </c>
      <c r="AK34" s="302">
        <f>+SUM(DV34:DX34)</f>
        <v>128.58968555000001</v>
      </c>
      <c r="AL34" s="302">
        <f>+SUM(DY34:EA34)</f>
        <v>136.35224681</v>
      </c>
      <c r="AM34" s="302">
        <f>+SUM(EB34:ED34)</f>
        <v>136.87086042000001</v>
      </c>
      <c r="AN34" s="302">
        <f>+SUM(EE34:EG34)</f>
        <v>172.19512603426841</v>
      </c>
      <c r="AO34" s="302">
        <f>+SUM(EH34:EJ34)</f>
        <v>124.36921248161194</v>
      </c>
      <c r="AP34" s="302">
        <f>+SUM(EK34:EM34)</f>
        <v>118.50633694866372</v>
      </c>
      <c r="AQ34" s="303">
        <f>+SUM(EN34:EP34)</f>
        <v>118.21276042733535</v>
      </c>
      <c r="AR34" s="303">
        <f>+SUM(EQ34:ES34)</f>
        <v>111.8380596884725</v>
      </c>
      <c r="AS34" s="303">
        <f t="shared" ref="AS34:AS46" si="449">+SUM(ET34:EV34)</f>
        <v>120.66405080000001</v>
      </c>
      <c r="AT34" s="303">
        <f t="shared" ref="AT34:AT46" si="450">+SUM(EW34:EY34)</f>
        <v>130.70814026999994</v>
      </c>
      <c r="AU34" s="303">
        <f t="shared" ref="AU34:AU46" si="451">+SUM(EZ34:FB34)</f>
        <v>115.41875138</v>
      </c>
      <c r="AV34" s="303">
        <f t="shared" ref="AV34:AV46" si="452">+SUM(FC34:FE34)</f>
        <v>119.75891423000002</v>
      </c>
      <c r="AW34" s="303">
        <f t="shared" ref="AW34:AW46" si="453">+SUM(FF34:FH34)</f>
        <v>120.51434466000001</v>
      </c>
      <c r="AX34" s="303">
        <f t="shared" si="374"/>
        <v>127.54339977000001</v>
      </c>
      <c r="AY34" s="303">
        <f t="shared" si="46"/>
        <v>113.76110704000001</v>
      </c>
      <c r="AZ34" s="303">
        <f t="shared" si="47"/>
        <v>124.44681172000003</v>
      </c>
      <c r="BA34" s="303">
        <f t="shared" si="48"/>
        <v>119.37133183</v>
      </c>
      <c r="BB34" s="305">
        <v>36.117368218505277</v>
      </c>
      <c r="BC34" s="305">
        <v>36.590800641258276</v>
      </c>
      <c r="BD34" s="305">
        <v>35.106159963531816</v>
      </c>
      <c r="BE34" s="305">
        <v>40.519991948256056</v>
      </c>
      <c r="BF34" s="305">
        <v>40.034198497410635</v>
      </c>
      <c r="BG34" s="305">
        <v>36.76986668410305</v>
      </c>
      <c r="BH34" s="305">
        <v>36.29957663830546</v>
      </c>
      <c r="BI34" s="305">
        <v>36.63909872405327</v>
      </c>
      <c r="BJ34" s="305">
        <v>37.466026496004858</v>
      </c>
      <c r="BK34" s="305">
        <v>40.765662735255255</v>
      </c>
      <c r="BL34" s="305">
        <v>36.470203712298755</v>
      </c>
      <c r="BM34" s="305">
        <v>58.970205552536761</v>
      </c>
      <c r="BN34" s="305">
        <v>33.621471941447155</v>
      </c>
      <c r="BO34" s="305">
        <v>40.602214105725793</v>
      </c>
      <c r="BP34" s="305">
        <v>43.193323521518437</v>
      </c>
      <c r="BQ34" s="305">
        <v>36.540888348155995</v>
      </c>
      <c r="BR34" s="305">
        <v>40.960493951220329</v>
      </c>
      <c r="BS34" s="305">
        <v>38.629742955605465</v>
      </c>
      <c r="BT34" s="305">
        <v>38.48902187292714</v>
      </c>
      <c r="BU34" s="305">
        <v>38.485556549250447</v>
      </c>
      <c r="BV34" s="305">
        <v>35.616866776331086</v>
      </c>
      <c r="BW34" s="305">
        <v>39.180222508806771</v>
      </c>
      <c r="BX34" s="305">
        <v>39.055117580404897</v>
      </c>
      <c r="BY34" s="305">
        <v>60.574521023606451</v>
      </c>
      <c r="BZ34" s="305">
        <v>41.240713889185685</v>
      </c>
      <c r="CA34" s="305">
        <v>42.571157035843939</v>
      </c>
      <c r="CB34" s="305">
        <v>40.220670904809793</v>
      </c>
      <c r="CC34" s="305">
        <v>54.113703013950797</v>
      </c>
      <c r="CD34" s="305">
        <v>39.221044793086207</v>
      </c>
      <c r="CE34" s="305">
        <v>41.011419995564381</v>
      </c>
      <c r="CF34" s="305">
        <v>40.874748114094587</v>
      </c>
      <c r="CG34" s="305">
        <v>41.228883649538815</v>
      </c>
      <c r="CH34" s="305">
        <v>40.396055946826031</v>
      </c>
      <c r="CI34" s="305">
        <v>41.834872270149496</v>
      </c>
      <c r="CJ34" s="305">
        <v>41.821925524016578</v>
      </c>
      <c r="CK34" s="305">
        <v>88.456193752933785</v>
      </c>
      <c r="CL34" s="305">
        <v>39.77685670301031</v>
      </c>
      <c r="CM34" s="305">
        <v>52.441399908292539</v>
      </c>
      <c r="CN34" s="305">
        <v>49.743434898390426</v>
      </c>
      <c r="CO34" s="305">
        <v>41.557107928351755</v>
      </c>
      <c r="CP34" s="305">
        <v>42.338634986849492</v>
      </c>
      <c r="CQ34" s="305">
        <v>39.291299466909706</v>
      </c>
      <c r="CR34" s="305">
        <v>38.803068631177027</v>
      </c>
      <c r="CS34" s="305">
        <v>41.249666052803541</v>
      </c>
      <c r="CT34" s="305">
        <v>38.00255522046573</v>
      </c>
      <c r="CU34" s="305">
        <v>41.761829458149265</v>
      </c>
      <c r="CV34" s="305">
        <v>37.651667304596245</v>
      </c>
      <c r="CW34" s="305">
        <v>69.122434196559453</v>
      </c>
      <c r="CX34" s="305">
        <v>38.184721781127003</v>
      </c>
      <c r="CY34" s="305">
        <v>41.078339727538179</v>
      </c>
      <c r="CZ34" s="305">
        <v>37.520729620004452</v>
      </c>
      <c r="DA34" s="305">
        <v>39.52939679885359</v>
      </c>
      <c r="DB34" s="305">
        <v>43.151583050631466</v>
      </c>
      <c r="DC34" s="305">
        <v>36.472824132602824</v>
      </c>
      <c r="DD34" s="305">
        <v>42.474048761361338</v>
      </c>
      <c r="DE34" s="305">
        <v>37.773110637738974</v>
      </c>
      <c r="DF34" s="305">
        <v>40.693208769661965</v>
      </c>
      <c r="DG34" s="305">
        <v>38.461804405923822</v>
      </c>
      <c r="DH34" s="305">
        <v>40.454826152015237</v>
      </c>
      <c r="DI34" s="305">
        <v>63.433971932541191</v>
      </c>
      <c r="DJ34" s="305">
        <v>39.503382790407862</v>
      </c>
      <c r="DK34" s="305">
        <v>42.338487171646605</v>
      </c>
      <c r="DL34" s="305">
        <v>39.584928544353794</v>
      </c>
      <c r="DM34" s="305">
        <v>44.393880953083574</v>
      </c>
      <c r="DN34" s="305">
        <v>41.840202027075982</v>
      </c>
      <c r="DO34" s="305">
        <v>41.117672971066433</v>
      </c>
      <c r="DP34" s="305">
        <v>41.661947469234221</v>
      </c>
      <c r="DQ34" s="305">
        <v>41.445951231358109</v>
      </c>
      <c r="DR34" s="305">
        <v>41.028786091743321</v>
      </c>
      <c r="DS34" s="305">
        <v>40.912907694719927</v>
      </c>
      <c r="DT34" s="305">
        <v>46.324734344618967</v>
      </c>
      <c r="DU34" s="305">
        <v>65.630880440691257</v>
      </c>
      <c r="DV34" s="305">
        <v>39.357773850000008</v>
      </c>
      <c r="DW34" s="305">
        <v>43.814493360000007</v>
      </c>
      <c r="DX34" s="305">
        <v>45.417418340000005</v>
      </c>
      <c r="DY34" s="305">
        <v>51.387250559999991</v>
      </c>
      <c r="DZ34" s="305">
        <v>38.771674299999987</v>
      </c>
      <c r="EA34" s="305">
        <v>46.193321949999998</v>
      </c>
      <c r="EB34" s="305">
        <v>51.157103140000018</v>
      </c>
      <c r="EC34" s="305">
        <v>43.653465080000004</v>
      </c>
      <c r="ED34" s="305">
        <v>42.060292199999992</v>
      </c>
      <c r="EE34" s="305">
        <v>50.727285210000012</v>
      </c>
      <c r="EF34" s="305">
        <v>61.177777889999994</v>
      </c>
      <c r="EG34" s="305">
        <v>60.29006293426842</v>
      </c>
      <c r="EH34" s="305">
        <v>36.842218804609303</v>
      </c>
      <c r="EI34" s="305">
        <v>44.760429640014138</v>
      </c>
      <c r="EJ34" s="305">
        <v>42.766564036988498</v>
      </c>
      <c r="EK34" s="305">
        <v>39.438092818274036</v>
      </c>
      <c r="EL34" s="305">
        <v>38.78112462956976</v>
      </c>
      <c r="EM34" s="305">
        <v>40.287119500819934</v>
      </c>
      <c r="EN34" s="305">
        <v>37.109345334730371</v>
      </c>
      <c r="EO34" s="305">
        <v>41.83361357361445</v>
      </c>
      <c r="EP34" s="305">
        <v>39.269801518990533</v>
      </c>
      <c r="EQ34" s="305">
        <v>38.795300134324386</v>
      </c>
      <c r="ER34" s="305">
        <v>33.097545932363147</v>
      </c>
      <c r="ES34" s="305">
        <v>39.945213621784966</v>
      </c>
      <c r="ET34" s="305">
        <v>34.505125509999992</v>
      </c>
      <c r="EU34" s="305">
        <v>42.259405819999998</v>
      </c>
      <c r="EV34" s="305">
        <v>43.899519470000023</v>
      </c>
      <c r="EW34" s="305">
        <v>39.857858699999973</v>
      </c>
      <c r="EX34" s="305">
        <v>42.636915360000032</v>
      </c>
      <c r="EY34" s="305">
        <v>48.213366209999954</v>
      </c>
      <c r="EZ34" s="305">
        <v>37.878870540000037</v>
      </c>
      <c r="FA34" s="305">
        <v>41.479764810000013</v>
      </c>
      <c r="FB34" s="305">
        <v>36.060116029999961</v>
      </c>
      <c r="FC34" s="305">
        <v>37.473614300000015</v>
      </c>
      <c r="FD34" s="305">
        <v>38.26430723999998</v>
      </c>
      <c r="FE34" s="305">
        <v>44.020992690000014</v>
      </c>
      <c r="FF34" s="305">
        <v>38.481490009999995</v>
      </c>
      <c r="FG34" s="305">
        <v>38.046070819999997</v>
      </c>
      <c r="FH34" s="305">
        <v>43.98678383</v>
      </c>
      <c r="FI34" s="305">
        <v>39.598167529999991</v>
      </c>
      <c r="FJ34" s="305">
        <v>47.070156879999999</v>
      </c>
      <c r="FK34" s="305">
        <v>40.875075360000011</v>
      </c>
      <c r="FL34" s="305">
        <v>35.28541233</v>
      </c>
      <c r="FM34" s="305">
        <v>39.816572949999994</v>
      </c>
      <c r="FN34" s="305">
        <v>38.659121760000019</v>
      </c>
      <c r="FO34" s="305">
        <v>39.643071640000031</v>
      </c>
      <c r="FP34" s="305">
        <v>38.399707909999982</v>
      </c>
      <c r="FQ34" s="305">
        <v>46.404032170000015</v>
      </c>
      <c r="FR34" s="305">
        <v>38.455752119999993</v>
      </c>
      <c r="FS34" s="305">
        <v>40.067171700000003</v>
      </c>
      <c r="FT34" s="305">
        <v>40.848408010000007</v>
      </c>
      <c r="FU34" s="305">
        <v>38.534107779999992</v>
      </c>
    </row>
    <row r="35" spans="1:177">
      <c r="A35" s="306">
        <v>212</v>
      </c>
      <c r="B35" s="307" t="s">
        <v>29</v>
      </c>
      <c r="C35" s="302">
        <f t="shared" si="160"/>
        <v>2720.7597615199998</v>
      </c>
      <c r="D35" s="302">
        <f t="shared" si="161"/>
        <v>3059.2859546300006</v>
      </c>
      <c r="E35" s="302">
        <f t="shared" si="162"/>
        <v>2857.9631598599995</v>
      </c>
      <c r="F35" s="302">
        <f t="shared" si="163"/>
        <v>2579.6721248247768</v>
      </c>
      <c r="G35" s="302">
        <f t="shared" si="444"/>
        <v>2239.2956855699999</v>
      </c>
      <c r="H35" s="302">
        <f t="shared" si="445"/>
        <v>2188.5521039900004</v>
      </c>
      <c r="I35" s="302">
        <f t="shared" si="446"/>
        <v>2070.8069166900004</v>
      </c>
      <c r="J35" s="302">
        <f t="shared" si="447"/>
        <v>1795.0962932914351</v>
      </c>
      <c r="K35" s="302">
        <f t="shared" si="448"/>
        <v>1714.1397625100001</v>
      </c>
      <c r="L35" s="302">
        <f t="shared" si="29"/>
        <v>4806.6141923800005</v>
      </c>
      <c r="M35" s="302">
        <f t="shared" si="30"/>
        <v>550.92938013994831</v>
      </c>
      <c r="N35" s="302">
        <f t="shared" si="31"/>
        <v>603.0535515084124</v>
      </c>
      <c r="O35" s="302">
        <f t="shared" si="32"/>
        <v>690.79773760413468</v>
      </c>
      <c r="P35" s="302">
        <f t="shared" si="33"/>
        <v>875.97909226750471</v>
      </c>
      <c r="Q35" s="302">
        <f t="shared" si="34"/>
        <v>628.54519508291844</v>
      </c>
      <c r="R35" s="302">
        <f t="shared" si="35"/>
        <v>768.64313005621045</v>
      </c>
      <c r="S35" s="302">
        <f t="shared" si="36"/>
        <v>762.72048561876193</v>
      </c>
      <c r="T35" s="302">
        <f t="shared" si="37"/>
        <v>899.37714387210951</v>
      </c>
      <c r="U35" s="302">
        <f t="shared" si="38"/>
        <v>645.66527758438849</v>
      </c>
      <c r="V35" s="302">
        <f t="shared" si="39"/>
        <v>674.28012698314194</v>
      </c>
      <c r="W35" s="302">
        <f t="shared" si="40"/>
        <v>696.52955476256625</v>
      </c>
      <c r="X35" s="302">
        <f t="shared" si="41"/>
        <v>841.488200529903</v>
      </c>
      <c r="Y35" s="302">
        <f t="shared" si="42"/>
        <v>578.82722565247218</v>
      </c>
      <c r="Z35" s="302">
        <f t="shared" si="43"/>
        <v>652.36663637257459</v>
      </c>
      <c r="AA35" s="302">
        <f t="shared" si="44"/>
        <v>641.21153337317969</v>
      </c>
      <c r="AB35" s="302">
        <f t="shared" si="45"/>
        <v>707.26672942655102</v>
      </c>
      <c r="AC35" s="302">
        <f>+SUM(CX35:CZ35)</f>
        <v>505.20684839738601</v>
      </c>
      <c r="AD35" s="302">
        <f>+SUM(DA35:DC35)</f>
        <v>584.28896691961859</v>
      </c>
      <c r="AE35" s="302">
        <f>+SUM(DD35:DF35)</f>
        <v>530.14987509038849</v>
      </c>
      <c r="AF35" s="302">
        <f>+SUM(DG35:DI35)</f>
        <v>619.64999516260696</v>
      </c>
      <c r="AG35" s="302">
        <f>+SUM(DJ35:DL35)</f>
        <v>501.76755045513607</v>
      </c>
      <c r="AH35" s="302">
        <f>+SUM(DM35:DO35)</f>
        <v>546.13604971572192</v>
      </c>
      <c r="AI35" s="302">
        <f>+SUM(DP35:DR35)</f>
        <v>524.07159587872741</v>
      </c>
      <c r="AJ35" s="302">
        <f>+SUM(DS35:DU35)</f>
        <v>616.57690794041514</v>
      </c>
      <c r="AK35" s="302">
        <f>+SUM(DV35:DX35)</f>
        <v>501.81615818000017</v>
      </c>
      <c r="AL35" s="302">
        <f>+SUM(DY35:EA35)</f>
        <v>541.10383433999993</v>
      </c>
      <c r="AM35" s="302">
        <f>+SUM(EB35:ED35)</f>
        <v>506.89302335000013</v>
      </c>
      <c r="AN35" s="302">
        <f>+SUM(EE35:EG35)</f>
        <v>520.99390081999991</v>
      </c>
      <c r="AO35" s="302">
        <f>+SUM(EH35:EJ35)</f>
        <v>466.64533467635044</v>
      </c>
      <c r="AP35" s="302">
        <f>+SUM(EK35:EM35)</f>
        <v>406.36016745352504</v>
      </c>
      <c r="AQ35" s="303">
        <f>+SUM(EN35:EP35)</f>
        <v>441.7036455929362</v>
      </c>
      <c r="AR35" s="303">
        <f>+SUM(EQ35:ES35)</f>
        <v>480.38714556862334</v>
      </c>
      <c r="AS35" s="303">
        <f t="shared" si="449"/>
        <v>426.68413729000002</v>
      </c>
      <c r="AT35" s="303">
        <f t="shared" si="450"/>
        <v>420.26702172000034</v>
      </c>
      <c r="AU35" s="303">
        <f t="shared" si="451"/>
        <v>405.73601023999873</v>
      </c>
      <c r="AV35" s="303">
        <f t="shared" si="452"/>
        <v>461.45259326000087</v>
      </c>
      <c r="AW35" s="303">
        <f t="shared" si="453"/>
        <v>387.90812609999995</v>
      </c>
      <c r="AX35" s="303">
        <f t="shared" si="374"/>
        <v>524.35610872999996</v>
      </c>
      <c r="AY35" s="303">
        <f t="shared" si="46"/>
        <v>1181.69690883</v>
      </c>
      <c r="AZ35" s="303">
        <f t="shared" si="47"/>
        <v>2712.6530487200002</v>
      </c>
      <c r="BA35" s="303">
        <f t="shared" si="48"/>
        <v>2295.0092565300001</v>
      </c>
      <c r="BB35" s="305">
        <v>150.85034745371993</v>
      </c>
      <c r="BC35" s="305">
        <v>203.21841130226568</v>
      </c>
      <c r="BD35" s="305">
        <v>196.86062138396267</v>
      </c>
      <c r="BE35" s="305">
        <v>187.7157718683026</v>
      </c>
      <c r="BF35" s="305">
        <v>221.48457147850019</v>
      </c>
      <c r="BG35" s="305">
        <v>193.85320816160961</v>
      </c>
      <c r="BH35" s="305">
        <v>257.69465548445015</v>
      </c>
      <c r="BI35" s="305">
        <v>207.89126275694338</v>
      </c>
      <c r="BJ35" s="305">
        <v>225.2118193627411</v>
      </c>
      <c r="BK35" s="305">
        <v>238.80173193975881</v>
      </c>
      <c r="BL35" s="305">
        <v>245.97049420375708</v>
      </c>
      <c r="BM35" s="305">
        <v>391.20686612398879</v>
      </c>
      <c r="BN35" s="305">
        <v>215.61286631601166</v>
      </c>
      <c r="BO35" s="305">
        <v>212.41983073707539</v>
      </c>
      <c r="BP35" s="305">
        <v>200.51249802983133</v>
      </c>
      <c r="BQ35" s="305">
        <v>236.91758823760631</v>
      </c>
      <c r="BR35" s="305">
        <v>262.81537089641125</v>
      </c>
      <c r="BS35" s="305">
        <v>268.91017092219289</v>
      </c>
      <c r="BT35" s="305">
        <v>230.83982224908362</v>
      </c>
      <c r="BU35" s="305">
        <v>265.46836317162985</v>
      </c>
      <c r="BV35" s="305">
        <v>266.41230019804846</v>
      </c>
      <c r="BW35" s="305">
        <v>251.62739139158592</v>
      </c>
      <c r="BX35" s="305">
        <v>234.7350445273</v>
      </c>
      <c r="BY35" s="305">
        <v>413.01470795322359</v>
      </c>
      <c r="BZ35" s="305">
        <v>182.08246475616437</v>
      </c>
      <c r="CA35" s="305">
        <v>221.50871771865746</v>
      </c>
      <c r="CB35" s="305">
        <v>242.07409510956668</v>
      </c>
      <c r="CC35" s="305">
        <v>182.24279733885649</v>
      </c>
      <c r="CD35" s="305">
        <v>270.50531740150876</v>
      </c>
      <c r="CE35" s="305">
        <v>221.53201224277666</v>
      </c>
      <c r="CF35" s="305">
        <v>254.36358436271394</v>
      </c>
      <c r="CG35" s="305">
        <v>226.4455860346502</v>
      </c>
      <c r="CH35" s="305">
        <v>215.72038436520208</v>
      </c>
      <c r="CI35" s="305">
        <v>207.51160142315837</v>
      </c>
      <c r="CJ35" s="305">
        <v>248.33489392261063</v>
      </c>
      <c r="CK35" s="305">
        <v>385.64170518413403</v>
      </c>
      <c r="CL35" s="305">
        <v>179.69107594856141</v>
      </c>
      <c r="CM35" s="305">
        <v>187.2765354693887</v>
      </c>
      <c r="CN35" s="305">
        <v>211.85961423452201</v>
      </c>
      <c r="CO35" s="305">
        <v>219.78196587737727</v>
      </c>
      <c r="CP35" s="305">
        <v>234.09905676454537</v>
      </c>
      <c r="CQ35" s="305">
        <v>198.48561373065195</v>
      </c>
      <c r="CR35" s="305">
        <v>220.8280856632808</v>
      </c>
      <c r="CS35" s="305">
        <v>194.95259387794545</v>
      </c>
      <c r="CT35" s="305">
        <v>225.43085383195339</v>
      </c>
      <c r="CU35" s="305">
        <v>192.3021697082755</v>
      </c>
      <c r="CV35" s="305">
        <v>215.92005735019802</v>
      </c>
      <c r="CW35" s="305">
        <v>299.04450236807747</v>
      </c>
      <c r="CX35" s="305">
        <v>160.58057739932832</v>
      </c>
      <c r="CY35" s="305">
        <v>165.81419303662042</v>
      </c>
      <c r="CZ35" s="305">
        <v>178.81207796143724</v>
      </c>
      <c r="DA35" s="305">
        <v>196.17949920801041</v>
      </c>
      <c r="DB35" s="305">
        <v>196.57890196113161</v>
      </c>
      <c r="DC35" s="305">
        <v>191.53056575047663</v>
      </c>
      <c r="DD35" s="305">
        <v>183.80502129494724</v>
      </c>
      <c r="DE35" s="305">
        <v>171.46338905606055</v>
      </c>
      <c r="DF35" s="305">
        <v>174.8814647393807</v>
      </c>
      <c r="DG35" s="305">
        <v>195.69819240634118</v>
      </c>
      <c r="DH35" s="305">
        <v>191.80418090825199</v>
      </c>
      <c r="DI35" s="305">
        <v>232.14762184801384</v>
      </c>
      <c r="DJ35" s="305">
        <v>150.8694958421838</v>
      </c>
      <c r="DK35" s="305">
        <v>164.28427756633167</v>
      </c>
      <c r="DL35" s="305">
        <v>186.61377704662058</v>
      </c>
      <c r="DM35" s="305">
        <v>177.30745392807592</v>
      </c>
      <c r="DN35" s="305">
        <v>176.89247696670344</v>
      </c>
      <c r="DO35" s="305">
        <v>191.93611882094254</v>
      </c>
      <c r="DP35" s="305">
        <v>193.71099833347949</v>
      </c>
      <c r="DQ35" s="305">
        <v>174.68340874662857</v>
      </c>
      <c r="DR35" s="305">
        <v>155.67718879861931</v>
      </c>
      <c r="DS35" s="305">
        <v>202.21302849244827</v>
      </c>
      <c r="DT35" s="305">
        <v>182.6054298169438</v>
      </c>
      <c r="DU35" s="305">
        <v>231.75844963102298</v>
      </c>
      <c r="DV35" s="305">
        <v>154.83107787000006</v>
      </c>
      <c r="DW35" s="305">
        <v>160.45322667000002</v>
      </c>
      <c r="DX35" s="305">
        <v>186.53185364000007</v>
      </c>
      <c r="DY35" s="305">
        <v>184.44807060999989</v>
      </c>
      <c r="DZ35" s="305">
        <v>197.80971469000005</v>
      </c>
      <c r="EA35" s="305">
        <v>158.84604904000005</v>
      </c>
      <c r="EB35" s="305">
        <v>173.72974458999994</v>
      </c>
      <c r="EC35" s="305">
        <v>168.31393415000005</v>
      </c>
      <c r="ED35" s="305">
        <v>164.84934461000009</v>
      </c>
      <c r="EE35" s="305">
        <v>159.20633813999993</v>
      </c>
      <c r="EF35" s="305">
        <v>164.71150791000002</v>
      </c>
      <c r="EG35" s="305">
        <v>197.07605476999998</v>
      </c>
      <c r="EH35" s="305">
        <v>124.65468506899923</v>
      </c>
      <c r="EI35" s="305">
        <v>187.86852150675111</v>
      </c>
      <c r="EJ35" s="305">
        <v>154.12212810060009</v>
      </c>
      <c r="EK35" s="305">
        <v>127.84664152469479</v>
      </c>
      <c r="EL35" s="305">
        <v>121.2184042236497</v>
      </c>
      <c r="EM35" s="305">
        <v>157.29512170518058</v>
      </c>
      <c r="EN35" s="305">
        <v>149.69007915123967</v>
      </c>
      <c r="EO35" s="305">
        <v>145.15348004959489</v>
      </c>
      <c r="EP35" s="305">
        <v>146.86008639210166</v>
      </c>
      <c r="EQ35" s="305">
        <v>149.43422334246458</v>
      </c>
      <c r="ER35" s="305">
        <v>154.02447826901201</v>
      </c>
      <c r="ES35" s="305">
        <v>176.92844395714673</v>
      </c>
      <c r="ET35" s="305">
        <v>110.55032322</v>
      </c>
      <c r="EU35" s="305">
        <v>134.91165634000001</v>
      </c>
      <c r="EV35" s="305">
        <v>181.22215773000002</v>
      </c>
      <c r="EW35" s="305">
        <v>158.22431559</v>
      </c>
      <c r="EX35" s="305">
        <v>118.99728792000018</v>
      </c>
      <c r="EY35" s="305">
        <v>143.04541821000012</v>
      </c>
      <c r="EZ35" s="305">
        <v>143.14743311999939</v>
      </c>
      <c r="FA35" s="305">
        <v>128.05396843999984</v>
      </c>
      <c r="FB35" s="305">
        <v>134.53460867999951</v>
      </c>
      <c r="FC35" s="305">
        <v>128.84143957000049</v>
      </c>
      <c r="FD35" s="305">
        <v>154.57079969000029</v>
      </c>
      <c r="FE35" s="305">
        <v>178.04035400000012</v>
      </c>
      <c r="FF35" s="305">
        <v>88.541501240000017</v>
      </c>
      <c r="FG35" s="305">
        <v>141.04198104</v>
      </c>
      <c r="FH35" s="305">
        <v>158.32464381999995</v>
      </c>
      <c r="FI35" s="305">
        <v>148.59997703000005</v>
      </c>
      <c r="FJ35" s="305">
        <v>155.73702249999991</v>
      </c>
      <c r="FK35" s="305">
        <v>220.01910920000003</v>
      </c>
      <c r="FL35" s="305">
        <v>162.33862025000053</v>
      </c>
      <c r="FM35" s="305">
        <v>166.75461504999947</v>
      </c>
      <c r="FN35" s="305">
        <v>852.60367352999992</v>
      </c>
      <c r="FO35" s="305">
        <v>850.39005527000018</v>
      </c>
      <c r="FP35" s="305">
        <v>878.36780311000007</v>
      </c>
      <c r="FQ35" s="305">
        <v>983.89519034000011</v>
      </c>
      <c r="FR35" s="305">
        <v>778.98741782000002</v>
      </c>
      <c r="FS35" s="305">
        <v>820.66975883000009</v>
      </c>
      <c r="FT35" s="305">
        <v>695.35207988000002</v>
      </c>
      <c r="FU35" s="305">
        <v>658.60007272999997</v>
      </c>
    </row>
    <row r="36" spans="1:177">
      <c r="A36" s="306">
        <v>2121</v>
      </c>
      <c r="B36" s="309" t="s">
        <v>121</v>
      </c>
      <c r="C36" s="302">
        <f t="shared" ref="C36:C37" si="454">+SUM(BB36:BM36)</f>
        <v>2720.7597615199998</v>
      </c>
      <c r="D36" s="302">
        <f t="shared" ref="D36:D37" si="455">+SUM(BN36:BY36)</f>
        <v>3059.2859546300006</v>
      </c>
      <c r="E36" s="302">
        <f t="shared" ref="E36:E37" si="456">+SUM(BZ36:CK36)</f>
        <v>2857.9631598599995</v>
      </c>
      <c r="F36" s="302">
        <f t="shared" ref="F36:F37" si="457">+SUM(CL36:CW36)</f>
        <v>2579.6721248247768</v>
      </c>
      <c r="G36" s="302">
        <f t="shared" ref="G36:G37" si="458">+SUM(CX36:DI36)</f>
        <v>2239.2956855699999</v>
      </c>
      <c r="H36" s="302">
        <f t="shared" ref="H36:H37" si="459">+SUM(DJ36:DU36)</f>
        <v>2188.5521039900004</v>
      </c>
      <c r="I36" s="302">
        <f t="shared" ref="I36:I37" si="460">+SUM(DV36:EG36)</f>
        <v>2070.8069166900004</v>
      </c>
      <c r="J36" s="302">
        <f t="shared" ref="J36:J37" si="461">+SUM(EH36:ES36)</f>
        <v>1795.0962932914351</v>
      </c>
      <c r="K36" s="302">
        <f t="shared" ref="K36:K37" si="462">+SUM(ET36:FE36)</f>
        <v>1714.1397625100001</v>
      </c>
      <c r="L36" s="302">
        <f t="shared" si="29"/>
        <v>2217.7686235000001</v>
      </c>
      <c r="M36" s="302">
        <f t="shared" ref="M36:M37" si="463">+SUM(BB36:BD36)</f>
        <v>550.92938013994831</v>
      </c>
      <c r="N36" s="302">
        <f t="shared" ref="N36:N37" si="464">+SUM(BE36:BG36)</f>
        <v>603.0535515084124</v>
      </c>
      <c r="O36" s="302">
        <f t="shared" ref="O36:O37" si="465">+SUM(BH36:BJ36)</f>
        <v>690.79773760413468</v>
      </c>
      <c r="P36" s="302">
        <f t="shared" ref="P36:P37" si="466">+SUM(BK36:BM36)</f>
        <v>875.97909226750471</v>
      </c>
      <c r="Q36" s="302">
        <f t="shared" ref="Q36:Q37" si="467">+SUM(BN36:BP36)</f>
        <v>628.54519508291844</v>
      </c>
      <c r="R36" s="302">
        <f t="shared" ref="R36:R37" si="468">+SUM(BQ36:BS36)</f>
        <v>768.64313005621045</v>
      </c>
      <c r="S36" s="302">
        <f t="shared" ref="S36:S37" si="469">+SUM(BT36:BV36)</f>
        <v>762.72048561876193</v>
      </c>
      <c r="T36" s="302">
        <f t="shared" ref="T36:T37" si="470">+SUM(BW36:BY36)</f>
        <v>899.37714387210951</v>
      </c>
      <c r="U36" s="302">
        <f t="shared" ref="U36:U37" si="471">+SUM(BZ36:CB36)</f>
        <v>645.66527758438849</v>
      </c>
      <c r="V36" s="302">
        <f t="shared" ref="V36:V37" si="472">+SUM(CC36:CE36)</f>
        <v>674.28012698314194</v>
      </c>
      <c r="W36" s="302">
        <f t="shared" ref="W36:W37" si="473">+SUM(CF36:CH36)</f>
        <v>696.52955476256625</v>
      </c>
      <c r="X36" s="302">
        <f t="shared" ref="X36:X37" si="474">+SUM(CI36:CK36)</f>
        <v>841.488200529903</v>
      </c>
      <c r="Y36" s="302">
        <f t="shared" ref="Y36:Y37" si="475">+SUM(CL36:CN36)</f>
        <v>578.82722565247218</v>
      </c>
      <c r="Z36" s="302">
        <f t="shared" ref="Z36:Z37" si="476">+SUM(CO36:CQ36)</f>
        <v>652.36663637257459</v>
      </c>
      <c r="AA36" s="302">
        <f t="shared" ref="AA36:AA37" si="477">+SUM(CR36:CT36)</f>
        <v>641.21153337317969</v>
      </c>
      <c r="AB36" s="302">
        <f t="shared" ref="AB36:AB37" si="478">+SUM(CU36:CW36)</f>
        <v>707.26672942655102</v>
      </c>
      <c r="AC36" s="302">
        <f t="shared" ref="AC36:AC37" si="479">+SUM(CX36:CZ36)</f>
        <v>505.20684839738601</v>
      </c>
      <c r="AD36" s="302">
        <f t="shared" ref="AD36:AD37" si="480">+SUM(DA36:DC36)</f>
        <v>584.28896691961859</v>
      </c>
      <c r="AE36" s="302">
        <f t="shared" ref="AE36:AE37" si="481">+SUM(DD36:DF36)</f>
        <v>530.14987509038849</v>
      </c>
      <c r="AF36" s="302">
        <f t="shared" ref="AF36:AF37" si="482">+SUM(DG36:DI36)</f>
        <v>619.64999516260696</v>
      </c>
      <c r="AG36" s="302">
        <f t="shared" ref="AG36:AG37" si="483">+SUM(DJ36:DL36)</f>
        <v>501.76755045513607</v>
      </c>
      <c r="AH36" s="302">
        <f t="shared" ref="AH36:AH37" si="484">+SUM(DM36:DO36)</f>
        <v>546.13604971572192</v>
      </c>
      <c r="AI36" s="302">
        <f t="shared" ref="AI36:AI37" si="485">+SUM(DP36:DR36)</f>
        <v>524.07159587872741</v>
      </c>
      <c r="AJ36" s="302">
        <f t="shared" ref="AJ36:AJ37" si="486">+SUM(DS36:DU36)</f>
        <v>616.57690794041514</v>
      </c>
      <c r="AK36" s="302">
        <f t="shared" ref="AK36:AK37" si="487">+SUM(DV36:DX36)</f>
        <v>501.81615818000017</v>
      </c>
      <c r="AL36" s="302">
        <f t="shared" ref="AL36:AL37" si="488">+SUM(DY36:EA36)</f>
        <v>541.10383433999993</v>
      </c>
      <c r="AM36" s="302">
        <f t="shared" ref="AM36:AM37" si="489">+SUM(EB36:ED36)</f>
        <v>506.89302335000013</v>
      </c>
      <c r="AN36" s="302">
        <f t="shared" ref="AN36:AN37" si="490">+SUM(EE36:EG36)</f>
        <v>520.99390081999991</v>
      </c>
      <c r="AO36" s="302">
        <f t="shared" ref="AO36:AO37" si="491">+SUM(EH36:EJ36)</f>
        <v>466.64533467635044</v>
      </c>
      <c r="AP36" s="302">
        <f t="shared" ref="AP36:AP37" si="492">+SUM(EK36:EM36)</f>
        <v>406.36016745352504</v>
      </c>
      <c r="AQ36" s="303">
        <f t="shared" ref="AQ36:AQ37" si="493">+SUM(EN36:EP36)</f>
        <v>441.7036455929362</v>
      </c>
      <c r="AR36" s="303">
        <f t="shared" ref="AR36:AR37" si="494">+SUM(EQ36:ES36)</f>
        <v>480.38714556862334</v>
      </c>
      <c r="AS36" s="303">
        <f t="shared" ref="AS36:AS37" si="495">+SUM(ET36:EV36)</f>
        <v>426.68413729000002</v>
      </c>
      <c r="AT36" s="303">
        <f t="shared" ref="AT36:AT37" si="496">+SUM(EW36:EY36)</f>
        <v>420.26702172000034</v>
      </c>
      <c r="AU36" s="303">
        <f t="shared" ref="AU36:AU37" si="497">+SUM(EZ36:FB36)</f>
        <v>405.73601023999873</v>
      </c>
      <c r="AV36" s="303">
        <f t="shared" ref="AV36:AV37" si="498">+SUM(FC36:FE36)</f>
        <v>461.45259326000087</v>
      </c>
      <c r="AW36" s="303">
        <f t="shared" ref="AW36:AW37" si="499">+SUM(FF36:FH36)</f>
        <v>387.90812609999995</v>
      </c>
      <c r="AX36" s="303">
        <f t="shared" ref="AX36:AX37" si="500">+SUM(FI36:FK36)</f>
        <v>524.35610872999996</v>
      </c>
      <c r="AY36" s="303">
        <f t="shared" si="46"/>
        <v>548.91909399999997</v>
      </c>
      <c r="AZ36" s="303">
        <f t="shared" si="47"/>
        <v>756.58529467000028</v>
      </c>
      <c r="BA36" s="303">
        <f t="shared" si="48"/>
        <v>589.03595278</v>
      </c>
      <c r="BB36" s="305">
        <v>150.85034745371993</v>
      </c>
      <c r="BC36" s="305">
        <v>203.21841130226568</v>
      </c>
      <c r="BD36" s="305">
        <v>196.86062138396267</v>
      </c>
      <c r="BE36" s="305">
        <v>187.7157718683026</v>
      </c>
      <c r="BF36" s="305">
        <v>221.48457147850019</v>
      </c>
      <c r="BG36" s="305">
        <v>193.85320816160961</v>
      </c>
      <c r="BH36" s="305">
        <v>257.69465548445015</v>
      </c>
      <c r="BI36" s="305">
        <v>207.89126275694338</v>
      </c>
      <c r="BJ36" s="305">
        <v>225.2118193627411</v>
      </c>
      <c r="BK36" s="305">
        <v>238.80173193975881</v>
      </c>
      <c r="BL36" s="305">
        <v>245.97049420375708</v>
      </c>
      <c r="BM36" s="305">
        <v>391.20686612398879</v>
      </c>
      <c r="BN36" s="305">
        <v>215.61286631601166</v>
      </c>
      <c r="BO36" s="305">
        <v>212.41983073707539</v>
      </c>
      <c r="BP36" s="305">
        <v>200.51249802983133</v>
      </c>
      <c r="BQ36" s="305">
        <v>236.91758823760631</v>
      </c>
      <c r="BR36" s="305">
        <v>262.81537089641125</v>
      </c>
      <c r="BS36" s="305">
        <v>268.91017092219289</v>
      </c>
      <c r="BT36" s="305">
        <v>230.83982224908362</v>
      </c>
      <c r="BU36" s="305">
        <v>265.46836317162985</v>
      </c>
      <c r="BV36" s="305">
        <v>266.41230019804846</v>
      </c>
      <c r="BW36" s="305">
        <v>251.62739139158592</v>
      </c>
      <c r="BX36" s="305">
        <v>234.7350445273</v>
      </c>
      <c r="BY36" s="305">
        <v>413.01470795322359</v>
      </c>
      <c r="BZ36" s="305">
        <v>182.08246475616437</v>
      </c>
      <c r="CA36" s="305">
        <v>221.50871771865746</v>
      </c>
      <c r="CB36" s="305">
        <v>242.07409510956668</v>
      </c>
      <c r="CC36" s="305">
        <v>182.24279733885649</v>
      </c>
      <c r="CD36" s="305">
        <v>270.50531740150876</v>
      </c>
      <c r="CE36" s="305">
        <v>221.53201224277666</v>
      </c>
      <c r="CF36" s="305">
        <v>254.36358436271394</v>
      </c>
      <c r="CG36" s="305">
        <v>226.4455860346502</v>
      </c>
      <c r="CH36" s="305">
        <v>215.72038436520208</v>
      </c>
      <c r="CI36" s="305">
        <v>207.51160142315837</v>
      </c>
      <c r="CJ36" s="305">
        <v>248.33489392261063</v>
      </c>
      <c r="CK36" s="305">
        <v>385.64170518413403</v>
      </c>
      <c r="CL36" s="305">
        <v>179.69107594856141</v>
      </c>
      <c r="CM36" s="305">
        <v>187.2765354693887</v>
      </c>
      <c r="CN36" s="305">
        <v>211.85961423452201</v>
      </c>
      <c r="CO36" s="305">
        <v>219.78196587737727</v>
      </c>
      <c r="CP36" s="305">
        <v>234.09905676454537</v>
      </c>
      <c r="CQ36" s="305">
        <v>198.48561373065195</v>
      </c>
      <c r="CR36" s="305">
        <v>220.8280856632808</v>
      </c>
      <c r="CS36" s="305">
        <v>194.95259387794545</v>
      </c>
      <c r="CT36" s="305">
        <v>225.43085383195339</v>
      </c>
      <c r="CU36" s="305">
        <v>192.3021697082755</v>
      </c>
      <c r="CV36" s="305">
        <v>215.92005735019802</v>
      </c>
      <c r="CW36" s="305">
        <v>299.04450236807747</v>
      </c>
      <c r="CX36" s="305">
        <v>160.58057739932832</v>
      </c>
      <c r="CY36" s="305">
        <v>165.81419303662042</v>
      </c>
      <c r="CZ36" s="305">
        <v>178.81207796143724</v>
      </c>
      <c r="DA36" s="305">
        <v>196.17949920801041</v>
      </c>
      <c r="DB36" s="305">
        <v>196.57890196113161</v>
      </c>
      <c r="DC36" s="305">
        <v>191.53056575047663</v>
      </c>
      <c r="DD36" s="305">
        <v>183.80502129494724</v>
      </c>
      <c r="DE36" s="305">
        <v>171.46338905606055</v>
      </c>
      <c r="DF36" s="305">
        <v>174.8814647393807</v>
      </c>
      <c r="DG36" s="305">
        <v>195.69819240634118</v>
      </c>
      <c r="DH36" s="305">
        <v>191.80418090825199</v>
      </c>
      <c r="DI36" s="305">
        <v>232.14762184801384</v>
      </c>
      <c r="DJ36" s="305">
        <v>150.8694958421838</v>
      </c>
      <c r="DK36" s="305">
        <v>164.28427756633167</v>
      </c>
      <c r="DL36" s="305">
        <v>186.61377704662058</v>
      </c>
      <c r="DM36" s="305">
        <v>177.30745392807592</v>
      </c>
      <c r="DN36" s="305">
        <v>176.89247696670344</v>
      </c>
      <c r="DO36" s="305">
        <v>191.93611882094254</v>
      </c>
      <c r="DP36" s="305">
        <v>193.71099833347949</v>
      </c>
      <c r="DQ36" s="305">
        <v>174.68340874662857</v>
      </c>
      <c r="DR36" s="305">
        <v>155.67718879861931</v>
      </c>
      <c r="DS36" s="305">
        <v>202.21302849244827</v>
      </c>
      <c r="DT36" s="305">
        <v>182.6054298169438</v>
      </c>
      <c r="DU36" s="305">
        <v>231.75844963102298</v>
      </c>
      <c r="DV36" s="305">
        <v>154.83107787000006</v>
      </c>
      <c r="DW36" s="305">
        <v>160.45322667000002</v>
      </c>
      <c r="DX36" s="305">
        <v>186.53185364000007</v>
      </c>
      <c r="DY36" s="305">
        <v>184.44807060999989</v>
      </c>
      <c r="DZ36" s="305">
        <v>197.80971469000005</v>
      </c>
      <c r="EA36" s="305">
        <v>158.84604904000005</v>
      </c>
      <c r="EB36" s="305">
        <v>173.72974458999994</v>
      </c>
      <c r="EC36" s="305">
        <v>168.31393415000005</v>
      </c>
      <c r="ED36" s="305">
        <v>164.84934461000009</v>
      </c>
      <c r="EE36" s="305">
        <v>159.20633813999993</v>
      </c>
      <c r="EF36" s="305">
        <v>164.71150791000002</v>
      </c>
      <c r="EG36" s="305">
        <v>197.07605476999998</v>
      </c>
      <c r="EH36" s="305">
        <v>124.65468506899923</v>
      </c>
      <c r="EI36" s="305">
        <v>187.86852150675111</v>
      </c>
      <c r="EJ36" s="305">
        <v>154.12212810060009</v>
      </c>
      <c r="EK36" s="305">
        <v>127.84664152469479</v>
      </c>
      <c r="EL36" s="305">
        <v>121.2184042236497</v>
      </c>
      <c r="EM36" s="305">
        <v>157.29512170518058</v>
      </c>
      <c r="EN36" s="305">
        <v>149.69007915123967</v>
      </c>
      <c r="EO36" s="305">
        <v>145.15348004959489</v>
      </c>
      <c r="EP36" s="305">
        <v>146.86008639210166</v>
      </c>
      <c r="EQ36" s="305">
        <v>149.43422334246458</v>
      </c>
      <c r="ER36" s="305">
        <v>154.02447826901201</v>
      </c>
      <c r="ES36" s="305">
        <v>176.92844395714673</v>
      </c>
      <c r="ET36" s="305">
        <v>110.55032322</v>
      </c>
      <c r="EU36" s="305">
        <v>134.91165634000001</v>
      </c>
      <c r="EV36" s="305">
        <v>181.22215773000002</v>
      </c>
      <c r="EW36" s="305">
        <v>158.22431559</v>
      </c>
      <c r="EX36" s="305">
        <v>118.99728792000018</v>
      </c>
      <c r="EY36" s="305">
        <v>143.04541821000012</v>
      </c>
      <c r="EZ36" s="305">
        <v>143.14743311999939</v>
      </c>
      <c r="FA36" s="305">
        <v>128.05396843999984</v>
      </c>
      <c r="FB36" s="305">
        <v>134.53460867999951</v>
      </c>
      <c r="FC36" s="305">
        <v>128.84143957000049</v>
      </c>
      <c r="FD36" s="305">
        <v>154.57079969000029</v>
      </c>
      <c r="FE36" s="305">
        <v>178.04035400000012</v>
      </c>
      <c r="FF36" s="305">
        <v>88.541501240000017</v>
      </c>
      <c r="FG36" s="305">
        <v>141.04198104</v>
      </c>
      <c r="FH36" s="305">
        <v>158.32464381999995</v>
      </c>
      <c r="FI36" s="305">
        <v>148.59997703000005</v>
      </c>
      <c r="FJ36" s="305">
        <v>155.73702249999991</v>
      </c>
      <c r="FK36" s="305">
        <v>220.01910920000003</v>
      </c>
      <c r="FL36" s="305">
        <v>162.33862025000053</v>
      </c>
      <c r="FM36" s="305">
        <v>166.75461504999947</v>
      </c>
      <c r="FN36" s="305">
        <v>219.82585869999997</v>
      </c>
      <c r="FO36" s="305">
        <v>147.24872188000001</v>
      </c>
      <c r="FP36" s="305">
        <v>279.5692810000001</v>
      </c>
      <c r="FQ36" s="305">
        <v>329.76729179000017</v>
      </c>
      <c r="FR36" s="305">
        <v>179.43173123000003</v>
      </c>
      <c r="FS36" s="305">
        <v>208.80618567999997</v>
      </c>
      <c r="FT36" s="305">
        <v>200.79803587000001</v>
      </c>
      <c r="FU36" s="305">
        <v>195.17913670000002</v>
      </c>
    </row>
    <row r="37" spans="1:177">
      <c r="A37" s="306">
        <v>2122</v>
      </c>
      <c r="B37" s="309" t="s">
        <v>210</v>
      </c>
      <c r="C37" s="302">
        <f t="shared" si="454"/>
        <v>0</v>
      </c>
      <c r="D37" s="302">
        <f t="shared" si="455"/>
        <v>0</v>
      </c>
      <c r="E37" s="302">
        <f t="shared" si="456"/>
        <v>0</v>
      </c>
      <c r="F37" s="302">
        <f t="shared" si="457"/>
        <v>0</v>
      </c>
      <c r="G37" s="302">
        <f t="shared" si="458"/>
        <v>0</v>
      </c>
      <c r="H37" s="302">
        <f t="shared" si="459"/>
        <v>0</v>
      </c>
      <c r="I37" s="302">
        <f t="shared" si="460"/>
        <v>0</v>
      </c>
      <c r="J37" s="302">
        <f t="shared" si="461"/>
        <v>0</v>
      </c>
      <c r="K37" s="302">
        <f t="shared" si="462"/>
        <v>0</v>
      </c>
      <c r="L37" s="302">
        <f t="shared" si="29"/>
        <v>2588.84556888</v>
      </c>
      <c r="M37" s="302">
        <f t="shared" si="463"/>
        <v>0</v>
      </c>
      <c r="N37" s="302">
        <f t="shared" si="464"/>
        <v>0</v>
      </c>
      <c r="O37" s="302">
        <f t="shared" si="465"/>
        <v>0</v>
      </c>
      <c r="P37" s="302">
        <f t="shared" si="466"/>
        <v>0</v>
      </c>
      <c r="Q37" s="302">
        <f t="shared" si="467"/>
        <v>0</v>
      </c>
      <c r="R37" s="302">
        <f t="shared" si="468"/>
        <v>0</v>
      </c>
      <c r="S37" s="302">
        <f t="shared" si="469"/>
        <v>0</v>
      </c>
      <c r="T37" s="302">
        <f t="shared" si="470"/>
        <v>0</v>
      </c>
      <c r="U37" s="302">
        <f t="shared" si="471"/>
        <v>0</v>
      </c>
      <c r="V37" s="302">
        <f t="shared" si="472"/>
        <v>0</v>
      </c>
      <c r="W37" s="302">
        <f t="shared" si="473"/>
        <v>0</v>
      </c>
      <c r="X37" s="302">
        <f t="shared" si="474"/>
        <v>0</v>
      </c>
      <c r="Y37" s="302">
        <f t="shared" si="475"/>
        <v>0</v>
      </c>
      <c r="Z37" s="302">
        <f t="shared" si="476"/>
        <v>0</v>
      </c>
      <c r="AA37" s="302">
        <f t="shared" si="477"/>
        <v>0</v>
      </c>
      <c r="AB37" s="302">
        <f t="shared" si="478"/>
        <v>0</v>
      </c>
      <c r="AC37" s="302">
        <f t="shared" si="479"/>
        <v>0</v>
      </c>
      <c r="AD37" s="302">
        <f t="shared" si="480"/>
        <v>0</v>
      </c>
      <c r="AE37" s="302">
        <f t="shared" si="481"/>
        <v>0</v>
      </c>
      <c r="AF37" s="302">
        <f t="shared" si="482"/>
        <v>0</v>
      </c>
      <c r="AG37" s="302">
        <f t="shared" si="483"/>
        <v>0</v>
      </c>
      <c r="AH37" s="302">
        <f t="shared" si="484"/>
        <v>0</v>
      </c>
      <c r="AI37" s="302">
        <f t="shared" si="485"/>
        <v>0</v>
      </c>
      <c r="AJ37" s="302">
        <f t="shared" si="486"/>
        <v>0</v>
      </c>
      <c r="AK37" s="302">
        <f t="shared" si="487"/>
        <v>0</v>
      </c>
      <c r="AL37" s="302">
        <f t="shared" si="488"/>
        <v>0</v>
      </c>
      <c r="AM37" s="302">
        <f t="shared" si="489"/>
        <v>0</v>
      </c>
      <c r="AN37" s="302">
        <f t="shared" si="490"/>
        <v>0</v>
      </c>
      <c r="AO37" s="302">
        <f t="shared" si="491"/>
        <v>0</v>
      </c>
      <c r="AP37" s="302">
        <f t="shared" si="492"/>
        <v>0</v>
      </c>
      <c r="AQ37" s="303">
        <f t="shared" si="493"/>
        <v>0</v>
      </c>
      <c r="AR37" s="303">
        <f t="shared" si="494"/>
        <v>0</v>
      </c>
      <c r="AS37" s="303">
        <f t="shared" si="495"/>
        <v>0</v>
      </c>
      <c r="AT37" s="303">
        <f t="shared" si="496"/>
        <v>0</v>
      </c>
      <c r="AU37" s="303">
        <f t="shared" si="497"/>
        <v>0</v>
      </c>
      <c r="AV37" s="303">
        <f t="shared" si="498"/>
        <v>0</v>
      </c>
      <c r="AW37" s="303">
        <f t="shared" si="499"/>
        <v>0</v>
      </c>
      <c r="AX37" s="303">
        <f t="shared" si="500"/>
        <v>0</v>
      </c>
      <c r="AY37" s="303">
        <f t="shared" si="46"/>
        <v>632.7778148299999</v>
      </c>
      <c r="AZ37" s="303">
        <f t="shared" si="47"/>
        <v>1956.0677540500001</v>
      </c>
      <c r="BA37" s="303">
        <f t="shared" si="48"/>
        <v>1705.9733037500002</v>
      </c>
      <c r="BB37" s="305">
        <v>0</v>
      </c>
      <c r="BC37" s="305">
        <v>0</v>
      </c>
      <c r="BD37" s="305">
        <v>0</v>
      </c>
      <c r="BE37" s="305">
        <v>0</v>
      </c>
      <c r="BF37" s="305">
        <v>0</v>
      </c>
      <c r="BG37" s="305">
        <v>0</v>
      </c>
      <c r="BH37" s="305">
        <v>0</v>
      </c>
      <c r="BI37" s="305">
        <v>0</v>
      </c>
      <c r="BJ37" s="305">
        <v>0</v>
      </c>
      <c r="BK37" s="305">
        <v>0</v>
      </c>
      <c r="BL37" s="305">
        <v>0</v>
      </c>
      <c r="BM37" s="305">
        <v>0</v>
      </c>
      <c r="BN37" s="305">
        <v>0</v>
      </c>
      <c r="BO37" s="305">
        <v>0</v>
      </c>
      <c r="BP37" s="305">
        <v>0</v>
      </c>
      <c r="BQ37" s="305">
        <v>0</v>
      </c>
      <c r="BR37" s="305">
        <v>0</v>
      </c>
      <c r="BS37" s="305">
        <v>0</v>
      </c>
      <c r="BT37" s="305">
        <v>0</v>
      </c>
      <c r="BU37" s="305">
        <v>0</v>
      </c>
      <c r="BV37" s="305">
        <v>0</v>
      </c>
      <c r="BW37" s="305">
        <v>0</v>
      </c>
      <c r="BX37" s="305">
        <v>0</v>
      </c>
      <c r="BY37" s="305">
        <v>0</v>
      </c>
      <c r="BZ37" s="305">
        <v>0</v>
      </c>
      <c r="CA37" s="305">
        <v>0</v>
      </c>
      <c r="CB37" s="305">
        <v>0</v>
      </c>
      <c r="CC37" s="305">
        <v>0</v>
      </c>
      <c r="CD37" s="305">
        <v>0</v>
      </c>
      <c r="CE37" s="305">
        <v>0</v>
      </c>
      <c r="CF37" s="305">
        <v>0</v>
      </c>
      <c r="CG37" s="305">
        <v>0</v>
      </c>
      <c r="CH37" s="305">
        <v>0</v>
      </c>
      <c r="CI37" s="305">
        <v>0</v>
      </c>
      <c r="CJ37" s="305">
        <v>0</v>
      </c>
      <c r="CK37" s="305">
        <v>0</v>
      </c>
      <c r="CL37" s="305">
        <v>0</v>
      </c>
      <c r="CM37" s="305">
        <v>0</v>
      </c>
      <c r="CN37" s="305">
        <v>0</v>
      </c>
      <c r="CO37" s="305">
        <v>0</v>
      </c>
      <c r="CP37" s="305">
        <v>0</v>
      </c>
      <c r="CQ37" s="305">
        <v>0</v>
      </c>
      <c r="CR37" s="305">
        <v>0</v>
      </c>
      <c r="CS37" s="305">
        <v>0</v>
      </c>
      <c r="CT37" s="305">
        <v>0</v>
      </c>
      <c r="CU37" s="305">
        <v>0</v>
      </c>
      <c r="CV37" s="305">
        <v>0</v>
      </c>
      <c r="CW37" s="305">
        <v>0</v>
      </c>
      <c r="CX37" s="305">
        <v>0</v>
      </c>
      <c r="CY37" s="305">
        <v>0</v>
      </c>
      <c r="CZ37" s="305">
        <v>0</v>
      </c>
      <c r="DA37" s="305">
        <v>0</v>
      </c>
      <c r="DB37" s="305">
        <v>0</v>
      </c>
      <c r="DC37" s="305">
        <v>0</v>
      </c>
      <c r="DD37" s="305">
        <v>0</v>
      </c>
      <c r="DE37" s="305">
        <v>0</v>
      </c>
      <c r="DF37" s="305">
        <v>0</v>
      </c>
      <c r="DG37" s="305">
        <v>0</v>
      </c>
      <c r="DH37" s="305">
        <v>0</v>
      </c>
      <c r="DI37" s="305">
        <v>0</v>
      </c>
      <c r="DJ37" s="305">
        <v>0</v>
      </c>
      <c r="DK37" s="305">
        <v>0</v>
      </c>
      <c r="DL37" s="305">
        <v>0</v>
      </c>
      <c r="DM37" s="305">
        <v>0</v>
      </c>
      <c r="DN37" s="305">
        <v>0</v>
      </c>
      <c r="DO37" s="305">
        <v>0</v>
      </c>
      <c r="DP37" s="305">
        <v>0</v>
      </c>
      <c r="DQ37" s="305">
        <v>0</v>
      </c>
      <c r="DR37" s="305">
        <v>0</v>
      </c>
      <c r="DS37" s="305">
        <v>0</v>
      </c>
      <c r="DT37" s="305">
        <v>0</v>
      </c>
      <c r="DU37" s="305">
        <v>0</v>
      </c>
      <c r="DV37" s="305">
        <v>0</v>
      </c>
      <c r="DW37" s="305">
        <v>0</v>
      </c>
      <c r="DX37" s="305">
        <v>0</v>
      </c>
      <c r="DY37" s="305">
        <v>0</v>
      </c>
      <c r="DZ37" s="305">
        <v>0</v>
      </c>
      <c r="EA37" s="305">
        <v>0</v>
      </c>
      <c r="EB37" s="305">
        <v>0</v>
      </c>
      <c r="EC37" s="305">
        <v>0</v>
      </c>
      <c r="ED37" s="305">
        <v>0</v>
      </c>
      <c r="EE37" s="305">
        <v>0</v>
      </c>
      <c r="EF37" s="305">
        <v>0</v>
      </c>
      <c r="EG37" s="305">
        <v>0</v>
      </c>
      <c r="EH37" s="305">
        <v>0</v>
      </c>
      <c r="EI37" s="305">
        <v>0</v>
      </c>
      <c r="EJ37" s="305">
        <v>0</v>
      </c>
      <c r="EK37" s="305">
        <v>0</v>
      </c>
      <c r="EL37" s="305">
        <v>0</v>
      </c>
      <c r="EM37" s="305">
        <v>0</v>
      </c>
      <c r="EN37" s="305">
        <v>0</v>
      </c>
      <c r="EO37" s="305">
        <v>0</v>
      </c>
      <c r="EP37" s="305">
        <v>0</v>
      </c>
      <c r="EQ37" s="305">
        <v>0</v>
      </c>
      <c r="ER37" s="305">
        <v>0</v>
      </c>
      <c r="ES37" s="305">
        <v>0</v>
      </c>
      <c r="ET37" s="305">
        <v>0</v>
      </c>
      <c r="EU37" s="305">
        <v>0</v>
      </c>
      <c r="EV37" s="305">
        <v>0</v>
      </c>
      <c r="EW37" s="305">
        <v>0</v>
      </c>
      <c r="EX37" s="305">
        <v>0</v>
      </c>
      <c r="EY37" s="305">
        <v>0</v>
      </c>
      <c r="EZ37" s="305">
        <v>0</v>
      </c>
      <c r="FA37" s="305">
        <v>0</v>
      </c>
      <c r="FB37" s="305">
        <v>0</v>
      </c>
      <c r="FC37" s="305">
        <v>0</v>
      </c>
      <c r="FD37" s="305">
        <v>0</v>
      </c>
      <c r="FE37" s="305">
        <v>0</v>
      </c>
      <c r="FF37" s="305">
        <v>0</v>
      </c>
      <c r="FG37" s="305">
        <v>0</v>
      </c>
      <c r="FH37" s="305">
        <v>0</v>
      </c>
      <c r="FI37" s="305">
        <v>0</v>
      </c>
      <c r="FJ37" s="305">
        <v>0</v>
      </c>
      <c r="FK37" s="305">
        <v>0</v>
      </c>
      <c r="FL37" s="305">
        <v>0</v>
      </c>
      <c r="FM37" s="305">
        <v>0</v>
      </c>
      <c r="FN37" s="305">
        <v>632.7778148299999</v>
      </c>
      <c r="FO37" s="305">
        <v>703.14133339000011</v>
      </c>
      <c r="FP37" s="305">
        <v>598.79852211000002</v>
      </c>
      <c r="FQ37" s="305">
        <v>654.12789854999994</v>
      </c>
      <c r="FR37" s="305">
        <v>599.55568658999994</v>
      </c>
      <c r="FS37" s="305">
        <v>611.86357315000009</v>
      </c>
      <c r="FT37" s="305">
        <v>494.55404401000004</v>
      </c>
      <c r="FU37" s="305">
        <v>463.42093602999995</v>
      </c>
    </row>
    <row r="38" spans="1:177">
      <c r="A38" s="306">
        <v>213</v>
      </c>
      <c r="B38" s="307" t="s">
        <v>31</v>
      </c>
      <c r="C38" s="305">
        <f t="shared" si="160"/>
        <v>70.41335208408168</v>
      </c>
      <c r="D38" s="305">
        <f t="shared" si="161"/>
        <v>110.53235902333623</v>
      </c>
      <c r="E38" s="305">
        <f t="shared" si="162"/>
        <v>153.83569540562885</v>
      </c>
      <c r="F38" s="305">
        <f t="shared" si="163"/>
        <v>165.35188640772878</v>
      </c>
      <c r="G38" s="305">
        <f t="shared" ref="G38:AR38" si="501">SUM(G39:G40)</f>
        <v>208.34300183056092</v>
      </c>
      <c r="H38" s="305">
        <f t="shared" si="501"/>
        <v>207.60018863446115</v>
      </c>
      <c r="I38" s="305">
        <f t="shared" si="501"/>
        <v>123.23006412704228</v>
      </c>
      <c r="J38" s="305">
        <f t="shared" si="501"/>
        <v>48.102232213619104</v>
      </c>
      <c r="K38" s="305">
        <f t="shared" si="448"/>
        <v>27.647756049999998</v>
      </c>
      <c r="L38" s="305">
        <f t="shared" si="29"/>
        <v>25.16393332148148</v>
      </c>
      <c r="M38" s="305">
        <f t="shared" si="30"/>
        <v>9.8733548616857867</v>
      </c>
      <c r="N38" s="305">
        <f t="shared" si="31"/>
        <v>10.078381687121325</v>
      </c>
      <c r="O38" s="305">
        <f t="shared" si="32"/>
        <v>25.658241684765194</v>
      </c>
      <c r="P38" s="305">
        <f t="shared" si="33"/>
        <v>24.803373850509367</v>
      </c>
      <c r="Q38" s="305">
        <f t="shared" si="34"/>
        <v>33.513663600323781</v>
      </c>
      <c r="R38" s="305">
        <f t="shared" si="35"/>
        <v>21.647875644090078</v>
      </c>
      <c r="S38" s="305">
        <f t="shared" si="36"/>
        <v>26.890117819143079</v>
      </c>
      <c r="T38" s="305">
        <f t="shared" si="37"/>
        <v>28.480701959779289</v>
      </c>
      <c r="U38" s="305">
        <f t="shared" si="38"/>
        <v>37.072709231461602</v>
      </c>
      <c r="V38" s="305">
        <f t="shared" si="39"/>
        <v>35.386458147568916</v>
      </c>
      <c r="W38" s="305">
        <f t="shared" si="40"/>
        <v>44.226384613996714</v>
      </c>
      <c r="X38" s="305">
        <f t="shared" si="41"/>
        <v>37.150143412601629</v>
      </c>
      <c r="Y38" s="305">
        <f t="shared" si="42"/>
        <v>33.302256616328684</v>
      </c>
      <c r="Z38" s="305">
        <f t="shared" si="43"/>
        <v>43.000321438557421</v>
      </c>
      <c r="AA38" s="305">
        <f t="shared" si="44"/>
        <v>43.558140247473006</v>
      </c>
      <c r="AB38" s="305">
        <f t="shared" si="45"/>
        <v>45.491168105369681</v>
      </c>
      <c r="AC38" s="305">
        <f t="shared" si="501"/>
        <v>54.302745566079956</v>
      </c>
      <c r="AD38" s="305">
        <f t="shared" si="501"/>
        <v>52.510940111264276</v>
      </c>
      <c r="AE38" s="305">
        <f t="shared" si="501"/>
        <v>52.214291187603791</v>
      </c>
      <c r="AF38" s="305">
        <f t="shared" si="501"/>
        <v>49.315024965612878</v>
      </c>
      <c r="AG38" s="305">
        <f t="shared" si="501"/>
        <v>52.780097807042388</v>
      </c>
      <c r="AH38" s="305">
        <f t="shared" si="501"/>
        <v>57.292886119901539</v>
      </c>
      <c r="AI38" s="305">
        <f t="shared" si="501"/>
        <v>51.903465394438037</v>
      </c>
      <c r="AJ38" s="305">
        <f t="shared" si="501"/>
        <v>45.62373931307917</v>
      </c>
      <c r="AK38" s="305">
        <f t="shared" si="501"/>
        <v>36.751938046305035</v>
      </c>
      <c r="AL38" s="305">
        <f t="shared" si="501"/>
        <v>34.210913901376891</v>
      </c>
      <c r="AM38" s="305">
        <f t="shared" si="501"/>
        <v>28.756065875182252</v>
      </c>
      <c r="AN38" s="305">
        <f t="shared" si="501"/>
        <v>23.511146304178109</v>
      </c>
      <c r="AO38" s="305">
        <f t="shared" si="501"/>
        <v>16.460366009999959</v>
      </c>
      <c r="AP38" s="305">
        <f t="shared" si="501"/>
        <v>10.234553114208795</v>
      </c>
      <c r="AQ38" s="305">
        <f t="shared" si="501"/>
        <v>11.247950290138872</v>
      </c>
      <c r="AR38" s="305">
        <f t="shared" si="501"/>
        <v>10.159362799271477</v>
      </c>
      <c r="AS38" s="303">
        <f t="shared" si="449"/>
        <v>7.03836789</v>
      </c>
      <c r="AT38" s="303">
        <f t="shared" si="450"/>
        <v>6.3919161500000001</v>
      </c>
      <c r="AU38" s="303">
        <f t="shared" si="451"/>
        <v>6.1990443099999997</v>
      </c>
      <c r="AV38" s="303">
        <f t="shared" si="452"/>
        <v>8.0184277000000019</v>
      </c>
      <c r="AW38" s="303">
        <f t="shared" si="453"/>
        <v>4.0440630900000016</v>
      </c>
      <c r="AX38" s="303">
        <f t="shared" si="374"/>
        <v>6.7581972800000001</v>
      </c>
      <c r="AY38" s="303">
        <f t="shared" si="46"/>
        <v>5.1421183625925924</v>
      </c>
      <c r="AZ38" s="303">
        <f t="shared" si="47"/>
        <v>9.2195545888888866</v>
      </c>
      <c r="BA38" s="303">
        <f t="shared" si="48"/>
        <v>9.3527511390000004</v>
      </c>
      <c r="BB38" s="305">
        <f t="shared" ref="BB38:CW38" si="502">SUM(BB39:BB40)</f>
        <v>3.8907956754877375</v>
      </c>
      <c r="BC38" s="305">
        <f t="shared" si="502"/>
        <v>3.121840875070145</v>
      </c>
      <c r="BD38" s="305">
        <f t="shared" si="502"/>
        <v>2.8607183111279042</v>
      </c>
      <c r="BE38" s="305">
        <f t="shared" si="502"/>
        <v>3.3408654372427429</v>
      </c>
      <c r="BF38" s="305">
        <f t="shared" si="502"/>
        <v>3.7842546209527681</v>
      </c>
      <c r="BG38" s="305">
        <f t="shared" si="502"/>
        <v>2.953261628925814</v>
      </c>
      <c r="BH38" s="305">
        <f t="shared" si="502"/>
        <v>5.8500815972074802</v>
      </c>
      <c r="BI38" s="305">
        <f t="shared" si="502"/>
        <v>11.556077859399894</v>
      </c>
      <c r="BJ38" s="305">
        <f t="shared" si="502"/>
        <v>8.2520822281578212</v>
      </c>
      <c r="BK38" s="305">
        <f t="shared" si="502"/>
        <v>8.3976479482894426</v>
      </c>
      <c r="BL38" s="305">
        <f t="shared" si="502"/>
        <v>7.6163378960712347</v>
      </c>
      <c r="BM38" s="305">
        <f t="shared" si="502"/>
        <v>8.7893880061486893</v>
      </c>
      <c r="BN38" s="305">
        <f t="shared" si="502"/>
        <v>11.173654021332856</v>
      </c>
      <c r="BO38" s="305">
        <f t="shared" si="502"/>
        <v>13.5609654299111</v>
      </c>
      <c r="BP38" s="305">
        <f t="shared" si="502"/>
        <v>8.7790441490798212</v>
      </c>
      <c r="BQ38" s="305">
        <f t="shared" si="502"/>
        <v>8.3050442272427425</v>
      </c>
      <c r="BR38" s="305">
        <f t="shared" si="502"/>
        <v>6.8909325823147771</v>
      </c>
      <c r="BS38" s="305">
        <f t="shared" si="502"/>
        <v>6.4518988345325585</v>
      </c>
      <c r="BT38" s="305">
        <f t="shared" si="502"/>
        <v>8.0422290172074806</v>
      </c>
      <c r="BU38" s="305">
        <f t="shared" si="502"/>
        <v>8.5174850723698903</v>
      </c>
      <c r="BV38" s="305">
        <f t="shared" si="502"/>
        <v>10.330403729565711</v>
      </c>
      <c r="BW38" s="305">
        <f t="shared" si="502"/>
        <v>9.8039251882077707</v>
      </c>
      <c r="BX38" s="305">
        <f t="shared" si="502"/>
        <v>8.7231580270712357</v>
      </c>
      <c r="BY38" s="305">
        <f t="shared" si="502"/>
        <v>9.9536187445002806</v>
      </c>
      <c r="BZ38" s="305">
        <f t="shared" si="502"/>
        <v>8.582241066874829</v>
      </c>
      <c r="CA38" s="305">
        <f t="shared" si="502"/>
        <v>7.0139151057003861</v>
      </c>
      <c r="CB38" s="305">
        <f t="shared" si="502"/>
        <v>21.476553058886385</v>
      </c>
      <c r="CC38" s="305">
        <f t="shared" si="502"/>
        <v>6.6429493318905797</v>
      </c>
      <c r="CD38" s="305">
        <f t="shared" si="502"/>
        <v>5.4045311831573013</v>
      </c>
      <c r="CE38" s="305">
        <f t="shared" si="502"/>
        <v>23.338977632521033</v>
      </c>
      <c r="CF38" s="305">
        <f t="shared" si="502"/>
        <v>8.5560702128257944</v>
      </c>
      <c r="CG38" s="305">
        <f t="shared" si="502"/>
        <v>12.465249781369881</v>
      </c>
      <c r="CH38" s="305">
        <f t="shared" si="502"/>
        <v>23.205064619801043</v>
      </c>
      <c r="CI38" s="305">
        <f t="shared" si="502"/>
        <v>8.9803066074853071</v>
      </c>
      <c r="CJ38" s="305">
        <f t="shared" si="502"/>
        <v>7.7553975142611522</v>
      </c>
      <c r="CK38" s="305">
        <f t="shared" si="502"/>
        <v>20.414439290855171</v>
      </c>
      <c r="CL38" s="305">
        <f t="shared" si="502"/>
        <v>7.8374684489889876</v>
      </c>
      <c r="CM38" s="305">
        <f t="shared" si="502"/>
        <v>6.855155723476396</v>
      </c>
      <c r="CN38" s="305">
        <f t="shared" si="502"/>
        <v>18.609632443863301</v>
      </c>
      <c r="CO38" s="305">
        <f t="shared" si="502"/>
        <v>6.3727793367391588</v>
      </c>
      <c r="CP38" s="305">
        <f t="shared" si="502"/>
        <v>19.233354687356968</v>
      </c>
      <c r="CQ38" s="305">
        <f t="shared" si="502"/>
        <v>17.394187414461292</v>
      </c>
      <c r="CR38" s="305">
        <f t="shared" si="502"/>
        <v>6.9421824499197191</v>
      </c>
      <c r="CS38" s="305">
        <f t="shared" si="502"/>
        <v>19.966768400381842</v>
      </c>
      <c r="CT38" s="305">
        <f t="shared" si="502"/>
        <v>16.64918939717144</v>
      </c>
      <c r="CU38" s="305">
        <f t="shared" si="502"/>
        <v>5.0198889420899757</v>
      </c>
      <c r="CV38" s="305">
        <f t="shared" si="502"/>
        <v>19.727857418948773</v>
      </c>
      <c r="CW38" s="305">
        <f t="shared" si="502"/>
        <v>20.743421744330927</v>
      </c>
      <c r="CX38" s="305">
        <f t="shared" ref="CX38" si="503">SUM(CX39:CX40)</f>
        <v>4.272646645592566</v>
      </c>
      <c r="CY38" s="305">
        <f t="shared" ref="CY38" si="504">SUM(CY39:CY40)</f>
        <v>30.145523076719943</v>
      </c>
      <c r="CZ38" s="305">
        <f t="shared" ref="CZ38:DA38" si="505">SUM(CZ39:CZ40)</f>
        <v>19.884575843767443</v>
      </c>
      <c r="DA38" s="305">
        <f t="shared" si="505"/>
        <v>11.288004134964508</v>
      </c>
      <c r="DB38" s="305">
        <f t="shared" ref="DB38" si="506">SUM(DB39:DB40)</f>
        <v>21.352389621628976</v>
      </c>
      <c r="DC38" s="305">
        <f t="shared" ref="DC38" si="507">SUM(DC39:DC40)</f>
        <v>19.870546354670797</v>
      </c>
      <c r="DD38" s="305">
        <f t="shared" ref="DD38" si="508">SUM(DD39:DD40)</f>
        <v>10.050651613286607</v>
      </c>
      <c r="DE38" s="305">
        <f t="shared" ref="DE38" si="509">SUM(DE39:DE40)</f>
        <v>23.228925020345109</v>
      </c>
      <c r="DF38" s="305">
        <f t="shared" ref="DF38" si="510">SUM(DF39:DF40)</f>
        <v>18.934714553972075</v>
      </c>
      <c r="DG38" s="305">
        <f t="shared" ref="DG38" si="511">SUM(DG39:DG40)</f>
        <v>9.851707928948926</v>
      </c>
      <c r="DH38" s="305">
        <f t="shared" ref="DH38" si="512">SUM(DH39:DH40)</f>
        <v>22.467358580062285</v>
      </c>
      <c r="DI38" s="305">
        <f t="shared" ref="DI38:DJ38" si="513">SUM(DI39:DI40)</f>
        <v>16.995958456601667</v>
      </c>
      <c r="DJ38" s="305">
        <f t="shared" si="513"/>
        <v>9.6825923615905349</v>
      </c>
      <c r="DK38" s="305">
        <f t="shared" ref="DK38" si="514">SUM(DK39:DK40)</f>
        <v>24.047226186779973</v>
      </c>
      <c r="DL38" s="305">
        <f t="shared" ref="DL38" si="515">SUM(DL39:DL40)</f>
        <v>19.050279258671878</v>
      </c>
      <c r="DM38" s="305">
        <f t="shared" ref="DM38" si="516">SUM(DM39:DM40)</f>
        <v>10.977640630171541</v>
      </c>
      <c r="DN38" s="305">
        <f t="shared" ref="DN38" si="517">SUM(DN39:DN40)</f>
        <v>23.034140414724739</v>
      </c>
      <c r="DO38" s="305">
        <f t="shared" ref="DO38" si="518">SUM(DO39:DO40)</f>
        <v>23.281105075005254</v>
      </c>
      <c r="DP38" s="305">
        <f t="shared" ref="DP38" si="519">SUM(DP39:DP40)</f>
        <v>9.8704247789940212</v>
      </c>
      <c r="DQ38" s="305">
        <f t="shared" ref="DQ38" si="520">SUM(DQ39:DQ40)</f>
        <v>30.428447806628022</v>
      </c>
      <c r="DR38" s="305">
        <f t="shared" ref="DR38:DS38" si="521">SUM(DR39:DR40)</f>
        <v>11.604592808815996</v>
      </c>
      <c r="DS38" s="305">
        <f t="shared" si="521"/>
        <v>10.360904177342395</v>
      </c>
      <c r="DT38" s="305">
        <f t="shared" ref="DT38" si="522">SUM(DT39:DT40)</f>
        <v>22.042672798435959</v>
      </c>
      <c r="DU38" s="305">
        <f t="shared" ref="DU38" si="523">SUM(DU39:DU40)</f>
        <v>13.220162337300817</v>
      </c>
      <c r="DV38" s="305">
        <f t="shared" ref="DV38" si="524">SUM(DV39:DV40)</f>
        <v>8.2670114789654132</v>
      </c>
      <c r="DW38" s="305">
        <f t="shared" ref="DW38" si="525">SUM(DW39:DW40)</f>
        <v>19.74301046768468</v>
      </c>
      <c r="DX38" s="305">
        <f t="shared" ref="DX38" si="526">SUM(DX39:DX40)</f>
        <v>8.7419160996549401</v>
      </c>
      <c r="DY38" s="305">
        <f t="shared" ref="DY38" si="527">SUM(DY39:DY40)</f>
        <v>7.4835739151232099</v>
      </c>
      <c r="DZ38" s="305">
        <f t="shared" ref="DZ38" si="528">SUM(DZ39:DZ40)</f>
        <v>17.903789915956317</v>
      </c>
      <c r="EA38" s="305">
        <f t="shared" ref="EA38:EB38" si="529">SUM(EA39:EA40)</f>
        <v>8.8235500702973617</v>
      </c>
      <c r="EB38" s="305">
        <f t="shared" si="529"/>
        <v>7.2766415034975527</v>
      </c>
      <c r="EC38" s="305">
        <f t="shared" ref="EC38" si="530">SUM(EC39:EC40)</f>
        <v>14.592097820000099</v>
      </c>
      <c r="ED38" s="305">
        <f t="shared" ref="ED38" si="531">SUM(ED39:ED40)</f>
        <v>6.8873265516846018</v>
      </c>
      <c r="EE38" s="305">
        <f t="shared" ref="EE38" si="532">SUM(EE39:EE40)</f>
        <v>6.1115803999999692</v>
      </c>
      <c r="EF38" s="305">
        <f t="shared" ref="EF38" si="533">SUM(EF39:EF40)</f>
        <v>10.010606614178101</v>
      </c>
      <c r="EG38" s="305">
        <f t="shared" ref="EG38" si="534">SUM(EG39:EG40)</f>
        <v>7.3889592900000372</v>
      </c>
      <c r="EH38" s="305">
        <f t="shared" ref="EH38" si="535">SUM(EH39:EH40)</f>
        <v>3.7609296199999847</v>
      </c>
      <c r="EI38" s="305">
        <f t="shared" ref="EI38" si="536">SUM(EI39:EI40)</f>
        <v>9.4576747599999997</v>
      </c>
      <c r="EJ38" s="305">
        <f t="shared" ref="EJ38:EK38" si="537">SUM(EJ39:EJ40)</f>
        <v>3.241761629999973</v>
      </c>
      <c r="EK38" s="305">
        <f t="shared" si="537"/>
        <v>1.7424155699999662</v>
      </c>
      <c r="EL38" s="305">
        <f t="shared" ref="EL38" si="538">SUM(EL39:EL40)</f>
        <v>5.8966311842088288</v>
      </c>
      <c r="EM38" s="305">
        <f t="shared" ref="EM38" si="539">SUM(EM39:EM40)</f>
        <v>2.5955063599999999</v>
      </c>
      <c r="EN38" s="305">
        <f t="shared" ref="EN38" si="540">SUM(EN39:EN40)</f>
        <v>1.219508960138862</v>
      </c>
      <c r="EO38" s="305">
        <f t="shared" ref="EO38" si="541">SUM(EO39:EO40)</f>
        <v>4.1694788099999904</v>
      </c>
      <c r="EP38" s="305">
        <f t="shared" ref="EP38" si="542">SUM(EP39:EP40)</f>
        <v>5.8589625200000199</v>
      </c>
      <c r="EQ38" s="305">
        <f t="shared" ref="EQ38" si="543">SUM(EQ39:EQ40)</f>
        <v>1.4447386900000123</v>
      </c>
      <c r="ER38" s="305">
        <f t="shared" ref="ER38:FE38" si="544">SUM(ER39:ER40)</f>
        <v>6.0391003096357307</v>
      </c>
      <c r="ES38" s="305">
        <f t="shared" si="544"/>
        <v>2.6755237996357351</v>
      </c>
      <c r="ET38" s="305">
        <f t="shared" si="544"/>
        <v>2.2783323899999997</v>
      </c>
      <c r="EU38" s="305">
        <f t="shared" si="544"/>
        <v>2.7351824800000006</v>
      </c>
      <c r="EV38" s="305">
        <f t="shared" si="544"/>
        <v>2.0248530200000001</v>
      </c>
      <c r="EW38" s="305">
        <f t="shared" si="544"/>
        <v>1.8349121799999999</v>
      </c>
      <c r="EX38" s="305">
        <f t="shared" si="544"/>
        <v>1.9584910399999991</v>
      </c>
      <c r="EY38" s="305">
        <f t="shared" si="544"/>
        <v>2.5985129300000014</v>
      </c>
      <c r="EZ38" s="305">
        <f t="shared" si="544"/>
        <v>3.0509661299999995</v>
      </c>
      <c r="FA38" s="305">
        <f t="shared" si="544"/>
        <v>1.580807900000001</v>
      </c>
      <c r="FB38" s="305">
        <f t="shared" si="544"/>
        <v>1.5672702799999991</v>
      </c>
      <c r="FC38" s="305">
        <f t="shared" si="544"/>
        <v>2.1162778799999997</v>
      </c>
      <c r="FD38" s="305">
        <f t="shared" si="544"/>
        <v>1.3813999200000007</v>
      </c>
      <c r="FE38" s="305">
        <f t="shared" si="544"/>
        <v>4.520749900000002</v>
      </c>
      <c r="FF38" s="305">
        <f t="shared" ref="FF38:FH38" si="545">SUM(FF39:FF40)</f>
        <v>1.4311931100000006</v>
      </c>
      <c r="FG38" s="305">
        <f t="shared" si="545"/>
        <v>1.8404231000000002</v>
      </c>
      <c r="FH38" s="305">
        <f t="shared" si="545"/>
        <v>0.77244688000000039</v>
      </c>
      <c r="FI38" s="305">
        <f t="shared" ref="FI38:FJ38" si="546">SUM(FI39:FI40)</f>
        <v>0.8198708699999997</v>
      </c>
      <c r="FJ38" s="305">
        <f t="shared" si="546"/>
        <v>4.0446708400000002</v>
      </c>
      <c r="FK38" s="305">
        <f t="shared" ref="FK38" si="547">SUM(FK39:FK40)</f>
        <v>1.89365557</v>
      </c>
      <c r="FL38" s="305">
        <f t="shared" ref="FL38" si="548">SUM(FL39:FL40)</f>
        <v>0.98131935999999964</v>
      </c>
      <c r="FM38" s="305">
        <f t="shared" ref="FM38" si="549">SUM(FM39:FM40)</f>
        <v>2.5191669662962966</v>
      </c>
      <c r="FN38" s="305">
        <f t="shared" ref="FN38" si="550">SUM(FN39:FN40)</f>
        <v>1.6416320362962957</v>
      </c>
      <c r="FO38" s="305">
        <f t="shared" ref="FO38" si="551">SUM(FO39:FO40)</f>
        <v>1.2161271862962959</v>
      </c>
      <c r="FP38" s="305">
        <f t="shared" ref="FP38" si="552">SUM(FP39:FP40)</f>
        <v>4.4033792662962954</v>
      </c>
      <c r="FQ38" s="305">
        <f t="shared" ref="FQ38:FR38" si="553">SUM(FQ39:FQ40)</f>
        <v>3.6000481362962962</v>
      </c>
      <c r="FR38" s="305">
        <f t="shared" si="553"/>
        <v>2.9821798589999995</v>
      </c>
      <c r="FS38" s="305">
        <f t="shared" ref="FS38" si="554">SUM(FS39:FS40)</f>
        <v>5.4304658699999999</v>
      </c>
      <c r="FT38" s="305">
        <f t="shared" ref="FT38:FU38" si="555">SUM(FT39:FT40)</f>
        <v>0.94010541000000036</v>
      </c>
      <c r="FU38" s="305">
        <f t="shared" si="555"/>
        <v>1.2897202199999998</v>
      </c>
    </row>
    <row r="39" spans="1:177">
      <c r="A39" s="306">
        <v>2131</v>
      </c>
      <c r="B39" s="314" t="s">
        <v>15</v>
      </c>
      <c r="C39" s="302">
        <f t="shared" si="160"/>
        <v>70.41335208408168</v>
      </c>
      <c r="D39" s="302">
        <f t="shared" si="161"/>
        <v>110.53106925333623</v>
      </c>
      <c r="E39" s="302">
        <f t="shared" si="162"/>
        <v>153.77569540562885</v>
      </c>
      <c r="F39" s="302">
        <f t="shared" si="163"/>
        <v>165.27867440772877</v>
      </c>
      <c r="G39" s="302">
        <f t="shared" ref="G39:G41" si="556">+SUM(CX39:DI39)</f>
        <v>208.34300183056092</v>
      </c>
      <c r="H39" s="302">
        <f t="shared" ref="H39:H41" si="557">+SUM(DJ39:DU39)</f>
        <v>194.68226584446114</v>
      </c>
      <c r="I39" s="302">
        <f t="shared" ref="I39:I41" si="558">+SUM(DV39:EG39)</f>
        <v>110.94279550704229</v>
      </c>
      <c r="J39" s="302">
        <f t="shared" ref="J39:J41" si="559">+SUM(EH39:ES39)</f>
        <v>37.032491344347626</v>
      </c>
      <c r="K39" s="302">
        <f t="shared" si="448"/>
        <v>18.187574210000001</v>
      </c>
      <c r="L39" s="302">
        <f t="shared" si="29"/>
        <v>14.641802600000002</v>
      </c>
      <c r="M39" s="302">
        <f t="shared" si="30"/>
        <v>9.8733548616857867</v>
      </c>
      <c r="N39" s="302">
        <f t="shared" si="31"/>
        <v>10.078381687121325</v>
      </c>
      <c r="O39" s="302">
        <f t="shared" si="32"/>
        <v>25.658241684765194</v>
      </c>
      <c r="P39" s="302">
        <f t="shared" si="33"/>
        <v>24.803373850509367</v>
      </c>
      <c r="Q39" s="302">
        <f t="shared" si="34"/>
        <v>33.513663600323781</v>
      </c>
      <c r="R39" s="302">
        <f t="shared" si="35"/>
        <v>21.647875644090078</v>
      </c>
      <c r="S39" s="302">
        <f t="shared" si="36"/>
        <v>26.888828049143079</v>
      </c>
      <c r="T39" s="302">
        <f t="shared" si="37"/>
        <v>28.480701959779289</v>
      </c>
      <c r="U39" s="302">
        <f t="shared" si="38"/>
        <v>37.072709231461602</v>
      </c>
      <c r="V39" s="302">
        <f t="shared" si="39"/>
        <v>35.386458147568916</v>
      </c>
      <c r="W39" s="302">
        <f t="shared" si="40"/>
        <v>44.226384613996714</v>
      </c>
      <c r="X39" s="302">
        <f t="shared" si="41"/>
        <v>37.090143412601634</v>
      </c>
      <c r="Y39" s="302">
        <f t="shared" si="42"/>
        <v>33.302256616328684</v>
      </c>
      <c r="Z39" s="302">
        <f t="shared" si="43"/>
        <v>43.000321438557421</v>
      </c>
      <c r="AA39" s="302">
        <f t="shared" si="44"/>
        <v>43.558140247473006</v>
      </c>
      <c r="AB39" s="302">
        <f t="shared" si="45"/>
        <v>45.417956105369676</v>
      </c>
      <c r="AC39" s="302">
        <f>+SUM(CX39:CZ39)</f>
        <v>54.302745566079956</v>
      </c>
      <c r="AD39" s="302">
        <f>+SUM(DA39:DC39)</f>
        <v>52.510940111264276</v>
      </c>
      <c r="AE39" s="302">
        <f>+SUM(DD39:DF39)</f>
        <v>52.214291187603791</v>
      </c>
      <c r="AF39" s="302">
        <f>+SUM(DG39:DI39)</f>
        <v>49.315024965612878</v>
      </c>
      <c r="AG39" s="302">
        <f>+SUM(DJ39:DL39)</f>
        <v>49.522750362042387</v>
      </c>
      <c r="AH39" s="302">
        <f>+SUM(DM39:DO39)</f>
        <v>54.053306034901539</v>
      </c>
      <c r="AI39" s="302">
        <f>+SUM(DP39:DR39)</f>
        <v>48.683076549438034</v>
      </c>
      <c r="AJ39" s="302">
        <f>+SUM(DS39:DU39)</f>
        <v>42.423132898079167</v>
      </c>
      <c r="AK39" s="302">
        <f>+SUM(DV39:DX39)</f>
        <v>33.840855426305033</v>
      </c>
      <c r="AL39" s="302">
        <f>+SUM(DY39:EA39)</f>
        <v>31.200906501376888</v>
      </c>
      <c r="AM39" s="302">
        <f>+SUM(EB39:ED39)</f>
        <v>25.807088075182254</v>
      </c>
      <c r="AN39" s="302">
        <f>+SUM(EE39:EG39)</f>
        <v>20.093945504178109</v>
      </c>
      <c r="AO39" s="302">
        <f>+SUM(EH39:EJ39)</f>
        <v>13.382876599999957</v>
      </c>
      <c r="AP39" s="302">
        <f>+SUM(EK39:EM39)</f>
        <v>8.8441893342087958</v>
      </c>
      <c r="AQ39" s="303">
        <f>+SUM(EN39:EP39)</f>
        <v>6.3362624601388724</v>
      </c>
      <c r="AR39" s="303">
        <f>+SUM(EQ39:ES39)</f>
        <v>8.4691629499999994</v>
      </c>
      <c r="AS39" s="303">
        <f t="shared" si="449"/>
        <v>4.6017000799999996</v>
      </c>
      <c r="AT39" s="303">
        <f t="shared" si="450"/>
        <v>5.9337161399999996</v>
      </c>
      <c r="AU39" s="303">
        <f t="shared" si="451"/>
        <v>2.4036801099999998</v>
      </c>
      <c r="AV39" s="303">
        <f t="shared" si="452"/>
        <v>5.2484778799999994</v>
      </c>
      <c r="AW39" s="303">
        <f t="shared" si="453"/>
        <v>1.9119701100000008</v>
      </c>
      <c r="AX39" s="303">
        <f t="shared" si="374"/>
        <v>5.0866893199999996</v>
      </c>
      <c r="AY39" s="303">
        <f t="shared" si="46"/>
        <v>2.3217638200000001</v>
      </c>
      <c r="AZ39" s="303">
        <f t="shared" si="47"/>
        <v>5.32137935</v>
      </c>
      <c r="BA39" s="303">
        <f t="shared" si="48"/>
        <v>5.3682808289999997</v>
      </c>
      <c r="BB39" s="298">
        <v>3.8907956754877375</v>
      </c>
      <c r="BC39" s="298">
        <v>3.121840875070145</v>
      </c>
      <c r="BD39" s="298">
        <v>2.8607183111279042</v>
      </c>
      <c r="BE39" s="298">
        <v>3.3408654372427429</v>
      </c>
      <c r="BF39" s="298">
        <v>3.7842546209527681</v>
      </c>
      <c r="BG39" s="298">
        <v>2.953261628925814</v>
      </c>
      <c r="BH39" s="298">
        <v>5.8500815972074802</v>
      </c>
      <c r="BI39" s="298">
        <v>11.556077859399894</v>
      </c>
      <c r="BJ39" s="298">
        <v>8.2520822281578212</v>
      </c>
      <c r="BK39" s="298">
        <v>8.3976479482894426</v>
      </c>
      <c r="BL39" s="298">
        <v>7.6163378960712347</v>
      </c>
      <c r="BM39" s="298">
        <v>8.7893880061486893</v>
      </c>
      <c r="BN39" s="298">
        <v>11.173654021332856</v>
      </c>
      <c r="BO39" s="298">
        <v>13.5609654299111</v>
      </c>
      <c r="BP39" s="298">
        <v>8.7790441490798212</v>
      </c>
      <c r="BQ39" s="298">
        <v>8.3050442272427425</v>
      </c>
      <c r="BR39" s="298">
        <v>6.8909325823147771</v>
      </c>
      <c r="BS39" s="298">
        <v>6.4518988345325585</v>
      </c>
      <c r="BT39" s="298">
        <v>8.0422290172074806</v>
      </c>
      <c r="BU39" s="298">
        <v>8.5174850723698903</v>
      </c>
      <c r="BV39" s="298">
        <v>10.329113959565712</v>
      </c>
      <c r="BW39" s="298">
        <v>9.8039251882077707</v>
      </c>
      <c r="BX39" s="298">
        <v>8.7231580270712357</v>
      </c>
      <c r="BY39" s="298">
        <v>9.9536187445002806</v>
      </c>
      <c r="BZ39" s="298">
        <v>8.582241066874829</v>
      </c>
      <c r="CA39" s="298">
        <v>7.0139151057003861</v>
      </c>
      <c r="CB39" s="298">
        <v>21.476553058886385</v>
      </c>
      <c r="CC39" s="298">
        <v>6.6429493318905797</v>
      </c>
      <c r="CD39" s="298">
        <v>5.4045311831573013</v>
      </c>
      <c r="CE39" s="298">
        <v>23.338977632521033</v>
      </c>
      <c r="CF39" s="298">
        <v>8.5560702128257944</v>
      </c>
      <c r="CG39" s="298">
        <v>12.465249781369881</v>
      </c>
      <c r="CH39" s="298">
        <v>23.205064619801043</v>
      </c>
      <c r="CI39" s="298">
        <v>8.9803066074853071</v>
      </c>
      <c r="CJ39" s="298">
        <v>7.7553975142611522</v>
      </c>
      <c r="CK39" s="298">
        <v>20.354439290855172</v>
      </c>
      <c r="CL39" s="298">
        <v>7.8374684489889876</v>
      </c>
      <c r="CM39" s="298">
        <v>6.855155723476396</v>
      </c>
      <c r="CN39" s="298">
        <v>18.609632443863301</v>
      </c>
      <c r="CO39" s="298">
        <v>6.3727793367391588</v>
      </c>
      <c r="CP39" s="298">
        <v>19.233354687356968</v>
      </c>
      <c r="CQ39" s="298">
        <v>17.394187414461292</v>
      </c>
      <c r="CR39" s="298">
        <v>6.9421824499197191</v>
      </c>
      <c r="CS39" s="298">
        <v>19.966768400381842</v>
      </c>
      <c r="CT39" s="298">
        <v>16.64918939717144</v>
      </c>
      <c r="CU39" s="298">
        <v>5.0198889420899757</v>
      </c>
      <c r="CV39" s="298">
        <v>19.727857418948773</v>
      </c>
      <c r="CW39" s="298">
        <v>20.670209744330926</v>
      </c>
      <c r="CX39" s="298">
        <v>4.272646645592566</v>
      </c>
      <c r="CY39" s="298">
        <v>30.145523076719943</v>
      </c>
      <c r="CZ39" s="298">
        <v>19.884575843767443</v>
      </c>
      <c r="DA39" s="298">
        <v>11.288004134964508</v>
      </c>
      <c r="DB39" s="298">
        <v>21.352389621628976</v>
      </c>
      <c r="DC39" s="298">
        <v>19.870546354670797</v>
      </c>
      <c r="DD39" s="298">
        <v>10.050651613286607</v>
      </c>
      <c r="DE39" s="298">
        <v>23.228925020345109</v>
      </c>
      <c r="DF39" s="298">
        <v>18.934714553972075</v>
      </c>
      <c r="DG39" s="298">
        <v>9.851707928948926</v>
      </c>
      <c r="DH39" s="298">
        <v>22.467358580062285</v>
      </c>
      <c r="DI39" s="298">
        <v>16.995958456601667</v>
      </c>
      <c r="DJ39" s="298">
        <v>8.5948913765905353</v>
      </c>
      <c r="DK39" s="298">
        <v>22.961653971779974</v>
      </c>
      <c r="DL39" s="298">
        <v>17.966205013671878</v>
      </c>
      <c r="DM39" s="298">
        <v>9.895731735171541</v>
      </c>
      <c r="DN39" s="298">
        <v>21.95420128972474</v>
      </c>
      <c r="DO39" s="298">
        <v>22.203373010005254</v>
      </c>
      <c r="DP39" s="298">
        <v>8.7947046239940203</v>
      </c>
      <c r="DQ39" s="298">
        <v>29.354977301628022</v>
      </c>
      <c r="DR39" s="298">
        <v>10.533394623815996</v>
      </c>
      <c r="DS39" s="298">
        <v>9.2917838323423947</v>
      </c>
      <c r="DT39" s="298">
        <v>20.975868673435958</v>
      </c>
      <c r="DU39" s="298">
        <v>12.155480392300817</v>
      </c>
      <c r="DV39" s="298">
        <v>7.2857059789654137</v>
      </c>
      <c r="DW39" s="298">
        <v>18.682650637684681</v>
      </c>
      <c r="DX39" s="298">
        <v>7.8724988096549406</v>
      </c>
      <c r="DY39" s="298">
        <v>6.2965099251232104</v>
      </c>
      <c r="DZ39" s="298">
        <v>17.012588765956316</v>
      </c>
      <c r="EA39" s="298">
        <v>7.8918078102973617</v>
      </c>
      <c r="EB39" s="298">
        <v>6.301991233497553</v>
      </c>
      <c r="EC39" s="298">
        <v>13.597234630000099</v>
      </c>
      <c r="ED39" s="298">
        <v>5.9078622116846011</v>
      </c>
      <c r="EE39" s="298">
        <v>5.1885686899999701</v>
      </c>
      <c r="EF39" s="298">
        <v>9.0888542241780996</v>
      </c>
      <c r="EG39" s="298">
        <v>5.8165225900000372</v>
      </c>
      <c r="EH39" s="298">
        <v>2.1043635599999844</v>
      </c>
      <c r="EI39" s="298">
        <v>8.6773577799999995</v>
      </c>
      <c r="EJ39" s="298">
        <v>2.601155259999973</v>
      </c>
      <c r="EK39" s="298">
        <v>1.2737428099999661</v>
      </c>
      <c r="EL39" s="298">
        <v>5.3603332742088288</v>
      </c>
      <c r="EM39" s="298">
        <v>2.21011325</v>
      </c>
      <c r="EN39" s="298">
        <v>0.83708319013886212</v>
      </c>
      <c r="EO39" s="298">
        <v>3.5258640499999903</v>
      </c>
      <c r="EP39" s="298">
        <v>1.9733152200000201</v>
      </c>
      <c r="EQ39" s="298">
        <v>1.0706083300000122</v>
      </c>
      <c r="ER39" s="298">
        <v>5.3795020099999915</v>
      </c>
      <c r="ES39" s="298">
        <v>2.0190526099999957</v>
      </c>
      <c r="ET39" s="298">
        <v>0.9100897</v>
      </c>
      <c r="EU39" s="298">
        <v>3.16618559</v>
      </c>
      <c r="EV39" s="298">
        <v>0.52542478999999997</v>
      </c>
      <c r="EW39" s="298">
        <v>0.57203263999999998</v>
      </c>
      <c r="EX39" s="298">
        <v>3.3931360000000002</v>
      </c>
      <c r="EY39" s="298">
        <v>1.9685475000000001</v>
      </c>
      <c r="EZ39" s="298">
        <v>0.93204136000000004</v>
      </c>
      <c r="FA39" s="298">
        <v>1.31675326</v>
      </c>
      <c r="FB39" s="298">
        <v>0.15488549000000001</v>
      </c>
      <c r="FC39" s="298">
        <v>0.26388402</v>
      </c>
      <c r="FD39" s="298">
        <v>3.3085231099999999</v>
      </c>
      <c r="FE39" s="298">
        <v>1.6760707500000001</v>
      </c>
      <c r="FF39" s="298">
        <v>0.75906714000000053</v>
      </c>
      <c r="FG39" s="298">
        <v>1.1312599700000001</v>
      </c>
      <c r="FH39" s="298">
        <v>2.1642999999999999E-2</v>
      </c>
      <c r="FI39" s="298">
        <v>0.15280417000000002</v>
      </c>
      <c r="FJ39" s="298">
        <v>3.3520535800000002</v>
      </c>
      <c r="FK39" s="298">
        <v>1.5818315699999999</v>
      </c>
      <c r="FL39" s="298">
        <v>0.58095496000000002</v>
      </c>
      <c r="FM39" s="298">
        <v>1.72349446</v>
      </c>
      <c r="FN39" s="298">
        <v>1.7314400000000001E-2</v>
      </c>
      <c r="FO39" s="298">
        <v>0.15015000000000001</v>
      </c>
      <c r="FP39" s="298">
        <v>3.3624775099999997</v>
      </c>
      <c r="FQ39" s="298">
        <v>1.8087518400000002</v>
      </c>
      <c r="FR39" s="298">
        <v>1.2564726589999999</v>
      </c>
      <c r="FS39" s="298">
        <v>4.0990387999999998</v>
      </c>
      <c r="FT39" s="298">
        <v>1.276937E-2</v>
      </c>
      <c r="FU39" s="298">
        <v>0.13893626000000001</v>
      </c>
    </row>
    <row r="40" spans="1:177">
      <c r="A40" s="306">
        <v>2132</v>
      </c>
      <c r="B40" s="314" t="s">
        <v>16</v>
      </c>
      <c r="C40" s="302">
        <f t="shared" si="160"/>
        <v>0</v>
      </c>
      <c r="D40" s="302">
        <f t="shared" si="161"/>
        <v>1.28977E-3</v>
      </c>
      <c r="E40" s="302">
        <f t="shared" si="162"/>
        <v>0.06</v>
      </c>
      <c r="F40" s="302">
        <f t="shared" si="163"/>
        <v>7.3211999999999999E-2</v>
      </c>
      <c r="G40" s="302">
        <f t="shared" si="556"/>
        <v>0</v>
      </c>
      <c r="H40" s="302">
        <f t="shared" si="557"/>
        <v>12.917922790000002</v>
      </c>
      <c r="I40" s="302">
        <f t="shared" si="558"/>
        <v>12.287268619999997</v>
      </c>
      <c r="J40" s="302">
        <f t="shared" si="559"/>
        <v>11.069740869271481</v>
      </c>
      <c r="K40" s="302">
        <f t="shared" si="448"/>
        <v>9.4601818400000024</v>
      </c>
      <c r="L40" s="302">
        <f t="shared" si="29"/>
        <v>10.522130721481481</v>
      </c>
      <c r="M40" s="302">
        <f t="shared" si="30"/>
        <v>0</v>
      </c>
      <c r="N40" s="302">
        <f t="shared" si="31"/>
        <v>0</v>
      </c>
      <c r="O40" s="302">
        <f t="shared" si="32"/>
        <v>0</v>
      </c>
      <c r="P40" s="302">
        <f t="shared" si="33"/>
        <v>0</v>
      </c>
      <c r="Q40" s="302">
        <f t="shared" si="34"/>
        <v>0</v>
      </c>
      <c r="R40" s="302">
        <f t="shared" si="35"/>
        <v>0</v>
      </c>
      <c r="S40" s="302">
        <f t="shared" si="36"/>
        <v>1.28977E-3</v>
      </c>
      <c r="T40" s="302">
        <f t="shared" si="37"/>
        <v>0</v>
      </c>
      <c r="U40" s="302">
        <f t="shared" si="38"/>
        <v>0</v>
      </c>
      <c r="V40" s="302">
        <f t="shared" si="39"/>
        <v>0</v>
      </c>
      <c r="W40" s="302">
        <f t="shared" si="40"/>
        <v>0</v>
      </c>
      <c r="X40" s="302">
        <f t="shared" si="41"/>
        <v>0.06</v>
      </c>
      <c r="Y40" s="302">
        <f t="shared" si="42"/>
        <v>0</v>
      </c>
      <c r="Z40" s="302">
        <f t="shared" si="43"/>
        <v>0</v>
      </c>
      <c r="AA40" s="302">
        <f t="shared" si="44"/>
        <v>0</v>
      </c>
      <c r="AB40" s="302">
        <f t="shared" si="45"/>
        <v>7.3211999999999999E-2</v>
      </c>
      <c r="AC40" s="302">
        <f>+SUM(CX40:CZ40)</f>
        <v>0</v>
      </c>
      <c r="AD40" s="302">
        <f>+SUM(DA40:DC40)</f>
        <v>0</v>
      </c>
      <c r="AE40" s="302">
        <f>+SUM(DD40:DF40)</f>
        <v>0</v>
      </c>
      <c r="AF40" s="302">
        <f>+SUM(DG40:DI40)</f>
        <v>0</v>
      </c>
      <c r="AG40" s="302">
        <f>+SUM(DJ40:DL40)</f>
        <v>3.2573474450000002</v>
      </c>
      <c r="AH40" s="302">
        <f>+SUM(DM40:DO40)</f>
        <v>3.2395800850000005</v>
      </c>
      <c r="AI40" s="302">
        <f>+SUM(DP40:DR40)</f>
        <v>3.2203888450000004</v>
      </c>
      <c r="AJ40" s="302">
        <f>+SUM(DS40:DU40)</f>
        <v>3.2006064150000006</v>
      </c>
      <c r="AK40" s="302">
        <f>+SUM(DV40:DX40)</f>
        <v>2.9110826200000002</v>
      </c>
      <c r="AL40" s="302">
        <f>+SUM(DY40:EA40)</f>
        <v>3.0100073999999997</v>
      </c>
      <c r="AM40" s="302">
        <f>+SUM(EB40:ED40)</f>
        <v>2.9489777999999998</v>
      </c>
      <c r="AN40" s="302">
        <f>+SUM(EE40:EG40)</f>
        <v>3.4172007999999998</v>
      </c>
      <c r="AO40" s="302">
        <f>+SUM(EH40:EJ40)</f>
        <v>3.0774894100000001</v>
      </c>
      <c r="AP40" s="302">
        <f>+SUM(EK40:EM40)</f>
        <v>1.3903637799999999</v>
      </c>
      <c r="AQ40" s="303">
        <f>+SUM(EN40:EP40)</f>
        <v>4.91168783</v>
      </c>
      <c r="AR40" s="303">
        <f>+SUM(EQ40:ES40)</f>
        <v>1.6901998492714787</v>
      </c>
      <c r="AS40" s="303">
        <f t="shared" si="449"/>
        <v>2.4366678100000008</v>
      </c>
      <c r="AT40" s="303">
        <f t="shared" si="450"/>
        <v>0.45820000999999999</v>
      </c>
      <c r="AU40" s="303">
        <f t="shared" si="451"/>
        <v>3.7953641999999994</v>
      </c>
      <c r="AV40" s="303">
        <f t="shared" si="452"/>
        <v>2.7699498200000021</v>
      </c>
      <c r="AW40" s="303">
        <f t="shared" si="453"/>
        <v>2.1320929800000004</v>
      </c>
      <c r="AX40" s="303">
        <f t="shared" si="374"/>
        <v>1.6715079599999996</v>
      </c>
      <c r="AY40" s="303">
        <f t="shared" si="46"/>
        <v>2.8203545425925918</v>
      </c>
      <c r="AZ40" s="303">
        <f t="shared" si="47"/>
        <v>3.8981752388888875</v>
      </c>
      <c r="BA40" s="303">
        <f t="shared" si="48"/>
        <v>3.9844703099999998</v>
      </c>
      <c r="BB40" s="298">
        <v>0</v>
      </c>
      <c r="BC40" s="298">
        <v>0</v>
      </c>
      <c r="BD40" s="298">
        <v>0</v>
      </c>
      <c r="BE40" s="298">
        <v>0</v>
      </c>
      <c r="BF40" s="298">
        <v>0</v>
      </c>
      <c r="BG40" s="298">
        <v>0</v>
      </c>
      <c r="BH40" s="298">
        <v>0</v>
      </c>
      <c r="BI40" s="298">
        <v>0</v>
      </c>
      <c r="BJ40" s="298">
        <v>0</v>
      </c>
      <c r="BK40" s="298">
        <v>0</v>
      </c>
      <c r="BL40" s="298">
        <v>0</v>
      </c>
      <c r="BM40" s="298">
        <v>0</v>
      </c>
      <c r="BN40" s="298">
        <v>0</v>
      </c>
      <c r="BO40" s="298">
        <v>0</v>
      </c>
      <c r="BP40" s="298">
        <v>0</v>
      </c>
      <c r="BQ40" s="298">
        <v>0</v>
      </c>
      <c r="BR40" s="298">
        <v>0</v>
      </c>
      <c r="BS40" s="298">
        <v>0</v>
      </c>
      <c r="BT40" s="298">
        <v>0</v>
      </c>
      <c r="BU40" s="298">
        <v>0</v>
      </c>
      <c r="BV40" s="298">
        <v>1.28977E-3</v>
      </c>
      <c r="BW40" s="298">
        <v>0</v>
      </c>
      <c r="BX40" s="298">
        <v>0</v>
      </c>
      <c r="BY40" s="298">
        <v>0</v>
      </c>
      <c r="BZ40" s="298">
        <v>0</v>
      </c>
      <c r="CA40" s="298">
        <v>0</v>
      </c>
      <c r="CB40" s="298">
        <v>0</v>
      </c>
      <c r="CC40" s="298">
        <v>0</v>
      </c>
      <c r="CD40" s="298">
        <v>0</v>
      </c>
      <c r="CE40" s="298">
        <v>0</v>
      </c>
      <c r="CF40" s="298">
        <v>0</v>
      </c>
      <c r="CG40" s="298">
        <v>0</v>
      </c>
      <c r="CH40" s="298">
        <v>0</v>
      </c>
      <c r="CI40" s="298">
        <v>0</v>
      </c>
      <c r="CJ40" s="298">
        <v>0</v>
      </c>
      <c r="CK40" s="298">
        <v>0.06</v>
      </c>
      <c r="CL40" s="298">
        <v>0</v>
      </c>
      <c r="CM40" s="298">
        <v>0</v>
      </c>
      <c r="CN40" s="298">
        <v>0</v>
      </c>
      <c r="CO40" s="298">
        <v>0</v>
      </c>
      <c r="CP40" s="298">
        <v>0</v>
      </c>
      <c r="CQ40" s="298">
        <v>0</v>
      </c>
      <c r="CR40" s="298">
        <v>0</v>
      </c>
      <c r="CS40" s="298">
        <v>0</v>
      </c>
      <c r="CT40" s="298">
        <v>0</v>
      </c>
      <c r="CU40" s="298">
        <v>0</v>
      </c>
      <c r="CV40" s="298">
        <v>0</v>
      </c>
      <c r="CW40" s="298">
        <v>7.3211999999999999E-2</v>
      </c>
      <c r="CX40" s="298">
        <v>0</v>
      </c>
      <c r="CY40" s="298">
        <v>0</v>
      </c>
      <c r="CZ40" s="298">
        <v>0</v>
      </c>
      <c r="DA40" s="298">
        <v>0</v>
      </c>
      <c r="DB40" s="298">
        <v>0</v>
      </c>
      <c r="DC40" s="298">
        <v>0</v>
      </c>
      <c r="DD40" s="298">
        <v>0</v>
      </c>
      <c r="DE40" s="298">
        <v>0</v>
      </c>
      <c r="DF40" s="298">
        <v>0</v>
      </c>
      <c r="DG40" s="298">
        <v>0</v>
      </c>
      <c r="DH40" s="298">
        <v>0</v>
      </c>
      <c r="DI40" s="298">
        <v>0</v>
      </c>
      <c r="DJ40" s="298">
        <v>1.0877009850000001</v>
      </c>
      <c r="DK40" s="298">
        <v>1.085572215</v>
      </c>
      <c r="DL40" s="298">
        <v>1.084074245</v>
      </c>
      <c r="DM40" s="298">
        <v>1.0819088950000002</v>
      </c>
      <c r="DN40" s="298">
        <v>1.0799391250000001</v>
      </c>
      <c r="DO40" s="298">
        <v>1.0777320650000002</v>
      </c>
      <c r="DP40" s="298">
        <v>1.0757201550000002</v>
      </c>
      <c r="DQ40" s="298">
        <v>1.0734705050000002</v>
      </c>
      <c r="DR40" s="298">
        <v>1.0711981850000001</v>
      </c>
      <c r="DS40" s="298">
        <v>1.0691203450000002</v>
      </c>
      <c r="DT40" s="298">
        <v>1.0668041250000002</v>
      </c>
      <c r="DU40" s="298">
        <v>1.0646819450000002</v>
      </c>
      <c r="DV40" s="298">
        <v>0.98130549999999994</v>
      </c>
      <c r="DW40" s="298">
        <v>1.0603598300000001</v>
      </c>
      <c r="DX40" s="298">
        <v>0.86941729000000012</v>
      </c>
      <c r="DY40" s="298">
        <v>1.1870639899999993</v>
      </c>
      <c r="DZ40" s="298">
        <v>0.89120115</v>
      </c>
      <c r="EA40" s="298">
        <v>0.93174226000000038</v>
      </c>
      <c r="EB40" s="298">
        <v>0.97465026999999971</v>
      </c>
      <c r="EC40" s="298">
        <v>0.99486318999999956</v>
      </c>
      <c r="ED40" s="298">
        <v>0.97946434000000027</v>
      </c>
      <c r="EE40" s="298">
        <v>0.92301170999999949</v>
      </c>
      <c r="EF40" s="298">
        <v>0.92175239000000087</v>
      </c>
      <c r="EG40" s="298">
        <v>1.5724366999999997</v>
      </c>
      <c r="EH40" s="298">
        <v>1.6565660600000001</v>
      </c>
      <c r="EI40" s="298">
        <v>0.78031697999999994</v>
      </c>
      <c r="EJ40" s="298">
        <v>0.64060637000000009</v>
      </c>
      <c r="EK40" s="298">
        <v>0.46867275999999997</v>
      </c>
      <c r="EL40" s="298">
        <v>0.53629791000000004</v>
      </c>
      <c r="EM40" s="298">
        <v>0.38539310999999998</v>
      </c>
      <c r="EN40" s="298">
        <v>0.38242577</v>
      </c>
      <c r="EO40" s="298">
        <v>0.64361475999999995</v>
      </c>
      <c r="EP40" s="298">
        <v>3.8856473</v>
      </c>
      <c r="EQ40" s="298">
        <v>0.37413036</v>
      </c>
      <c r="ER40" s="298">
        <v>0.65959829963573946</v>
      </c>
      <c r="ES40" s="298">
        <v>0.65647118963573947</v>
      </c>
      <c r="ET40" s="298">
        <v>1.3682426899999998</v>
      </c>
      <c r="EU40" s="298">
        <v>-0.43100310999999947</v>
      </c>
      <c r="EV40" s="298">
        <v>1.4994282300000004</v>
      </c>
      <c r="EW40" s="298">
        <v>1.2628795399999999</v>
      </c>
      <c r="EX40" s="298">
        <v>-1.4346449600000011</v>
      </c>
      <c r="EY40" s="298">
        <v>0.62996543000000116</v>
      </c>
      <c r="EZ40" s="298">
        <v>2.1189247699999996</v>
      </c>
      <c r="FA40" s="298">
        <v>0.26405464000000095</v>
      </c>
      <c r="FB40" s="298">
        <v>1.4123847899999991</v>
      </c>
      <c r="FC40" s="298">
        <v>1.8523938599999998</v>
      </c>
      <c r="FD40" s="298">
        <v>-1.9271231899999992</v>
      </c>
      <c r="FE40" s="298">
        <v>2.8446791500000015</v>
      </c>
      <c r="FF40" s="298">
        <v>0.67212597000000007</v>
      </c>
      <c r="FG40" s="298">
        <v>0.70916313000000009</v>
      </c>
      <c r="FH40" s="298">
        <v>0.75080388000000042</v>
      </c>
      <c r="FI40" s="298">
        <v>0.66706669999999968</v>
      </c>
      <c r="FJ40" s="298">
        <v>0.69261726000000001</v>
      </c>
      <c r="FK40" s="298">
        <v>0.31182399999999999</v>
      </c>
      <c r="FL40" s="298">
        <v>0.40036439999999957</v>
      </c>
      <c r="FM40" s="298">
        <v>0.7956725062962966</v>
      </c>
      <c r="FN40" s="298">
        <v>1.6243176362962957</v>
      </c>
      <c r="FO40" s="298">
        <v>1.0659771862962959</v>
      </c>
      <c r="FP40" s="298">
        <v>1.0409017562962959</v>
      </c>
      <c r="FQ40" s="298">
        <v>1.7912962962962959</v>
      </c>
      <c r="FR40" s="298">
        <v>1.7257071999999996</v>
      </c>
      <c r="FS40" s="298">
        <v>1.3314270700000002</v>
      </c>
      <c r="FT40" s="298">
        <v>0.92733604000000036</v>
      </c>
      <c r="FU40" s="298">
        <v>1.1507839599999998</v>
      </c>
    </row>
    <row r="41" spans="1:177">
      <c r="A41" s="306">
        <v>214</v>
      </c>
      <c r="B41" s="307" t="s">
        <v>26</v>
      </c>
      <c r="C41" s="302">
        <f t="shared" si="160"/>
        <v>0.86137668000000001</v>
      </c>
      <c r="D41" s="302">
        <f t="shared" si="161"/>
        <v>10.45216585</v>
      </c>
      <c r="E41" s="302">
        <f t="shared" si="162"/>
        <v>0.49078781000000005</v>
      </c>
      <c r="F41" s="302">
        <f t="shared" si="163"/>
        <v>6.6296330000000001E-2</v>
      </c>
      <c r="G41" s="302">
        <f t="shared" si="556"/>
        <v>7.7032200000000023E-2</v>
      </c>
      <c r="H41" s="302">
        <f t="shared" si="557"/>
        <v>47.819298759999995</v>
      </c>
      <c r="I41" s="302">
        <f t="shared" si="558"/>
        <v>190.00268094846322</v>
      </c>
      <c r="J41" s="302">
        <f t="shared" si="559"/>
        <v>48.398792349999994</v>
      </c>
      <c r="K41" s="302">
        <f t="shared" si="448"/>
        <v>23.57589776</v>
      </c>
      <c r="L41" s="302">
        <f t="shared" si="29"/>
        <v>48.513265386666667</v>
      </c>
      <c r="M41" s="302">
        <f t="shared" si="30"/>
        <v>0.15499014000000003</v>
      </c>
      <c r="N41" s="302">
        <f t="shared" si="31"/>
        <v>0.23248521000000005</v>
      </c>
      <c r="O41" s="302">
        <f t="shared" si="32"/>
        <v>0.24141612000000001</v>
      </c>
      <c r="P41" s="302">
        <f t="shared" si="33"/>
        <v>0.23248521000000005</v>
      </c>
      <c r="Q41" s="302">
        <f t="shared" si="34"/>
        <v>0.68749470000000001</v>
      </c>
      <c r="R41" s="302">
        <f t="shared" si="35"/>
        <v>0.50088105000000005</v>
      </c>
      <c r="S41" s="302">
        <f t="shared" si="36"/>
        <v>0.49275404999999983</v>
      </c>
      <c r="T41" s="302">
        <f t="shared" si="37"/>
        <v>8.7710360500000011</v>
      </c>
      <c r="U41" s="302">
        <f t="shared" si="38"/>
        <v>3.7011800000000011E-2</v>
      </c>
      <c r="V41" s="302">
        <f t="shared" si="39"/>
        <v>0.1214538</v>
      </c>
      <c r="W41" s="302">
        <f t="shared" si="40"/>
        <v>0.23379834999999999</v>
      </c>
      <c r="X41" s="302">
        <f t="shared" si="41"/>
        <v>9.8523860000000005E-2</v>
      </c>
      <c r="Y41" s="302">
        <f t="shared" si="42"/>
        <v>1.531602E-2</v>
      </c>
      <c r="Z41" s="302">
        <f t="shared" si="43"/>
        <v>1.8075149999999998E-2</v>
      </c>
      <c r="AA41" s="302">
        <f t="shared" si="44"/>
        <v>2.0481839999999998E-2</v>
      </c>
      <c r="AB41" s="302">
        <f t="shared" si="45"/>
        <v>1.2423320000000002E-2</v>
      </c>
      <c r="AC41" s="302">
        <f>+SUM(CX41:CZ41)</f>
        <v>4.7886099999999987E-3</v>
      </c>
      <c r="AD41" s="302">
        <f>+SUM(DA41:DC41)</f>
        <v>3.1772590000000017E-2</v>
      </c>
      <c r="AE41" s="302">
        <f>+SUM(DD41:DF41)</f>
        <v>3.164227E-2</v>
      </c>
      <c r="AF41" s="302">
        <f>+SUM(DG41:DI41)</f>
        <v>8.8287300000000016E-3</v>
      </c>
      <c r="AG41" s="302">
        <f>+SUM(DJ41:DL41)</f>
        <v>4.5750024150000002</v>
      </c>
      <c r="AH41" s="302">
        <f>+SUM(DM41:DO41)</f>
        <v>13.661950774999999</v>
      </c>
      <c r="AI41" s="302">
        <f>+SUM(DP41:DR41)</f>
        <v>17.120116925000001</v>
      </c>
      <c r="AJ41" s="302">
        <f>+SUM(DS41:DU41)</f>
        <v>12.462228644999996</v>
      </c>
      <c r="AK41" s="302">
        <f>+SUM(DV41:DX41)</f>
        <v>5.0329002999999997</v>
      </c>
      <c r="AL41" s="302">
        <f>+SUM(DY41:EA41)</f>
        <v>124.07796379999999</v>
      </c>
      <c r="AM41" s="302">
        <f>+SUM(EB41:ED41)</f>
        <v>17.786167418223005</v>
      </c>
      <c r="AN41" s="302">
        <f>+SUM(EE41:EG41)</f>
        <v>43.105649430240192</v>
      </c>
      <c r="AO41" s="302">
        <f>+SUM(EH41:EJ41)</f>
        <v>8.1508734100000009</v>
      </c>
      <c r="AP41" s="302">
        <f>+SUM(EK41:EM41)</f>
        <v>18.35707854</v>
      </c>
      <c r="AQ41" s="303">
        <f>+SUM(EN41:EP41)</f>
        <v>5.53914551</v>
      </c>
      <c r="AR41" s="303">
        <f>+SUM(EQ41:ES41)</f>
        <v>16.351694889999997</v>
      </c>
      <c r="AS41" s="303">
        <f t="shared" si="449"/>
        <v>1.0916523900000001</v>
      </c>
      <c r="AT41" s="303">
        <f t="shared" si="450"/>
        <v>1.38284553</v>
      </c>
      <c r="AU41" s="303">
        <f t="shared" si="451"/>
        <v>0.64722030000000019</v>
      </c>
      <c r="AV41" s="303">
        <f t="shared" si="452"/>
        <v>20.454179539999998</v>
      </c>
      <c r="AW41" s="303">
        <f t="shared" si="453"/>
        <v>7.2720465799999987</v>
      </c>
      <c r="AX41" s="303">
        <f t="shared" si="374"/>
        <v>14.568707270000003</v>
      </c>
      <c r="AY41" s="303">
        <f t="shared" si="46"/>
        <v>20.041245610000001</v>
      </c>
      <c r="AZ41" s="303">
        <f t="shared" si="47"/>
        <v>6.6312659266666607</v>
      </c>
      <c r="BA41" s="303">
        <f t="shared" si="48"/>
        <v>7.4191420099999998</v>
      </c>
      <c r="BB41" s="305">
        <v>7.7495070000000013E-2</v>
      </c>
      <c r="BC41" s="305">
        <v>7.7495070000000013E-2</v>
      </c>
      <c r="BD41" s="305">
        <v>0</v>
      </c>
      <c r="BE41" s="305">
        <v>7.7495070000000013E-2</v>
      </c>
      <c r="BF41" s="305">
        <v>7.7495070000000013E-2</v>
      </c>
      <c r="BG41" s="305">
        <v>7.7495070000000013E-2</v>
      </c>
      <c r="BH41" s="305">
        <v>7.7495070000000013E-2</v>
      </c>
      <c r="BI41" s="305">
        <v>8.6425979999999999E-2</v>
      </c>
      <c r="BJ41" s="305">
        <v>7.7495070000000013E-2</v>
      </c>
      <c r="BK41" s="305">
        <v>7.7495070000000013E-2</v>
      </c>
      <c r="BL41" s="305">
        <v>7.7495070000000013E-2</v>
      </c>
      <c r="BM41" s="305">
        <v>7.7495070000000013E-2</v>
      </c>
      <c r="BN41" s="305">
        <v>0</v>
      </c>
      <c r="BO41" s="305">
        <v>0.15166935000000001</v>
      </c>
      <c r="BP41" s="305">
        <v>0.53582534999999998</v>
      </c>
      <c r="BQ41" s="305">
        <v>0.21158535000000001</v>
      </c>
      <c r="BR41" s="305">
        <v>9.3320349999999996E-2</v>
      </c>
      <c r="BS41" s="305">
        <v>0.19597535000000002</v>
      </c>
      <c r="BT41" s="305">
        <v>0.11056235</v>
      </c>
      <c r="BU41" s="305">
        <v>0.22307335</v>
      </c>
      <c r="BV41" s="305">
        <v>0.15911834999999988</v>
      </c>
      <c r="BW41" s="305">
        <v>6.1681349999999996E-2</v>
      </c>
      <c r="BX41" s="305">
        <v>0.29587734999999998</v>
      </c>
      <c r="BY41" s="305">
        <v>8.4134773500000009</v>
      </c>
      <c r="BZ41" s="305">
        <v>0</v>
      </c>
      <c r="CA41" s="305">
        <v>0</v>
      </c>
      <c r="CB41" s="305">
        <v>3.7011800000000011E-2</v>
      </c>
      <c r="CC41" s="305">
        <v>6.07269E-2</v>
      </c>
      <c r="CD41" s="305">
        <v>3.036345E-2</v>
      </c>
      <c r="CE41" s="305">
        <v>3.036345E-2</v>
      </c>
      <c r="CF41" s="305">
        <v>4.4966449999999991E-2</v>
      </c>
      <c r="CG41" s="305">
        <v>9.0100449999999999E-2</v>
      </c>
      <c r="CH41" s="305">
        <v>9.8731449999999998E-2</v>
      </c>
      <c r="CI41" s="305">
        <v>3.0420320000000001E-2</v>
      </c>
      <c r="CJ41" s="305">
        <v>3.6793930000000002E-2</v>
      </c>
      <c r="CK41" s="305">
        <v>3.1309610000000002E-2</v>
      </c>
      <c r="CL41" s="305">
        <v>5.4790000000000002E-5</v>
      </c>
      <c r="CM41" s="305">
        <v>2.6727699999999997E-3</v>
      </c>
      <c r="CN41" s="305">
        <v>1.2588459999999999E-2</v>
      </c>
      <c r="CO41" s="305">
        <v>4.4851199999999996E-3</v>
      </c>
      <c r="CP41" s="305">
        <v>8.3964699999999996E-3</v>
      </c>
      <c r="CQ41" s="305">
        <v>5.1935599999999998E-3</v>
      </c>
      <c r="CR41" s="305">
        <v>4.03814E-3</v>
      </c>
      <c r="CS41" s="305">
        <v>1.3705579999999998E-2</v>
      </c>
      <c r="CT41" s="305">
        <v>2.7381199999999997E-3</v>
      </c>
      <c r="CU41" s="305">
        <v>4.0399199999999998E-3</v>
      </c>
      <c r="CV41" s="305">
        <v>2.7509100000000005E-3</v>
      </c>
      <c r="CW41" s="305">
        <v>5.6324900000000004E-3</v>
      </c>
      <c r="CX41" s="305">
        <v>0</v>
      </c>
      <c r="CY41" s="305">
        <v>3.0553499999999983E-3</v>
      </c>
      <c r="CZ41" s="305">
        <v>1.7332599999999999E-3</v>
      </c>
      <c r="DA41" s="305">
        <v>1.7177799999999997E-3</v>
      </c>
      <c r="DB41" s="305">
        <v>1.7619930000000006E-2</v>
      </c>
      <c r="DC41" s="305">
        <v>1.2434880000000009E-2</v>
      </c>
      <c r="DD41" s="305">
        <v>1.2473620000000001E-2</v>
      </c>
      <c r="DE41" s="305">
        <v>1.5366329999999997E-2</v>
      </c>
      <c r="DF41" s="305">
        <v>3.8023199999999979E-3</v>
      </c>
      <c r="DG41" s="305">
        <v>1.6304500000000055E-3</v>
      </c>
      <c r="DH41" s="305">
        <v>2.6412100000000002E-3</v>
      </c>
      <c r="DI41" s="305">
        <v>4.5570699999999964E-3</v>
      </c>
      <c r="DJ41" s="305">
        <v>1.2141285283333332</v>
      </c>
      <c r="DK41" s="305">
        <v>1.6630893883333338</v>
      </c>
      <c r="DL41" s="305">
        <v>1.6977844983333332</v>
      </c>
      <c r="DM41" s="305">
        <v>2.4642937283333328</v>
      </c>
      <c r="DN41" s="305">
        <v>11.265206718333335</v>
      </c>
      <c r="DO41" s="305">
        <v>-6.7549671666668282E-2</v>
      </c>
      <c r="DP41" s="305">
        <v>2.4251472283333313</v>
      </c>
      <c r="DQ41" s="305">
        <v>7.5840278383333324</v>
      </c>
      <c r="DR41" s="305">
        <v>7.1109418583333381</v>
      </c>
      <c r="DS41" s="305">
        <v>5.0873388383333298</v>
      </c>
      <c r="DT41" s="305">
        <v>2.1633610683333337</v>
      </c>
      <c r="DU41" s="305">
        <v>5.2115287383333317</v>
      </c>
      <c r="DV41" s="305">
        <v>-0.28763017999999996</v>
      </c>
      <c r="DW41" s="305">
        <v>2.4524071700000003</v>
      </c>
      <c r="DX41" s="305">
        <v>2.8681233099999988</v>
      </c>
      <c r="DY41" s="305">
        <v>3.8783502000000007</v>
      </c>
      <c r="DZ41" s="305">
        <v>113.21588539</v>
      </c>
      <c r="EA41" s="305">
        <v>6.9837282099999989</v>
      </c>
      <c r="EB41" s="305">
        <v>7.4160314000000005</v>
      </c>
      <c r="EC41" s="305">
        <v>4.981031680000001</v>
      </c>
      <c r="ED41" s="305">
        <v>5.3891043382230022</v>
      </c>
      <c r="EE41" s="305">
        <v>4.4507290699999977</v>
      </c>
      <c r="EF41" s="305">
        <v>7.0664930769762</v>
      </c>
      <c r="EG41" s="305">
        <v>31.588427283263993</v>
      </c>
      <c r="EH41" s="305">
        <v>2.15053012</v>
      </c>
      <c r="EI41" s="305">
        <v>3.0356154399999999</v>
      </c>
      <c r="EJ41" s="305">
        <v>2.9647278500000005</v>
      </c>
      <c r="EK41" s="305">
        <v>8.5489398199999993</v>
      </c>
      <c r="EL41" s="305">
        <v>7.4735631600000012</v>
      </c>
      <c r="EM41" s="305">
        <v>2.3345755599999998</v>
      </c>
      <c r="EN41" s="305">
        <v>1.6499980399999994</v>
      </c>
      <c r="EO41" s="305">
        <v>2.5913528300000017</v>
      </c>
      <c r="EP41" s="305">
        <v>1.2977946399999984</v>
      </c>
      <c r="EQ41" s="305">
        <v>3.8349425300000006</v>
      </c>
      <c r="ER41" s="305">
        <v>8.6544886999999981</v>
      </c>
      <c r="ES41" s="305">
        <v>3.86226366</v>
      </c>
      <c r="ET41" s="305">
        <v>0.41024157000000006</v>
      </c>
      <c r="EU41" s="305">
        <v>0.25812592000000001</v>
      </c>
      <c r="EV41" s="305">
        <v>0.42328490000000007</v>
      </c>
      <c r="EW41" s="305">
        <v>0.55664086000000013</v>
      </c>
      <c r="EX41" s="305">
        <v>0.41355850999999993</v>
      </c>
      <c r="EY41" s="305">
        <v>0.41264616000000004</v>
      </c>
      <c r="EZ41" s="305">
        <v>-0.21870123</v>
      </c>
      <c r="FA41" s="305">
        <v>0.56495806000000015</v>
      </c>
      <c r="FB41" s="305">
        <v>0.30096347000000001</v>
      </c>
      <c r="FC41" s="305">
        <v>7.815268699999999</v>
      </c>
      <c r="FD41" s="305">
        <v>7.0475118700000001</v>
      </c>
      <c r="FE41" s="305">
        <v>5.5913989700000011</v>
      </c>
      <c r="FF41" s="305">
        <v>2.3398550399999998</v>
      </c>
      <c r="FG41" s="305">
        <v>0.4494375599999999</v>
      </c>
      <c r="FH41" s="305">
        <v>4.4827539799999991</v>
      </c>
      <c r="FI41" s="305">
        <v>11.291051640000001</v>
      </c>
      <c r="FJ41" s="305">
        <v>2.3415238700000001</v>
      </c>
      <c r="FK41" s="305">
        <v>0.93613176000000142</v>
      </c>
      <c r="FL41" s="305">
        <v>12.879211459999999</v>
      </c>
      <c r="FM41" s="305">
        <v>2.6414942500000014</v>
      </c>
      <c r="FN41" s="305">
        <v>4.5205399000000011</v>
      </c>
      <c r="FO41" s="305">
        <v>2.2561848199999917</v>
      </c>
      <c r="FP41" s="305">
        <v>2.6864223200000032</v>
      </c>
      <c r="FQ41" s="305">
        <v>1.6886587866666658</v>
      </c>
      <c r="FR41" s="305">
        <v>2.4713106100000002</v>
      </c>
      <c r="FS41" s="305">
        <v>2.4727440400000003</v>
      </c>
      <c r="FT41" s="305">
        <v>2.4750873599999998</v>
      </c>
      <c r="FU41" s="305">
        <v>2.4666648100000002</v>
      </c>
    </row>
    <row r="42" spans="1:177">
      <c r="A42" s="306">
        <v>215</v>
      </c>
      <c r="B42" s="307" t="s">
        <v>28</v>
      </c>
      <c r="C42" s="305">
        <f t="shared" si="160"/>
        <v>0</v>
      </c>
      <c r="D42" s="305">
        <f t="shared" si="161"/>
        <v>0</v>
      </c>
      <c r="E42" s="305">
        <f t="shared" si="162"/>
        <v>0</v>
      </c>
      <c r="F42" s="305">
        <f t="shared" si="163"/>
        <v>0</v>
      </c>
      <c r="G42" s="305">
        <f t="shared" ref="G42:AR42" si="560">+SUM(G43:G45)</f>
        <v>0</v>
      </c>
      <c r="H42" s="305">
        <f t="shared" si="560"/>
        <v>0</v>
      </c>
      <c r="I42" s="305">
        <f t="shared" si="560"/>
        <v>0</v>
      </c>
      <c r="J42" s="305">
        <f t="shared" si="560"/>
        <v>0</v>
      </c>
      <c r="K42" s="305">
        <f t="shared" si="448"/>
        <v>0</v>
      </c>
      <c r="L42" s="305">
        <f t="shared" si="29"/>
        <v>0</v>
      </c>
      <c r="M42" s="305">
        <f t="shared" si="30"/>
        <v>0</v>
      </c>
      <c r="N42" s="305">
        <f t="shared" si="31"/>
        <v>0</v>
      </c>
      <c r="O42" s="305">
        <f t="shared" si="32"/>
        <v>0</v>
      </c>
      <c r="P42" s="305">
        <f t="shared" si="33"/>
        <v>0</v>
      </c>
      <c r="Q42" s="305">
        <f t="shared" si="34"/>
        <v>0</v>
      </c>
      <c r="R42" s="305">
        <f t="shared" si="35"/>
        <v>0</v>
      </c>
      <c r="S42" s="305">
        <f t="shared" si="36"/>
        <v>0</v>
      </c>
      <c r="T42" s="305">
        <f t="shared" si="37"/>
        <v>0</v>
      </c>
      <c r="U42" s="305">
        <f t="shared" si="38"/>
        <v>0</v>
      </c>
      <c r="V42" s="305">
        <f t="shared" si="39"/>
        <v>0</v>
      </c>
      <c r="W42" s="305">
        <f t="shared" si="40"/>
        <v>0</v>
      </c>
      <c r="X42" s="305">
        <f t="shared" si="41"/>
        <v>0</v>
      </c>
      <c r="Y42" s="305">
        <f t="shared" si="42"/>
        <v>0</v>
      </c>
      <c r="Z42" s="305">
        <f t="shared" si="43"/>
        <v>0</v>
      </c>
      <c r="AA42" s="305">
        <f t="shared" si="44"/>
        <v>0</v>
      </c>
      <c r="AB42" s="305">
        <f t="shared" si="45"/>
        <v>0</v>
      </c>
      <c r="AC42" s="305">
        <f t="shared" si="560"/>
        <v>0</v>
      </c>
      <c r="AD42" s="305">
        <f t="shared" si="560"/>
        <v>0</v>
      </c>
      <c r="AE42" s="305">
        <f t="shared" si="560"/>
        <v>0</v>
      </c>
      <c r="AF42" s="305">
        <f t="shared" si="560"/>
        <v>0</v>
      </c>
      <c r="AG42" s="305">
        <f t="shared" si="560"/>
        <v>0</v>
      </c>
      <c r="AH42" s="305">
        <f t="shared" si="560"/>
        <v>0</v>
      </c>
      <c r="AI42" s="305">
        <f t="shared" si="560"/>
        <v>0</v>
      </c>
      <c r="AJ42" s="305">
        <f t="shared" si="560"/>
        <v>0</v>
      </c>
      <c r="AK42" s="305">
        <f t="shared" si="560"/>
        <v>0</v>
      </c>
      <c r="AL42" s="305">
        <f t="shared" si="560"/>
        <v>0</v>
      </c>
      <c r="AM42" s="305">
        <f t="shared" si="560"/>
        <v>0</v>
      </c>
      <c r="AN42" s="305">
        <f t="shared" si="560"/>
        <v>0</v>
      </c>
      <c r="AO42" s="305">
        <f t="shared" si="560"/>
        <v>0</v>
      </c>
      <c r="AP42" s="305">
        <f t="shared" si="560"/>
        <v>0</v>
      </c>
      <c r="AQ42" s="305">
        <f t="shared" si="560"/>
        <v>0</v>
      </c>
      <c r="AR42" s="305">
        <f t="shared" si="560"/>
        <v>0</v>
      </c>
      <c r="AS42" s="303">
        <f t="shared" si="449"/>
        <v>0</v>
      </c>
      <c r="AT42" s="303">
        <f t="shared" si="450"/>
        <v>0</v>
      </c>
      <c r="AU42" s="303">
        <f t="shared" si="451"/>
        <v>0</v>
      </c>
      <c r="AV42" s="303">
        <f t="shared" si="452"/>
        <v>0</v>
      </c>
      <c r="AW42" s="303">
        <f t="shared" si="453"/>
        <v>0</v>
      </c>
      <c r="AX42" s="303">
        <f t="shared" si="374"/>
        <v>0</v>
      </c>
      <c r="AY42" s="303">
        <f t="shared" si="46"/>
        <v>0</v>
      </c>
      <c r="AZ42" s="303">
        <f t="shared" si="47"/>
        <v>0</v>
      </c>
      <c r="BA42" s="303">
        <f t="shared" si="48"/>
        <v>0</v>
      </c>
      <c r="BB42" s="305">
        <f t="shared" ref="BB42:CW42" si="561">+SUM(BB43:BB45)</f>
        <v>0</v>
      </c>
      <c r="BC42" s="305">
        <f t="shared" si="561"/>
        <v>0</v>
      </c>
      <c r="BD42" s="305">
        <f t="shared" si="561"/>
        <v>0</v>
      </c>
      <c r="BE42" s="305">
        <f t="shared" si="561"/>
        <v>0</v>
      </c>
      <c r="BF42" s="305">
        <f t="shared" si="561"/>
        <v>0</v>
      </c>
      <c r="BG42" s="305">
        <f t="shared" si="561"/>
        <v>0</v>
      </c>
      <c r="BH42" s="305">
        <f t="shared" si="561"/>
        <v>0</v>
      </c>
      <c r="BI42" s="305">
        <f t="shared" si="561"/>
        <v>0</v>
      </c>
      <c r="BJ42" s="305">
        <f t="shared" si="561"/>
        <v>0</v>
      </c>
      <c r="BK42" s="305">
        <f t="shared" si="561"/>
        <v>0</v>
      </c>
      <c r="BL42" s="305">
        <f t="shared" si="561"/>
        <v>0</v>
      </c>
      <c r="BM42" s="305">
        <f t="shared" si="561"/>
        <v>0</v>
      </c>
      <c r="BN42" s="305">
        <f t="shared" si="561"/>
        <v>0</v>
      </c>
      <c r="BO42" s="305">
        <f t="shared" si="561"/>
        <v>0</v>
      </c>
      <c r="BP42" s="305">
        <f t="shared" si="561"/>
        <v>0</v>
      </c>
      <c r="BQ42" s="305">
        <f t="shared" si="561"/>
        <v>0</v>
      </c>
      <c r="BR42" s="305">
        <f t="shared" si="561"/>
        <v>0</v>
      </c>
      <c r="BS42" s="305">
        <f t="shared" si="561"/>
        <v>0</v>
      </c>
      <c r="BT42" s="305">
        <f t="shared" si="561"/>
        <v>0</v>
      </c>
      <c r="BU42" s="305">
        <f t="shared" si="561"/>
        <v>0</v>
      </c>
      <c r="BV42" s="305">
        <f t="shared" si="561"/>
        <v>0</v>
      </c>
      <c r="BW42" s="305">
        <f t="shared" si="561"/>
        <v>0</v>
      </c>
      <c r="BX42" s="305">
        <f t="shared" si="561"/>
        <v>0</v>
      </c>
      <c r="BY42" s="305">
        <f t="shared" si="561"/>
        <v>0</v>
      </c>
      <c r="BZ42" s="305">
        <f t="shared" si="561"/>
        <v>0</v>
      </c>
      <c r="CA42" s="305">
        <f t="shared" si="561"/>
        <v>0</v>
      </c>
      <c r="CB42" s="305">
        <f t="shared" si="561"/>
        <v>0</v>
      </c>
      <c r="CC42" s="305">
        <f t="shared" si="561"/>
        <v>0</v>
      </c>
      <c r="CD42" s="305">
        <f t="shared" si="561"/>
        <v>0</v>
      </c>
      <c r="CE42" s="305">
        <f t="shared" si="561"/>
        <v>0</v>
      </c>
      <c r="CF42" s="305">
        <f t="shared" si="561"/>
        <v>0</v>
      </c>
      <c r="CG42" s="305">
        <f t="shared" si="561"/>
        <v>0</v>
      </c>
      <c r="CH42" s="305">
        <f t="shared" si="561"/>
        <v>0</v>
      </c>
      <c r="CI42" s="305">
        <f t="shared" si="561"/>
        <v>0</v>
      </c>
      <c r="CJ42" s="305">
        <f t="shared" si="561"/>
        <v>0</v>
      </c>
      <c r="CK42" s="305">
        <f t="shared" si="561"/>
        <v>0</v>
      </c>
      <c r="CL42" s="305">
        <f t="shared" si="561"/>
        <v>0</v>
      </c>
      <c r="CM42" s="305">
        <f t="shared" si="561"/>
        <v>0</v>
      </c>
      <c r="CN42" s="305">
        <f t="shared" si="561"/>
        <v>0</v>
      </c>
      <c r="CO42" s="305">
        <f t="shared" si="561"/>
        <v>0</v>
      </c>
      <c r="CP42" s="305">
        <f t="shared" si="561"/>
        <v>0</v>
      </c>
      <c r="CQ42" s="305">
        <f t="shared" si="561"/>
        <v>0</v>
      </c>
      <c r="CR42" s="305">
        <f t="shared" si="561"/>
        <v>0</v>
      </c>
      <c r="CS42" s="305">
        <f t="shared" si="561"/>
        <v>0</v>
      </c>
      <c r="CT42" s="305">
        <f t="shared" si="561"/>
        <v>0</v>
      </c>
      <c r="CU42" s="305">
        <f t="shared" si="561"/>
        <v>0</v>
      </c>
      <c r="CV42" s="305">
        <f t="shared" si="561"/>
        <v>0</v>
      </c>
      <c r="CW42" s="305">
        <f t="shared" si="561"/>
        <v>0</v>
      </c>
      <c r="CX42" s="305">
        <f t="shared" ref="CX42" si="562">+SUM(CX43:CX45)</f>
        <v>0</v>
      </c>
      <c r="CY42" s="305">
        <f t="shared" ref="CY42" si="563">+SUM(CY43:CY45)</f>
        <v>0</v>
      </c>
      <c r="CZ42" s="305">
        <f t="shared" ref="CZ42:DA42" si="564">+SUM(CZ43:CZ45)</f>
        <v>0</v>
      </c>
      <c r="DA42" s="305">
        <f t="shared" si="564"/>
        <v>0</v>
      </c>
      <c r="DB42" s="305">
        <f t="shared" ref="DB42" si="565">+SUM(DB43:DB45)</f>
        <v>0</v>
      </c>
      <c r="DC42" s="305">
        <f t="shared" ref="DC42" si="566">+SUM(DC43:DC45)</f>
        <v>0</v>
      </c>
      <c r="DD42" s="305">
        <f t="shared" ref="DD42" si="567">+SUM(DD43:DD45)</f>
        <v>0</v>
      </c>
      <c r="DE42" s="305">
        <f t="shared" ref="DE42" si="568">+SUM(DE43:DE45)</f>
        <v>0</v>
      </c>
      <c r="DF42" s="305">
        <f t="shared" ref="DF42" si="569">+SUM(DF43:DF45)</f>
        <v>0</v>
      </c>
      <c r="DG42" s="305">
        <f t="shared" ref="DG42" si="570">+SUM(DG43:DG45)</f>
        <v>0</v>
      </c>
      <c r="DH42" s="305">
        <f t="shared" ref="DH42" si="571">+SUM(DH43:DH45)</f>
        <v>0</v>
      </c>
      <c r="DI42" s="305">
        <f t="shared" ref="DI42:DJ42" si="572">+SUM(DI43:DI45)</f>
        <v>0</v>
      </c>
      <c r="DJ42" s="305">
        <f t="shared" si="572"/>
        <v>0</v>
      </c>
      <c r="DK42" s="305">
        <f t="shared" ref="DK42" si="573">+SUM(DK43:DK45)</f>
        <v>0</v>
      </c>
      <c r="DL42" s="305">
        <f t="shared" ref="DL42" si="574">+SUM(DL43:DL45)</f>
        <v>0</v>
      </c>
      <c r="DM42" s="305">
        <f t="shared" ref="DM42" si="575">+SUM(DM43:DM45)</f>
        <v>0</v>
      </c>
      <c r="DN42" s="305">
        <f t="shared" ref="DN42" si="576">+SUM(DN43:DN45)</f>
        <v>0</v>
      </c>
      <c r="DO42" s="305">
        <f t="shared" ref="DO42" si="577">+SUM(DO43:DO45)</f>
        <v>0</v>
      </c>
      <c r="DP42" s="305">
        <f t="shared" ref="DP42" si="578">+SUM(DP43:DP45)</f>
        <v>0</v>
      </c>
      <c r="DQ42" s="305">
        <f t="shared" ref="DQ42" si="579">+SUM(DQ43:DQ45)</f>
        <v>0</v>
      </c>
      <c r="DR42" s="305">
        <f t="shared" ref="DR42:DS42" si="580">+SUM(DR43:DR45)</f>
        <v>0</v>
      </c>
      <c r="DS42" s="305">
        <f t="shared" si="580"/>
        <v>0</v>
      </c>
      <c r="DT42" s="305">
        <f t="shared" ref="DT42" si="581">+SUM(DT43:DT45)</f>
        <v>0</v>
      </c>
      <c r="DU42" s="305">
        <f t="shared" ref="DU42" si="582">+SUM(DU43:DU45)</f>
        <v>0</v>
      </c>
      <c r="DV42" s="305">
        <f t="shared" ref="DV42" si="583">+SUM(DV43:DV45)</f>
        <v>0</v>
      </c>
      <c r="DW42" s="305">
        <f t="shared" ref="DW42" si="584">+SUM(DW43:DW45)</f>
        <v>0</v>
      </c>
      <c r="DX42" s="305">
        <f t="shared" ref="DX42" si="585">+SUM(DX43:DX45)</f>
        <v>0</v>
      </c>
      <c r="DY42" s="305">
        <f t="shared" ref="DY42" si="586">+SUM(DY43:DY45)</f>
        <v>0</v>
      </c>
      <c r="DZ42" s="305">
        <f t="shared" ref="DZ42" si="587">+SUM(DZ43:DZ45)</f>
        <v>0</v>
      </c>
      <c r="EA42" s="305">
        <f t="shared" ref="EA42:EB42" si="588">+SUM(EA43:EA45)</f>
        <v>0</v>
      </c>
      <c r="EB42" s="305">
        <f t="shared" si="588"/>
        <v>0</v>
      </c>
      <c r="EC42" s="305">
        <f t="shared" ref="EC42" si="589">+SUM(EC43:EC45)</f>
        <v>0</v>
      </c>
      <c r="ED42" s="305">
        <f t="shared" ref="ED42" si="590">+SUM(ED43:ED45)</f>
        <v>0</v>
      </c>
      <c r="EE42" s="305">
        <f t="shared" ref="EE42" si="591">+SUM(EE43:EE45)</f>
        <v>0</v>
      </c>
      <c r="EF42" s="305">
        <f t="shared" ref="EF42" si="592">+SUM(EF43:EF45)</f>
        <v>0</v>
      </c>
      <c r="EG42" s="305">
        <f t="shared" ref="EG42" si="593">+SUM(EG43:EG45)</f>
        <v>0</v>
      </c>
      <c r="EH42" s="305">
        <f t="shared" ref="EH42" si="594">+SUM(EH43:EH45)</f>
        <v>0</v>
      </c>
      <c r="EI42" s="305">
        <f t="shared" ref="EI42" si="595">+SUM(EI43:EI45)</f>
        <v>0</v>
      </c>
      <c r="EJ42" s="305">
        <f t="shared" ref="EJ42:EK42" si="596">+SUM(EJ43:EJ45)</f>
        <v>0</v>
      </c>
      <c r="EK42" s="305">
        <f t="shared" si="596"/>
        <v>0</v>
      </c>
      <c r="EL42" s="305">
        <f t="shared" ref="EL42" si="597">+SUM(EL43:EL45)</f>
        <v>0</v>
      </c>
      <c r="EM42" s="305">
        <f t="shared" ref="EM42" si="598">+SUM(EM43:EM45)</f>
        <v>0</v>
      </c>
      <c r="EN42" s="305">
        <f t="shared" ref="EN42" si="599">+SUM(EN43:EN45)</f>
        <v>0</v>
      </c>
      <c r="EO42" s="305">
        <f t="shared" ref="EO42" si="600">+SUM(EO43:EO45)</f>
        <v>0</v>
      </c>
      <c r="EP42" s="305">
        <f t="shared" ref="EP42" si="601">+SUM(EP43:EP45)</f>
        <v>0</v>
      </c>
      <c r="EQ42" s="305">
        <f t="shared" ref="EQ42" si="602">+SUM(EQ43:EQ45)</f>
        <v>0</v>
      </c>
      <c r="ER42" s="305">
        <f t="shared" ref="ER42:FE42" si="603">+SUM(ER43:ER45)</f>
        <v>0</v>
      </c>
      <c r="ES42" s="305">
        <f t="shared" si="603"/>
        <v>0</v>
      </c>
      <c r="ET42" s="305">
        <f t="shared" si="603"/>
        <v>0</v>
      </c>
      <c r="EU42" s="305">
        <f t="shared" si="603"/>
        <v>0</v>
      </c>
      <c r="EV42" s="305">
        <f t="shared" si="603"/>
        <v>0</v>
      </c>
      <c r="EW42" s="305">
        <f t="shared" si="603"/>
        <v>0</v>
      </c>
      <c r="EX42" s="305">
        <f t="shared" si="603"/>
        <v>0</v>
      </c>
      <c r="EY42" s="305">
        <f t="shared" si="603"/>
        <v>0</v>
      </c>
      <c r="EZ42" s="305">
        <f t="shared" si="603"/>
        <v>0</v>
      </c>
      <c r="FA42" s="305">
        <f t="shared" si="603"/>
        <v>0</v>
      </c>
      <c r="FB42" s="305">
        <f t="shared" si="603"/>
        <v>0</v>
      </c>
      <c r="FC42" s="305">
        <f t="shared" si="603"/>
        <v>0</v>
      </c>
      <c r="FD42" s="305">
        <f t="shared" si="603"/>
        <v>0</v>
      </c>
      <c r="FE42" s="305">
        <f t="shared" si="603"/>
        <v>0</v>
      </c>
      <c r="FF42" s="305">
        <f t="shared" ref="FF42:FH42" si="604">+SUM(FF43:FF45)</f>
        <v>0</v>
      </c>
      <c r="FG42" s="305">
        <f t="shared" si="604"/>
        <v>0</v>
      </c>
      <c r="FH42" s="305">
        <f t="shared" si="604"/>
        <v>0</v>
      </c>
      <c r="FI42" s="305">
        <f t="shared" ref="FI42:FJ42" si="605">+SUM(FI43:FI45)</f>
        <v>0</v>
      </c>
      <c r="FJ42" s="305">
        <f t="shared" si="605"/>
        <v>0</v>
      </c>
      <c r="FK42" s="305">
        <f t="shared" ref="FK42" si="606">+SUM(FK43:FK45)</f>
        <v>0</v>
      </c>
      <c r="FL42" s="305">
        <f t="shared" ref="FL42" si="607">+SUM(FL43:FL45)</f>
        <v>0</v>
      </c>
      <c r="FM42" s="305">
        <f t="shared" ref="FM42" si="608">+SUM(FM43:FM45)</f>
        <v>0</v>
      </c>
      <c r="FN42" s="305">
        <f t="shared" ref="FN42" si="609">+SUM(FN43:FN45)</f>
        <v>0</v>
      </c>
      <c r="FO42" s="305">
        <f t="shared" ref="FO42" si="610">+SUM(FO43:FO45)</f>
        <v>0</v>
      </c>
      <c r="FP42" s="305">
        <f t="shared" ref="FP42" si="611">+SUM(FP43:FP45)</f>
        <v>0</v>
      </c>
      <c r="FQ42" s="305">
        <f t="shared" ref="FQ42:FR42" si="612">+SUM(FQ43:FQ45)</f>
        <v>0</v>
      </c>
      <c r="FR42" s="305">
        <f t="shared" si="612"/>
        <v>0</v>
      </c>
      <c r="FS42" s="305">
        <f t="shared" ref="FS42" si="613">+SUM(FS43:FS45)</f>
        <v>0</v>
      </c>
      <c r="FT42" s="305">
        <f t="shared" ref="FT42:FU42" si="614">+SUM(FT43:FT45)</f>
        <v>0</v>
      </c>
      <c r="FU42" s="305">
        <f t="shared" si="614"/>
        <v>0</v>
      </c>
    </row>
    <row r="43" spans="1:177" hidden="1">
      <c r="A43" s="306">
        <v>2151</v>
      </c>
      <c r="B43" s="315" t="s">
        <v>35</v>
      </c>
      <c r="C43" s="302">
        <f t="shared" si="160"/>
        <v>0</v>
      </c>
      <c r="D43" s="302">
        <f t="shared" si="161"/>
        <v>0</v>
      </c>
      <c r="E43" s="302">
        <f t="shared" si="162"/>
        <v>0</v>
      </c>
      <c r="F43" s="302">
        <f t="shared" si="163"/>
        <v>0</v>
      </c>
      <c r="G43" s="302">
        <f>+SUM(CX43:DI43)</f>
        <v>0</v>
      </c>
      <c r="H43" s="302">
        <f>+SUM(DJ43:DU43)</f>
        <v>0</v>
      </c>
      <c r="I43" s="302">
        <f>+SUM(DV43:EG43)</f>
        <v>0</v>
      </c>
      <c r="J43" s="302">
        <f>+SUM(EH43:ES43)</f>
        <v>0</v>
      </c>
      <c r="K43" s="302">
        <f t="shared" si="448"/>
        <v>0</v>
      </c>
      <c r="L43" s="302">
        <f t="shared" si="29"/>
        <v>0</v>
      </c>
      <c r="M43" s="302">
        <f t="shared" si="30"/>
        <v>0</v>
      </c>
      <c r="N43" s="302">
        <f t="shared" si="31"/>
        <v>0</v>
      </c>
      <c r="O43" s="302">
        <f t="shared" si="32"/>
        <v>0</v>
      </c>
      <c r="P43" s="302">
        <f t="shared" si="33"/>
        <v>0</v>
      </c>
      <c r="Q43" s="302">
        <f t="shared" si="34"/>
        <v>0</v>
      </c>
      <c r="R43" s="302">
        <f t="shared" si="35"/>
        <v>0</v>
      </c>
      <c r="S43" s="302">
        <f t="shared" si="36"/>
        <v>0</v>
      </c>
      <c r="T43" s="302">
        <f t="shared" si="37"/>
        <v>0</v>
      </c>
      <c r="U43" s="302">
        <f t="shared" si="38"/>
        <v>0</v>
      </c>
      <c r="V43" s="302">
        <f t="shared" si="39"/>
        <v>0</v>
      </c>
      <c r="W43" s="302">
        <f t="shared" si="40"/>
        <v>0</v>
      </c>
      <c r="X43" s="302">
        <f t="shared" si="41"/>
        <v>0</v>
      </c>
      <c r="Y43" s="302">
        <f t="shared" si="42"/>
        <v>0</v>
      </c>
      <c r="Z43" s="302">
        <f t="shared" si="43"/>
        <v>0</v>
      </c>
      <c r="AA43" s="302">
        <f t="shared" si="44"/>
        <v>0</v>
      </c>
      <c r="AB43" s="302">
        <f t="shared" si="45"/>
        <v>0</v>
      </c>
      <c r="AC43" s="302">
        <f>+SUM(CX43:CZ43)</f>
        <v>0</v>
      </c>
      <c r="AD43" s="302">
        <f>+SUM(DA43:DC43)</f>
        <v>0</v>
      </c>
      <c r="AE43" s="302">
        <f>+SUM(DD43:DF43)</f>
        <v>0</v>
      </c>
      <c r="AF43" s="302">
        <f>+SUM(DG43:DI43)</f>
        <v>0</v>
      </c>
      <c r="AG43" s="302">
        <f>+SUM(DJ43:DL43)</f>
        <v>0</v>
      </c>
      <c r="AH43" s="302">
        <f>+SUM(DM43:DO43)</f>
        <v>0</v>
      </c>
      <c r="AI43" s="302">
        <f>+SUM(DP43:DR43)</f>
        <v>0</v>
      </c>
      <c r="AJ43" s="302">
        <f>+SUM(DS43:DU43)</f>
        <v>0</v>
      </c>
      <c r="AK43" s="302">
        <f>+SUM(DV43:DX43)</f>
        <v>0</v>
      </c>
      <c r="AL43" s="302">
        <f>+SUM(DY43:EA43)</f>
        <v>0</v>
      </c>
      <c r="AM43" s="302">
        <f>+SUM(EB43:ED43)</f>
        <v>0</v>
      </c>
      <c r="AN43" s="302">
        <f>+SUM(EE43:EG43)</f>
        <v>0</v>
      </c>
      <c r="AO43" s="302">
        <f>+SUM(EH43:EJ43)</f>
        <v>0</v>
      </c>
      <c r="AP43" s="302">
        <f>+SUM(EK43:EM43)</f>
        <v>0</v>
      </c>
      <c r="AQ43" s="303">
        <f>+SUM(EN43:EP43)</f>
        <v>0</v>
      </c>
      <c r="AR43" s="303">
        <f>+SUM(EQ43:ES43)</f>
        <v>0</v>
      </c>
      <c r="AS43" s="303">
        <f t="shared" si="449"/>
        <v>0</v>
      </c>
      <c r="AT43" s="303">
        <f t="shared" si="450"/>
        <v>0</v>
      </c>
      <c r="AU43" s="303">
        <f t="shared" si="451"/>
        <v>0</v>
      </c>
      <c r="AV43" s="303">
        <f t="shared" si="452"/>
        <v>0</v>
      </c>
      <c r="AW43" s="303">
        <f t="shared" si="453"/>
        <v>0</v>
      </c>
      <c r="AX43" s="303">
        <f t="shared" si="374"/>
        <v>0</v>
      </c>
      <c r="AY43" s="303">
        <f t="shared" si="46"/>
        <v>0</v>
      </c>
      <c r="AZ43" s="303">
        <f t="shared" si="47"/>
        <v>0</v>
      </c>
      <c r="BA43" s="303">
        <f t="shared" si="48"/>
        <v>0</v>
      </c>
      <c r="BB43" s="305"/>
      <c r="BC43" s="305"/>
      <c r="BD43" s="305"/>
      <c r="BE43" s="305"/>
      <c r="BF43" s="305"/>
      <c r="BG43" s="305"/>
      <c r="BH43" s="305"/>
      <c r="BI43" s="305"/>
      <c r="BJ43" s="305"/>
      <c r="BK43" s="305"/>
      <c r="BL43" s="305"/>
      <c r="BM43" s="305"/>
      <c r="BN43" s="305"/>
      <c r="BO43" s="305"/>
      <c r="BP43" s="305"/>
      <c r="BQ43" s="305"/>
      <c r="BR43" s="305"/>
      <c r="BS43" s="305"/>
      <c r="BT43" s="305"/>
      <c r="BU43" s="305"/>
      <c r="BV43" s="305"/>
      <c r="BW43" s="305"/>
      <c r="BX43" s="305"/>
      <c r="BY43" s="305"/>
      <c r="BZ43" s="305"/>
      <c r="CA43" s="305"/>
      <c r="CB43" s="305"/>
      <c r="CC43" s="305"/>
      <c r="CD43" s="305"/>
      <c r="CE43" s="305"/>
      <c r="CF43" s="305"/>
      <c r="CG43" s="305"/>
      <c r="CH43" s="305"/>
      <c r="CI43" s="305"/>
      <c r="CJ43" s="305"/>
      <c r="CK43" s="305"/>
      <c r="CL43" s="305"/>
      <c r="CM43" s="305"/>
      <c r="CN43" s="305"/>
      <c r="CO43" s="305"/>
      <c r="CP43" s="305"/>
      <c r="CQ43" s="305"/>
      <c r="CR43" s="305"/>
      <c r="CS43" s="305"/>
      <c r="CT43" s="305"/>
      <c r="CU43" s="305"/>
      <c r="CV43" s="305"/>
      <c r="CW43" s="305"/>
      <c r="CX43" s="305"/>
      <c r="CY43" s="305"/>
      <c r="CZ43" s="305"/>
      <c r="DA43" s="305"/>
      <c r="DB43" s="305"/>
      <c r="DC43" s="305"/>
      <c r="DD43" s="305"/>
      <c r="DE43" s="305"/>
      <c r="DF43" s="305"/>
      <c r="DG43" s="305"/>
      <c r="DH43" s="305"/>
      <c r="DI43" s="305"/>
      <c r="DJ43" s="305"/>
      <c r="DK43" s="305"/>
      <c r="DL43" s="305"/>
      <c r="DM43" s="305"/>
      <c r="DN43" s="305"/>
      <c r="DO43" s="305"/>
      <c r="DP43" s="305"/>
      <c r="DQ43" s="305"/>
      <c r="DR43" s="305"/>
      <c r="DS43" s="305"/>
      <c r="DT43" s="305"/>
      <c r="DU43" s="305"/>
      <c r="DV43" s="305"/>
      <c r="DW43" s="305"/>
      <c r="DX43" s="305"/>
      <c r="DY43" s="305"/>
      <c r="DZ43" s="305"/>
      <c r="EA43" s="305"/>
      <c r="EB43" s="305"/>
      <c r="EC43" s="305"/>
      <c r="ED43" s="305"/>
      <c r="EE43" s="305"/>
      <c r="EF43" s="305"/>
      <c r="EG43" s="305"/>
      <c r="EH43" s="305"/>
      <c r="EI43" s="305"/>
      <c r="EJ43" s="305"/>
      <c r="EK43" s="305"/>
      <c r="EL43" s="305"/>
      <c r="EM43" s="305"/>
      <c r="EN43" s="305"/>
      <c r="EO43" s="305"/>
      <c r="EP43" s="305"/>
      <c r="EQ43" s="305"/>
      <c r="ER43" s="305"/>
      <c r="ES43" s="305"/>
      <c r="ET43" s="305"/>
      <c r="EU43" s="305"/>
      <c r="EV43" s="305"/>
      <c r="EW43" s="305"/>
      <c r="EX43" s="305"/>
      <c r="EY43" s="305"/>
      <c r="EZ43" s="305"/>
      <c r="FA43" s="305"/>
      <c r="FB43" s="305"/>
      <c r="FC43" s="305"/>
      <c r="FD43" s="305"/>
      <c r="FE43" s="305"/>
      <c r="FF43" s="305"/>
      <c r="FG43" s="305"/>
      <c r="FH43" s="305"/>
      <c r="FI43" s="305"/>
      <c r="FJ43" s="305"/>
      <c r="FK43" s="305"/>
      <c r="FL43" s="305"/>
      <c r="FM43" s="305"/>
      <c r="FN43" s="305"/>
      <c r="FO43" s="305"/>
      <c r="FP43" s="305"/>
      <c r="FQ43" s="305"/>
      <c r="FR43" s="305"/>
      <c r="FS43" s="305"/>
      <c r="FT43" s="305"/>
      <c r="FU43" s="305"/>
    </row>
    <row r="44" spans="1:177" hidden="1">
      <c r="A44" s="306">
        <v>2152</v>
      </c>
      <c r="B44" s="315" t="s">
        <v>36</v>
      </c>
      <c r="C44" s="302">
        <f t="shared" si="160"/>
        <v>0</v>
      </c>
      <c r="D44" s="302">
        <f t="shared" si="161"/>
        <v>0</v>
      </c>
      <c r="E44" s="302">
        <f t="shared" si="162"/>
        <v>0</v>
      </c>
      <c r="F44" s="302">
        <f t="shared" si="163"/>
        <v>0</v>
      </c>
      <c r="G44" s="302">
        <f>+SUM(CX44:DI44)</f>
        <v>0</v>
      </c>
      <c r="H44" s="302">
        <f>+SUM(DJ44:DU44)</f>
        <v>0</v>
      </c>
      <c r="I44" s="302">
        <f>+SUM(DV44:EG44)</f>
        <v>0</v>
      </c>
      <c r="J44" s="302">
        <f>+SUM(EH44:ES44)</f>
        <v>0</v>
      </c>
      <c r="K44" s="302">
        <f t="shared" si="448"/>
        <v>0</v>
      </c>
      <c r="L44" s="302">
        <f t="shared" si="29"/>
        <v>0</v>
      </c>
      <c r="M44" s="302">
        <f t="shared" si="30"/>
        <v>0</v>
      </c>
      <c r="N44" s="302">
        <f t="shared" si="31"/>
        <v>0</v>
      </c>
      <c r="O44" s="302">
        <f t="shared" si="32"/>
        <v>0</v>
      </c>
      <c r="P44" s="302">
        <f t="shared" si="33"/>
        <v>0</v>
      </c>
      <c r="Q44" s="302">
        <f t="shared" si="34"/>
        <v>0</v>
      </c>
      <c r="R44" s="302">
        <f t="shared" si="35"/>
        <v>0</v>
      </c>
      <c r="S44" s="302">
        <f t="shared" si="36"/>
        <v>0</v>
      </c>
      <c r="T44" s="302">
        <f t="shared" si="37"/>
        <v>0</v>
      </c>
      <c r="U44" s="302">
        <f t="shared" si="38"/>
        <v>0</v>
      </c>
      <c r="V44" s="302">
        <f t="shared" si="39"/>
        <v>0</v>
      </c>
      <c r="W44" s="302">
        <f t="shared" si="40"/>
        <v>0</v>
      </c>
      <c r="X44" s="302">
        <f t="shared" si="41"/>
        <v>0</v>
      </c>
      <c r="Y44" s="302">
        <f t="shared" si="42"/>
        <v>0</v>
      </c>
      <c r="Z44" s="302">
        <f t="shared" si="43"/>
        <v>0</v>
      </c>
      <c r="AA44" s="302">
        <f t="shared" si="44"/>
        <v>0</v>
      </c>
      <c r="AB44" s="302">
        <f t="shared" si="45"/>
        <v>0</v>
      </c>
      <c r="AC44" s="302">
        <f>+SUM(CX44:CZ44)</f>
        <v>0</v>
      </c>
      <c r="AD44" s="302">
        <f>+SUM(DA44:DC44)</f>
        <v>0</v>
      </c>
      <c r="AE44" s="302">
        <f>+SUM(DD44:DF44)</f>
        <v>0</v>
      </c>
      <c r="AF44" s="302">
        <f>+SUM(DG44:DI44)</f>
        <v>0</v>
      </c>
      <c r="AG44" s="302">
        <f>+SUM(DJ44:DL44)</f>
        <v>0</v>
      </c>
      <c r="AH44" s="302">
        <f>+SUM(DM44:DO44)</f>
        <v>0</v>
      </c>
      <c r="AI44" s="302">
        <f>+SUM(DP44:DR44)</f>
        <v>0</v>
      </c>
      <c r="AJ44" s="302">
        <f>+SUM(DS44:DU44)</f>
        <v>0</v>
      </c>
      <c r="AK44" s="302">
        <f>+SUM(DV44:DX44)</f>
        <v>0</v>
      </c>
      <c r="AL44" s="302">
        <f>+SUM(DY44:EA44)</f>
        <v>0</v>
      </c>
      <c r="AM44" s="302">
        <f>+SUM(EB44:ED44)</f>
        <v>0</v>
      </c>
      <c r="AN44" s="302">
        <f>+SUM(EE44:EG44)</f>
        <v>0</v>
      </c>
      <c r="AO44" s="302">
        <f>+SUM(EH44:EJ44)</f>
        <v>0</v>
      </c>
      <c r="AP44" s="302">
        <f>+SUM(EK44:EM44)</f>
        <v>0</v>
      </c>
      <c r="AQ44" s="303">
        <f>+SUM(EN44:EP44)</f>
        <v>0</v>
      </c>
      <c r="AR44" s="303">
        <f>+SUM(EQ44:ES44)</f>
        <v>0</v>
      </c>
      <c r="AS44" s="303">
        <f t="shared" si="449"/>
        <v>0</v>
      </c>
      <c r="AT44" s="303">
        <f t="shared" si="450"/>
        <v>0</v>
      </c>
      <c r="AU44" s="303">
        <f t="shared" si="451"/>
        <v>0</v>
      </c>
      <c r="AV44" s="303">
        <f t="shared" si="452"/>
        <v>0</v>
      </c>
      <c r="AW44" s="303">
        <f t="shared" si="453"/>
        <v>0</v>
      </c>
      <c r="AX44" s="303">
        <f t="shared" si="374"/>
        <v>0</v>
      </c>
      <c r="AY44" s="303">
        <f t="shared" si="46"/>
        <v>0</v>
      </c>
      <c r="AZ44" s="303">
        <f t="shared" si="47"/>
        <v>0</v>
      </c>
      <c r="BA44" s="303">
        <f t="shared" si="48"/>
        <v>0</v>
      </c>
      <c r="BB44" s="305"/>
      <c r="BC44" s="305"/>
      <c r="BD44" s="305"/>
      <c r="BE44" s="305"/>
      <c r="BF44" s="305"/>
      <c r="BG44" s="305"/>
      <c r="BH44" s="305"/>
      <c r="BI44" s="305"/>
      <c r="BJ44" s="305"/>
      <c r="BK44" s="305"/>
      <c r="BL44" s="305"/>
      <c r="BM44" s="305"/>
      <c r="BN44" s="305"/>
      <c r="BO44" s="305"/>
      <c r="BP44" s="305"/>
      <c r="BQ44" s="305"/>
      <c r="BR44" s="305"/>
      <c r="BS44" s="305"/>
      <c r="BT44" s="305"/>
      <c r="BU44" s="305"/>
      <c r="BV44" s="305"/>
      <c r="BW44" s="305"/>
      <c r="BX44" s="305"/>
      <c r="BY44" s="305"/>
      <c r="BZ44" s="305"/>
      <c r="CA44" s="305"/>
      <c r="CB44" s="305"/>
      <c r="CC44" s="305"/>
      <c r="CD44" s="305"/>
      <c r="CE44" s="305"/>
      <c r="CF44" s="305"/>
      <c r="CG44" s="305"/>
      <c r="CH44" s="305"/>
      <c r="CI44" s="305"/>
      <c r="CJ44" s="305"/>
      <c r="CK44" s="305"/>
      <c r="CL44" s="305"/>
      <c r="CM44" s="305"/>
      <c r="CN44" s="305"/>
      <c r="CO44" s="305"/>
      <c r="CP44" s="305"/>
      <c r="CQ44" s="305"/>
      <c r="CR44" s="305"/>
      <c r="CS44" s="305"/>
      <c r="CT44" s="305"/>
      <c r="CU44" s="305"/>
      <c r="CV44" s="305"/>
      <c r="CW44" s="305"/>
      <c r="CX44" s="305"/>
      <c r="CY44" s="305"/>
      <c r="CZ44" s="305"/>
      <c r="DA44" s="305"/>
      <c r="DB44" s="305"/>
      <c r="DC44" s="305"/>
      <c r="DD44" s="305"/>
      <c r="DE44" s="305"/>
      <c r="DF44" s="305"/>
      <c r="DG44" s="305"/>
      <c r="DH44" s="305"/>
      <c r="DI44" s="305"/>
      <c r="DJ44" s="305"/>
      <c r="DK44" s="305"/>
      <c r="DL44" s="305"/>
      <c r="DM44" s="305"/>
      <c r="DN44" s="305"/>
      <c r="DO44" s="305"/>
      <c r="DP44" s="305"/>
      <c r="DQ44" s="305"/>
      <c r="DR44" s="305"/>
      <c r="DS44" s="305"/>
      <c r="DT44" s="305"/>
      <c r="DU44" s="305"/>
      <c r="DV44" s="305"/>
      <c r="DW44" s="305"/>
      <c r="DX44" s="305"/>
      <c r="DY44" s="305"/>
      <c r="DZ44" s="305"/>
      <c r="EA44" s="305"/>
      <c r="EB44" s="305"/>
      <c r="EC44" s="305"/>
      <c r="ED44" s="305"/>
      <c r="EE44" s="305"/>
      <c r="EF44" s="305"/>
      <c r="EG44" s="305"/>
      <c r="EH44" s="305"/>
      <c r="EI44" s="305"/>
      <c r="EJ44" s="305"/>
      <c r="EK44" s="305"/>
      <c r="EL44" s="305"/>
      <c r="EM44" s="305"/>
      <c r="EN44" s="305"/>
      <c r="EO44" s="305"/>
      <c r="EP44" s="305"/>
      <c r="EQ44" s="305"/>
      <c r="ER44" s="305"/>
      <c r="ES44" s="305"/>
      <c r="ET44" s="305"/>
      <c r="EU44" s="305"/>
      <c r="EV44" s="305"/>
      <c r="EW44" s="305"/>
      <c r="EX44" s="305"/>
      <c r="EY44" s="305"/>
      <c r="EZ44" s="305"/>
      <c r="FA44" s="305"/>
      <c r="FB44" s="305"/>
      <c r="FC44" s="305"/>
      <c r="FD44" s="305"/>
      <c r="FE44" s="305"/>
      <c r="FF44" s="305"/>
      <c r="FG44" s="305"/>
      <c r="FH44" s="305"/>
      <c r="FI44" s="305"/>
      <c r="FJ44" s="305"/>
      <c r="FK44" s="305"/>
      <c r="FL44" s="305"/>
      <c r="FM44" s="305"/>
      <c r="FN44" s="305"/>
      <c r="FO44" s="305"/>
      <c r="FP44" s="305"/>
      <c r="FQ44" s="305"/>
      <c r="FR44" s="305"/>
      <c r="FS44" s="305"/>
      <c r="FT44" s="305"/>
      <c r="FU44" s="305"/>
    </row>
    <row r="45" spans="1:177" hidden="1">
      <c r="A45" s="306">
        <v>2153</v>
      </c>
      <c r="B45" s="315" t="s">
        <v>37</v>
      </c>
      <c r="C45" s="302">
        <f t="shared" si="160"/>
        <v>0</v>
      </c>
      <c r="D45" s="302">
        <f t="shared" si="161"/>
        <v>0</v>
      </c>
      <c r="E45" s="302">
        <f t="shared" si="162"/>
        <v>0</v>
      </c>
      <c r="F45" s="302">
        <f t="shared" si="163"/>
        <v>0</v>
      </c>
      <c r="G45" s="302">
        <f>+SUM(CX45:DI45)</f>
        <v>0</v>
      </c>
      <c r="H45" s="302">
        <f>+SUM(DJ45:DU45)</f>
        <v>0</v>
      </c>
      <c r="I45" s="302">
        <f>+SUM(DV45:EG45)</f>
        <v>0</v>
      </c>
      <c r="J45" s="302">
        <f>+SUM(EH45:ES45)</f>
        <v>0</v>
      </c>
      <c r="K45" s="302">
        <f t="shared" si="448"/>
        <v>0</v>
      </c>
      <c r="L45" s="302">
        <f t="shared" si="29"/>
        <v>0</v>
      </c>
      <c r="M45" s="302">
        <f t="shared" si="30"/>
        <v>0</v>
      </c>
      <c r="N45" s="302">
        <f t="shared" si="31"/>
        <v>0</v>
      </c>
      <c r="O45" s="302">
        <f t="shared" si="32"/>
        <v>0</v>
      </c>
      <c r="P45" s="302">
        <f t="shared" si="33"/>
        <v>0</v>
      </c>
      <c r="Q45" s="302">
        <f t="shared" si="34"/>
        <v>0</v>
      </c>
      <c r="R45" s="302">
        <f t="shared" si="35"/>
        <v>0</v>
      </c>
      <c r="S45" s="302">
        <f t="shared" si="36"/>
        <v>0</v>
      </c>
      <c r="T45" s="302">
        <f t="shared" si="37"/>
        <v>0</v>
      </c>
      <c r="U45" s="302">
        <f t="shared" si="38"/>
        <v>0</v>
      </c>
      <c r="V45" s="302">
        <f t="shared" si="39"/>
        <v>0</v>
      </c>
      <c r="W45" s="302">
        <f t="shared" si="40"/>
        <v>0</v>
      </c>
      <c r="X45" s="302">
        <f t="shared" si="41"/>
        <v>0</v>
      </c>
      <c r="Y45" s="302">
        <f t="shared" si="42"/>
        <v>0</v>
      </c>
      <c r="Z45" s="302">
        <f t="shared" si="43"/>
        <v>0</v>
      </c>
      <c r="AA45" s="302">
        <f t="shared" si="44"/>
        <v>0</v>
      </c>
      <c r="AB45" s="302">
        <f t="shared" si="45"/>
        <v>0</v>
      </c>
      <c r="AC45" s="302">
        <f>+SUM(CX45:CZ45)</f>
        <v>0</v>
      </c>
      <c r="AD45" s="302">
        <f>+SUM(DA45:DC45)</f>
        <v>0</v>
      </c>
      <c r="AE45" s="302">
        <f>+SUM(DD45:DF45)</f>
        <v>0</v>
      </c>
      <c r="AF45" s="302">
        <f>+SUM(DG45:DI45)</f>
        <v>0</v>
      </c>
      <c r="AG45" s="302">
        <f>+SUM(DJ45:DL45)</f>
        <v>0</v>
      </c>
      <c r="AH45" s="302">
        <f>+SUM(DM45:DO45)</f>
        <v>0</v>
      </c>
      <c r="AI45" s="302">
        <f>+SUM(DP45:DR45)</f>
        <v>0</v>
      </c>
      <c r="AJ45" s="302">
        <f>+SUM(DS45:DU45)</f>
        <v>0</v>
      </c>
      <c r="AK45" s="302">
        <f>+SUM(DV45:DX45)</f>
        <v>0</v>
      </c>
      <c r="AL45" s="302">
        <f>+SUM(DY45:EA45)</f>
        <v>0</v>
      </c>
      <c r="AM45" s="302">
        <f>+SUM(EB45:ED45)</f>
        <v>0</v>
      </c>
      <c r="AN45" s="302">
        <f>+SUM(EE45:EG45)</f>
        <v>0</v>
      </c>
      <c r="AO45" s="302">
        <f>+SUM(EH45:EJ45)</f>
        <v>0</v>
      </c>
      <c r="AP45" s="302">
        <f>+SUM(EK45:EM45)</f>
        <v>0</v>
      </c>
      <c r="AQ45" s="303">
        <f>+SUM(EN45:EP45)</f>
        <v>0</v>
      </c>
      <c r="AR45" s="303">
        <f>+SUM(EQ45:ES45)</f>
        <v>0</v>
      </c>
      <c r="AS45" s="303">
        <f t="shared" si="449"/>
        <v>0</v>
      </c>
      <c r="AT45" s="303">
        <f t="shared" si="450"/>
        <v>0</v>
      </c>
      <c r="AU45" s="303">
        <f t="shared" si="451"/>
        <v>0</v>
      </c>
      <c r="AV45" s="303">
        <f t="shared" si="452"/>
        <v>0</v>
      </c>
      <c r="AW45" s="303">
        <f t="shared" si="453"/>
        <v>0</v>
      </c>
      <c r="AX45" s="303">
        <f t="shared" si="374"/>
        <v>0</v>
      </c>
      <c r="AY45" s="303">
        <f t="shared" si="46"/>
        <v>0</v>
      </c>
      <c r="AZ45" s="303">
        <f t="shared" si="47"/>
        <v>0</v>
      </c>
      <c r="BA45" s="303">
        <f t="shared" si="48"/>
        <v>0</v>
      </c>
      <c r="BB45" s="305"/>
      <c r="BC45" s="305"/>
      <c r="BD45" s="305"/>
      <c r="BE45" s="305"/>
      <c r="BF45" s="305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305"/>
      <c r="CC45" s="305"/>
      <c r="CD45" s="305"/>
      <c r="CE45" s="305"/>
      <c r="CF45" s="305"/>
      <c r="CG45" s="305"/>
      <c r="CH45" s="305"/>
      <c r="CI45" s="305"/>
      <c r="CJ45" s="305"/>
      <c r="CK45" s="305"/>
      <c r="CL45" s="305"/>
      <c r="CM45" s="305"/>
      <c r="CN45" s="305"/>
      <c r="CO45" s="305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5"/>
      <c r="DD45" s="305"/>
      <c r="DE45" s="305"/>
      <c r="DF45" s="305"/>
      <c r="DG45" s="305"/>
      <c r="DH45" s="305"/>
      <c r="DI45" s="305"/>
      <c r="DJ45" s="305"/>
      <c r="DK45" s="305"/>
      <c r="DL45" s="305"/>
      <c r="DM45" s="305"/>
      <c r="DN45" s="305"/>
      <c r="DO45" s="305"/>
      <c r="DP45" s="305"/>
      <c r="DQ45" s="305"/>
      <c r="DR45" s="305"/>
      <c r="DS45" s="305"/>
      <c r="DT45" s="305"/>
      <c r="DU45" s="305"/>
      <c r="DV45" s="305"/>
      <c r="DW45" s="305"/>
      <c r="DX45" s="305"/>
      <c r="DY45" s="305"/>
      <c r="DZ45" s="305"/>
      <c r="EA45" s="305"/>
      <c r="EB45" s="305"/>
      <c r="EC45" s="305"/>
      <c r="ED45" s="305"/>
      <c r="EE45" s="305"/>
      <c r="EF45" s="305"/>
      <c r="EG45" s="305"/>
      <c r="EH45" s="305"/>
      <c r="EI45" s="305"/>
      <c r="EJ45" s="305"/>
      <c r="EK45" s="305"/>
      <c r="EL45" s="305"/>
      <c r="EM45" s="305"/>
      <c r="EN45" s="305"/>
      <c r="EO45" s="305"/>
      <c r="EP45" s="305"/>
      <c r="EQ45" s="305"/>
      <c r="ER45" s="305"/>
      <c r="ES45" s="305"/>
      <c r="ET45" s="305"/>
      <c r="EU45" s="305"/>
      <c r="EV45" s="305"/>
      <c r="EW45" s="305"/>
      <c r="EX45" s="305"/>
      <c r="EY45" s="305"/>
      <c r="EZ45" s="305"/>
      <c r="FA45" s="305"/>
      <c r="FB45" s="305"/>
      <c r="FC45" s="305"/>
      <c r="FD45" s="305"/>
      <c r="FE45" s="305"/>
      <c r="FF45" s="305"/>
      <c r="FG45" s="305"/>
      <c r="FH45" s="305"/>
      <c r="FI45" s="305"/>
      <c r="FJ45" s="305"/>
      <c r="FK45" s="305"/>
      <c r="FL45" s="305"/>
      <c r="FM45" s="305"/>
      <c r="FN45" s="305"/>
      <c r="FO45" s="305"/>
      <c r="FP45" s="305"/>
      <c r="FQ45" s="305"/>
      <c r="FR45" s="305"/>
      <c r="FS45" s="305"/>
      <c r="FT45" s="305"/>
      <c r="FU45" s="305"/>
    </row>
    <row r="46" spans="1:177">
      <c r="A46" s="306">
        <v>216</v>
      </c>
      <c r="B46" s="307" t="s">
        <v>58</v>
      </c>
      <c r="C46" s="302">
        <f t="shared" si="160"/>
        <v>0</v>
      </c>
      <c r="D46" s="302">
        <f t="shared" si="161"/>
        <v>0</v>
      </c>
      <c r="E46" s="302">
        <f t="shared" si="162"/>
        <v>0</v>
      </c>
      <c r="F46" s="302">
        <f t="shared" si="163"/>
        <v>0</v>
      </c>
      <c r="G46" s="302">
        <f>+SUM(CX46:DI46)</f>
        <v>0</v>
      </c>
      <c r="H46" s="302">
        <f>+SUM(DJ46:DU46)</f>
        <v>0</v>
      </c>
      <c r="I46" s="302">
        <f>+SUM(DV46:EG46)</f>
        <v>0</v>
      </c>
      <c r="J46" s="302">
        <f>+SUM(EH46:ES46)</f>
        <v>0</v>
      </c>
      <c r="K46" s="302">
        <f t="shared" si="448"/>
        <v>0</v>
      </c>
      <c r="L46" s="302">
        <f t="shared" si="29"/>
        <v>0</v>
      </c>
      <c r="M46" s="302">
        <f t="shared" si="30"/>
        <v>0</v>
      </c>
      <c r="N46" s="302">
        <f t="shared" si="31"/>
        <v>0</v>
      </c>
      <c r="O46" s="302">
        <f t="shared" si="32"/>
        <v>0</v>
      </c>
      <c r="P46" s="302">
        <f t="shared" si="33"/>
        <v>0</v>
      </c>
      <c r="Q46" s="302">
        <f t="shared" si="34"/>
        <v>0</v>
      </c>
      <c r="R46" s="302">
        <f t="shared" si="35"/>
        <v>0</v>
      </c>
      <c r="S46" s="302">
        <f t="shared" si="36"/>
        <v>0</v>
      </c>
      <c r="T46" s="302">
        <f t="shared" si="37"/>
        <v>0</v>
      </c>
      <c r="U46" s="302">
        <f t="shared" si="38"/>
        <v>0</v>
      </c>
      <c r="V46" s="302">
        <f t="shared" si="39"/>
        <v>0</v>
      </c>
      <c r="W46" s="302">
        <f t="shared" si="40"/>
        <v>0</v>
      </c>
      <c r="X46" s="302">
        <f t="shared" si="41"/>
        <v>0</v>
      </c>
      <c r="Y46" s="302">
        <f t="shared" si="42"/>
        <v>0</v>
      </c>
      <c r="Z46" s="302">
        <f t="shared" si="43"/>
        <v>0</v>
      </c>
      <c r="AA46" s="302">
        <f t="shared" si="44"/>
        <v>0</v>
      </c>
      <c r="AB46" s="302">
        <f t="shared" si="45"/>
        <v>0</v>
      </c>
      <c r="AC46" s="302">
        <f>+SUM(CX46:CZ46)</f>
        <v>0</v>
      </c>
      <c r="AD46" s="302">
        <f>+SUM(DA46:DC46)</f>
        <v>0</v>
      </c>
      <c r="AE46" s="302">
        <f>+SUM(DD46:DF46)</f>
        <v>0</v>
      </c>
      <c r="AF46" s="302">
        <f>+SUM(DG46:DI46)</f>
        <v>0</v>
      </c>
      <c r="AG46" s="302">
        <f>+SUM(DJ46:DL46)</f>
        <v>0</v>
      </c>
      <c r="AH46" s="302">
        <f>+SUM(DM46:DO46)</f>
        <v>0</v>
      </c>
      <c r="AI46" s="302">
        <f>+SUM(DP46:DR46)</f>
        <v>0</v>
      </c>
      <c r="AJ46" s="302">
        <f>+SUM(DS46:DU46)</f>
        <v>0</v>
      </c>
      <c r="AK46" s="302">
        <f>+SUM(DV46:DX46)</f>
        <v>0</v>
      </c>
      <c r="AL46" s="302">
        <f>+SUM(DY46:EA46)</f>
        <v>0</v>
      </c>
      <c r="AM46" s="302">
        <f>+SUM(EB46:ED46)</f>
        <v>0</v>
      </c>
      <c r="AN46" s="302">
        <f>+SUM(EE46:EG46)</f>
        <v>0</v>
      </c>
      <c r="AO46" s="302">
        <f>+SUM(EH46:EJ46)</f>
        <v>0</v>
      </c>
      <c r="AP46" s="302">
        <f>+SUM(EK46:EM46)</f>
        <v>0</v>
      </c>
      <c r="AQ46" s="303">
        <f>+SUM(EN46:EP46)</f>
        <v>0</v>
      </c>
      <c r="AR46" s="303">
        <f>+SUM(EQ46:ES46)</f>
        <v>0</v>
      </c>
      <c r="AS46" s="303">
        <f t="shared" si="449"/>
        <v>0</v>
      </c>
      <c r="AT46" s="303">
        <f t="shared" si="450"/>
        <v>0</v>
      </c>
      <c r="AU46" s="303">
        <f t="shared" si="451"/>
        <v>0</v>
      </c>
      <c r="AV46" s="303">
        <f t="shared" si="452"/>
        <v>0</v>
      </c>
      <c r="AW46" s="303">
        <f t="shared" si="453"/>
        <v>0</v>
      </c>
      <c r="AX46" s="303">
        <f t="shared" si="374"/>
        <v>0</v>
      </c>
      <c r="AY46" s="303">
        <f t="shared" si="46"/>
        <v>0</v>
      </c>
      <c r="AZ46" s="303">
        <f t="shared" si="47"/>
        <v>0</v>
      </c>
      <c r="BA46" s="303">
        <f t="shared" si="48"/>
        <v>0</v>
      </c>
      <c r="BB46" s="305">
        <v>0</v>
      </c>
      <c r="BC46" s="305">
        <v>0</v>
      </c>
      <c r="BD46" s="305">
        <v>0</v>
      </c>
      <c r="BE46" s="305">
        <v>0</v>
      </c>
      <c r="BF46" s="305">
        <v>0</v>
      </c>
      <c r="BG46" s="305">
        <v>0</v>
      </c>
      <c r="BH46" s="305">
        <v>0</v>
      </c>
      <c r="BI46" s="305">
        <v>0</v>
      </c>
      <c r="BJ46" s="305">
        <v>0</v>
      </c>
      <c r="BK46" s="305">
        <v>0</v>
      </c>
      <c r="BL46" s="305">
        <v>0</v>
      </c>
      <c r="BM46" s="305">
        <v>0</v>
      </c>
      <c r="BN46" s="305">
        <v>0</v>
      </c>
      <c r="BO46" s="305">
        <v>0</v>
      </c>
      <c r="BP46" s="305">
        <v>0</v>
      </c>
      <c r="BQ46" s="305">
        <v>0</v>
      </c>
      <c r="BR46" s="305">
        <v>0</v>
      </c>
      <c r="BS46" s="305">
        <v>0</v>
      </c>
      <c r="BT46" s="305">
        <v>0</v>
      </c>
      <c r="BU46" s="305">
        <v>0</v>
      </c>
      <c r="BV46" s="305">
        <v>0</v>
      </c>
      <c r="BW46" s="305">
        <v>0</v>
      </c>
      <c r="BX46" s="305">
        <v>0</v>
      </c>
      <c r="BY46" s="305">
        <v>0</v>
      </c>
      <c r="BZ46" s="305">
        <v>0</v>
      </c>
      <c r="CA46" s="305">
        <v>0</v>
      </c>
      <c r="CB46" s="305">
        <v>0</v>
      </c>
      <c r="CC46" s="305">
        <v>0</v>
      </c>
      <c r="CD46" s="305">
        <v>0</v>
      </c>
      <c r="CE46" s="305">
        <v>0</v>
      </c>
      <c r="CF46" s="305">
        <v>0</v>
      </c>
      <c r="CG46" s="305">
        <v>0</v>
      </c>
      <c r="CH46" s="305">
        <v>0</v>
      </c>
      <c r="CI46" s="305">
        <v>0</v>
      </c>
      <c r="CJ46" s="305">
        <v>0</v>
      </c>
      <c r="CK46" s="305">
        <v>0</v>
      </c>
      <c r="CL46" s="305">
        <v>0</v>
      </c>
      <c r="CM46" s="305">
        <v>0</v>
      </c>
      <c r="CN46" s="305">
        <v>0</v>
      </c>
      <c r="CO46" s="305">
        <v>0</v>
      </c>
      <c r="CP46" s="305">
        <v>0</v>
      </c>
      <c r="CQ46" s="305">
        <v>0</v>
      </c>
      <c r="CR46" s="305">
        <v>0</v>
      </c>
      <c r="CS46" s="305">
        <v>0</v>
      </c>
      <c r="CT46" s="305">
        <v>0</v>
      </c>
      <c r="CU46" s="305">
        <v>0</v>
      </c>
      <c r="CV46" s="305">
        <v>0</v>
      </c>
      <c r="CW46" s="305">
        <v>0</v>
      </c>
      <c r="CX46" s="305">
        <v>0</v>
      </c>
      <c r="CY46" s="305">
        <v>0</v>
      </c>
      <c r="CZ46" s="305">
        <v>0</v>
      </c>
      <c r="DA46" s="305">
        <v>0</v>
      </c>
      <c r="DB46" s="305">
        <v>0</v>
      </c>
      <c r="DC46" s="305">
        <v>0</v>
      </c>
      <c r="DD46" s="305">
        <v>0</v>
      </c>
      <c r="DE46" s="305">
        <v>0</v>
      </c>
      <c r="DF46" s="305">
        <v>0</v>
      </c>
      <c r="DG46" s="305">
        <v>0</v>
      </c>
      <c r="DH46" s="305">
        <v>0</v>
      </c>
      <c r="DI46" s="305">
        <v>0</v>
      </c>
      <c r="DJ46" s="305">
        <v>0</v>
      </c>
      <c r="DK46" s="305">
        <v>0</v>
      </c>
      <c r="DL46" s="305">
        <v>0</v>
      </c>
      <c r="DM46" s="305">
        <v>0</v>
      </c>
      <c r="DN46" s="305">
        <v>0</v>
      </c>
      <c r="DO46" s="305">
        <v>0</v>
      </c>
      <c r="DP46" s="305">
        <v>0</v>
      </c>
      <c r="DQ46" s="305">
        <v>0</v>
      </c>
      <c r="DR46" s="305">
        <v>0</v>
      </c>
      <c r="DS46" s="305">
        <v>0</v>
      </c>
      <c r="DT46" s="305">
        <v>0</v>
      </c>
      <c r="DU46" s="305">
        <v>0</v>
      </c>
      <c r="DV46" s="305">
        <v>0</v>
      </c>
      <c r="DW46" s="305">
        <v>0</v>
      </c>
      <c r="DX46" s="305">
        <v>0</v>
      </c>
      <c r="DY46" s="305">
        <v>0</v>
      </c>
      <c r="DZ46" s="305">
        <v>0</v>
      </c>
      <c r="EA46" s="305">
        <v>0</v>
      </c>
      <c r="EB46" s="305">
        <v>0</v>
      </c>
      <c r="EC46" s="305">
        <v>0</v>
      </c>
      <c r="ED46" s="305">
        <v>0</v>
      </c>
      <c r="EE46" s="305">
        <v>0</v>
      </c>
      <c r="EF46" s="305">
        <v>0</v>
      </c>
      <c r="EG46" s="305">
        <v>0</v>
      </c>
      <c r="EH46" s="305">
        <v>0</v>
      </c>
      <c r="EI46" s="305">
        <v>0</v>
      </c>
      <c r="EJ46" s="305">
        <v>0</v>
      </c>
      <c r="EK46" s="305">
        <v>0</v>
      </c>
      <c r="EL46" s="305">
        <v>0</v>
      </c>
      <c r="EM46" s="305">
        <v>0</v>
      </c>
      <c r="EN46" s="305">
        <v>0</v>
      </c>
      <c r="EO46" s="305">
        <v>0</v>
      </c>
      <c r="EP46" s="305">
        <v>0</v>
      </c>
      <c r="EQ46" s="305">
        <v>0</v>
      </c>
      <c r="ER46" s="305">
        <v>0</v>
      </c>
      <c r="ES46" s="305">
        <v>0</v>
      </c>
      <c r="ET46" s="305">
        <v>0</v>
      </c>
      <c r="EU46" s="305">
        <v>0</v>
      </c>
      <c r="EV46" s="305">
        <v>0</v>
      </c>
      <c r="EW46" s="305">
        <v>0</v>
      </c>
      <c r="EX46" s="305">
        <v>0</v>
      </c>
      <c r="EY46" s="305">
        <v>0</v>
      </c>
      <c r="EZ46" s="305">
        <v>0</v>
      </c>
      <c r="FA46" s="305">
        <v>0</v>
      </c>
      <c r="FB46" s="305">
        <v>0</v>
      </c>
      <c r="FC46" s="305">
        <v>0</v>
      </c>
      <c r="FD46" s="305">
        <v>0</v>
      </c>
      <c r="FE46" s="305">
        <v>0</v>
      </c>
      <c r="FF46" s="305">
        <v>0</v>
      </c>
      <c r="FG46" s="305">
        <v>0</v>
      </c>
      <c r="FH46" s="305">
        <v>0</v>
      </c>
      <c r="FI46" s="305">
        <v>0</v>
      </c>
      <c r="FJ46" s="305">
        <v>0</v>
      </c>
      <c r="FK46" s="305">
        <v>0</v>
      </c>
      <c r="FL46" s="305">
        <v>0</v>
      </c>
      <c r="FM46" s="305">
        <v>0</v>
      </c>
      <c r="FN46" s="305">
        <v>0</v>
      </c>
      <c r="FO46" s="305">
        <v>0</v>
      </c>
      <c r="FP46" s="305">
        <v>0</v>
      </c>
      <c r="FQ46" s="305">
        <v>0</v>
      </c>
      <c r="FR46" s="305">
        <v>0</v>
      </c>
      <c r="FS46" s="305">
        <v>0</v>
      </c>
      <c r="FT46" s="305">
        <v>0</v>
      </c>
      <c r="FU46" s="305">
        <v>0</v>
      </c>
    </row>
    <row r="47" spans="1:177" hidden="1">
      <c r="A47" s="306"/>
      <c r="B47" s="314"/>
      <c r="C47" s="297">
        <f t="shared" si="160"/>
        <v>0</v>
      </c>
      <c r="D47" s="297">
        <f t="shared" si="161"/>
        <v>0</v>
      </c>
      <c r="E47" s="297">
        <f t="shared" si="162"/>
        <v>0</v>
      </c>
      <c r="F47" s="297">
        <f t="shared" si="163"/>
        <v>0</v>
      </c>
      <c r="G47" s="297"/>
      <c r="H47" s="297"/>
      <c r="I47" s="297"/>
      <c r="J47" s="297"/>
      <c r="K47" s="297"/>
      <c r="L47" s="297">
        <f t="shared" si="29"/>
        <v>0</v>
      </c>
      <c r="M47" s="297">
        <f t="shared" si="30"/>
        <v>0</v>
      </c>
      <c r="N47" s="297">
        <f t="shared" si="31"/>
        <v>0</v>
      </c>
      <c r="O47" s="297">
        <f t="shared" si="32"/>
        <v>0</v>
      </c>
      <c r="P47" s="297">
        <f t="shared" si="33"/>
        <v>0</v>
      </c>
      <c r="Q47" s="297">
        <f t="shared" si="34"/>
        <v>0</v>
      </c>
      <c r="R47" s="297">
        <f t="shared" si="35"/>
        <v>0</v>
      </c>
      <c r="S47" s="297">
        <f t="shared" si="36"/>
        <v>0</v>
      </c>
      <c r="T47" s="297">
        <f t="shared" si="37"/>
        <v>0</v>
      </c>
      <c r="U47" s="297">
        <f t="shared" si="38"/>
        <v>0</v>
      </c>
      <c r="V47" s="297">
        <f t="shared" si="39"/>
        <v>0</v>
      </c>
      <c r="W47" s="297">
        <f t="shared" si="40"/>
        <v>0</v>
      </c>
      <c r="X47" s="297">
        <f t="shared" si="41"/>
        <v>0</v>
      </c>
      <c r="Y47" s="297">
        <f t="shared" si="42"/>
        <v>0</v>
      </c>
      <c r="Z47" s="297">
        <f t="shared" si="43"/>
        <v>0</v>
      </c>
      <c r="AA47" s="297">
        <f t="shared" si="44"/>
        <v>0</v>
      </c>
      <c r="AB47" s="297">
        <f t="shared" si="45"/>
        <v>0</v>
      </c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>
        <f t="shared" si="374"/>
        <v>0</v>
      </c>
      <c r="AY47" s="297">
        <f t="shared" si="46"/>
        <v>0</v>
      </c>
      <c r="AZ47" s="297">
        <f t="shared" si="47"/>
        <v>0</v>
      </c>
      <c r="BA47" s="297">
        <f t="shared" si="48"/>
        <v>0</v>
      </c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7"/>
      <c r="CN47" s="297"/>
      <c r="CO47" s="297"/>
      <c r="CP47" s="297"/>
      <c r="CQ47" s="297"/>
      <c r="CR47" s="297"/>
      <c r="CS47" s="297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297"/>
      <c r="EN47" s="297"/>
      <c r="EO47" s="297"/>
      <c r="EP47" s="297"/>
      <c r="EQ47" s="297"/>
      <c r="ER47" s="297"/>
      <c r="ES47" s="297"/>
      <c r="ET47" s="297"/>
      <c r="EU47" s="297"/>
      <c r="EV47" s="297"/>
      <c r="EW47" s="297"/>
      <c r="EX47" s="297"/>
      <c r="EY47" s="297"/>
      <c r="EZ47" s="297"/>
      <c r="FA47" s="297"/>
      <c r="FB47" s="297"/>
      <c r="FC47" s="297"/>
      <c r="FD47" s="297"/>
      <c r="FE47" s="297"/>
      <c r="FF47" s="297"/>
      <c r="FG47" s="297"/>
      <c r="FH47" s="297"/>
      <c r="FI47" s="297"/>
      <c r="FJ47" s="297"/>
      <c r="FK47" s="297"/>
      <c r="FL47" s="297"/>
      <c r="FM47" s="297"/>
      <c r="FN47" s="297"/>
      <c r="FO47" s="297"/>
      <c r="FP47" s="297"/>
      <c r="FQ47" s="297"/>
      <c r="FR47" s="297"/>
      <c r="FS47" s="297"/>
      <c r="FT47" s="297"/>
      <c r="FU47" s="297"/>
    </row>
    <row r="48" spans="1:177" hidden="1">
      <c r="A48" s="306"/>
      <c r="B48" s="314"/>
      <c r="C48" s="297">
        <f t="shared" si="160"/>
        <v>0</v>
      </c>
      <c r="D48" s="297">
        <f t="shared" si="161"/>
        <v>0</v>
      </c>
      <c r="E48" s="297">
        <f t="shared" si="162"/>
        <v>0</v>
      </c>
      <c r="F48" s="297">
        <f t="shared" si="163"/>
        <v>0</v>
      </c>
      <c r="G48" s="297"/>
      <c r="H48" s="297"/>
      <c r="I48" s="297"/>
      <c r="J48" s="297"/>
      <c r="K48" s="297"/>
      <c r="L48" s="297">
        <f t="shared" si="29"/>
        <v>0</v>
      </c>
      <c r="M48" s="297">
        <f t="shared" si="30"/>
        <v>0</v>
      </c>
      <c r="N48" s="297">
        <f t="shared" si="31"/>
        <v>0</v>
      </c>
      <c r="O48" s="297">
        <f t="shared" si="32"/>
        <v>0</v>
      </c>
      <c r="P48" s="297">
        <f t="shared" si="33"/>
        <v>0</v>
      </c>
      <c r="Q48" s="297">
        <f t="shared" si="34"/>
        <v>0</v>
      </c>
      <c r="R48" s="297">
        <f t="shared" si="35"/>
        <v>0</v>
      </c>
      <c r="S48" s="297">
        <f t="shared" si="36"/>
        <v>0</v>
      </c>
      <c r="T48" s="297">
        <f t="shared" si="37"/>
        <v>0</v>
      </c>
      <c r="U48" s="297">
        <f t="shared" si="38"/>
        <v>0</v>
      </c>
      <c r="V48" s="297">
        <f t="shared" si="39"/>
        <v>0</v>
      </c>
      <c r="W48" s="297">
        <f t="shared" si="40"/>
        <v>0</v>
      </c>
      <c r="X48" s="297">
        <f t="shared" si="41"/>
        <v>0</v>
      </c>
      <c r="Y48" s="297">
        <f t="shared" si="42"/>
        <v>0</v>
      </c>
      <c r="Z48" s="297">
        <f t="shared" si="43"/>
        <v>0</v>
      </c>
      <c r="AA48" s="297">
        <f t="shared" si="44"/>
        <v>0</v>
      </c>
      <c r="AB48" s="297">
        <f t="shared" si="45"/>
        <v>0</v>
      </c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>
        <f t="shared" si="374"/>
        <v>0</v>
      </c>
      <c r="AY48" s="297">
        <f t="shared" si="46"/>
        <v>0</v>
      </c>
      <c r="AZ48" s="297">
        <f t="shared" si="47"/>
        <v>0</v>
      </c>
      <c r="BA48" s="297">
        <f t="shared" si="48"/>
        <v>0</v>
      </c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297"/>
      <c r="BQ48" s="297"/>
      <c r="BR48" s="297"/>
      <c r="BS48" s="297"/>
      <c r="BT48" s="297"/>
      <c r="BU48" s="297"/>
      <c r="BV48" s="297"/>
      <c r="BW48" s="297"/>
      <c r="BX48" s="297"/>
      <c r="BY48" s="297"/>
      <c r="BZ48" s="297"/>
      <c r="CA48" s="297"/>
      <c r="CB48" s="297"/>
      <c r="CC48" s="297"/>
      <c r="CD48" s="297"/>
      <c r="CE48" s="297"/>
      <c r="CF48" s="297"/>
      <c r="CG48" s="297"/>
      <c r="CH48" s="297"/>
      <c r="CI48" s="297"/>
      <c r="CJ48" s="297"/>
      <c r="CK48" s="297"/>
      <c r="CL48" s="297"/>
      <c r="CM48" s="297"/>
      <c r="CN48" s="297"/>
      <c r="CO48" s="297"/>
      <c r="CP48" s="297"/>
      <c r="CQ48" s="297"/>
      <c r="CR48" s="297"/>
      <c r="CS48" s="297"/>
      <c r="CT48" s="297"/>
      <c r="CU48" s="297"/>
      <c r="CV48" s="297"/>
      <c r="CW48" s="297"/>
      <c r="CX48" s="297"/>
      <c r="CY48" s="297"/>
      <c r="CZ48" s="297"/>
      <c r="DA48" s="297"/>
      <c r="DB48" s="297"/>
      <c r="DC48" s="297"/>
      <c r="DD48" s="297"/>
      <c r="DE48" s="297"/>
      <c r="DF48" s="297"/>
      <c r="DG48" s="297"/>
      <c r="DH48" s="297"/>
      <c r="DI48" s="297"/>
      <c r="DJ48" s="297"/>
      <c r="DK48" s="297"/>
      <c r="DL48" s="297"/>
      <c r="DM48" s="297"/>
      <c r="DN48" s="297"/>
      <c r="DO48" s="297"/>
      <c r="DP48" s="297"/>
      <c r="DQ48" s="297"/>
      <c r="DR48" s="297"/>
      <c r="DS48" s="297"/>
      <c r="DT48" s="297"/>
      <c r="DU48" s="297"/>
      <c r="DV48" s="297"/>
      <c r="DW48" s="297"/>
      <c r="DX48" s="297"/>
      <c r="DY48" s="297"/>
      <c r="DZ48" s="297"/>
      <c r="EA48" s="297"/>
      <c r="EB48" s="297"/>
      <c r="EC48" s="297"/>
      <c r="ED48" s="297"/>
      <c r="EE48" s="297"/>
      <c r="EF48" s="297"/>
      <c r="EG48" s="297"/>
      <c r="EH48" s="297"/>
      <c r="EI48" s="297"/>
      <c r="EJ48" s="297"/>
      <c r="EK48" s="297"/>
      <c r="EL48" s="297"/>
      <c r="EM48" s="297"/>
      <c r="EN48" s="297"/>
      <c r="EO48" s="297"/>
      <c r="EP48" s="297"/>
      <c r="EQ48" s="297"/>
      <c r="ER48" s="297"/>
      <c r="ES48" s="297"/>
      <c r="ET48" s="297"/>
      <c r="EU48" s="297"/>
      <c r="EV48" s="297"/>
      <c r="EW48" s="297"/>
      <c r="EX48" s="297"/>
      <c r="EY48" s="297"/>
      <c r="EZ48" s="297"/>
      <c r="FA48" s="297"/>
      <c r="FB48" s="297"/>
      <c r="FC48" s="297"/>
      <c r="FD48" s="297"/>
      <c r="FE48" s="297"/>
      <c r="FF48" s="297"/>
      <c r="FG48" s="297"/>
      <c r="FH48" s="297"/>
      <c r="FI48" s="297"/>
      <c r="FJ48" s="297"/>
      <c r="FK48" s="297"/>
      <c r="FL48" s="297"/>
      <c r="FM48" s="297"/>
      <c r="FN48" s="297"/>
      <c r="FO48" s="297"/>
      <c r="FP48" s="297"/>
      <c r="FQ48" s="297"/>
      <c r="FR48" s="297"/>
      <c r="FS48" s="297"/>
      <c r="FT48" s="297"/>
      <c r="FU48" s="297"/>
    </row>
    <row r="49" spans="1:177">
      <c r="A49" s="313">
        <v>22</v>
      </c>
      <c r="B49" s="300" t="s">
        <v>142</v>
      </c>
      <c r="C49" s="301">
        <f t="shared" si="160"/>
        <v>3992.3379328543169</v>
      </c>
      <c r="D49" s="301">
        <f t="shared" si="161"/>
        <v>4216.2723026900003</v>
      </c>
      <c r="E49" s="301">
        <f t="shared" si="162"/>
        <v>3132.2315496442161</v>
      </c>
      <c r="F49" s="301">
        <f t="shared" si="163"/>
        <v>2540.1833369041174</v>
      </c>
      <c r="G49" s="301">
        <f t="shared" ref="G49:AV49" si="615">+G50+G55+G56</f>
        <v>1873.0038706399998</v>
      </c>
      <c r="H49" s="301">
        <f t="shared" si="615"/>
        <v>1826.6065808699998</v>
      </c>
      <c r="I49" s="301">
        <f t="shared" si="615"/>
        <v>1918.2943879499999</v>
      </c>
      <c r="J49" s="301">
        <f t="shared" si="615"/>
        <v>1668.4597524894534</v>
      </c>
      <c r="K49" s="301">
        <f t="shared" si="615"/>
        <v>1789.7271655200004</v>
      </c>
      <c r="L49" s="301">
        <f t="shared" si="29"/>
        <v>2296.8393123700002</v>
      </c>
      <c r="M49" s="301">
        <f t="shared" si="30"/>
        <v>812.37738853139786</v>
      </c>
      <c r="N49" s="301">
        <f t="shared" si="31"/>
        <v>789.53178467589748</v>
      </c>
      <c r="O49" s="301">
        <f t="shared" si="32"/>
        <v>1046.4314027872031</v>
      </c>
      <c r="P49" s="301">
        <f t="shared" si="33"/>
        <v>1343.9973568598193</v>
      </c>
      <c r="Q49" s="301">
        <f t="shared" si="34"/>
        <v>920.02778052873668</v>
      </c>
      <c r="R49" s="301">
        <f t="shared" si="35"/>
        <v>956.48251477418466</v>
      </c>
      <c r="S49" s="301">
        <f t="shared" si="36"/>
        <v>1049.832223351033</v>
      </c>
      <c r="T49" s="301">
        <f t="shared" si="37"/>
        <v>1289.9297840360455</v>
      </c>
      <c r="U49" s="301">
        <f t="shared" si="38"/>
        <v>839.07573667161023</v>
      </c>
      <c r="V49" s="301">
        <f t="shared" si="39"/>
        <v>834.91397547546808</v>
      </c>
      <c r="W49" s="301">
        <f t="shared" si="40"/>
        <v>715.64099807300011</v>
      </c>
      <c r="X49" s="301">
        <f t="shared" si="41"/>
        <v>742.60083942413712</v>
      </c>
      <c r="Y49" s="301">
        <f t="shared" si="42"/>
        <v>601.80302345199834</v>
      </c>
      <c r="Z49" s="301">
        <f t="shared" si="43"/>
        <v>767.17201475700745</v>
      </c>
      <c r="AA49" s="301">
        <f t="shared" si="44"/>
        <v>549.87824741844565</v>
      </c>
      <c r="AB49" s="301">
        <f t="shared" si="45"/>
        <v>621.3300512766657</v>
      </c>
      <c r="AC49" s="301">
        <f t="shared" si="615"/>
        <v>440.91379059183515</v>
      </c>
      <c r="AD49" s="301">
        <f t="shared" si="615"/>
        <v>407.86208265934278</v>
      </c>
      <c r="AE49" s="301">
        <f t="shared" si="615"/>
        <v>463.27493444274768</v>
      </c>
      <c r="AF49" s="301">
        <f t="shared" si="615"/>
        <v>560.9530629460744</v>
      </c>
      <c r="AG49" s="301">
        <f t="shared" si="615"/>
        <v>414.52501449251031</v>
      </c>
      <c r="AH49" s="301">
        <f t="shared" si="615"/>
        <v>465.33071001836998</v>
      </c>
      <c r="AI49" s="301">
        <f t="shared" si="615"/>
        <v>438.55612153539658</v>
      </c>
      <c r="AJ49" s="301">
        <f t="shared" si="615"/>
        <v>508.19473482372314</v>
      </c>
      <c r="AK49" s="301">
        <f t="shared" si="615"/>
        <v>463.02983964999999</v>
      </c>
      <c r="AL49" s="301">
        <f t="shared" si="615"/>
        <v>516.49151017000008</v>
      </c>
      <c r="AM49" s="301">
        <f t="shared" si="615"/>
        <v>486.79347766999996</v>
      </c>
      <c r="AN49" s="301">
        <f t="shared" si="615"/>
        <v>451.97956046000002</v>
      </c>
      <c r="AO49" s="301">
        <f t="shared" si="615"/>
        <v>444.07848072606623</v>
      </c>
      <c r="AP49" s="301">
        <f t="shared" si="615"/>
        <v>279.54181709157291</v>
      </c>
      <c r="AQ49" s="301">
        <f t="shared" si="615"/>
        <v>457.93563080989605</v>
      </c>
      <c r="AR49" s="301">
        <f t="shared" si="615"/>
        <v>486.903823861918</v>
      </c>
      <c r="AS49" s="301">
        <f t="shared" si="615"/>
        <v>409.64370421000001</v>
      </c>
      <c r="AT49" s="301">
        <f t="shared" si="615"/>
        <v>430.38419056000004</v>
      </c>
      <c r="AU49" s="301">
        <f t="shared" si="615"/>
        <v>445.4325674699997</v>
      </c>
      <c r="AV49" s="301">
        <f t="shared" si="615"/>
        <v>504.26670328000046</v>
      </c>
      <c r="AW49" s="301">
        <f t="shared" ref="AW49:CW49" si="616">+AW50+AW55+AW56</f>
        <v>482.68825062999997</v>
      </c>
      <c r="AX49" s="301">
        <f t="shared" si="374"/>
        <v>498.80938698</v>
      </c>
      <c r="AY49" s="301">
        <f t="shared" si="46"/>
        <v>560.30578908999996</v>
      </c>
      <c r="AZ49" s="301">
        <f t="shared" si="47"/>
        <v>755.03588566999997</v>
      </c>
      <c r="BA49" s="301">
        <f t="shared" si="48"/>
        <v>513.45246026999996</v>
      </c>
      <c r="BB49" s="298">
        <f t="shared" si="616"/>
        <v>286.22857804742637</v>
      </c>
      <c r="BC49" s="298">
        <f t="shared" si="616"/>
        <v>220.3782896058124</v>
      </c>
      <c r="BD49" s="298">
        <f t="shared" si="616"/>
        <v>305.77052087815906</v>
      </c>
      <c r="BE49" s="298">
        <f t="shared" si="616"/>
        <v>281.69138696711173</v>
      </c>
      <c r="BF49" s="298">
        <f t="shared" si="616"/>
        <v>272.27954873921487</v>
      </c>
      <c r="BG49" s="298">
        <f t="shared" si="616"/>
        <v>235.56084896957086</v>
      </c>
      <c r="BH49" s="298">
        <f t="shared" si="616"/>
        <v>396.25854987947912</v>
      </c>
      <c r="BI49" s="298">
        <f t="shared" si="616"/>
        <v>346.40692261901324</v>
      </c>
      <c r="BJ49" s="298">
        <f t="shared" si="616"/>
        <v>303.76593028871071</v>
      </c>
      <c r="BK49" s="298">
        <f t="shared" si="616"/>
        <v>383.58271248483123</v>
      </c>
      <c r="BL49" s="298">
        <f t="shared" si="616"/>
        <v>342.39796938318756</v>
      </c>
      <c r="BM49" s="298">
        <f t="shared" si="616"/>
        <v>618.01667499180053</v>
      </c>
      <c r="BN49" s="298">
        <f t="shared" si="616"/>
        <v>284.82271932136712</v>
      </c>
      <c r="BO49" s="298">
        <f t="shared" si="616"/>
        <v>338.59803634204633</v>
      </c>
      <c r="BP49" s="298">
        <f t="shared" si="616"/>
        <v>296.60702486532318</v>
      </c>
      <c r="BQ49" s="298">
        <f t="shared" si="616"/>
        <v>343.92119192597136</v>
      </c>
      <c r="BR49" s="298">
        <f t="shared" si="616"/>
        <v>300.43488742022146</v>
      </c>
      <c r="BS49" s="298">
        <f t="shared" si="616"/>
        <v>312.12643542799191</v>
      </c>
      <c r="BT49" s="298">
        <f t="shared" si="616"/>
        <v>392.65896275261895</v>
      </c>
      <c r="BU49" s="298">
        <f t="shared" si="616"/>
        <v>314.09801028653192</v>
      </c>
      <c r="BV49" s="298">
        <f t="shared" si="616"/>
        <v>343.0752503118822</v>
      </c>
      <c r="BW49" s="298">
        <f t="shared" si="616"/>
        <v>475.56443444955664</v>
      </c>
      <c r="BX49" s="298">
        <f t="shared" si="616"/>
        <v>284.4625136307298</v>
      </c>
      <c r="BY49" s="298">
        <f t="shared" si="616"/>
        <v>529.90283595575886</v>
      </c>
      <c r="BZ49" s="298">
        <f t="shared" si="616"/>
        <v>239.3164435587567</v>
      </c>
      <c r="CA49" s="298">
        <f t="shared" si="616"/>
        <v>302.60120290999402</v>
      </c>
      <c r="CB49" s="298">
        <f t="shared" si="616"/>
        <v>297.15809020285957</v>
      </c>
      <c r="CC49" s="298">
        <f t="shared" si="616"/>
        <v>314.03262291048452</v>
      </c>
      <c r="CD49" s="298">
        <f t="shared" si="616"/>
        <v>259.66430876261961</v>
      </c>
      <c r="CE49" s="298">
        <f t="shared" si="616"/>
        <v>261.217043802364</v>
      </c>
      <c r="CF49" s="298">
        <f t="shared" si="616"/>
        <v>221.82873010679691</v>
      </c>
      <c r="CG49" s="298">
        <f t="shared" si="616"/>
        <v>243.90915624589417</v>
      </c>
      <c r="CH49" s="298">
        <f t="shared" si="616"/>
        <v>249.90311172030903</v>
      </c>
      <c r="CI49" s="298">
        <f t="shared" si="616"/>
        <v>233.93418948819809</v>
      </c>
      <c r="CJ49" s="298">
        <f t="shared" si="616"/>
        <v>215.72921153429513</v>
      </c>
      <c r="CK49" s="298">
        <f t="shared" si="616"/>
        <v>292.93743840164393</v>
      </c>
      <c r="CL49" s="298">
        <f t="shared" si="616"/>
        <v>198.90607014602983</v>
      </c>
      <c r="CM49" s="298">
        <f t="shared" si="616"/>
        <v>176.26022451843755</v>
      </c>
      <c r="CN49" s="298">
        <f t="shared" si="616"/>
        <v>226.63672878753098</v>
      </c>
      <c r="CO49" s="298">
        <f t="shared" si="616"/>
        <v>257.45252448000002</v>
      </c>
      <c r="CP49" s="298">
        <f t="shared" si="616"/>
        <v>203.75249452646381</v>
      </c>
      <c r="CQ49" s="298">
        <f t="shared" si="616"/>
        <v>305.96699575054367</v>
      </c>
      <c r="CR49" s="298">
        <f t="shared" si="616"/>
        <v>204.92446535182134</v>
      </c>
      <c r="CS49" s="298">
        <f t="shared" si="616"/>
        <v>154.84288781914742</v>
      </c>
      <c r="CT49" s="298">
        <f t="shared" si="616"/>
        <v>190.11089424747695</v>
      </c>
      <c r="CU49" s="298">
        <f t="shared" si="616"/>
        <v>206.8731136082173</v>
      </c>
      <c r="CV49" s="298">
        <f t="shared" si="616"/>
        <v>172.54312914734007</v>
      </c>
      <c r="CW49" s="298">
        <f t="shared" si="616"/>
        <v>241.91380852110836</v>
      </c>
      <c r="CX49" s="298">
        <f t="shared" ref="CX49" si="617">+CX50+CX55+CX56</f>
        <v>150.44598551476366</v>
      </c>
      <c r="CY49" s="298">
        <f t="shared" ref="CY49" si="618">+CY50+CY55+CY56</f>
        <v>131.13716319725427</v>
      </c>
      <c r="CZ49" s="298">
        <f t="shared" ref="CZ49:DA49" si="619">+CZ50+CZ55+CZ56</f>
        <v>159.33064187981716</v>
      </c>
      <c r="DA49" s="298">
        <f t="shared" si="619"/>
        <v>127.65453553951619</v>
      </c>
      <c r="DB49" s="298">
        <f t="shared" ref="DB49" si="620">+DB50+DB55+DB56</f>
        <v>148.57206227141614</v>
      </c>
      <c r="DC49" s="298">
        <f t="shared" ref="DC49" si="621">+DC50+DC55+DC56</f>
        <v>131.63548484841041</v>
      </c>
      <c r="DD49" s="298">
        <f t="shared" ref="DD49" si="622">+DD50+DD55+DD56</f>
        <v>166.45609621953065</v>
      </c>
      <c r="DE49" s="298">
        <f t="shared" ref="DE49" si="623">+DE50+DE55+DE56</f>
        <v>140.72735860121938</v>
      </c>
      <c r="DF49" s="298">
        <f t="shared" ref="DF49" si="624">+DF50+DF55+DF56</f>
        <v>156.09147962199768</v>
      </c>
      <c r="DG49" s="298">
        <f t="shared" ref="DG49" si="625">+DG50+DG55+DG56</f>
        <v>146.4641927319521</v>
      </c>
      <c r="DH49" s="298">
        <f t="shared" ref="DH49" si="626">+DH50+DH55+DH56</f>
        <v>178.82667906687703</v>
      </c>
      <c r="DI49" s="298">
        <f t="shared" ref="DI49:DJ49" si="627">+DI50+DI55+DI56</f>
        <v>235.66219114724535</v>
      </c>
      <c r="DJ49" s="298">
        <f t="shared" si="627"/>
        <v>154.57305285281967</v>
      </c>
      <c r="DK49" s="298">
        <f t="shared" ref="DK49" si="628">+DK50+DK55+DK56</f>
        <v>124.52383952084757</v>
      </c>
      <c r="DL49" s="298">
        <f t="shared" ref="DL49" si="629">+DL50+DL55+DL56</f>
        <v>135.42812211884311</v>
      </c>
      <c r="DM49" s="298">
        <f t="shared" ref="DM49" si="630">+DM50+DM55+DM56</f>
        <v>141.84488478136265</v>
      </c>
      <c r="DN49" s="298">
        <f t="shared" ref="DN49" si="631">+DN50+DN55+DN56</f>
        <v>163.3821076653887</v>
      </c>
      <c r="DO49" s="298">
        <f t="shared" ref="DO49" si="632">+DO50+DO55+DO56</f>
        <v>160.10371757161857</v>
      </c>
      <c r="DP49" s="298">
        <f t="shared" ref="DP49" si="633">+DP50+DP55+DP56</f>
        <v>167.26993695648758</v>
      </c>
      <c r="DQ49" s="298">
        <f t="shared" ref="DQ49" si="634">+DQ50+DQ55+DQ56</f>
        <v>109.12995961286677</v>
      </c>
      <c r="DR49" s="298">
        <f t="shared" ref="DR49:DS49" si="635">+DR50+DR55+DR56</f>
        <v>162.1562249660422</v>
      </c>
      <c r="DS49" s="298">
        <f t="shared" si="635"/>
        <v>151.65998043675197</v>
      </c>
      <c r="DT49" s="298">
        <f t="shared" ref="DT49" si="636">+DT50+DT55+DT56</f>
        <v>165.94899778310452</v>
      </c>
      <c r="DU49" s="298">
        <f t="shared" ref="DU49" si="637">+DU50+DU55+DU56</f>
        <v>190.58575660386666</v>
      </c>
      <c r="DV49" s="298">
        <f t="shared" ref="DV49" si="638">+DV50+DV55+DV56</f>
        <v>150.84161623999998</v>
      </c>
      <c r="DW49" s="298">
        <f t="shared" ref="DW49" si="639">+DW50+DW55+DW56</f>
        <v>148.99148900000003</v>
      </c>
      <c r="DX49" s="298">
        <f t="shared" ref="DX49" si="640">+DX50+DX55+DX56</f>
        <v>163.19673441</v>
      </c>
      <c r="DY49" s="298">
        <f t="shared" ref="DY49" si="641">+DY50+DY55+DY56</f>
        <v>168.57477651000002</v>
      </c>
      <c r="DZ49" s="298">
        <f t="shared" ref="DZ49" si="642">+DZ50+DZ55+DZ56</f>
        <v>170.41965292999998</v>
      </c>
      <c r="EA49" s="298">
        <f t="shared" ref="EA49:EB49" si="643">+EA50+EA55+EA56</f>
        <v>177.49708072999999</v>
      </c>
      <c r="EB49" s="298">
        <f t="shared" si="643"/>
        <v>181.56762832999996</v>
      </c>
      <c r="EC49" s="298">
        <f t="shared" ref="EC49" si="644">+EC50+EC55+EC56</f>
        <v>152.81575512000001</v>
      </c>
      <c r="ED49" s="298">
        <f t="shared" ref="ED49" si="645">+ED50+ED55+ED56</f>
        <v>152.41009421999999</v>
      </c>
      <c r="EE49" s="298">
        <f t="shared" ref="EE49" si="646">+EE50+EE55+EE56</f>
        <v>146.96270714000002</v>
      </c>
      <c r="EF49" s="298">
        <f t="shared" ref="EF49" si="647">+EF50+EF55+EF56</f>
        <v>123.69819360999995</v>
      </c>
      <c r="EG49" s="298">
        <f t="shared" ref="EG49" si="648">+EG50+EG55+EG56</f>
        <v>181.31865971000002</v>
      </c>
      <c r="EH49" s="298">
        <f t="shared" ref="EH49" si="649">+EH50+EH55+EH56</f>
        <v>145.12115621360516</v>
      </c>
      <c r="EI49" s="298">
        <f t="shared" ref="EI49" si="650">+EI50+EI55+EI56</f>
        <v>146.59799492727015</v>
      </c>
      <c r="EJ49" s="298">
        <f t="shared" ref="EJ49:EK49" si="651">+EJ50+EJ55+EJ56</f>
        <v>152.35932958519095</v>
      </c>
      <c r="EK49" s="298">
        <f t="shared" si="651"/>
        <v>57.385732606545275</v>
      </c>
      <c r="EL49" s="298">
        <f t="shared" ref="EL49" si="652">+EL50+EL55+EL56</f>
        <v>89.457631967006279</v>
      </c>
      <c r="EM49" s="298">
        <f t="shared" ref="EM49" si="653">+EM50+EM55+EM56</f>
        <v>132.69845251802138</v>
      </c>
      <c r="EN49" s="298">
        <f t="shared" ref="EN49" si="654">+EN50+EN55+EN56</f>
        <v>166.25987371858074</v>
      </c>
      <c r="EO49" s="298">
        <f t="shared" ref="EO49" si="655">+EO50+EO55+EO56</f>
        <v>149.6427025405861</v>
      </c>
      <c r="EP49" s="298">
        <f t="shared" ref="EP49" si="656">+EP50+EP55+EP56</f>
        <v>142.03305455072916</v>
      </c>
      <c r="EQ49" s="298">
        <f t="shared" ref="EQ49" si="657">+EQ50+EQ55+EQ56</f>
        <v>147.26126137722522</v>
      </c>
      <c r="ER49" s="298">
        <f t="shared" ref="ER49:FE49" si="658">+ER50+ER55+ER56</f>
        <v>148.53196062721958</v>
      </c>
      <c r="ES49" s="298">
        <f t="shared" si="658"/>
        <v>191.11060185747314</v>
      </c>
      <c r="ET49" s="298">
        <f t="shared" si="658"/>
        <v>20.427133519999998</v>
      </c>
      <c r="EU49" s="298">
        <f t="shared" si="658"/>
        <v>37.082735850000006</v>
      </c>
      <c r="EV49" s="298">
        <f t="shared" si="658"/>
        <v>352.13383484000002</v>
      </c>
      <c r="EW49" s="298">
        <f t="shared" si="658"/>
        <v>135.03387591000006</v>
      </c>
      <c r="EX49" s="298">
        <f t="shared" si="658"/>
        <v>150.89475891000004</v>
      </c>
      <c r="EY49" s="298">
        <f t="shared" si="658"/>
        <v>144.45555573999997</v>
      </c>
      <c r="EZ49" s="298">
        <f t="shared" si="658"/>
        <v>141.41115757000014</v>
      </c>
      <c r="FA49" s="298">
        <f t="shared" si="658"/>
        <v>149.11407391</v>
      </c>
      <c r="FB49" s="298">
        <f t="shared" si="658"/>
        <v>154.90733598999961</v>
      </c>
      <c r="FC49" s="298">
        <f t="shared" si="658"/>
        <v>153.40500806999984</v>
      </c>
      <c r="FD49" s="298">
        <f t="shared" si="658"/>
        <v>166.5139311100003</v>
      </c>
      <c r="FE49" s="298">
        <f t="shared" si="658"/>
        <v>184.34776410000035</v>
      </c>
      <c r="FF49" s="298">
        <f t="shared" ref="FF49:FH49" si="659">+FF50+FF55+FF56</f>
        <v>153.64467621</v>
      </c>
      <c r="FG49" s="298">
        <f t="shared" si="659"/>
        <v>157.60708737999997</v>
      </c>
      <c r="FH49" s="298">
        <f t="shared" si="659"/>
        <v>171.43648704</v>
      </c>
      <c r="FI49" s="298">
        <f t="shared" ref="FI49:FJ49" si="660">+FI50+FI55+FI56</f>
        <v>200.86601933</v>
      </c>
      <c r="FJ49" s="298">
        <f t="shared" si="660"/>
        <v>152.87457714999994</v>
      </c>
      <c r="FK49" s="298">
        <f t="shared" ref="FK49" si="661">+FK50+FK55+FK56</f>
        <v>145.06879050000012</v>
      </c>
      <c r="FL49" s="298">
        <f t="shared" ref="FL49" si="662">+FL50+FL55+FL56</f>
        <v>174.8456309900001</v>
      </c>
      <c r="FM49" s="298">
        <f t="shared" ref="FM49" si="663">+FM50+FM55+FM56</f>
        <v>189.06028791999981</v>
      </c>
      <c r="FN49" s="298">
        <f t="shared" ref="FN49" si="664">+FN50+FN55+FN56</f>
        <v>196.39987018000002</v>
      </c>
      <c r="FO49" s="298">
        <f t="shared" ref="FO49" si="665">+FO50+FO55+FO56</f>
        <v>206.41245196</v>
      </c>
      <c r="FP49" s="298">
        <f t="shared" ref="FP49" si="666">+FP50+FP55+FP56</f>
        <v>215.44848423999994</v>
      </c>
      <c r="FQ49" s="298">
        <f t="shared" ref="FQ49:FR49" si="667">+FQ50+FQ55+FQ56</f>
        <v>333.17494947000006</v>
      </c>
      <c r="FR49" s="298">
        <f t="shared" si="667"/>
        <v>170.81221563999998</v>
      </c>
      <c r="FS49" s="298">
        <f t="shared" ref="FS49" si="668">+FS50+FS55+FS56</f>
        <v>181.39732631999999</v>
      </c>
      <c r="FT49" s="298">
        <f t="shared" ref="FT49:FU49" si="669">+FT50+FT55+FT56</f>
        <v>161.24291831000002</v>
      </c>
      <c r="FU49" s="298">
        <f t="shared" si="669"/>
        <v>151.38474095999996</v>
      </c>
    </row>
    <row r="50" spans="1:177">
      <c r="A50" s="306">
        <v>221</v>
      </c>
      <c r="B50" s="315" t="s">
        <v>169</v>
      </c>
      <c r="C50" s="298">
        <f t="shared" si="160"/>
        <v>155.28878457999997</v>
      </c>
      <c r="D50" s="298">
        <f t="shared" si="161"/>
        <v>46.412267329999999</v>
      </c>
      <c r="E50" s="298">
        <f t="shared" si="162"/>
        <v>46.47161882000001</v>
      </c>
      <c r="F50" s="298">
        <f t="shared" si="163"/>
        <v>105.60447056000001</v>
      </c>
      <c r="G50" s="298">
        <f t="shared" ref="G50:J50" si="670">+SUM(G51:G54)</f>
        <v>8.5413228399999994</v>
      </c>
      <c r="H50" s="298">
        <f t="shared" si="670"/>
        <v>3.5245698400000003</v>
      </c>
      <c r="I50" s="298">
        <f t="shared" si="670"/>
        <v>21.705473250000004</v>
      </c>
      <c r="J50" s="298">
        <f t="shared" si="670"/>
        <v>7.61569216</v>
      </c>
      <c r="K50" s="298">
        <f t="shared" ref="K50:K56" si="671">+SUM(ET50:FE50)</f>
        <v>11.86707047</v>
      </c>
      <c r="L50" s="298">
        <f t="shared" si="29"/>
        <v>38.957256319999999</v>
      </c>
      <c r="M50" s="298">
        <f t="shared" si="30"/>
        <v>36.699039290000002</v>
      </c>
      <c r="N50" s="298">
        <f t="shared" si="31"/>
        <v>34.097130379999996</v>
      </c>
      <c r="O50" s="298">
        <f t="shared" si="32"/>
        <v>34.041851689999994</v>
      </c>
      <c r="P50" s="298">
        <f t="shared" si="33"/>
        <v>50.450763219999999</v>
      </c>
      <c r="Q50" s="298">
        <f t="shared" si="34"/>
        <v>16.308979749999999</v>
      </c>
      <c r="R50" s="298">
        <f t="shared" si="35"/>
        <v>13.199150880000001</v>
      </c>
      <c r="S50" s="298">
        <f t="shared" si="36"/>
        <v>4.2694501799999998</v>
      </c>
      <c r="T50" s="298">
        <f t="shared" si="37"/>
        <v>12.634686520000002</v>
      </c>
      <c r="U50" s="298">
        <f t="shared" si="38"/>
        <v>1.5492124899999999</v>
      </c>
      <c r="V50" s="298">
        <f t="shared" si="39"/>
        <v>21.72505971</v>
      </c>
      <c r="W50" s="298">
        <f t="shared" si="40"/>
        <v>8.91501974</v>
      </c>
      <c r="X50" s="298">
        <f t="shared" si="41"/>
        <v>14.282326880000003</v>
      </c>
      <c r="Y50" s="298">
        <f t="shared" si="42"/>
        <v>32.411764272751618</v>
      </c>
      <c r="Z50" s="298">
        <f t="shared" si="43"/>
        <v>33.092364738150998</v>
      </c>
      <c r="AA50" s="298">
        <f t="shared" si="44"/>
        <v>16.609375617423552</v>
      </c>
      <c r="AB50" s="298">
        <f t="shared" si="45"/>
        <v>23.490965931673831</v>
      </c>
      <c r="AC50" s="298">
        <f t="shared" ref="AC50:AJ50" si="672">+SUM(AC51:AC54)</f>
        <v>4.7251160099999998</v>
      </c>
      <c r="AD50" s="298">
        <f t="shared" si="672"/>
        <v>0.50861254</v>
      </c>
      <c r="AE50" s="298">
        <f t="shared" si="672"/>
        <v>2.1290653700000002</v>
      </c>
      <c r="AF50" s="298">
        <f t="shared" si="672"/>
        <v>1.17852892</v>
      </c>
      <c r="AG50" s="298">
        <f t="shared" si="672"/>
        <v>3.0932919999999996E-2</v>
      </c>
      <c r="AH50" s="298">
        <f t="shared" si="672"/>
        <v>0.22140910999999996</v>
      </c>
      <c r="AI50" s="298">
        <f t="shared" si="672"/>
        <v>0.79511992999999992</v>
      </c>
      <c r="AJ50" s="298">
        <f t="shared" si="672"/>
        <v>2.4771078800000002</v>
      </c>
      <c r="AK50" s="298">
        <f t="shared" ref="AK50:AR50" si="673">+SUM(AK51:AK54)</f>
        <v>2.6558410000000001E-2</v>
      </c>
      <c r="AL50" s="298">
        <f t="shared" si="673"/>
        <v>12.969694050000001</v>
      </c>
      <c r="AM50" s="298">
        <f t="shared" si="673"/>
        <v>4.2310437099999989</v>
      </c>
      <c r="AN50" s="298">
        <f t="shared" si="673"/>
        <v>4.47817708</v>
      </c>
      <c r="AO50" s="298">
        <f t="shared" si="673"/>
        <v>0.88725420999999993</v>
      </c>
      <c r="AP50" s="298">
        <f t="shared" si="673"/>
        <v>2.9415484700000003</v>
      </c>
      <c r="AQ50" s="298">
        <f t="shared" si="673"/>
        <v>2.8983040300000007</v>
      </c>
      <c r="AR50" s="298">
        <f t="shared" si="673"/>
        <v>0.88858545000000011</v>
      </c>
      <c r="AS50" s="303">
        <f t="shared" ref="AS50:AS56" si="674">+SUM(ET50:EV50)</f>
        <v>0.81306951000000005</v>
      </c>
      <c r="AT50" s="303">
        <f t="shared" ref="AT50:AT56" si="675">+SUM(EW50:EY50)</f>
        <v>2.6298683500000002</v>
      </c>
      <c r="AU50" s="303">
        <f t="shared" ref="AU50:AU56" si="676">+SUM(EZ50:FB50)</f>
        <v>3.5172917600000004</v>
      </c>
      <c r="AV50" s="303">
        <f t="shared" ref="AV50:AV56" si="677">+SUM(FC50:FE50)</f>
        <v>4.90684085</v>
      </c>
      <c r="AW50" s="303">
        <f t="shared" ref="AW50:AW56" si="678">+SUM(FF50:FH50)</f>
        <v>5.6338014700000008</v>
      </c>
      <c r="AX50" s="303">
        <f t="shared" si="374"/>
        <v>15.247511679999999</v>
      </c>
      <c r="AY50" s="303">
        <f t="shared" si="46"/>
        <v>4.5781423999999999</v>
      </c>
      <c r="AZ50" s="303">
        <f t="shared" si="47"/>
        <v>13.497800770000001</v>
      </c>
      <c r="BA50" s="303">
        <f t="shared" si="48"/>
        <v>0.92951632000000006</v>
      </c>
      <c r="BB50" s="298">
        <f t="shared" ref="BB50:CW50" si="679">+SUM(BB51:BB54)</f>
        <v>10.85671718</v>
      </c>
      <c r="BC50" s="298">
        <f t="shared" si="679"/>
        <v>9.6445524799999998</v>
      </c>
      <c r="BD50" s="298">
        <f t="shared" si="679"/>
        <v>16.19776963</v>
      </c>
      <c r="BE50" s="298">
        <f t="shared" si="679"/>
        <v>12.007789509999997</v>
      </c>
      <c r="BF50" s="298">
        <f t="shared" si="679"/>
        <v>10.339420259999999</v>
      </c>
      <c r="BG50" s="298">
        <f t="shared" si="679"/>
        <v>11.74992061</v>
      </c>
      <c r="BH50" s="298">
        <f t="shared" si="679"/>
        <v>11.253325849999998</v>
      </c>
      <c r="BI50" s="298">
        <f t="shared" si="679"/>
        <v>13.011938759999998</v>
      </c>
      <c r="BJ50" s="298">
        <f t="shared" si="679"/>
        <v>9.7765870800000005</v>
      </c>
      <c r="BK50" s="298">
        <f t="shared" si="679"/>
        <v>13.652188060000002</v>
      </c>
      <c r="BL50" s="298">
        <f t="shared" si="679"/>
        <v>15.329198890000001</v>
      </c>
      <c r="BM50" s="298">
        <f t="shared" si="679"/>
        <v>21.469376269999998</v>
      </c>
      <c r="BN50" s="298">
        <f t="shared" si="679"/>
        <v>6.64313837</v>
      </c>
      <c r="BO50" s="298">
        <f t="shared" si="679"/>
        <v>4.1401509499999998</v>
      </c>
      <c r="BP50" s="298">
        <f t="shared" si="679"/>
        <v>5.5256904299999992</v>
      </c>
      <c r="BQ50" s="298">
        <f t="shared" si="679"/>
        <v>7.8546885800000004</v>
      </c>
      <c r="BR50" s="298">
        <f t="shared" si="679"/>
        <v>3.1030244600000003</v>
      </c>
      <c r="BS50" s="298">
        <f t="shared" si="679"/>
        <v>2.2414378400000001</v>
      </c>
      <c r="BT50" s="298">
        <f t="shared" si="679"/>
        <v>0.54239035000000002</v>
      </c>
      <c r="BU50" s="298">
        <f t="shared" si="679"/>
        <v>3.1837213100000001</v>
      </c>
      <c r="BV50" s="298">
        <f t="shared" si="679"/>
        <v>0.54333852000000005</v>
      </c>
      <c r="BW50" s="298">
        <f t="shared" si="679"/>
        <v>1.4878746700000001</v>
      </c>
      <c r="BX50" s="298">
        <f t="shared" si="679"/>
        <v>1.1936755200000002</v>
      </c>
      <c r="BY50" s="298">
        <f t="shared" si="679"/>
        <v>9.9531363300000013</v>
      </c>
      <c r="BZ50" s="298">
        <f t="shared" si="679"/>
        <v>0.22416321000000003</v>
      </c>
      <c r="CA50" s="298">
        <f t="shared" si="679"/>
        <v>0.79834603999999998</v>
      </c>
      <c r="CB50" s="298">
        <f t="shared" si="679"/>
        <v>0.52670324000000002</v>
      </c>
      <c r="CC50" s="298">
        <f t="shared" si="679"/>
        <v>6.8242425100000004</v>
      </c>
      <c r="CD50" s="298">
        <f t="shared" si="679"/>
        <v>8.2101904000000001</v>
      </c>
      <c r="CE50" s="298">
        <f t="shared" si="679"/>
        <v>6.6906268000000004</v>
      </c>
      <c r="CF50" s="298">
        <f t="shared" si="679"/>
        <v>5.0577159599999995</v>
      </c>
      <c r="CG50" s="298">
        <f t="shared" si="679"/>
        <v>0.85367514000000011</v>
      </c>
      <c r="CH50" s="298">
        <f t="shared" si="679"/>
        <v>3.0036286400000001</v>
      </c>
      <c r="CI50" s="298">
        <f t="shared" si="679"/>
        <v>0.74605566000000001</v>
      </c>
      <c r="CJ50" s="298">
        <f t="shared" si="679"/>
        <v>0.94853254999999992</v>
      </c>
      <c r="CK50" s="298">
        <f t="shared" si="679"/>
        <v>12.587738670000002</v>
      </c>
      <c r="CL50" s="298">
        <f t="shared" si="679"/>
        <v>9.7688121338512985</v>
      </c>
      <c r="CM50" s="298">
        <f t="shared" si="679"/>
        <v>8.7025441529627354</v>
      </c>
      <c r="CN50" s="298">
        <f t="shared" si="679"/>
        <v>13.940407985937583</v>
      </c>
      <c r="CO50" s="298">
        <f t="shared" si="679"/>
        <v>12.960557216826761</v>
      </c>
      <c r="CP50" s="298">
        <f t="shared" si="679"/>
        <v>13.03851667082175</v>
      </c>
      <c r="CQ50" s="298">
        <f t="shared" si="679"/>
        <v>7.0932908505024894</v>
      </c>
      <c r="CR50" s="298">
        <f t="shared" si="679"/>
        <v>4.9828722367949307</v>
      </c>
      <c r="CS50" s="298">
        <f t="shared" si="679"/>
        <v>4.8478033771771667</v>
      </c>
      <c r="CT50" s="298">
        <f t="shared" si="679"/>
        <v>6.7787000034514566</v>
      </c>
      <c r="CU50" s="298">
        <f t="shared" si="679"/>
        <v>3.7061730131954533</v>
      </c>
      <c r="CV50" s="298">
        <f t="shared" si="679"/>
        <v>5.155924648566792</v>
      </c>
      <c r="CW50" s="298">
        <f t="shared" si="679"/>
        <v>14.628868269911585</v>
      </c>
      <c r="CX50" s="298">
        <f t="shared" ref="CX50" si="680">+SUM(CX51:CX54)</f>
        <v>5.120100000000001E-2</v>
      </c>
      <c r="CY50" s="298">
        <f t="shared" ref="CY50" si="681">+SUM(CY51:CY54)</f>
        <v>1.0848876199999999</v>
      </c>
      <c r="CZ50" s="298">
        <f t="shared" ref="CZ50:DA50" si="682">+SUM(CZ51:CZ54)</f>
        <v>3.58902739</v>
      </c>
      <c r="DA50" s="298">
        <f t="shared" si="682"/>
        <v>0.17053224</v>
      </c>
      <c r="DB50" s="298">
        <f t="shared" ref="DB50" si="683">+SUM(DB51:DB54)</f>
        <v>7.575061000000001E-2</v>
      </c>
      <c r="DC50" s="298">
        <f t="shared" ref="DC50" si="684">+SUM(DC51:DC54)</f>
        <v>0.26232969</v>
      </c>
      <c r="DD50" s="298">
        <f t="shared" ref="DD50" si="685">+SUM(DD51:DD54)</f>
        <v>1.6917278700000002</v>
      </c>
      <c r="DE50" s="298">
        <f t="shared" ref="DE50" si="686">+SUM(DE51:DE54)</f>
        <v>0.10868442000000003</v>
      </c>
      <c r="DF50" s="298">
        <f t="shared" ref="DF50" si="687">+SUM(DF51:DF54)</f>
        <v>0.32865307999999999</v>
      </c>
      <c r="DG50" s="298">
        <f t="shared" ref="DG50" si="688">+SUM(DG51:DG54)</f>
        <v>0.17781243000000002</v>
      </c>
      <c r="DH50" s="298">
        <f t="shared" ref="DH50" si="689">+SUM(DH51:DH54)</f>
        <v>0.81899876999999988</v>
      </c>
      <c r="DI50" s="298">
        <f t="shared" ref="DI50:DJ50" si="690">+SUM(DI51:DI54)</f>
        <v>0.18171772</v>
      </c>
      <c r="DJ50" s="298">
        <f t="shared" si="690"/>
        <v>0</v>
      </c>
      <c r="DK50" s="298">
        <f t="shared" ref="DK50" si="691">+SUM(DK51:DK54)</f>
        <v>1.4397999999999999E-4</v>
      </c>
      <c r="DL50" s="298">
        <f t="shared" ref="DL50" si="692">+SUM(DL51:DL54)</f>
        <v>3.0788939999999997E-2</v>
      </c>
      <c r="DM50" s="298">
        <f t="shared" ref="DM50" si="693">+SUM(DM51:DM54)</f>
        <v>2.6149310000000002E-2</v>
      </c>
      <c r="DN50" s="298">
        <f t="shared" ref="DN50" si="694">+SUM(DN51:DN54)</f>
        <v>1.101425E-2</v>
      </c>
      <c r="DO50" s="298">
        <f t="shared" ref="DO50" si="695">+SUM(DO51:DO54)</f>
        <v>0.18424554999999998</v>
      </c>
      <c r="DP50" s="298">
        <f t="shared" ref="DP50" si="696">+SUM(DP51:DP54)</f>
        <v>0.10224039999999998</v>
      </c>
      <c r="DQ50" s="298">
        <f t="shared" ref="DQ50" si="697">+SUM(DQ51:DQ54)</f>
        <v>0.26147819</v>
      </c>
      <c r="DR50" s="298">
        <f t="shared" ref="DR50:DS50" si="698">+SUM(DR51:DR54)</f>
        <v>0.43140133999999997</v>
      </c>
      <c r="DS50" s="298">
        <f t="shared" si="698"/>
        <v>0.94077825999999998</v>
      </c>
      <c r="DT50" s="298">
        <f t="shared" ref="DT50" si="699">+SUM(DT51:DT54)</f>
        <v>0.19481591000000001</v>
      </c>
      <c r="DU50" s="298">
        <f t="shared" ref="DU50" si="700">+SUM(DU51:DU54)</f>
        <v>1.3415137100000001</v>
      </c>
      <c r="DV50" s="298">
        <f t="shared" ref="DV50" si="701">+SUM(DV51:DV54)</f>
        <v>3.9999699999999994E-3</v>
      </c>
      <c r="DW50" s="298">
        <f t="shared" ref="DW50" si="702">+SUM(DW51:DW54)</f>
        <v>1.3173440000000002E-2</v>
      </c>
      <c r="DX50" s="298">
        <f t="shared" ref="DX50" si="703">+SUM(DX51:DX54)</f>
        <v>9.385000000000001E-3</v>
      </c>
      <c r="DY50" s="298">
        <f t="shared" ref="DY50" si="704">+SUM(DY51:DY54)</f>
        <v>2.2523370000000001E-2</v>
      </c>
      <c r="DZ50" s="298">
        <f t="shared" ref="DZ50" si="705">+SUM(DZ51:DZ54)</f>
        <v>0.17842638</v>
      </c>
      <c r="EA50" s="298">
        <f t="shared" ref="EA50:EB50" si="706">+SUM(EA51:EA54)</f>
        <v>12.768744300000002</v>
      </c>
      <c r="EB50" s="298">
        <f t="shared" si="706"/>
        <v>2.2972351699999995</v>
      </c>
      <c r="EC50" s="298">
        <f t="shared" ref="EC50" si="707">+SUM(EC51:EC54)</f>
        <v>1.7168065399999999</v>
      </c>
      <c r="ED50" s="298">
        <f t="shared" ref="ED50" si="708">+SUM(ED51:ED54)</f>
        <v>0.217002</v>
      </c>
      <c r="EE50" s="298">
        <f t="shared" ref="EE50" si="709">+SUM(EE51:EE54)</f>
        <v>0.22318830000000001</v>
      </c>
      <c r="EF50" s="298">
        <f t="shared" ref="EF50" si="710">+SUM(EF51:EF54)</f>
        <v>0.35296440000000001</v>
      </c>
      <c r="EG50" s="298">
        <f t="shared" ref="EG50" si="711">+SUM(EG51:EG54)</f>
        <v>3.9020243799999998</v>
      </c>
      <c r="EH50" s="298">
        <f t="shared" ref="EH50" si="712">+SUM(EH51:EH54)</f>
        <v>0</v>
      </c>
      <c r="EI50" s="298">
        <f t="shared" ref="EI50" si="713">+SUM(EI51:EI54)</f>
        <v>0.32687063999999999</v>
      </c>
      <c r="EJ50" s="298">
        <f t="shared" ref="EJ50:EK50" si="714">+SUM(EJ51:EJ54)</f>
        <v>0.56038356999999994</v>
      </c>
      <c r="EK50" s="298">
        <f t="shared" si="714"/>
        <v>0.72208391999999999</v>
      </c>
      <c r="EL50" s="298">
        <f t="shared" ref="EL50" si="715">+SUM(EL51:EL54)</f>
        <v>1.7857978299999999</v>
      </c>
      <c r="EM50" s="298">
        <f t="shared" ref="EM50" si="716">+SUM(EM51:EM54)</f>
        <v>0.43366672000000012</v>
      </c>
      <c r="EN50" s="298">
        <f t="shared" ref="EN50" si="717">+SUM(EN51:EN54)</f>
        <v>2.2113314200000005</v>
      </c>
      <c r="EO50" s="298">
        <f t="shared" ref="EO50" si="718">+SUM(EO51:EO54)</f>
        <v>0.24150682000000001</v>
      </c>
      <c r="EP50" s="298">
        <f t="shared" ref="EP50" si="719">+SUM(EP51:EP54)</f>
        <v>0.44546578999999997</v>
      </c>
      <c r="EQ50" s="298">
        <f t="shared" ref="EQ50" si="720">+SUM(EQ51:EQ54)</f>
        <v>0.15642726000000001</v>
      </c>
      <c r="ER50" s="298">
        <f t="shared" ref="ER50:FE50" si="721">+SUM(ER51:ER54)</f>
        <v>4.1677640000000002E-2</v>
      </c>
      <c r="ES50" s="298">
        <f t="shared" si="721"/>
        <v>0.69048055000000008</v>
      </c>
      <c r="ET50" s="298">
        <f t="shared" si="721"/>
        <v>0</v>
      </c>
      <c r="EU50" s="298">
        <f t="shared" si="721"/>
        <v>0.10236639</v>
      </c>
      <c r="EV50" s="298">
        <f t="shared" si="721"/>
        <v>0.71070312000000002</v>
      </c>
      <c r="EW50" s="298">
        <f t="shared" si="721"/>
        <v>0.29353684999999996</v>
      </c>
      <c r="EX50" s="298">
        <f t="shared" si="721"/>
        <v>1.4856604600000001</v>
      </c>
      <c r="EY50" s="298">
        <f t="shared" si="721"/>
        <v>0.85067104000000004</v>
      </c>
      <c r="EZ50" s="298">
        <f t="shared" si="721"/>
        <v>2.8545181800000003</v>
      </c>
      <c r="FA50" s="298">
        <f t="shared" si="721"/>
        <v>0.39623380000000002</v>
      </c>
      <c r="FB50" s="298">
        <f t="shared" si="721"/>
        <v>0.26653978</v>
      </c>
      <c r="FC50" s="298">
        <f t="shared" si="721"/>
        <v>0.50014389999999997</v>
      </c>
      <c r="FD50" s="298">
        <f t="shared" si="721"/>
        <v>2.4492805199999999</v>
      </c>
      <c r="FE50" s="298">
        <f t="shared" si="721"/>
        <v>1.9574164299999999</v>
      </c>
      <c r="FF50" s="298">
        <f t="shared" ref="FF50:FH50" si="722">+SUM(FF51:FF54)</f>
        <v>9.3011160000000009E-2</v>
      </c>
      <c r="FG50" s="298">
        <f t="shared" si="722"/>
        <v>4.865053940000001</v>
      </c>
      <c r="FH50" s="298">
        <f t="shared" si="722"/>
        <v>0.67573636999999998</v>
      </c>
      <c r="FI50" s="298">
        <f t="shared" ref="FI50:FJ50" si="723">+SUM(FI51:FI54)</f>
        <v>0.56811159</v>
      </c>
      <c r="FJ50" s="298">
        <f t="shared" si="723"/>
        <v>13.66776786</v>
      </c>
      <c r="FK50" s="298">
        <f t="shared" ref="FK50" si="724">+SUM(FK51:FK54)</f>
        <v>1.01163223</v>
      </c>
      <c r="FL50" s="298">
        <f t="shared" ref="FL50" si="725">+SUM(FL51:FL54)</f>
        <v>0.76394198999999996</v>
      </c>
      <c r="FM50" s="298">
        <f t="shared" ref="FM50" si="726">+SUM(FM51:FM54)</f>
        <v>1.03681767</v>
      </c>
      <c r="FN50" s="298">
        <f t="shared" ref="FN50" si="727">+SUM(FN51:FN54)</f>
        <v>2.7773827399999997</v>
      </c>
      <c r="FO50" s="298">
        <f t="shared" ref="FO50" si="728">+SUM(FO51:FO54)</f>
        <v>3.63813034</v>
      </c>
      <c r="FP50" s="298">
        <f t="shared" ref="FP50" si="729">+SUM(FP51:FP54)</f>
        <v>1.9558369000000004</v>
      </c>
      <c r="FQ50" s="298">
        <f t="shared" ref="FQ50:FR50" si="730">+SUM(FQ51:FQ54)</f>
        <v>7.90383353</v>
      </c>
      <c r="FR50" s="298">
        <f t="shared" si="730"/>
        <v>0.12063031000000003</v>
      </c>
      <c r="FS50" s="298">
        <f t="shared" ref="FS50" si="731">+SUM(FS51:FS54)</f>
        <v>0.4029142</v>
      </c>
      <c r="FT50" s="298">
        <f t="shared" ref="FT50:FU50" si="732">+SUM(FT51:FT54)</f>
        <v>0.40597180999999999</v>
      </c>
      <c r="FU50" s="298">
        <f t="shared" si="732"/>
        <v>1.1593487099999999</v>
      </c>
    </row>
    <row r="51" spans="1:177" hidden="1">
      <c r="A51" s="306">
        <v>2211</v>
      </c>
      <c r="B51" s="309" t="s">
        <v>59</v>
      </c>
      <c r="C51" s="302">
        <f t="shared" si="160"/>
        <v>0</v>
      </c>
      <c r="D51" s="302">
        <f t="shared" si="161"/>
        <v>0</v>
      </c>
      <c r="E51" s="302">
        <f t="shared" si="162"/>
        <v>0</v>
      </c>
      <c r="F51" s="302">
        <f t="shared" si="163"/>
        <v>0</v>
      </c>
      <c r="G51" s="302">
        <f>+SUM(CX51:DI51)</f>
        <v>0</v>
      </c>
      <c r="H51" s="302">
        <f>+SUM(DJ51:DU51)</f>
        <v>0</v>
      </c>
      <c r="I51" s="302">
        <f>+SUM(DV51:EG51)</f>
        <v>0</v>
      </c>
      <c r="J51" s="302">
        <f>+SUM(EH51:ES51)</f>
        <v>0</v>
      </c>
      <c r="K51" s="302">
        <f t="shared" si="671"/>
        <v>0</v>
      </c>
      <c r="L51" s="302">
        <f t="shared" si="29"/>
        <v>0</v>
      </c>
      <c r="M51" s="302">
        <f t="shared" si="30"/>
        <v>0</v>
      </c>
      <c r="N51" s="302">
        <f t="shared" si="31"/>
        <v>0</v>
      </c>
      <c r="O51" s="302">
        <f t="shared" si="32"/>
        <v>0</v>
      </c>
      <c r="P51" s="302">
        <f t="shared" si="33"/>
        <v>0</v>
      </c>
      <c r="Q51" s="302">
        <f t="shared" si="34"/>
        <v>0</v>
      </c>
      <c r="R51" s="302">
        <f t="shared" si="35"/>
        <v>0</v>
      </c>
      <c r="S51" s="302">
        <f t="shared" si="36"/>
        <v>0</v>
      </c>
      <c r="T51" s="302">
        <f t="shared" si="37"/>
        <v>0</v>
      </c>
      <c r="U51" s="302">
        <f t="shared" si="38"/>
        <v>0</v>
      </c>
      <c r="V51" s="302">
        <f t="shared" si="39"/>
        <v>0</v>
      </c>
      <c r="W51" s="302">
        <f t="shared" si="40"/>
        <v>0</v>
      </c>
      <c r="X51" s="302">
        <f t="shared" si="41"/>
        <v>0</v>
      </c>
      <c r="Y51" s="302">
        <f t="shared" si="42"/>
        <v>0</v>
      </c>
      <c r="Z51" s="302">
        <f t="shared" si="43"/>
        <v>0</v>
      </c>
      <c r="AA51" s="302">
        <f t="shared" si="44"/>
        <v>0</v>
      </c>
      <c r="AB51" s="302">
        <f t="shared" si="45"/>
        <v>0</v>
      </c>
      <c r="AC51" s="302">
        <f t="shared" ref="AC51:AC56" si="733">+SUM(CX51:CZ51)</f>
        <v>0</v>
      </c>
      <c r="AD51" s="302">
        <f t="shared" ref="AD51:AD56" si="734">+SUM(DA51:DC51)</f>
        <v>0</v>
      </c>
      <c r="AE51" s="302">
        <f t="shared" ref="AE51:AE56" si="735">+SUM(DD51:DF51)</f>
        <v>0</v>
      </c>
      <c r="AF51" s="302">
        <f t="shared" ref="AF51:AF56" si="736">+SUM(DG51:DI51)</f>
        <v>0</v>
      </c>
      <c r="AG51" s="302">
        <f t="shared" ref="AG51:AG56" si="737">+SUM(DJ51:DL51)</f>
        <v>0</v>
      </c>
      <c r="AH51" s="302">
        <f t="shared" ref="AH51:AH56" si="738">+SUM(DM51:DO51)</f>
        <v>0</v>
      </c>
      <c r="AI51" s="302">
        <f t="shared" ref="AI51:AI56" si="739">+SUM(DP51:DR51)</f>
        <v>0</v>
      </c>
      <c r="AJ51" s="302">
        <f t="shared" ref="AJ51:AJ56" si="740">+SUM(DS51:DU51)</f>
        <v>0</v>
      </c>
      <c r="AK51" s="302">
        <f t="shared" ref="AK51:AK56" si="741">+SUM(DV51:DX51)</f>
        <v>0</v>
      </c>
      <c r="AL51" s="302">
        <f t="shared" ref="AL51:AL56" si="742">+SUM(DY51:EA51)</f>
        <v>0</v>
      </c>
      <c r="AM51" s="302">
        <f t="shared" ref="AM51:AM56" si="743">+SUM(EB51:ED51)</f>
        <v>0</v>
      </c>
      <c r="AN51" s="302">
        <f t="shared" ref="AN51:AN56" si="744">+SUM(EE51:EG51)</f>
        <v>0</v>
      </c>
      <c r="AO51" s="302">
        <f t="shared" ref="AO51:AO56" si="745">+SUM(EH51:EJ51)</f>
        <v>0</v>
      </c>
      <c r="AP51" s="302">
        <f t="shared" ref="AP51:AP56" si="746">+SUM(EK51:EM51)</f>
        <v>0</v>
      </c>
      <c r="AQ51" s="303">
        <f t="shared" ref="AQ51:AQ56" si="747">+SUM(EN51:EP51)</f>
        <v>0</v>
      </c>
      <c r="AR51" s="303">
        <f t="shared" ref="AR51:AR56" si="748">+SUM(EQ51:ES51)</f>
        <v>0</v>
      </c>
      <c r="AS51" s="303">
        <f t="shared" si="674"/>
        <v>0</v>
      </c>
      <c r="AT51" s="303">
        <f t="shared" si="675"/>
        <v>0</v>
      </c>
      <c r="AU51" s="303">
        <f t="shared" si="676"/>
        <v>0</v>
      </c>
      <c r="AV51" s="303">
        <f t="shared" si="677"/>
        <v>0</v>
      </c>
      <c r="AW51" s="303">
        <f t="shared" si="678"/>
        <v>0</v>
      </c>
      <c r="AX51" s="303">
        <f t="shared" si="374"/>
        <v>0</v>
      </c>
      <c r="AY51" s="303">
        <f t="shared" si="46"/>
        <v>0</v>
      </c>
      <c r="AZ51" s="303">
        <f t="shared" si="47"/>
        <v>0</v>
      </c>
      <c r="BA51" s="303">
        <f t="shared" si="48"/>
        <v>0</v>
      </c>
      <c r="BB51" s="298"/>
      <c r="BC51" s="298"/>
      <c r="BD51" s="298"/>
      <c r="BE51" s="298"/>
      <c r="BF51" s="298"/>
      <c r="BG51" s="298"/>
      <c r="BH51" s="298"/>
      <c r="BI51" s="298"/>
      <c r="BJ51" s="298"/>
      <c r="BK51" s="298"/>
      <c r="BL51" s="298"/>
      <c r="BM51" s="298"/>
      <c r="BN51" s="298"/>
      <c r="BO51" s="298"/>
      <c r="BP51" s="298"/>
      <c r="BQ51" s="298"/>
      <c r="BR51" s="298"/>
      <c r="BS51" s="298"/>
      <c r="BT51" s="298"/>
      <c r="BU51" s="298"/>
      <c r="BV51" s="298"/>
      <c r="BW51" s="298"/>
      <c r="BX51" s="298"/>
      <c r="BY51" s="298"/>
      <c r="BZ51" s="298"/>
      <c r="CA51" s="298"/>
      <c r="CB51" s="298"/>
      <c r="CC51" s="298"/>
      <c r="CD51" s="298"/>
      <c r="CE51" s="298"/>
      <c r="CF51" s="298"/>
      <c r="CG51" s="298"/>
      <c r="CH51" s="298"/>
      <c r="CI51" s="298"/>
      <c r="CJ51" s="298"/>
      <c r="CK51" s="298"/>
      <c r="CL51" s="298"/>
      <c r="CM51" s="298"/>
      <c r="CN51" s="298"/>
      <c r="CO51" s="298"/>
      <c r="CP51" s="298"/>
      <c r="CQ51" s="298"/>
      <c r="CR51" s="298"/>
      <c r="CS51" s="298"/>
      <c r="CT51" s="298"/>
      <c r="CU51" s="298"/>
      <c r="CV51" s="298"/>
      <c r="CW51" s="298"/>
      <c r="CX51" s="298"/>
      <c r="CY51" s="298"/>
      <c r="CZ51" s="298"/>
      <c r="DA51" s="298"/>
      <c r="DB51" s="298"/>
      <c r="DC51" s="298"/>
      <c r="DD51" s="298"/>
      <c r="DE51" s="298"/>
      <c r="DF51" s="298"/>
      <c r="DG51" s="298"/>
      <c r="DH51" s="298"/>
      <c r="DI51" s="298"/>
      <c r="DJ51" s="298"/>
      <c r="DK51" s="298"/>
      <c r="DL51" s="298"/>
      <c r="DM51" s="298"/>
      <c r="DN51" s="298"/>
      <c r="DO51" s="298"/>
      <c r="DP51" s="298"/>
      <c r="DQ51" s="298"/>
      <c r="DR51" s="298"/>
      <c r="DS51" s="298"/>
      <c r="DT51" s="298"/>
      <c r="DU51" s="298"/>
      <c r="DV51" s="298"/>
      <c r="DW51" s="298"/>
      <c r="DX51" s="298"/>
      <c r="DY51" s="298"/>
      <c r="DZ51" s="298"/>
      <c r="EA51" s="298"/>
      <c r="EB51" s="298"/>
      <c r="EC51" s="298"/>
      <c r="ED51" s="298"/>
      <c r="EE51" s="298"/>
      <c r="EF51" s="298"/>
      <c r="EG51" s="298"/>
      <c r="EH51" s="298"/>
      <c r="EI51" s="298"/>
      <c r="EJ51" s="298"/>
      <c r="EK51" s="298"/>
      <c r="EL51" s="298"/>
      <c r="EM51" s="298"/>
      <c r="EN51" s="298"/>
      <c r="EO51" s="298"/>
      <c r="EP51" s="298"/>
      <c r="EQ51" s="298"/>
      <c r="ER51" s="298"/>
      <c r="ES51" s="298"/>
      <c r="ET51" s="298"/>
      <c r="EU51" s="298"/>
      <c r="EV51" s="298"/>
      <c r="EW51" s="298"/>
      <c r="EX51" s="298"/>
      <c r="EY51" s="298"/>
      <c r="EZ51" s="298"/>
      <c r="FA51" s="298"/>
      <c r="FB51" s="298"/>
      <c r="FC51" s="298"/>
      <c r="FD51" s="298"/>
      <c r="FE51" s="298"/>
      <c r="FF51" s="298"/>
      <c r="FG51" s="298"/>
      <c r="FH51" s="298"/>
      <c r="FI51" s="298"/>
      <c r="FJ51" s="298"/>
      <c r="FK51" s="298"/>
      <c r="FL51" s="298"/>
      <c r="FM51" s="298"/>
      <c r="FN51" s="298"/>
      <c r="FO51" s="298"/>
      <c r="FP51" s="298"/>
      <c r="FQ51" s="298"/>
      <c r="FR51" s="298"/>
      <c r="FS51" s="298"/>
      <c r="FT51" s="298"/>
      <c r="FU51" s="298"/>
    </row>
    <row r="52" spans="1:177" hidden="1">
      <c r="A52" s="306">
        <v>2212</v>
      </c>
      <c r="B52" s="309" t="s">
        <v>18</v>
      </c>
      <c r="C52" s="302">
        <f t="shared" si="160"/>
        <v>0</v>
      </c>
      <c r="D52" s="302">
        <f t="shared" si="161"/>
        <v>0</v>
      </c>
      <c r="E52" s="302">
        <f t="shared" si="162"/>
        <v>0</v>
      </c>
      <c r="F52" s="302">
        <f t="shared" si="163"/>
        <v>0</v>
      </c>
      <c r="G52" s="302">
        <f t="shared" ref="G52:G54" si="749">+SUM(CX52:DI52)</f>
        <v>0</v>
      </c>
      <c r="H52" s="302">
        <f t="shared" ref="H52:H54" si="750">+SUM(DJ52:DU52)</f>
        <v>0</v>
      </c>
      <c r="I52" s="302">
        <f t="shared" ref="I52:I54" si="751">+SUM(DV52:EG52)</f>
        <v>0</v>
      </c>
      <c r="J52" s="302">
        <f t="shared" ref="J52:J54" si="752">+SUM(EH52:ES52)</f>
        <v>0</v>
      </c>
      <c r="K52" s="302">
        <f t="shared" si="671"/>
        <v>0</v>
      </c>
      <c r="L52" s="302">
        <f t="shared" si="29"/>
        <v>0</v>
      </c>
      <c r="M52" s="302">
        <f t="shared" si="30"/>
        <v>0</v>
      </c>
      <c r="N52" s="302">
        <f t="shared" si="31"/>
        <v>0</v>
      </c>
      <c r="O52" s="302">
        <f t="shared" si="32"/>
        <v>0</v>
      </c>
      <c r="P52" s="302">
        <f t="shared" si="33"/>
        <v>0</v>
      </c>
      <c r="Q52" s="302">
        <f t="shared" si="34"/>
        <v>0</v>
      </c>
      <c r="R52" s="302">
        <f t="shared" si="35"/>
        <v>0</v>
      </c>
      <c r="S52" s="302">
        <f t="shared" si="36"/>
        <v>0</v>
      </c>
      <c r="T52" s="302">
        <f t="shared" si="37"/>
        <v>0</v>
      </c>
      <c r="U52" s="302">
        <f t="shared" si="38"/>
        <v>0</v>
      </c>
      <c r="V52" s="302">
        <f t="shared" si="39"/>
        <v>0</v>
      </c>
      <c r="W52" s="302">
        <f t="shared" si="40"/>
        <v>0</v>
      </c>
      <c r="X52" s="302">
        <f t="shared" si="41"/>
        <v>0</v>
      </c>
      <c r="Y52" s="302">
        <f t="shared" si="42"/>
        <v>0</v>
      </c>
      <c r="Z52" s="302">
        <f t="shared" si="43"/>
        <v>0</v>
      </c>
      <c r="AA52" s="302">
        <f t="shared" si="44"/>
        <v>0</v>
      </c>
      <c r="AB52" s="302">
        <f t="shared" si="45"/>
        <v>0</v>
      </c>
      <c r="AC52" s="302">
        <f t="shared" si="733"/>
        <v>0</v>
      </c>
      <c r="AD52" s="302">
        <f t="shared" si="734"/>
        <v>0</v>
      </c>
      <c r="AE52" s="302">
        <f t="shared" si="735"/>
        <v>0</v>
      </c>
      <c r="AF52" s="302">
        <f t="shared" si="736"/>
        <v>0</v>
      </c>
      <c r="AG52" s="302">
        <f t="shared" si="737"/>
        <v>0</v>
      </c>
      <c r="AH52" s="302">
        <f t="shared" si="738"/>
        <v>0</v>
      </c>
      <c r="AI52" s="302">
        <f t="shared" si="739"/>
        <v>0</v>
      </c>
      <c r="AJ52" s="302">
        <f t="shared" si="740"/>
        <v>0</v>
      </c>
      <c r="AK52" s="302">
        <f t="shared" si="741"/>
        <v>0</v>
      </c>
      <c r="AL52" s="302">
        <f t="shared" si="742"/>
        <v>0</v>
      </c>
      <c r="AM52" s="302">
        <f t="shared" si="743"/>
        <v>0</v>
      </c>
      <c r="AN52" s="302">
        <f t="shared" si="744"/>
        <v>0</v>
      </c>
      <c r="AO52" s="302">
        <f t="shared" si="745"/>
        <v>0</v>
      </c>
      <c r="AP52" s="302">
        <f t="shared" si="746"/>
        <v>0</v>
      </c>
      <c r="AQ52" s="303">
        <f t="shared" si="747"/>
        <v>0</v>
      </c>
      <c r="AR52" s="303">
        <f t="shared" si="748"/>
        <v>0</v>
      </c>
      <c r="AS52" s="303">
        <f t="shared" si="674"/>
        <v>0</v>
      </c>
      <c r="AT52" s="303">
        <f t="shared" si="675"/>
        <v>0</v>
      </c>
      <c r="AU52" s="303">
        <f t="shared" si="676"/>
        <v>0</v>
      </c>
      <c r="AV52" s="303">
        <f t="shared" si="677"/>
        <v>0</v>
      </c>
      <c r="AW52" s="303">
        <f t="shared" si="678"/>
        <v>0</v>
      </c>
      <c r="AX52" s="303">
        <f t="shared" si="374"/>
        <v>0</v>
      </c>
      <c r="AY52" s="303">
        <f t="shared" si="46"/>
        <v>0</v>
      </c>
      <c r="AZ52" s="303">
        <f t="shared" si="47"/>
        <v>0</v>
      </c>
      <c r="BA52" s="303">
        <f t="shared" si="48"/>
        <v>0</v>
      </c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</row>
    <row r="53" spans="1:177" hidden="1">
      <c r="A53" s="306">
        <v>2213</v>
      </c>
      <c r="B53" s="309" t="s">
        <v>60</v>
      </c>
      <c r="C53" s="302">
        <f t="shared" si="160"/>
        <v>0</v>
      </c>
      <c r="D53" s="302">
        <f t="shared" si="161"/>
        <v>0</v>
      </c>
      <c r="E53" s="302">
        <f t="shared" si="162"/>
        <v>0</v>
      </c>
      <c r="F53" s="302">
        <f t="shared" si="163"/>
        <v>0</v>
      </c>
      <c r="G53" s="302">
        <f t="shared" si="749"/>
        <v>0</v>
      </c>
      <c r="H53" s="302">
        <f t="shared" si="750"/>
        <v>0</v>
      </c>
      <c r="I53" s="302">
        <f t="shared" si="751"/>
        <v>0</v>
      </c>
      <c r="J53" s="302">
        <f t="shared" si="752"/>
        <v>0</v>
      </c>
      <c r="K53" s="302">
        <f t="shared" si="671"/>
        <v>0</v>
      </c>
      <c r="L53" s="302">
        <f t="shared" si="29"/>
        <v>0</v>
      </c>
      <c r="M53" s="302">
        <f t="shared" si="30"/>
        <v>0</v>
      </c>
      <c r="N53" s="302">
        <f t="shared" si="31"/>
        <v>0</v>
      </c>
      <c r="O53" s="302">
        <f t="shared" si="32"/>
        <v>0</v>
      </c>
      <c r="P53" s="302">
        <f t="shared" si="33"/>
        <v>0</v>
      </c>
      <c r="Q53" s="302">
        <f t="shared" si="34"/>
        <v>0</v>
      </c>
      <c r="R53" s="302">
        <f t="shared" si="35"/>
        <v>0</v>
      </c>
      <c r="S53" s="302">
        <f t="shared" si="36"/>
        <v>0</v>
      </c>
      <c r="T53" s="302">
        <f t="shared" si="37"/>
        <v>0</v>
      </c>
      <c r="U53" s="302">
        <f t="shared" si="38"/>
        <v>0</v>
      </c>
      <c r="V53" s="302">
        <f t="shared" si="39"/>
        <v>0</v>
      </c>
      <c r="W53" s="302">
        <f t="shared" si="40"/>
        <v>0</v>
      </c>
      <c r="X53" s="302">
        <f t="shared" si="41"/>
        <v>0</v>
      </c>
      <c r="Y53" s="302">
        <f t="shared" si="42"/>
        <v>0</v>
      </c>
      <c r="Z53" s="302">
        <f t="shared" si="43"/>
        <v>0</v>
      </c>
      <c r="AA53" s="302">
        <f t="shared" si="44"/>
        <v>0</v>
      </c>
      <c r="AB53" s="302">
        <f t="shared" si="45"/>
        <v>0</v>
      </c>
      <c r="AC53" s="302">
        <f t="shared" si="733"/>
        <v>0</v>
      </c>
      <c r="AD53" s="302">
        <f t="shared" si="734"/>
        <v>0</v>
      </c>
      <c r="AE53" s="302">
        <f t="shared" si="735"/>
        <v>0</v>
      </c>
      <c r="AF53" s="302">
        <f t="shared" si="736"/>
        <v>0</v>
      </c>
      <c r="AG53" s="302">
        <f t="shared" si="737"/>
        <v>0</v>
      </c>
      <c r="AH53" s="302">
        <f t="shared" si="738"/>
        <v>0</v>
      </c>
      <c r="AI53" s="302">
        <f t="shared" si="739"/>
        <v>0</v>
      </c>
      <c r="AJ53" s="302">
        <f t="shared" si="740"/>
        <v>0</v>
      </c>
      <c r="AK53" s="302">
        <f t="shared" si="741"/>
        <v>0</v>
      </c>
      <c r="AL53" s="302">
        <f t="shared" si="742"/>
        <v>0</v>
      </c>
      <c r="AM53" s="302">
        <f t="shared" si="743"/>
        <v>0</v>
      </c>
      <c r="AN53" s="302">
        <f t="shared" si="744"/>
        <v>0</v>
      </c>
      <c r="AO53" s="302">
        <f t="shared" si="745"/>
        <v>0</v>
      </c>
      <c r="AP53" s="302">
        <f t="shared" si="746"/>
        <v>0</v>
      </c>
      <c r="AQ53" s="303">
        <f t="shared" si="747"/>
        <v>0</v>
      </c>
      <c r="AR53" s="303">
        <f t="shared" si="748"/>
        <v>0</v>
      </c>
      <c r="AS53" s="303">
        <f t="shared" si="674"/>
        <v>0</v>
      </c>
      <c r="AT53" s="303">
        <f t="shared" si="675"/>
        <v>0</v>
      </c>
      <c r="AU53" s="303">
        <f t="shared" si="676"/>
        <v>0</v>
      </c>
      <c r="AV53" s="303">
        <f t="shared" si="677"/>
        <v>0</v>
      </c>
      <c r="AW53" s="303">
        <f t="shared" si="678"/>
        <v>0</v>
      </c>
      <c r="AX53" s="303">
        <f t="shared" si="374"/>
        <v>0</v>
      </c>
      <c r="AY53" s="303">
        <f t="shared" si="46"/>
        <v>0</v>
      </c>
      <c r="AZ53" s="303">
        <f t="shared" si="47"/>
        <v>0</v>
      </c>
      <c r="BA53" s="303">
        <f t="shared" si="48"/>
        <v>0</v>
      </c>
      <c r="BB53" s="298"/>
      <c r="BC53" s="298"/>
      <c r="BD53" s="298"/>
      <c r="BE53" s="298"/>
      <c r="BF53" s="298"/>
      <c r="BG53" s="298"/>
      <c r="BH53" s="298"/>
      <c r="BI53" s="298"/>
      <c r="BJ53" s="298"/>
      <c r="BK53" s="298"/>
      <c r="BL53" s="298"/>
      <c r="BM53" s="298"/>
      <c r="BN53" s="298"/>
      <c r="BO53" s="298"/>
      <c r="BP53" s="298"/>
      <c r="BQ53" s="298"/>
      <c r="BR53" s="298"/>
      <c r="BS53" s="298"/>
      <c r="BT53" s="298"/>
      <c r="BU53" s="298"/>
      <c r="BV53" s="298"/>
      <c r="BW53" s="298"/>
      <c r="BX53" s="298"/>
      <c r="BY53" s="298"/>
      <c r="BZ53" s="298"/>
      <c r="CA53" s="298"/>
      <c r="CB53" s="298"/>
      <c r="CC53" s="298"/>
      <c r="CD53" s="298"/>
      <c r="CE53" s="298"/>
      <c r="CF53" s="298"/>
      <c r="CG53" s="298"/>
      <c r="CH53" s="298"/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298"/>
      <c r="CU53" s="298"/>
      <c r="CV53" s="298"/>
      <c r="CW53" s="298"/>
      <c r="CX53" s="298"/>
      <c r="CY53" s="298"/>
      <c r="CZ53" s="298"/>
      <c r="DA53" s="298"/>
      <c r="DB53" s="298"/>
      <c r="DC53" s="298"/>
      <c r="DD53" s="298"/>
      <c r="DE53" s="298"/>
      <c r="DF53" s="298"/>
      <c r="DG53" s="298"/>
      <c r="DH53" s="298"/>
      <c r="DI53" s="298"/>
      <c r="DJ53" s="298"/>
      <c r="DK53" s="298"/>
      <c r="DL53" s="298"/>
      <c r="DM53" s="298"/>
      <c r="DN53" s="298"/>
      <c r="DO53" s="298"/>
      <c r="DP53" s="298"/>
      <c r="DQ53" s="298"/>
      <c r="DR53" s="298"/>
      <c r="DS53" s="298"/>
      <c r="DT53" s="298"/>
      <c r="DU53" s="298"/>
      <c r="DV53" s="298"/>
      <c r="DW53" s="298"/>
      <c r="DX53" s="298"/>
      <c r="DY53" s="298"/>
      <c r="DZ53" s="298"/>
      <c r="EA53" s="298"/>
      <c r="EB53" s="298"/>
      <c r="EC53" s="298"/>
      <c r="ED53" s="298"/>
      <c r="EE53" s="298"/>
      <c r="EF53" s="298"/>
      <c r="EG53" s="298"/>
      <c r="EH53" s="298"/>
      <c r="EI53" s="298"/>
      <c r="EJ53" s="298"/>
      <c r="EK53" s="298"/>
      <c r="EL53" s="298"/>
      <c r="EM53" s="298"/>
      <c r="EN53" s="298"/>
      <c r="EO53" s="298"/>
      <c r="EP53" s="298"/>
      <c r="EQ53" s="298"/>
      <c r="ER53" s="298"/>
      <c r="ES53" s="298"/>
      <c r="ET53" s="298"/>
      <c r="EU53" s="298"/>
      <c r="EV53" s="298"/>
      <c r="EW53" s="298"/>
      <c r="EX53" s="298"/>
      <c r="EY53" s="298"/>
      <c r="EZ53" s="298"/>
      <c r="FA53" s="298"/>
      <c r="FB53" s="298"/>
      <c r="FC53" s="298"/>
      <c r="FD53" s="298"/>
      <c r="FE53" s="298"/>
      <c r="FF53" s="298"/>
      <c r="FG53" s="298"/>
      <c r="FH53" s="298"/>
      <c r="FI53" s="298"/>
      <c r="FJ53" s="298"/>
      <c r="FK53" s="298"/>
      <c r="FL53" s="298"/>
      <c r="FM53" s="298"/>
      <c r="FN53" s="298"/>
      <c r="FO53" s="298"/>
      <c r="FP53" s="298"/>
      <c r="FQ53" s="298"/>
      <c r="FR53" s="298"/>
      <c r="FS53" s="298"/>
      <c r="FT53" s="298"/>
      <c r="FU53" s="298"/>
    </row>
    <row r="54" spans="1:177" hidden="1">
      <c r="A54" s="306">
        <v>2214</v>
      </c>
      <c r="B54" s="309" t="s">
        <v>61</v>
      </c>
      <c r="C54" s="302">
        <f t="shared" si="160"/>
        <v>155.28878457999997</v>
      </c>
      <c r="D54" s="302">
        <f t="shared" si="161"/>
        <v>46.412267329999999</v>
      </c>
      <c r="E54" s="302">
        <f t="shared" si="162"/>
        <v>46.47161882000001</v>
      </c>
      <c r="F54" s="302">
        <f t="shared" si="163"/>
        <v>105.60447056000001</v>
      </c>
      <c r="G54" s="302">
        <f t="shared" si="749"/>
        <v>8.5413228399999994</v>
      </c>
      <c r="H54" s="302">
        <f t="shared" si="750"/>
        <v>3.5245698400000003</v>
      </c>
      <c r="I54" s="302">
        <f t="shared" si="751"/>
        <v>21.705473250000004</v>
      </c>
      <c r="J54" s="302">
        <f t="shared" si="752"/>
        <v>7.61569216</v>
      </c>
      <c r="K54" s="302">
        <f t="shared" si="671"/>
        <v>11.86707047</v>
      </c>
      <c r="L54" s="302">
        <f t="shared" si="29"/>
        <v>38.957256319999999</v>
      </c>
      <c r="M54" s="302">
        <f t="shared" si="30"/>
        <v>36.699039290000002</v>
      </c>
      <c r="N54" s="302">
        <f t="shared" si="31"/>
        <v>34.097130379999996</v>
      </c>
      <c r="O54" s="302">
        <f t="shared" si="32"/>
        <v>34.041851689999994</v>
      </c>
      <c r="P54" s="302">
        <f t="shared" si="33"/>
        <v>50.450763219999999</v>
      </c>
      <c r="Q54" s="302">
        <f t="shared" si="34"/>
        <v>16.308979749999999</v>
      </c>
      <c r="R54" s="302">
        <f t="shared" si="35"/>
        <v>13.199150880000001</v>
      </c>
      <c r="S54" s="302">
        <f t="shared" si="36"/>
        <v>4.2694501799999998</v>
      </c>
      <c r="T54" s="302">
        <f t="shared" si="37"/>
        <v>12.634686520000002</v>
      </c>
      <c r="U54" s="302">
        <f t="shared" si="38"/>
        <v>1.5492124899999999</v>
      </c>
      <c r="V54" s="302">
        <f t="shared" si="39"/>
        <v>21.72505971</v>
      </c>
      <c r="W54" s="302">
        <f t="shared" si="40"/>
        <v>8.91501974</v>
      </c>
      <c r="X54" s="302">
        <f t="shared" si="41"/>
        <v>14.282326880000003</v>
      </c>
      <c r="Y54" s="302">
        <f t="shared" si="42"/>
        <v>32.411764272751618</v>
      </c>
      <c r="Z54" s="302">
        <f t="shared" si="43"/>
        <v>33.092364738150998</v>
      </c>
      <c r="AA54" s="302">
        <f t="shared" si="44"/>
        <v>16.609375617423552</v>
      </c>
      <c r="AB54" s="302">
        <f t="shared" si="45"/>
        <v>23.490965931673831</v>
      </c>
      <c r="AC54" s="302">
        <f t="shared" si="733"/>
        <v>4.7251160099999998</v>
      </c>
      <c r="AD54" s="302">
        <f t="shared" si="734"/>
        <v>0.50861254</v>
      </c>
      <c r="AE54" s="302">
        <f t="shared" si="735"/>
        <v>2.1290653700000002</v>
      </c>
      <c r="AF54" s="302">
        <f t="shared" si="736"/>
        <v>1.17852892</v>
      </c>
      <c r="AG54" s="302">
        <f t="shared" si="737"/>
        <v>3.0932919999999996E-2</v>
      </c>
      <c r="AH54" s="302">
        <f t="shared" si="738"/>
        <v>0.22140910999999996</v>
      </c>
      <c r="AI54" s="302">
        <f t="shared" si="739"/>
        <v>0.79511992999999992</v>
      </c>
      <c r="AJ54" s="302">
        <f t="shared" si="740"/>
        <v>2.4771078800000002</v>
      </c>
      <c r="AK54" s="302">
        <f t="shared" si="741"/>
        <v>2.6558410000000001E-2</v>
      </c>
      <c r="AL54" s="302">
        <f t="shared" si="742"/>
        <v>12.969694050000001</v>
      </c>
      <c r="AM54" s="302">
        <f t="shared" si="743"/>
        <v>4.2310437099999989</v>
      </c>
      <c r="AN54" s="302">
        <f t="shared" si="744"/>
        <v>4.47817708</v>
      </c>
      <c r="AO54" s="302">
        <f t="shared" si="745"/>
        <v>0.88725420999999993</v>
      </c>
      <c r="AP54" s="302">
        <f t="shared" si="746"/>
        <v>2.9415484700000003</v>
      </c>
      <c r="AQ54" s="303">
        <f t="shared" si="747"/>
        <v>2.8983040300000007</v>
      </c>
      <c r="AR54" s="303">
        <f t="shared" si="748"/>
        <v>0.88858545000000011</v>
      </c>
      <c r="AS54" s="303">
        <f t="shared" si="674"/>
        <v>0.81306951000000005</v>
      </c>
      <c r="AT54" s="303">
        <f t="shared" si="675"/>
        <v>2.6298683500000002</v>
      </c>
      <c r="AU54" s="303">
        <f t="shared" si="676"/>
        <v>3.5172917600000004</v>
      </c>
      <c r="AV54" s="303">
        <f t="shared" si="677"/>
        <v>4.90684085</v>
      </c>
      <c r="AW54" s="303">
        <f t="shared" si="678"/>
        <v>5.6338014700000008</v>
      </c>
      <c r="AX54" s="303">
        <f t="shared" si="374"/>
        <v>15.247511679999999</v>
      </c>
      <c r="AY54" s="303">
        <f t="shared" si="46"/>
        <v>4.5781423999999999</v>
      </c>
      <c r="AZ54" s="303">
        <f t="shared" si="47"/>
        <v>13.497800770000001</v>
      </c>
      <c r="BA54" s="303">
        <f t="shared" si="48"/>
        <v>0.92951632000000006</v>
      </c>
      <c r="BB54" s="298">
        <v>10.85671718</v>
      </c>
      <c r="BC54" s="298">
        <v>9.6445524799999998</v>
      </c>
      <c r="BD54" s="298">
        <v>16.19776963</v>
      </c>
      <c r="BE54" s="298">
        <v>12.007789509999997</v>
      </c>
      <c r="BF54" s="298">
        <v>10.339420259999999</v>
      </c>
      <c r="BG54" s="298">
        <v>11.74992061</v>
      </c>
      <c r="BH54" s="298">
        <v>11.253325849999998</v>
      </c>
      <c r="BI54" s="298">
        <v>13.011938759999998</v>
      </c>
      <c r="BJ54" s="298">
        <v>9.7765870800000005</v>
      </c>
      <c r="BK54" s="298">
        <v>13.652188060000002</v>
      </c>
      <c r="BL54" s="298">
        <v>15.329198890000001</v>
      </c>
      <c r="BM54" s="298">
        <v>21.469376269999998</v>
      </c>
      <c r="BN54" s="298">
        <v>6.64313837</v>
      </c>
      <c r="BO54" s="298">
        <v>4.1401509499999998</v>
      </c>
      <c r="BP54" s="298">
        <v>5.5256904299999992</v>
      </c>
      <c r="BQ54" s="298">
        <v>7.8546885800000004</v>
      </c>
      <c r="BR54" s="298">
        <v>3.1030244600000003</v>
      </c>
      <c r="BS54" s="298">
        <v>2.2414378400000001</v>
      </c>
      <c r="BT54" s="298">
        <v>0.54239035000000002</v>
      </c>
      <c r="BU54" s="298">
        <v>3.1837213100000001</v>
      </c>
      <c r="BV54" s="298">
        <v>0.54333852000000005</v>
      </c>
      <c r="BW54" s="298">
        <v>1.4878746700000001</v>
      </c>
      <c r="BX54" s="298">
        <v>1.1936755200000002</v>
      </c>
      <c r="BY54" s="298">
        <v>9.9531363300000013</v>
      </c>
      <c r="BZ54" s="298">
        <v>0.22416321000000003</v>
      </c>
      <c r="CA54" s="298">
        <v>0.79834603999999998</v>
      </c>
      <c r="CB54" s="298">
        <v>0.52670324000000002</v>
      </c>
      <c r="CC54" s="298">
        <v>6.8242425100000004</v>
      </c>
      <c r="CD54" s="298">
        <v>8.2101904000000001</v>
      </c>
      <c r="CE54" s="298">
        <v>6.6906268000000004</v>
      </c>
      <c r="CF54" s="298">
        <v>5.0577159599999995</v>
      </c>
      <c r="CG54" s="298">
        <v>0.85367514000000011</v>
      </c>
      <c r="CH54" s="298">
        <v>3.0036286400000001</v>
      </c>
      <c r="CI54" s="298">
        <v>0.74605566000000001</v>
      </c>
      <c r="CJ54" s="298">
        <v>0.94853254999999992</v>
      </c>
      <c r="CK54" s="298">
        <v>12.587738670000002</v>
      </c>
      <c r="CL54" s="298">
        <v>9.7688121338512985</v>
      </c>
      <c r="CM54" s="298">
        <v>8.7025441529627354</v>
      </c>
      <c r="CN54" s="298">
        <v>13.940407985937583</v>
      </c>
      <c r="CO54" s="298">
        <v>12.960557216826761</v>
      </c>
      <c r="CP54" s="298">
        <v>13.03851667082175</v>
      </c>
      <c r="CQ54" s="298">
        <v>7.0932908505024894</v>
      </c>
      <c r="CR54" s="298">
        <v>4.9828722367949307</v>
      </c>
      <c r="CS54" s="298">
        <v>4.8478033771771667</v>
      </c>
      <c r="CT54" s="298">
        <v>6.7787000034514566</v>
      </c>
      <c r="CU54" s="298">
        <v>3.7061730131954533</v>
      </c>
      <c r="CV54" s="298">
        <v>5.155924648566792</v>
      </c>
      <c r="CW54" s="298">
        <v>14.628868269911585</v>
      </c>
      <c r="CX54" s="298">
        <v>5.120100000000001E-2</v>
      </c>
      <c r="CY54" s="298">
        <v>1.0848876199999999</v>
      </c>
      <c r="CZ54" s="298">
        <v>3.58902739</v>
      </c>
      <c r="DA54" s="298">
        <v>0.17053224</v>
      </c>
      <c r="DB54" s="298">
        <v>7.575061000000001E-2</v>
      </c>
      <c r="DC54" s="298">
        <v>0.26232969</v>
      </c>
      <c r="DD54" s="298">
        <v>1.6917278700000002</v>
      </c>
      <c r="DE54" s="298">
        <v>0.10868442000000003</v>
      </c>
      <c r="DF54" s="298">
        <v>0.32865307999999999</v>
      </c>
      <c r="DG54" s="298">
        <v>0.17781243000000002</v>
      </c>
      <c r="DH54" s="298">
        <v>0.81899876999999988</v>
      </c>
      <c r="DI54" s="298">
        <v>0.18171772</v>
      </c>
      <c r="DJ54" s="298">
        <v>0</v>
      </c>
      <c r="DK54" s="298">
        <v>1.4397999999999999E-4</v>
      </c>
      <c r="DL54" s="298">
        <v>3.0788939999999997E-2</v>
      </c>
      <c r="DM54" s="298">
        <v>2.6149310000000002E-2</v>
      </c>
      <c r="DN54" s="298">
        <v>1.101425E-2</v>
      </c>
      <c r="DO54" s="298">
        <v>0.18424554999999998</v>
      </c>
      <c r="DP54" s="298">
        <v>0.10224039999999998</v>
      </c>
      <c r="DQ54" s="298">
        <v>0.26147819</v>
      </c>
      <c r="DR54" s="298">
        <v>0.43140133999999997</v>
      </c>
      <c r="DS54" s="298">
        <v>0.94077825999999998</v>
      </c>
      <c r="DT54" s="298">
        <v>0.19481591000000001</v>
      </c>
      <c r="DU54" s="298">
        <v>1.3415137100000001</v>
      </c>
      <c r="DV54" s="298">
        <v>3.9999699999999994E-3</v>
      </c>
      <c r="DW54" s="298">
        <v>1.3173440000000002E-2</v>
      </c>
      <c r="DX54" s="298">
        <v>9.385000000000001E-3</v>
      </c>
      <c r="DY54" s="298">
        <v>2.2523370000000001E-2</v>
      </c>
      <c r="DZ54" s="298">
        <v>0.17842638</v>
      </c>
      <c r="EA54" s="298">
        <v>12.768744300000002</v>
      </c>
      <c r="EB54" s="298">
        <v>2.2972351699999995</v>
      </c>
      <c r="EC54" s="298">
        <v>1.7168065399999999</v>
      </c>
      <c r="ED54" s="298">
        <v>0.217002</v>
      </c>
      <c r="EE54" s="298">
        <v>0.22318830000000001</v>
      </c>
      <c r="EF54" s="298">
        <v>0.35296440000000001</v>
      </c>
      <c r="EG54" s="298">
        <v>3.9020243799999998</v>
      </c>
      <c r="EH54" s="298">
        <v>0</v>
      </c>
      <c r="EI54" s="298">
        <v>0.32687063999999999</v>
      </c>
      <c r="EJ54" s="298">
        <v>0.56038356999999994</v>
      </c>
      <c r="EK54" s="298">
        <v>0.72208391999999999</v>
      </c>
      <c r="EL54" s="298">
        <v>1.7857978299999999</v>
      </c>
      <c r="EM54" s="298">
        <v>0.43366672000000012</v>
      </c>
      <c r="EN54" s="298">
        <v>2.2113314200000005</v>
      </c>
      <c r="EO54" s="298">
        <v>0.24150682000000001</v>
      </c>
      <c r="EP54" s="298">
        <v>0.44546578999999997</v>
      </c>
      <c r="EQ54" s="298">
        <v>0.15642726000000001</v>
      </c>
      <c r="ER54" s="298">
        <v>4.1677640000000002E-2</v>
      </c>
      <c r="ES54" s="298">
        <v>0.69048055000000008</v>
      </c>
      <c r="ET54" s="298">
        <v>0</v>
      </c>
      <c r="EU54" s="298">
        <v>0.10236639</v>
      </c>
      <c r="EV54" s="298">
        <v>0.71070312000000002</v>
      </c>
      <c r="EW54" s="298">
        <v>0.29353684999999996</v>
      </c>
      <c r="EX54" s="298">
        <v>1.4856604600000001</v>
      </c>
      <c r="EY54" s="298">
        <v>0.85067104000000004</v>
      </c>
      <c r="EZ54" s="298">
        <v>2.8545181800000003</v>
      </c>
      <c r="FA54" s="298">
        <v>0.39623380000000002</v>
      </c>
      <c r="FB54" s="298">
        <v>0.26653978</v>
      </c>
      <c r="FC54" s="298">
        <v>0.50014389999999997</v>
      </c>
      <c r="FD54" s="298">
        <v>2.4492805199999999</v>
      </c>
      <c r="FE54" s="298">
        <v>1.9574164299999999</v>
      </c>
      <c r="FF54" s="298">
        <v>9.3011160000000009E-2</v>
      </c>
      <c r="FG54" s="298">
        <v>4.865053940000001</v>
      </c>
      <c r="FH54" s="298">
        <v>0.67573636999999998</v>
      </c>
      <c r="FI54" s="298">
        <v>0.56811159</v>
      </c>
      <c r="FJ54" s="298">
        <v>13.66776786</v>
      </c>
      <c r="FK54" s="298">
        <v>1.01163223</v>
      </c>
      <c r="FL54" s="298">
        <v>0.76394198999999996</v>
      </c>
      <c r="FM54" s="298">
        <v>1.03681767</v>
      </c>
      <c r="FN54" s="298">
        <v>2.7773827399999997</v>
      </c>
      <c r="FO54" s="298">
        <v>3.63813034</v>
      </c>
      <c r="FP54" s="298">
        <v>1.9558369000000004</v>
      </c>
      <c r="FQ54" s="298">
        <v>7.90383353</v>
      </c>
      <c r="FR54" s="298">
        <v>0.12063031000000003</v>
      </c>
      <c r="FS54" s="298">
        <v>0.4029142</v>
      </c>
      <c r="FT54" s="298">
        <v>0.40597180999999999</v>
      </c>
      <c r="FU54" s="298">
        <v>1.1593487099999999</v>
      </c>
    </row>
    <row r="55" spans="1:177">
      <c r="A55" s="306">
        <v>222</v>
      </c>
      <c r="B55" s="315" t="s">
        <v>26</v>
      </c>
      <c r="C55" s="302">
        <f t="shared" si="160"/>
        <v>0</v>
      </c>
      <c r="D55" s="302">
        <f t="shared" si="161"/>
        <v>0</v>
      </c>
      <c r="E55" s="302">
        <f t="shared" si="162"/>
        <v>0</v>
      </c>
      <c r="F55" s="302">
        <f t="shared" si="163"/>
        <v>0</v>
      </c>
      <c r="G55" s="302">
        <f>+SUM(CX55:DI55)</f>
        <v>0</v>
      </c>
      <c r="H55" s="302">
        <f>+SUM(DJ55:DU55)</f>
        <v>0</v>
      </c>
      <c r="I55" s="302">
        <f>+SUM(DV55:EG55)</f>
        <v>0</v>
      </c>
      <c r="J55" s="302">
        <f>+SUM(EH55:ES55)</f>
        <v>0</v>
      </c>
      <c r="K55" s="302">
        <f t="shared" si="671"/>
        <v>0</v>
      </c>
      <c r="L55" s="302">
        <f t="shared" si="29"/>
        <v>0</v>
      </c>
      <c r="M55" s="302">
        <f t="shared" si="30"/>
        <v>0</v>
      </c>
      <c r="N55" s="302">
        <f t="shared" si="31"/>
        <v>0</v>
      </c>
      <c r="O55" s="302">
        <f t="shared" si="32"/>
        <v>0</v>
      </c>
      <c r="P55" s="302">
        <f t="shared" si="33"/>
        <v>0</v>
      </c>
      <c r="Q55" s="302">
        <f t="shared" si="34"/>
        <v>0</v>
      </c>
      <c r="R55" s="302">
        <f t="shared" si="35"/>
        <v>0</v>
      </c>
      <c r="S55" s="302">
        <f t="shared" si="36"/>
        <v>0</v>
      </c>
      <c r="T55" s="302">
        <f t="shared" si="37"/>
        <v>0</v>
      </c>
      <c r="U55" s="302">
        <f t="shared" si="38"/>
        <v>0</v>
      </c>
      <c r="V55" s="302">
        <f t="shared" si="39"/>
        <v>0</v>
      </c>
      <c r="W55" s="302">
        <f t="shared" si="40"/>
        <v>0</v>
      </c>
      <c r="X55" s="302">
        <f t="shared" si="41"/>
        <v>0</v>
      </c>
      <c r="Y55" s="302">
        <f t="shared" si="42"/>
        <v>0</v>
      </c>
      <c r="Z55" s="302">
        <f t="shared" si="43"/>
        <v>0</v>
      </c>
      <c r="AA55" s="302">
        <f t="shared" si="44"/>
        <v>0</v>
      </c>
      <c r="AB55" s="302">
        <f t="shared" si="45"/>
        <v>0</v>
      </c>
      <c r="AC55" s="302">
        <f t="shared" si="733"/>
        <v>0</v>
      </c>
      <c r="AD55" s="302">
        <f t="shared" si="734"/>
        <v>0</v>
      </c>
      <c r="AE55" s="302">
        <f t="shared" si="735"/>
        <v>0</v>
      </c>
      <c r="AF55" s="302">
        <f t="shared" si="736"/>
        <v>0</v>
      </c>
      <c r="AG55" s="302">
        <f t="shared" si="737"/>
        <v>0</v>
      </c>
      <c r="AH55" s="302">
        <f t="shared" si="738"/>
        <v>0</v>
      </c>
      <c r="AI55" s="302">
        <f t="shared" si="739"/>
        <v>0</v>
      </c>
      <c r="AJ55" s="302">
        <f t="shared" si="740"/>
        <v>0</v>
      </c>
      <c r="AK55" s="302">
        <f t="shared" si="741"/>
        <v>0</v>
      </c>
      <c r="AL55" s="302">
        <f t="shared" si="742"/>
        <v>0</v>
      </c>
      <c r="AM55" s="302">
        <f t="shared" si="743"/>
        <v>0</v>
      </c>
      <c r="AN55" s="302">
        <f t="shared" si="744"/>
        <v>0</v>
      </c>
      <c r="AO55" s="302">
        <f t="shared" si="745"/>
        <v>0</v>
      </c>
      <c r="AP55" s="302">
        <f t="shared" si="746"/>
        <v>0</v>
      </c>
      <c r="AQ55" s="303">
        <f t="shared" si="747"/>
        <v>0</v>
      </c>
      <c r="AR55" s="303">
        <f t="shared" si="748"/>
        <v>0</v>
      </c>
      <c r="AS55" s="303">
        <f t="shared" si="674"/>
        <v>0</v>
      </c>
      <c r="AT55" s="303">
        <f t="shared" si="675"/>
        <v>0</v>
      </c>
      <c r="AU55" s="303">
        <f t="shared" si="676"/>
        <v>0</v>
      </c>
      <c r="AV55" s="303">
        <f t="shared" si="677"/>
        <v>0</v>
      </c>
      <c r="AW55" s="303">
        <f t="shared" si="678"/>
        <v>0</v>
      </c>
      <c r="AX55" s="303">
        <f t="shared" si="374"/>
        <v>0</v>
      </c>
      <c r="AY55" s="303">
        <f t="shared" si="46"/>
        <v>0</v>
      </c>
      <c r="AZ55" s="303">
        <f t="shared" si="47"/>
        <v>0</v>
      </c>
      <c r="BA55" s="303">
        <f t="shared" si="48"/>
        <v>0</v>
      </c>
      <c r="BB55" s="298">
        <v>0</v>
      </c>
      <c r="BC55" s="298">
        <v>0</v>
      </c>
      <c r="BD55" s="298">
        <v>0</v>
      </c>
      <c r="BE55" s="298">
        <v>0</v>
      </c>
      <c r="BF55" s="298">
        <v>0</v>
      </c>
      <c r="BG55" s="298">
        <v>0</v>
      </c>
      <c r="BH55" s="298">
        <v>0</v>
      </c>
      <c r="BI55" s="298">
        <v>0</v>
      </c>
      <c r="BJ55" s="298">
        <v>0</v>
      </c>
      <c r="BK55" s="298">
        <v>0</v>
      </c>
      <c r="BL55" s="298">
        <v>0</v>
      </c>
      <c r="BM55" s="298">
        <v>0</v>
      </c>
      <c r="BN55" s="298">
        <v>0</v>
      </c>
      <c r="BO55" s="298">
        <v>0</v>
      </c>
      <c r="BP55" s="298">
        <v>0</v>
      </c>
      <c r="BQ55" s="298">
        <v>0</v>
      </c>
      <c r="BR55" s="298">
        <v>0</v>
      </c>
      <c r="BS55" s="298">
        <v>0</v>
      </c>
      <c r="BT55" s="298">
        <v>0</v>
      </c>
      <c r="BU55" s="298">
        <v>0</v>
      </c>
      <c r="BV55" s="298">
        <v>0</v>
      </c>
      <c r="BW55" s="298">
        <v>0</v>
      </c>
      <c r="BX55" s="298">
        <v>0</v>
      </c>
      <c r="BY55" s="298">
        <v>0</v>
      </c>
      <c r="BZ55" s="298">
        <v>0</v>
      </c>
      <c r="CA55" s="298">
        <v>0</v>
      </c>
      <c r="CB55" s="298">
        <v>0</v>
      </c>
      <c r="CC55" s="298">
        <v>0</v>
      </c>
      <c r="CD55" s="298">
        <v>0</v>
      </c>
      <c r="CE55" s="298">
        <v>0</v>
      </c>
      <c r="CF55" s="298">
        <v>0</v>
      </c>
      <c r="CG55" s="298">
        <v>0</v>
      </c>
      <c r="CH55" s="298">
        <v>0</v>
      </c>
      <c r="CI55" s="298">
        <v>0</v>
      </c>
      <c r="CJ55" s="298">
        <v>0</v>
      </c>
      <c r="CK55" s="298">
        <v>0</v>
      </c>
      <c r="CL55" s="298">
        <v>0</v>
      </c>
      <c r="CM55" s="298">
        <v>0</v>
      </c>
      <c r="CN55" s="298">
        <v>0</v>
      </c>
      <c r="CO55" s="298">
        <v>0</v>
      </c>
      <c r="CP55" s="298">
        <v>0</v>
      </c>
      <c r="CQ55" s="298">
        <v>0</v>
      </c>
      <c r="CR55" s="298">
        <v>0</v>
      </c>
      <c r="CS55" s="298">
        <v>0</v>
      </c>
      <c r="CT55" s="298">
        <v>0</v>
      </c>
      <c r="CU55" s="298">
        <v>0</v>
      </c>
      <c r="CV55" s="298">
        <v>0</v>
      </c>
      <c r="CW55" s="298">
        <v>0</v>
      </c>
      <c r="CX55" s="298">
        <v>0</v>
      </c>
      <c r="CY55" s="298">
        <v>0</v>
      </c>
      <c r="CZ55" s="298">
        <v>0</v>
      </c>
      <c r="DA55" s="298">
        <v>0</v>
      </c>
      <c r="DB55" s="298">
        <v>0</v>
      </c>
      <c r="DC55" s="298">
        <v>0</v>
      </c>
      <c r="DD55" s="298">
        <v>0</v>
      </c>
      <c r="DE55" s="298">
        <v>0</v>
      </c>
      <c r="DF55" s="298">
        <v>0</v>
      </c>
      <c r="DG55" s="298">
        <v>0</v>
      </c>
      <c r="DH55" s="298">
        <v>0</v>
      </c>
      <c r="DI55" s="298">
        <v>0</v>
      </c>
      <c r="DJ55" s="298">
        <v>0</v>
      </c>
      <c r="DK55" s="298">
        <v>0</v>
      </c>
      <c r="DL55" s="298">
        <v>0</v>
      </c>
      <c r="DM55" s="298">
        <v>0</v>
      </c>
      <c r="DN55" s="298">
        <v>0</v>
      </c>
      <c r="DO55" s="298">
        <v>0</v>
      </c>
      <c r="DP55" s="298">
        <v>0</v>
      </c>
      <c r="DQ55" s="298">
        <v>0</v>
      </c>
      <c r="DR55" s="298">
        <v>0</v>
      </c>
      <c r="DS55" s="298">
        <v>0</v>
      </c>
      <c r="DT55" s="298">
        <v>0</v>
      </c>
      <c r="DU55" s="298">
        <v>0</v>
      </c>
      <c r="DV55" s="298">
        <v>0</v>
      </c>
      <c r="DW55" s="298">
        <v>0</v>
      </c>
      <c r="DX55" s="298">
        <v>0</v>
      </c>
      <c r="DY55" s="298">
        <v>0</v>
      </c>
      <c r="DZ55" s="298">
        <v>0</v>
      </c>
      <c r="EA55" s="298">
        <v>0</v>
      </c>
      <c r="EB55" s="298">
        <v>0</v>
      </c>
      <c r="EC55" s="298">
        <v>0</v>
      </c>
      <c r="ED55" s="298">
        <v>0</v>
      </c>
      <c r="EE55" s="298">
        <v>0</v>
      </c>
      <c r="EF55" s="298">
        <v>0</v>
      </c>
      <c r="EG55" s="298">
        <v>0</v>
      </c>
      <c r="EH55" s="298">
        <v>0</v>
      </c>
      <c r="EI55" s="298">
        <v>0</v>
      </c>
      <c r="EJ55" s="298">
        <v>0</v>
      </c>
      <c r="EK55" s="298">
        <v>0</v>
      </c>
      <c r="EL55" s="298">
        <v>0</v>
      </c>
      <c r="EM55" s="298">
        <v>0</v>
      </c>
      <c r="EN55" s="298">
        <v>0</v>
      </c>
      <c r="EO55" s="298">
        <v>0</v>
      </c>
      <c r="EP55" s="298">
        <v>0</v>
      </c>
      <c r="EQ55" s="298">
        <v>0</v>
      </c>
      <c r="ER55" s="298">
        <v>0</v>
      </c>
      <c r="ES55" s="298">
        <v>0</v>
      </c>
      <c r="ET55" s="298">
        <v>0</v>
      </c>
      <c r="EU55" s="298">
        <v>0</v>
      </c>
      <c r="EV55" s="298">
        <v>0</v>
      </c>
      <c r="EW55" s="298">
        <v>0</v>
      </c>
      <c r="EX55" s="298">
        <v>0</v>
      </c>
      <c r="EY55" s="298">
        <v>0</v>
      </c>
      <c r="EZ55" s="298">
        <v>0</v>
      </c>
      <c r="FA55" s="298">
        <v>0</v>
      </c>
      <c r="FB55" s="298">
        <v>0</v>
      </c>
      <c r="FC55" s="298">
        <v>0</v>
      </c>
      <c r="FD55" s="298">
        <v>0</v>
      </c>
      <c r="FE55" s="298">
        <v>0</v>
      </c>
      <c r="FF55" s="298">
        <v>0</v>
      </c>
      <c r="FG55" s="298">
        <v>0</v>
      </c>
      <c r="FH55" s="298">
        <v>0</v>
      </c>
      <c r="FI55" s="298">
        <v>0</v>
      </c>
      <c r="FJ55" s="298">
        <v>0</v>
      </c>
      <c r="FK55" s="298">
        <v>0</v>
      </c>
      <c r="FL55" s="298">
        <v>0</v>
      </c>
      <c r="FM55" s="298">
        <v>0</v>
      </c>
      <c r="FN55" s="298">
        <v>0</v>
      </c>
      <c r="FO55" s="298">
        <v>0</v>
      </c>
      <c r="FP55" s="298">
        <v>0</v>
      </c>
      <c r="FQ55" s="298">
        <v>0</v>
      </c>
      <c r="FR55" s="298">
        <v>0</v>
      </c>
      <c r="FS55" s="298">
        <v>0</v>
      </c>
      <c r="FT55" s="298">
        <v>0</v>
      </c>
      <c r="FU55" s="298">
        <v>0</v>
      </c>
    </row>
    <row r="56" spans="1:177">
      <c r="A56" s="306">
        <v>223</v>
      </c>
      <c r="B56" s="315" t="s">
        <v>27</v>
      </c>
      <c r="C56" s="302">
        <f t="shared" si="160"/>
        <v>3837.0491482743173</v>
      </c>
      <c r="D56" s="302">
        <f t="shared" si="161"/>
        <v>4169.8600353599995</v>
      </c>
      <c r="E56" s="302">
        <f t="shared" si="162"/>
        <v>3085.7599308242161</v>
      </c>
      <c r="F56" s="302">
        <f t="shared" si="163"/>
        <v>2434.5788663441176</v>
      </c>
      <c r="G56" s="302">
        <f t="shared" ref="G56" si="753">+SUM(CX56:DI56)</f>
        <v>1864.4625477999998</v>
      </c>
      <c r="H56" s="302">
        <f t="shared" ref="H56" si="754">+SUM(DJ56:DU56)</f>
        <v>1823.0820110299999</v>
      </c>
      <c r="I56" s="302">
        <f t="shared" ref="I56" si="755">+SUM(DV56:EG56)</f>
        <v>1896.5889146999998</v>
      </c>
      <c r="J56" s="302">
        <f t="shared" ref="J56" si="756">+SUM(EH56:ES56)</f>
        <v>1660.8440603294534</v>
      </c>
      <c r="K56" s="302">
        <f t="shared" si="671"/>
        <v>1777.8600950500004</v>
      </c>
      <c r="L56" s="302">
        <f t="shared" si="29"/>
        <v>2257.8820560499998</v>
      </c>
      <c r="M56" s="302">
        <f t="shared" si="30"/>
        <v>775.67834924139788</v>
      </c>
      <c r="N56" s="302">
        <f t="shared" si="31"/>
        <v>755.43465429589742</v>
      </c>
      <c r="O56" s="302">
        <f t="shared" si="32"/>
        <v>1012.389551097203</v>
      </c>
      <c r="P56" s="302">
        <f t="shared" si="33"/>
        <v>1293.5465936398193</v>
      </c>
      <c r="Q56" s="302">
        <f t="shared" si="34"/>
        <v>903.71880077873675</v>
      </c>
      <c r="R56" s="302">
        <f t="shared" si="35"/>
        <v>943.28336389418473</v>
      </c>
      <c r="S56" s="302">
        <f t="shared" si="36"/>
        <v>1045.5627731710329</v>
      </c>
      <c r="T56" s="302">
        <f t="shared" si="37"/>
        <v>1277.2950975160452</v>
      </c>
      <c r="U56" s="302">
        <f t="shared" si="38"/>
        <v>837.52652418161028</v>
      </c>
      <c r="V56" s="302">
        <f t="shared" si="39"/>
        <v>813.18891576546821</v>
      </c>
      <c r="W56" s="302">
        <f t="shared" si="40"/>
        <v>706.72597833300006</v>
      </c>
      <c r="X56" s="302">
        <f t="shared" si="41"/>
        <v>728.31851254413709</v>
      </c>
      <c r="Y56" s="302">
        <f t="shared" si="42"/>
        <v>569.39125917924673</v>
      </c>
      <c r="Z56" s="302">
        <f t="shared" si="43"/>
        <v>734.07965001885646</v>
      </c>
      <c r="AA56" s="302">
        <f t="shared" si="44"/>
        <v>533.2688718010221</v>
      </c>
      <c r="AB56" s="302">
        <f t="shared" si="45"/>
        <v>597.83908534499187</v>
      </c>
      <c r="AC56" s="302">
        <f t="shared" si="733"/>
        <v>436.18867458183513</v>
      </c>
      <c r="AD56" s="302">
        <f t="shared" si="734"/>
        <v>407.35347011934277</v>
      </c>
      <c r="AE56" s="302">
        <f t="shared" si="735"/>
        <v>461.1458690727477</v>
      </c>
      <c r="AF56" s="302">
        <f t="shared" si="736"/>
        <v>559.77453402607443</v>
      </c>
      <c r="AG56" s="302">
        <f t="shared" si="737"/>
        <v>414.49408157251031</v>
      </c>
      <c r="AH56" s="302">
        <f t="shared" si="738"/>
        <v>465.10930090836996</v>
      </c>
      <c r="AI56" s="302">
        <f t="shared" si="739"/>
        <v>437.76100160539659</v>
      </c>
      <c r="AJ56" s="302">
        <f t="shared" si="740"/>
        <v>505.71762694372313</v>
      </c>
      <c r="AK56" s="302">
        <f t="shared" si="741"/>
        <v>463.00328123999998</v>
      </c>
      <c r="AL56" s="302">
        <f t="shared" si="742"/>
        <v>503.52181612000004</v>
      </c>
      <c r="AM56" s="302">
        <f t="shared" si="743"/>
        <v>482.56243395999996</v>
      </c>
      <c r="AN56" s="302">
        <f t="shared" si="744"/>
        <v>447.50138337999999</v>
      </c>
      <c r="AO56" s="302">
        <f t="shared" si="745"/>
        <v>443.19122651606625</v>
      </c>
      <c r="AP56" s="302">
        <f t="shared" si="746"/>
        <v>276.60026862157292</v>
      </c>
      <c r="AQ56" s="303">
        <f t="shared" si="747"/>
        <v>455.03732677989603</v>
      </c>
      <c r="AR56" s="303">
        <f t="shared" si="748"/>
        <v>486.01523841191801</v>
      </c>
      <c r="AS56" s="303">
        <f t="shared" si="674"/>
        <v>408.83063470000002</v>
      </c>
      <c r="AT56" s="303">
        <f t="shared" si="675"/>
        <v>427.75432221000005</v>
      </c>
      <c r="AU56" s="303">
        <f t="shared" si="676"/>
        <v>441.91527570999972</v>
      </c>
      <c r="AV56" s="303">
        <f t="shared" si="677"/>
        <v>499.35986243000048</v>
      </c>
      <c r="AW56" s="303">
        <f t="shared" si="678"/>
        <v>477.05444915999999</v>
      </c>
      <c r="AX56" s="303">
        <f t="shared" si="374"/>
        <v>483.56187530000005</v>
      </c>
      <c r="AY56" s="303">
        <f t="shared" si="46"/>
        <v>555.72764668999991</v>
      </c>
      <c r="AZ56" s="303">
        <f t="shared" si="47"/>
        <v>741.53808490000006</v>
      </c>
      <c r="BA56" s="303">
        <f t="shared" si="48"/>
        <v>512.5229439499999</v>
      </c>
      <c r="BB56" s="298">
        <v>275.37186086742639</v>
      </c>
      <c r="BC56" s="298">
        <v>210.73373712581241</v>
      </c>
      <c r="BD56" s="298">
        <v>289.57275124815908</v>
      </c>
      <c r="BE56" s="298">
        <v>269.68359745711172</v>
      </c>
      <c r="BF56" s="298">
        <v>261.94012847921488</v>
      </c>
      <c r="BG56" s="298">
        <v>223.81092835957085</v>
      </c>
      <c r="BH56" s="298">
        <v>385.00522402947911</v>
      </c>
      <c r="BI56" s="298">
        <v>333.39498385901322</v>
      </c>
      <c r="BJ56" s="298">
        <v>293.98934320871069</v>
      </c>
      <c r="BK56" s="298">
        <v>369.93052442483122</v>
      </c>
      <c r="BL56" s="298">
        <v>327.06877049318757</v>
      </c>
      <c r="BM56" s="298">
        <v>596.54729872180053</v>
      </c>
      <c r="BN56" s="298">
        <v>278.17958095136714</v>
      </c>
      <c r="BO56" s="298">
        <v>334.45788539204631</v>
      </c>
      <c r="BP56" s="298">
        <v>291.08133443532319</v>
      </c>
      <c r="BQ56" s="298">
        <v>336.06650334597134</v>
      </c>
      <c r="BR56" s="298">
        <v>297.33186296022143</v>
      </c>
      <c r="BS56" s="298">
        <v>309.8849975879919</v>
      </c>
      <c r="BT56" s="298">
        <v>392.11657240261894</v>
      </c>
      <c r="BU56" s="298">
        <v>310.91428897653191</v>
      </c>
      <c r="BV56" s="298">
        <v>342.53191179188218</v>
      </c>
      <c r="BW56" s="298">
        <v>474.07655977955665</v>
      </c>
      <c r="BX56" s="298">
        <v>283.2688381107298</v>
      </c>
      <c r="BY56" s="298">
        <v>519.94969962575885</v>
      </c>
      <c r="BZ56" s="298">
        <v>239.0922803487567</v>
      </c>
      <c r="CA56" s="298">
        <v>301.802856869994</v>
      </c>
      <c r="CB56" s="298">
        <v>296.63138696285955</v>
      </c>
      <c r="CC56" s="298">
        <v>307.20838040048454</v>
      </c>
      <c r="CD56" s="298">
        <v>251.45411836261962</v>
      </c>
      <c r="CE56" s="298">
        <v>254.52641700236401</v>
      </c>
      <c r="CF56" s="298">
        <v>216.77101414679692</v>
      </c>
      <c r="CG56" s="298">
        <v>243.05548110589416</v>
      </c>
      <c r="CH56" s="298">
        <v>246.89948308030904</v>
      </c>
      <c r="CI56" s="298">
        <v>233.18813382819809</v>
      </c>
      <c r="CJ56" s="298">
        <v>214.78067898429512</v>
      </c>
      <c r="CK56" s="298">
        <v>280.34969973164391</v>
      </c>
      <c r="CL56" s="298">
        <v>189.13725801217853</v>
      </c>
      <c r="CM56" s="298">
        <v>167.55768036547482</v>
      </c>
      <c r="CN56" s="298">
        <v>212.6963208015934</v>
      </c>
      <c r="CO56" s="298">
        <v>244.49196726317325</v>
      </c>
      <c r="CP56" s="298">
        <v>190.71397785564204</v>
      </c>
      <c r="CQ56" s="298">
        <v>298.87370490004116</v>
      </c>
      <c r="CR56" s="298">
        <v>199.94159311502642</v>
      </c>
      <c r="CS56" s="298">
        <v>149.99508444197025</v>
      </c>
      <c r="CT56" s="298">
        <v>183.33219424402549</v>
      </c>
      <c r="CU56" s="298">
        <v>203.16694059502186</v>
      </c>
      <c r="CV56" s="298">
        <v>167.38720449877329</v>
      </c>
      <c r="CW56" s="298">
        <v>227.28494025119679</v>
      </c>
      <c r="CX56" s="298">
        <v>150.39478451476367</v>
      </c>
      <c r="CY56" s="298">
        <v>130.05227557725428</v>
      </c>
      <c r="CZ56" s="298">
        <v>155.74161448981715</v>
      </c>
      <c r="DA56" s="298">
        <v>127.48400329951619</v>
      </c>
      <c r="DB56" s="298">
        <v>148.49631166141614</v>
      </c>
      <c r="DC56" s="298">
        <v>131.37315515841041</v>
      </c>
      <c r="DD56" s="298">
        <v>164.76436834953066</v>
      </c>
      <c r="DE56" s="298">
        <v>140.61867418121938</v>
      </c>
      <c r="DF56" s="298">
        <v>155.76282654199767</v>
      </c>
      <c r="DG56" s="298">
        <v>146.28638030195211</v>
      </c>
      <c r="DH56" s="298">
        <v>178.00768029687703</v>
      </c>
      <c r="DI56" s="298">
        <v>235.48047342724536</v>
      </c>
      <c r="DJ56" s="298">
        <v>154.57305285281967</v>
      </c>
      <c r="DK56" s="298">
        <v>124.52369554084757</v>
      </c>
      <c r="DL56" s="298">
        <v>135.3973331788431</v>
      </c>
      <c r="DM56" s="298">
        <v>141.81873547136266</v>
      </c>
      <c r="DN56" s="298">
        <v>163.37109341538871</v>
      </c>
      <c r="DO56" s="298">
        <v>159.91947202161859</v>
      </c>
      <c r="DP56" s="298">
        <v>167.16769655648758</v>
      </c>
      <c r="DQ56" s="298">
        <v>108.86848142286676</v>
      </c>
      <c r="DR56" s="298">
        <v>161.72482362604219</v>
      </c>
      <c r="DS56" s="298">
        <v>150.71920217675196</v>
      </c>
      <c r="DT56" s="298">
        <v>165.75418187310453</v>
      </c>
      <c r="DU56" s="298">
        <v>189.24424289386667</v>
      </c>
      <c r="DV56" s="298">
        <v>150.83761626999998</v>
      </c>
      <c r="DW56" s="298">
        <v>148.97831556000003</v>
      </c>
      <c r="DX56" s="298">
        <v>163.18734941</v>
      </c>
      <c r="DY56" s="298">
        <v>168.55225314000003</v>
      </c>
      <c r="DZ56" s="298">
        <v>170.24122654999999</v>
      </c>
      <c r="EA56" s="298">
        <v>164.72833642999998</v>
      </c>
      <c r="EB56" s="298">
        <v>179.27039315999997</v>
      </c>
      <c r="EC56" s="298">
        <v>151.09894858000001</v>
      </c>
      <c r="ED56" s="298">
        <v>152.19309221999998</v>
      </c>
      <c r="EE56" s="298">
        <v>146.73951884000002</v>
      </c>
      <c r="EF56" s="298">
        <v>123.34522920999994</v>
      </c>
      <c r="EG56" s="298">
        <v>177.41663533000002</v>
      </c>
      <c r="EH56" s="298">
        <v>145.12115621360516</v>
      </c>
      <c r="EI56" s="298">
        <v>146.27112428727014</v>
      </c>
      <c r="EJ56" s="298">
        <v>151.79894601519095</v>
      </c>
      <c r="EK56" s="298">
        <v>56.663648686545272</v>
      </c>
      <c r="EL56" s="298">
        <v>87.671834137006286</v>
      </c>
      <c r="EM56" s="298">
        <v>132.26478579802139</v>
      </c>
      <c r="EN56" s="298">
        <v>164.04854229858074</v>
      </c>
      <c r="EO56" s="298">
        <v>149.40119572058609</v>
      </c>
      <c r="EP56" s="298">
        <v>141.58758876072918</v>
      </c>
      <c r="EQ56" s="298">
        <v>147.10483411722524</v>
      </c>
      <c r="ER56" s="298">
        <v>148.49028298721959</v>
      </c>
      <c r="ES56" s="298">
        <v>190.42012130747315</v>
      </c>
      <c r="ET56" s="298">
        <v>20.427133519999998</v>
      </c>
      <c r="EU56" s="298">
        <v>36.980369460000006</v>
      </c>
      <c r="EV56" s="298">
        <v>351.42313172000001</v>
      </c>
      <c r="EW56" s="298">
        <v>134.74033906000005</v>
      </c>
      <c r="EX56" s="298">
        <v>149.40909845000004</v>
      </c>
      <c r="EY56" s="298">
        <v>143.60488469999996</v>
      </c>
      <c r="EZ56" s="298">
        <v>138.55663939000013</v>
      </c>
      <c r="FA56" s="298">
        <v>148.71784011</v>
      </c>
      <c r="FB56" s="298">
        <v>154.64079620999962</v>
      </c>
      <c r="FC56" s="298">
        <v>152.90486416999983</v>
      </c>
      <c r="FD56" s="298">
        <v>164.0646505900003</v>
      </c>
      <c r="FE56" s="298">
        <v>182.39034767000035</v>
      </c>
      <c r="FF56" s="298">
        <v>153.55166505</v>
      </c>
      <c r="FG56" s="298">
        <v>152.74203343999997</v>
      </c>
      <c r="FH56" s="298">
        <v>170.76075066999999</v>
      </c>
      <c r="FI56" s="298">
        <v>200.29790774</v>
      </c>
      <c r="FJ56" s="298">
        <v>139.20680928999994</v>
      </c>
      <c r="FK56" s="298">
        <v>144.05715827000012</v>
      </c>
      <c r="FL56" s="298">
        <v>174.0816890000001</v>
      </c>
      <c r="FM56" s="298">
        <v>188.0234702499998</v>
      </c>
      <c r="FN56" s="298">
        <v>193.62248744000001</v>
      </c>
      <c r="FO56" s="298">
        <v>202.77432161999999</v>
      </c>
      <c r="FP56" s="298">
        <v>213.49264733999993</v>
      </c>
      <c r="FQ56" s="298">
        <v>325.27111594000007</v>
      </c>
      <c r="FR56" s="298">
        <v>170.69158532999998</v>
      </c>
      <c r="FS56" s="298">
        <v>180.99441211999999</v>
      </c>
      <c r="FT56" s="298">
        <v>160.83694650000001</v>
      </c>
      <c r="FU56" s="298">
        <v>150.22539224999997</v>
      </c>
    </row>
    <row r="57" spans="1:177" hidden="1">
      <c r="A57" s="296"/>
      <c r="B57" s="314"/>
      <c r="C57" s="297">
        <f t="shared" si="160"/>
        <v>0</v>
      </c>
      <c r="D57" s="297">
        <f t="shared" si="161"/>
        <v>0</v>
      </c>
      <c r="E57" s="297">
        <f t="shared" si="162"/>
        <v>0</v>
      </c>
      <c r="F57" s="297">
        <f t="shared" si="163"/>
        <v>0</v>
      </c>
      <c r="G57" s="297"/>
      <c r="H57" s="297"/>
      <c r="I57" s="297"/>
      <c r="J57" s="297"/>
      <c r="K57" s="297"/>
      <c r="L57" s="297">
        <f t="shared" si="29"/>
        <v>0</v>
      </c>
      <c r="M57" s="297">
        <f t="shared" si="30"/>
        <v>0</v>
      </c>
      <c r="N57" s="297">
        <f t="shared" si="31"/>
        <v>0</v>
      </c>
      <c r="O57" s="297">
        <f t="shared" si="32"/>
        <v>0</v>
      </c>
      <c r="P57" s="297">
        <f t="shared" si="33"/>
        <v>0</v>
      </c>
      <c r="Q57" s="297">
        <f t="shared" si="34"/>
        <v>0</v>
      </c>
      <c r="R57" s="297">
        <f t="shared" si="35"/>
        <v>0</v>
      </c>
      <c r="S57" s="297">
        <f t="shared" si="36"/>
        <v>0</v>
      </c>
      <c r="T57" s="297">
        <f t="shared" si="37"/>
        <v>0</v>
      </c>
      <c r="U57" s="297">
        <f t="shared" si="38"/>
        <v>0</v>
      </c>
      <c r="V57" s="297">
        <f t="shared" si="39"/>
        <v>0</v>
      </c>
      <c r="W57" s="297">
        <f t="shared" si="40"/>
        <v>0</v>
      </c>
      <c r="X57" s="297">
        <f t="shared" si="41"/>
        <v>0</v>
      </c>
      <c r="Y57" s="297">
        <f t="shared" si="42"/>
        <v>0</v>
      </c>
      <c r="Z57" s="297">
        <f t="shared" si="43"/>
        <v>0</v>
      </c>
      <c r="AA57" s="297">
        <f t="shared" si="44"/>
        <v>0</v>
      </c>
      <c r="AB57" s="297">
        <f t="shared" si="45"/>
        <v>0</v>
      </c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>
        <f t="shared" si="374"/>
        <v>0</v>
      </c>
      <c r="AY57" s="297">
        <f t="shared" si="46"/>
        <v>0</v>
      </c>
      <c r="AZ57" s="297">
        <f t="shared" si="47"/>
        <v>0</v>
      </c>
      <c r="BA57" s="297">
        <f t="shared" si="48"/>
        <v>0</v>
      </c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297"/>
      <c r="BU57" s="297"/>
      <c r="BV57" s="297"/>
      <c r="BW57" s="297"/>
      <c r="BX57" s="297"/>
      <c r="BY57" s="297"/>
      <c r="BZ57" s="297"/>
      <c r="CA57" s="297"/>
      <c r="CB57" s="297"/>
      <c r="CC57" s="297"/>
      <c r="CD57" s="297"/>
      <c r="CE57" s="297"/>
      <c r="CF57" s="297"/>
      <c r="CG57" s="297"/>
      <c r="CH57" s="297"/>
      <c r="CI57" s="297"/>
      <c r="CJ57" s="297"/>
      <c r="CK57" s="297"/>
      <c r="CL57" s="297"/>
      <c r="CM57" s="297"/>
      <c r="CN57" s="297"/>
      <c r="CO57" s="297"/>
      <c r="CP57" s="297"/>
      <c r="CQ57" s="297"/>
      <c r="CR57" s="297"/>
      <c r="CS57" s="297"/>
      <c r="CT57" s="297"/>
      <c r="CU57" s="297"/>
      <c r="CV57" s="297"/>
      <c r="CW57" s="297"/>
      <c r="CX57" s="297"/>
      <c r="CY57" s="297"/>
      <c r="CZ57" s="297"/>
      <c r="DA57" s="297"/>
      <c r="DB57" s="297"/>
      <c r="DC57" s="297"/>
      <c r="DD57" s="297"/>
      <c r="DE57" s="297"/>
      <c r="DF57" s="297"/>
      <c r="DG57" s="297"/>
      <c r="DH57" s="297"/>
      <c r="DI57" s="297"/>
      <c r="DJ57" s="297"/>
      <c r="DK57" s="297"/>
      <c r="DL57" s="297"/>
      <c r="DM57" s="297"/>
      <c r="DN57" s="297"/>
      <c r="DO57" s="297"/>
      <c r="DP57" s="297"/>
      <c r="DQ57" s="297"/>
      <c r="DR57" s="297"/>
      <c r="DS57" s="297"/>
      <c r="DT57" s="297"/>
      <c r="DU57" s="297"/>
      <c r="DV57" s="297"/>
      <c r="DW57" s="297"/>
      <c r="DX57" s="297"/>
      <c r="DY57" s="297"/>
      <c r="DZ57" s="297"/>
      <c r="EA57" s="297"/>
      <c r="EB57" s="297"/>
      <c r="EC57" s="297"/>
      <c r="ED57" s="297"/>
      <c r="EE57" s="297"/>
      <c r="EF57" s="297"/>
      <c r="EG57" s="297"/>
      <c r="EH57" s="297"/>
      <c r="EI57" s="297"/>
      <c r="EJ57" s="297"/>
      <c r="EK57" s="297"/>
      <c r="EL57" s="297"/>
      <c r="EM57" s="297"/>
      <c r="EN57" s="297"/>
      <c r="EO57" s="297"/>
      <c r="EP57" s="297"/>
      <c r="EQ57" s="297"/>
      <c r="ER57" s="297"/>
      <c r="ES57" s="297"/>
      <c r="ET57" s="297"/>
      <c r="EU57" s="297"/>
      <c r="EV57" s="297"/>
      <c r="EW57" s="297"/>
      <c r="EX57" s="297"/>
      <c r="EY57" s="297"/>
      <c r="EZ57" s="297"/>
      <c r="FA57" s="297"/>
      <c r="FB57" s="297"/>
      <c r="FC57" s="297"/>
      <c r="FD57" s="297"/>
      <c r="FE57" s="297"/>
      <c r="FF57" s="297"/>
      <c r="FG57" s="297"/>
      <c r="FH57" s="297"/>
      <c r="FI57" s="297"/>
      <c r="FJ57" s="297"/>
      <c r="FK57" s="297"/>
      <c r="FL57" s="297"/>
      <c r="FM57" s="297"/>
      <c r="FN57" s="297"/>
      <c r="FO57" s="297"/>
      <c r="FP57" s="297"/>
      <c r="FQ57" s="297"/>
      <c r="FR57" s="297"/>
      <c r="FS57" s="297"/>
      <c r="FT57" s="297"/>
      <c r="FU57" s="297"/>
    </row>
    <row r="58" spans="1:177" hidden="1">
      <c r="A58" s="313"/>
      <c r="B58" s="300"/>
      <c r="C58" s="298">
        <f t="shared" si="160"/>
        <v>0</v>
      </c>
      <c r="D58" s="298">
        <f t="shared" si="161"/>
        <v>0</v>
      </c>
      <c r="E58" s="298">
        <f t="shared" si="162"/>
        <v>0</v>
      </c>
      <c r="F58" s="298">
        <f t="shared" si="163"/>
        <v>0</v>
      </c>
      <c r="G58" s="298"/>
      <c r="H58" s="298"/>
      <c r="I58" s="298"/>
      <c r="J58" s="298"/>
      <c r="K58" s="298"/>
      <c r="L58" s="298">
        <f t="shared" si="29"/>
        <v>0</v>
      </c>
      <c r="M58" s="298">
        <f t="shared" si="30"/>
        <v>0</v>
      </c>
      <c r="N58" s="298">
        <f t="shared" si="31"/>
        <v>0</v>
      </c>
      <c r="O58" s="298">
        <f t="shared" si="32"/>
        <v>0</v>
      </c>
      <c r="P58" s="298">
        <f t="shared" si="33"/>
        <v>0</v>
      </c>
      <c r="Q58" s="298">
        <f t="shared" si="34"/>
        <v>0</v>
      </c>
      <c r="R58" s="298">
        <f t="shared" si="35"/>
        <v>0</v>
      </c>
      <c r="S58" s="298">
        <f t="shared" si="36"/>
        <v>0</v>
      </c>
      <c r="T58" s="298">
        <f t="shared" si="37"/>
        <v>0</v>
      </c>
      <c r="U58" s="298">
        <f t="shared" si="38"/>
        <v>0</v>
      </c>
      <c r="V58" s="298">
        <f t="shared" si="39"/>
        <v>0</v>
      </c>
      <c r="W58" s="298">
        <f t="shared" si="40"/>
        <v>0</v>
      </c>
      <c r="X58" s="298">
        <f t="shared" si="41"/>
        <v>0</v>
      </c>
      <c r="Y58" s="298">
        <f t="shared" si="42"/>
        <v>0</v>
      </c>
      <c r="Z58" s="298">
        <f t="shared" si="43"/>
        <v>0</v>
      </c>
      <c r="AA58" s="298">
        <f t="shared" si="44"/>
        <v>0</v>
      </c>
      <c r="AB58" s="298">
        <f t="shared" si="45"/>
        <v>0</v>
      </c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>
        <f t="shared" si="374"/>
        <v>0</v>
      </c>
      <c r="AY58" s="298">
        <f t="shared" si="46"/>
        <v>0</v>
      </c>
      <c r="AZ58" s="298">
        <f t="shared" si="47"/>
        <v>0</v>
      </c>
      <c r="BA58" s="298">
        <f t="shared" si="48"/>
        <v>0</v>
      </c>
      <c r="BB58" s="298"/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  <c r="BO58" s="298"/>
      <c r="BP58" s="298"/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  <c r="CD58" s="298"/>
      <c r="CE58" s="298"/>
      <c r="CF58" s="298"/>
      <c r="CG58" s="298"/>
      <c r="CH58" s="298"/>
      <c r="CI58" s="298"/>
      <c r="CJ58" s="298"/>
      <c r="CK58" s="298"/>
      <c r="CL58" s="298"/>
      <c r="CM58" s="298"/>
      <c r="CN58" s="298"/>
      <c r="CO58" s="298"/>
      <c r="CP58" s="298"/>
      <c r="CQ58" s="298"/>
      <c r="CR58" s="298"/>
      <c r="CS58" s="298"/>
      <c r="CT58" s="298"/>
      <c r="CU58" s="298"/>
      <c r="CV58" s="298"/>
      <c r="CW58" s="298"/>
      <c r="CX58" s="298"/>
      <c r="CY58" s="298"/>
      <c r="CZ58" s="298"/>
      <c r="DA58" s="298"/>
      <c r="DB58" s="298"/>
      <c r="DC58" s="298"/>
      <c r="DD58" s="298"/>
      <c r="DE58" s="298"/>
      <c r="DF58" s="298"/>
      <c r="DG58" s="298"/>
      <c r="DH58" s="298"/>
      <c r="DI58" s="298"/>
      <c r="DJ58" s="298"/>
      <c r="DK58" s="298"/>
      <c r="DL58" s="298"/>
      <c r="DM58" s="298"/>
      <c r="DN58" s="298"/>
      <c r="DO58" s="298"/>
      <c r="DP58" s="298"/>
      <c r="DQ58" s="298"/>
      <c r="DR58" s="298"/>
      <c r="DS58" s="298"/>
      <c r="DT58" s="298"/>
      <c r="DU58" s="298"/>
      <c r="DV58" s="298"/>
      <c r="DW58" s="298"/>
      <c r="DX58" s="298"/>
      <c r="DY58" s="298"/>
      <c r="DZ58" s="298"/>
      <c r="EA58" s="298"/>
      <c r="EB58" s="298"/>
      <c r="EC58" s="298"/>
      <c r="ED58" s="298"/>
      <c r="EE58" s="298"/>
      <c r="EF58" s="298"/>
      <c r="EG58" s="298"/>
      <c r="EH58" s="298"/>
      <c r="EI58" s="298"/>
      <c r="EJ58" s="298"/>
      <c r="EK58" s="298"/>
      <c r="EL58" s="298"/>
      <c r="EM58" s="298"/>
      <c r="EN58" s="298"/>
      <c r="EO58" s="298"/>
      <c r="EP58" s="298"/>
      <c r="EQ58" s="298"/>
      <c r="ER58" s="298"/>
      <c r="ES58" s="298"/>
      <c r="ET58" s="298"/>
      <c r="EU58" s="298"/>
      <c r="EV58" s="298"/>
      <c r="EW58" s="298"/>
      <c r="EX58" s="298"/>
      <c r="EY58" s="298"/>
      <c r="EZ58" s="298"/>
      <c r="FA58" s="298"/>
      <c r="FB58" s="298"/>
      <c r="FC58" s="298"/>
      <c r="FD58" s="298"/>
      <c r="FE58" s="298"/>
      <c r="FF58" s="298"/>
      <c r="FG58" s="298"/>
      <c r="FH58" s="298"/>
      <c r="FI58" s="298"/>
      <c r="FJ58" s="298"/>
      <c r="FK58" s="298"/>
      <c r="FL58" s="298"/>
      <c r="FM58" s="298"/>
      <c r="FN58" s="298"/>
      <c r="FO58" s="298"/>
      <c r="FP58" s="298"/>
      <c r="FQ58" s="298"/>
      <c r="FR58" s="298"/>
      <c r="FS58" s="298"/>
      <c r="FT58" s="298"/>
      <c r="FU58" s="298"/>
    </row>
    <row r="59" spans="1:177">
      <c r="A59" s="296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  <c r="BE59" s="297"/>
      <c r="BF59" s="297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  <c r="CR59" s="297"/>
      <c r="CS59" s="297"/>
      <c r="CT59" s="297"/>
      <c r="CU59" s="297"/>
      <c r="CV59" s="297"/>
      <c r="CW59" s="297"/>
      <c r="CX59" s="297"/>
      <c r="CY59" s="29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7"/>
      <c r="DO59" s="297"/>
      <c r="DP59" s="297"/>
      <c r="DQ59" s="297"/>
      <c r="DR59" s="297"/>
      <c r="DS59" s="297"/>
      <c r="DT59" s="297"/>
      <c r="DU59" s="297"/>
      <c r="DV59" s="297"/>
      <c r="DW59" s="297"/>
      <c r="DX59" s="297"/>
      <c r="DY59" s="297"/>
      <c r="DZ59" s="297"/>
      <c r="EA59" s="297"/>
      <c r="EB59" s="297"/>
      <c r="EC59" s="297"/>
      <c r="ED59" s="297"/>
      <c r="EE59" s="297"/>
      <c r="EF59" s="297"/>
      <c r="EG59" s="297"/>
      <c r="EH59" s="297"/>
      <c r="EI59" s="297"/>
      <c r="EJ59" s="297"/>
      <c r="EK59" s="297"/>
      <c r="EL59" s="297"/>
      <c r="EM59" s="297"/>
      <c r="EN59" s="297"/>
      <c r="EO59" s="297"/>
      <c r="EP59" s="297"/>
      <c r="EQ59" s="297"/>
      <c r="ER59" s="297"/>
      <c r="ES59" s="297"/>
      <c r="ET59" s="297"/>
      <c r="EU59" s="297"/>
      <c r="EV59" s="297"/>
      <c r="EW59" s="297"/>
      <c r="EX59" s="297"/>
      <c r="EY59" s="297"/>
      <c r="EZ59" s="297"/>
      <c r="FA59" s="297"/>
      <c r="FB59" s="297"/>
      <c r="FC59" s="297"/>
      <c r="FD59" s="297"/>
      <c r="FE59" s="297"/>
      <c r="FF59" s="297"/>
      <c r="FG59" s="297"/>
      <c r="FH59" s="297"/>
      <c r="FI59" s="297"/>
      <c r="FJ59" s="297"/>
      <c r="FK59" s="297"/>
      <c r="FL59" s="297"/>
      <c r="FM59" s="297"/>
      <c r="FN59" s="297"/>
      <c r="FO59" s="297"/>
      <c r="FP59" s="297"/>
      <c r="FQ59" s="297"/>
      <c r="FR59" s="297"/>
      <c r="FS59" s="297"/>
      <c r="FT59" s="297"/>
      <c r="FU59" s="297"/>
    </row>
    <row r="60" spans="1:177" s="207" customFormat="1" ht="37.5">
      <c r="A60" s="317" t="s">
        <v>166</v>
      </c>
      <c r="B60" s="318" t="s">
        <v>233</v>
      </c>
      <c r="C60" s="319">
        <f t="shared" ref="C60:AW60" si="757">C6-C31</f>
        <v>-696.98271540993937</v>
      </c>
      <c r="D60" s="319">
        <f t="shared" si="757"/>
        <v>328.030543931789</v>
      </c>
      <c r="E60" s="319">
        <f t="shared" si="757"/>
        <v>-1430.0889150460343</v>
      </c>
      <c r="F60" s="319">
        <f t="shared" si="757"/>
        <v>-1581.43408039524</v>
      </c>
      <c r="G60" s="319">
        <f t="shared" si="757"/>
        <v>510.32167034110626</v>
      </c>
      <c r="H60" s="319">
        <f t="shared" si="757"/>
        <v>916.53570186553861</v>
      </c>
      <c r="I60" s="319">
        <f t="shared" si="757"/>
        <v>542.63288057022601</v>
      </c>
      <c r="J60" s="319">
        <f t="shared" si="757"/>
        <v>65.983648235298006</v>
      </c>
      <c r="K60" s="319">
        <f t="shared" si="757"/>
        <v>962.94538712000031</v>
      </c>
      <c r="L60" s="319">
        <f t="shared" si="29"/>
        <v>-218.33894134814858</v>
      </c>
      <c r="M60" s="319">
        <f t="shared" si="757"/>
        <v>-75.004542164872873</v>
      </c>
      <c r="N60" s="319">
        <f t="shared" si="757"/>
        <v>-13.432226063344388</v>
      </c>
      <c r="O60" s="319">
        <f t="shared" si="757"/>
        <v>-70.314547994567647</v>
      </c>
      <c r="P60" s="319">
        <f t="shared" si="757"/>
        <v>-538.23139918715469</v>
      </c>
      <c r="Q60" s="319">
        <f t="shared" si="757"/>
        <v>98.834567143057939</v>
      </c>
      <c r="R60" s="319">
        <f t="shared" si="757"/>
        <v>254.17200870132774</v>
      </c>
      <c r="S60" s="319">
        <f t="shared" si="757"/>
        <v>303.63383562021909</v>
      </c>
      <c r="T60" s="319">
        <f t="shared" si="757"/>
        <v>-328.60986753281804</v>
      </c>
      <c r="U60" s="319">
        <f t="shared" si="757"/>
        <v>-326.68733767750859</v>
      </c>
      <c r="V60" s="319">
        <f t="shared" si="757"/>
        <v>-132.94413075412422</v>
      </c>
      <c r="W60" s="319">
        <f t="shared" si="757"/>
        <v>-176.53211491592015</v>
      </c>
      <c r="X60" s="319">
        <f t="shared" si="757"/>
        <v>-793.92533169848184</v>
      </c>
      <c r="Y60" s="319">
        <f t="shared" si="757"/>
        <v>-421.29810423652987</v>
      </c>
      <c r="Z60" s="319">
        <f t="shared" si="757"/>
        <v>-481.04415370018251</v>
      </c>
      <c r="AA60" s="319">
        <f t="shared" si="757"/>
        <v>-304.59725683712895</v>
      </c>
      <c r="AB60" s="319">
        <f t="shared" si="757"/>
        <v>-374.49456562139972</v>
      </c>
      <c r="AC60" s="319">
        <f t="shared" si="757"/>
        <v>245.23460900658324</v>
      </c>
      <c r="AD60" s="319">
        <f t="shared" si="757"/>
        <v>-28.230903624575376</v>
      </c>
      <c r="AE60" s="319">
        <f t="shared" si="757"/>
        <v>46.206848570624743</v>
      </c>
      <c r="AF60" s="319">
        <f t="shared" si="757"/>
        <v>247.11111638847342</v>
      </c>
      <c r="AG60" s="319">
        <f t="shared" si="757"/>
        <v>602.62804155005961</v>
      </c>
      <c r="AH60" s="319">
        <f t="shared" si="757"/>
        <v>256.36516390830479</v>
      </c>
      <c r="AI60" s="319">
        <f t="shared" si="757"/>
        <v>278.70608473543484</v>
      </c>
      <c r="AJ60" s="319">
        <f t="shared" si="757"/>
        <v>-221.1635883282604</v>
      </c>
      <c r="AK60" s="319">
        <f t="shared" si="757"/>
        <v>67.982050573694323</v>
      </c>
      <c r="AL60" s="319">
        <f t="shared" si="757"/>
        <v>69.581405668622892</v>
      </c>
      <c r="AM60" s="319">
        <f t="shared" si="757"/>
        <v>350.52339559659458</v>
      </c>
      <c r="AN60" s="319">
        <f t="shared" si="757"/>
        <v>54.546028731313527</v>
      </c>
      <c r="AO60" s="319">
        <f t="shared" si="757"/>
        <v>163.96555397653492</v>
      </c>
      <c r="AP60" s="319">
        <f t="shared" si="757"/>
        <v>-123.94458045652152</v>
      </c>
      <c r="AQ60" s="319">
        <f t="shared" si="757"/>
        <v>-107.95548584886296</v>
      </c>
      <c r="AR60" s="319">
        <f t="shared" si="757"/>
        <v>133.91816056414814</v>
      </c>
      <c r="AS60" s="319">
        <f t="shared" si="757"/>
        <v>96.65984659999981</v>
      </c>
      <c r="AT60" s="319">
        <f t="shared" si="757"/>
        <v>147.71986532999972</v>
      </c>
      <c r="AU60" s="319">
        <f t="shared" si="757"/>
        <v>608.58377336000149</v>
      </c>
      <c r="AV60" s="319">
        <f t="shared" si="757"/>
        <v>109.98190182999861</v>
      </c>
      <c r="AW60" s="319">
        <f t="shared" si="757"/>
        <v>115.62041591000013</v>
      </c>
      <c r="AX60" s="319">
        <f>+SUM(FI60:FK60)</f>
        <v>-16.029444070000125</v>
      </c>
      <c r="AY60" s="319">
        <f t="shared" si="46"/>
        <v>-12.538619872592506</v>
      </c>
      <c r="AZ60" s="319">
        <f t="shared" si="47"/>
        <v>-305.39129331555591</v>
      </c>
      <c r="BA60" s="319">
        <f t="shared" si="48"/>
        <v>224.92540122472826</v>
      </c>
      <c r="BB60" s="319">
        <f t="shared" ref="BB60:CG60" si="758">BB6-BB31</f>
        <v>42.915553570600309</v>
      </c>
      <c r="BC60" s="319">
        <f t="shared" si="758"/>
        <v>49.783302792881784</v>
      </c>
      <c r="BD60" s="319">
        <f t="shared" si="758"/>
        <v>-167.70339852835485</v>
      </c>
      <c r="BE60" s="319">
        <f t="shared" si="758"/>
        <v>-75.040887080327821</v>
      </c>
      <c r="BF60" s="319">
        <f t="shared" si="758"/>
        <v>70.960387205772918</v>
      </c>
      <c r="BG60" s="319">
        <f t="shared" si="758"/>
        <v>-9.3517261887895984</v>
      </c>
      <c r="BH60" s="319">
        <f t="shared" si="758"/>
        <v>33.524433473372596</v>
      </c>
      <c r="BI60" s="319">
        <f t="shared" si="758"/>
        <v>29.684915428292811</v>
      </c>
      <c r="BJ60" s="319">
        <f t="shared" si="758"/>
        <v>-133.52389689623311</v>
      </c>
      <c r="BK60" s="319">
        <f t="shared" si="758"/>
        <v>33.574299294598859</v>
      </c>
      <c r="BL60" s="319">
        <f t="shared" si="758"/>
        <v>-89.32553234690306</v>
      </c>
      <c r="BM60" s="319">
        <f t="shared" si="758"/>
        <v>-482.48016613485038</v>
      </c>
      <c r="BN60" s="319">
        <f t="shared" si="758"/>
        <v>174.32974770305543</v>
      </c>
      <c r="BO60" s="319">
        <f t="shared" si="758"/>
        <v>-105.68016077312313</v>
      </c>
      <c r="BP60" s="319">
        <f t="shared" si="758"/>
        <v>30.184980213125755</v>
      </c>
      <c r="BQ60" s="319">
        <f t="shared" si="758"/>
        <v>54.15984580545819</v>
      </c>
      <c r="BR60" s="319">
        <f t="shared" si="758"/>
        <v>-19.127389650189571</v>
      </c>
      <c r="BS60" s="319">
        <f t="shared" si="758"/>
        <v>219.13955254605878</v>
      </c>
      <c r="BT60" s="319">
        <f t="shared" si="758"/>
        <v>-94.780316113691697</v>
      </c>
      <c r="BU60" s="319">
        <f t="shared" si="758"/>
        <v>94.822097960979477</v>
      </c>
      <c r="BV60" s="319">
        <f t="shared" si="758"/>
        <v>303.59205377293165</v>
      </c>
      <c r="BW60" s="319">
        <f t="shared" si="758"/>
        <v>-186.51643576437732</v>
      </c>
      <c r="BX60" s="319">
        <f t="shared" si="758"/>
        <v>185.92005645135873</v>
      </c>
      <c r="BY60" s="319">
        <f t="shared" si="758"/>
        <v>-328.01348821979934</v>
      </c>
      <c r="BZ60" s="319">
        <f t="shared" si="758"/>
        <v>-177.26731387235549</v>
      </c>
      <c r="CA60" s="319">
        <f t="shared" si="758"/>
        <v>-138.66732101371201</v>
      </c>
      <c r="CB60" s="319">
        <f t="shared" si="758"/>
        <v>-10.752702791441038</v>
      </c>
      <c r="CC60" s="319">
        <f t="shared" si="758"/>
        <v>-119.11894918285634</v>
      </c>
      <c r="CD60" s="319">
        <f t="shared" si="758"/>
        <v>-55.847759393810179</v>
      </c>
      <c r="CE60" s="319">
        <f t="shared" si="758"/>
        <v>42.022577822542416</v>
      </c>
      <c r="CF60" s="319">
        <f t="shared" si="758"/>
        <v>112.76401710277833</v>
      </c>
      <c r="CG60" s="319">
        <f t="shared" si="758"/>
        <v>-139.46475735007357</v>
      </c>
      <c r="CH60" s="319">
        <f t="shared" ref="CH60:DM60" si="759">CH6-CH31</f>
        <v>-149.83137466862479</v>
      </c>
      <c r="CI60" s="319">
        <f t="shared" si="759"/>
        <v>-149.02650858363478</v>
      </c>
      <c r="CJ60" s="319">
        <f t="shared" si="759"/>
        <v>-220.49752809946148</v>
      </c>
      <c r="CK60" s="319">
        <f t="shared" si="759"/>
        <v>-424.40129501538559</v>
      </c>
      <c r="CL60" s="319">
        <f t="shared" si="759"/>
        <v>-112.52381598254857</v>
      </c>
      <c r="CM60" s="319">
        <f t="shared" si="759"/>
        <v>-98.665329327589063</v>
      </c>
      <c r="CN60" s="319">
        <f t="shared" si="759"/>
        <v>-210.10895892639235</v>
      </c>
      <c r="CO60" s="319">
        <f t="shared" si="759"/>
        <v>-167.08672982522194</v>
      </c>
      <c r="CP60" s="319">
        <f t="shared" si="759"/>
        <v>-166.39947967605883</v>
      </c>
      <c r="CQ60" s="319">
        <f t="shared" si="759"/>
        <v>-147.55794419890162</v>
      </c>
      <c r="CR60" s="319">
        <f t="shared" si="759"/>
        <v>-176.06247482689025</v>
      </c>
      <c r="CS60" s="319">
        <f t="shared" si="759"/>
        <v>-24.808780031396111</v>
      </c>
      <c r="CT60" s="319">
        <f t="shared" si="759"/>
        <v>-103.72600197884242</v>
      </c>
      <c r="CU60" s="319">
        <f t="shared" si="759"/>
        <v>-145.84364478263683</v>
      </c>
      <c r="CV60" s="319">
        <f t="shared" si="759"/>
        <v>-73.999870605824526</v>
      </c>
      <c r="CW60" s="319">
        <f t="shared" si="759"/>
        <v>-154.65105023293836</v>
      </c>
      <c r="CX60" s="319">
        <f t="shared" si="759"/>
        <v>186.78179202869399</v>
      </c>
      <c r="CY60" s="319">
        <f t="shared" si="759"/>
        <v>-40.472614979865511</v>
      </c>
      <c r="CZ60" s="319">
        <f t="shared" si="759"/>
        <v>98.925431957754881</v>
      </c>
      <c r="DA60" s="319">
        <f t="shared" si="759"/>
        <v>-78.41015215842026</v>
      </c>
      <c r="DB60" s="319">
        <f t="shared" si="759"/>
        <v>-19.862033948879457</v>
      </c>
      <c r="DC60" s="319">
        <f t="shared" si="759"/>
        <v>70.041282482724171</v>
      </c>
      <c r="DD60" s="319">
        <f t="shared" si="759"/>
        <v>11.615259742289766</v>
      </c>
      <c r="DE60" s="319">
        <f t="shared" si="759"/>
        <v>-33.498680779502706</v>
      </c>
      <c r="DF60" s="319">
        <f t="shared" si="759"/>
        <v>68.09026960783757</v>
      </c>
      <c r="DG60" s="319">
        <f t="shared" si="759"/>
        <v>-57.075931573824676</v>
      </c>
      <c r="DH60" s="319">
        <f t="shared" si="759"/>
        <v>-36.647854435009094</v>
      </c>
      <c r="DI60" s="319">
        <f t="shared" si="759"/>
        <v>340.83490239730691</v>
      </c>
      <c r="DJ60" s="319">
        <f t="shared" si="759"/>
        <v>166.07515974034686</v>
      </c>
      <c r="DK60" s="319">
        <f t="shared" si="759"/>
        <v>46.922452432553257</v>
      </c>
      <c r="DL60" s="319">
        <f t="shared" si="759"/>
        <v>389.63042937715915</v>
      </c>
      <c r="DM60" s="319">
        <f t="shared" si="759"/>
        <v>85.275116343800789</v>
      </c>
      <c r="DN60" s="319">
        <f t="shared" ref="DN60:ES60" si="760">DN6-DN31</f>
        <v>80.057040827874914</v>
      </c>
      <c r="DO60" s="319">
        <f t="shared" si="760"/>
        <v>91.033006736629318</v>
      </c>
      <c r="DP60" s="319">
        <f t="shared" si="760"/>
        <v>79.90748521284138</v>
      </c>
      <c r="DQ60" s="319">
        <f t="shared" si="760"/>
        <v>120.22944857494082</v>
      </c>
      <c r="DR60" s="319">
        <f t="shared" si="760"/>
        <v>78.569150947652531</v>
      </c>
      <c r="DS60" s="319">
        <f t="shared" si="760"/>
        <v>-77.490990264483003</v>
      </c>
      <c r="DT60" s="319">
        <f t="shared" si="760"/>
        <v>43.917948949927904</v>
      </c>
      <c r="DU60" s="319">
        <f t="shared" si="760"/>
        <v>-187.59054701370519</v>
      </c>
      <c r="DV60" s="319">
        <f t="shared" si="760"/>
        <v>-59.685413348965426</v>
      </c>
      <c r="DW60" s="319">
        <f t="shared" si="760"/>
        <v>36.204648972315226</v>
      </c>
      <c r="DX60" s="319">
        <f t="shared" si="760"/>
        <v>91.462814950344864</v>
      </c>
      <c r="DY60" s="319">
        <f t="shared" si="760"/>
        <v>-16.521651885123163</v>
      </c>
      <c r="DZ60" s="319">
        <f t="shared" si="760"/>
        <v>36.333425694043626</v>
      </c>
      <c r="EA60" s="319">
        <f t="shared" si="760"/>
        <v>49.769631859702542</v>
      </c>
      <c r="EB60" s="319">
        <f t="shared" si="760"/>
        <v>54.703072866502737</v>
      </c>
      <c r="EC60" s="319">
        <f t="shared" si="760"/>
        <v>196.58056464999981</v>
      </c>
      <c r="ED60" s="319">
        <f t="shared" si="760"/>
        <v>99.239758080092372</v>
      </c>
      <c r="EE60" s="319">
        <f t="shared" si="760"/>
        <v>-29.621219219999944</v>
      </c>
      <c r="EF60" s="319">
        <f t="shared" si="760"/>
        <v>98.256440288845852</v>
      </c>
      <c r="EG60" s="319">
        <f t="shared" si="760"/>
        <v>-14.089192337532438</v>
      </c>
      <c r="EH60" s="319">
        <f t="shared" si="760"/>
        <v>54.096932435683982</v>
      </c>
      <c r="EI60" s="319">
        <f t="shared" si="760"/>
        <v>74.65127155921482</v>
      </c>
      <c r="EJ60" s="319">
        <f t="shared" si="760"/>
        <v>35.217349981636119</v>
      </c>
      <c r="EK60" s="319">
        <f t="shared" si="760"/>
        <v>88.366265320135398</v>
      </c>
      <c r="EL60" s="319">
        <f t="shared" si="760"/>
        <v>-50.839284725892924</v>
      </c>
      <c r="EM60" s="319">
        <f t="shared" si="760"/>
        <v>-161.47156105076391</v>
      </c>
      <c r="EN60" s="319">
        <f t="shared" si="760"/>
        <v>-139.14022364357936</v>
      </c>
      <c r="EO60" s="319">
        <f t="shared" si="760"/>
        <v>-8.287833618522825</v>
      </c>
      <c r="EP60" s="319">
        <f t="shared" si="760"/>
        <v>39.47257141323928</v>
      </c>
      <c r="EQ60" s="319">
        <f t="shared" si="760"/>
        <v>101.86469711509324</v>
      </c>
      <c r="ER60" s="319">
        <f t="shared" si="760"/>
        <v>44.546757155359046</v>
      </c>
      <c r="ES60" s="319">
        <f t="shared" si="760"/>
        <v>-12.493293706304257</v>
      </c>
      <c r="ET60" s="319">
        <f t="shared" ref="ET60:FN60" si="761">ET6-ET31</f>
        <v>50.648977940000009</v>
      </c>
      <c r="EU60" s="319">
        <f t="shared" si="761"/>
        <v>76.046466129999999</v>
      </c>
      <c r="EV60" s="319">
        <f t="shared" si="761"/>
        <v>-30.035597470000084</v>
      </c>
      <c r="EW60" s="319">
        <f t="shared" si="761"/>
        <v>62.714621239999985</v>
      </c>
      <c r="EX60" s="319">
        <f t="shared" si="761"/>
        <v>100.43673724999974</v>
      </c>
      <c r="EY60" s="319">
        <f t="shared" si="761"/>
        <v>-15.431493160000059</v>
      </c>
      <c r="EZ60" s="319">
        <f t="shared" si="761"/>
        <v>36.434468370000388</v>
      </c>
      <c r="FA60" s="319">
        <f t="shared" si="761"/>
        <v>46.887380810000138</v>
      </c>
      <c r="FB60" s="319">
        <f t="shared" si="761"/>
        <v>525.26192418000085</v>
      </c>
      <c r="FC60" s="319">
        <f t="shared" si="761"/>
        <v>94.696188019999681</v>
      </c>
      <c r="FD60" s="319">
        <f t="shared" si="761"/>
        <v>62.655341009999404</v>
      </c>
      <c r="FE60" s="319">
        <f t="shared" si="761"/>
        <v>-47.36962720000048</v>
      </c>
      <c r="FF60" s="319">
        <f t="shared" si="761"/>
        <v>140.32884576999993</v>
      </c>
      <c r="FG60" s="319">
        <f t="shared" si="761"/>
        <v>-62.073071459999994</v>
      </c>
      <c r="FH60" s="319">
        <f t="shared" si="761"/>
        <v>37.364641600000027</v>
      </c>
      <c r="FI60" s="319">
        <f t="shared" si="761"/>
        <v>-12.465704520000031</v>
      </c>
      <c r="FJ60" s="319">
        <f t="shared" si="761"/>
        <v>85.592804450000131</v>
      </c>
      <c r="FK60" s="319">
        <f t="shared" si="761"/>
        <v>-89.156544000000224</v>
      </c>
      <c r="FL60" s="319">
        <f t="shared" si="761"/>
        <v>-32.958000130000528</v>
      </c>
      <c r="FM60" s="319">
        <f t="shared" si="761"/>
        <v>-2.0018261762954239</v>
      </c>
      <c r="FN60" s="319">
        <f t="shared" si="761"/>
        <v>22.421206433703446</v>
      </c>
      <c r="FO60" s="319">
        <f t="shared" ref="FO60" si="762">FO6-FO31</f>
        <v>-3.0914667762965564</v>
      </c>
      <c r="FP60" s="319">
        <f t="shared" ref="FP60" si="763">FP6-FP31</f>
        <v>6.0913802737036349</v>
      </c>
      <c r="FQ60" s="319">
        <f t="shared" ref="FQ60:FR60" si="764">FQ6-FQ31</f>
        <v>-308.39120681296299</v>
      </c>
      <c r="FR60" s="319">
        <f t="shared" si="764"/>
        <v>214.0394510759096</v>
      </c>
      <c r="FS60" s="319">
        <f t="shared" ref="FS60" si="765">FS6-FS31</f>
        <v>-203.63152566509075</v>
      </c>
      <c r="FT60" s="319">
        <f t="shared" ref="FT60:FU60" si="766">FT6-FT31</f>
        <v>214.51747581390941</v>
      </c>
      <c r="FU60" s="319">
        <f t="shared" si="766"/>
        <v>59.298628864909347</v>
      </c>
    </row>
    <row r="61" spans="1:177" s="203" customFormat="1" ht="18.75">
      <c r="A61" s="320" t="s">
        <v>217</v>
      </c>
      <c r="B61" s="321" t="s">
        <v>216</v>
      </c>
      <c r="C61" s="322">
        <f t="shared" ref="C61:AW61" si="767">+C6-C33-C55-C56</f>
        <v>-541.69393082993975</v>
      </c>
      <c r="D61" s="322">
        <f t="shared" si="767"/>
        <v>374.44281126178885</v>
      </c>
      <c r="E61" s="322">
        <f t="shared" si="767"/>
        <v>-1383.6172962260348</v>
      </c>
      <c r="F61" s="322">
        <f t="shared" si="767"/>
        <v>-1475.8296098352412</v>
      </c>
      <c r="G61" s="322">
        <f t="shared" si="767"/>
        <v>518.8629931811065</v>
      </c>
      <c r="H61" s="322">
        <f t="shared" si="767"/>
        <v>920.06027170553875</v>
      </c>
      <c r="I61" s="322">
        <f t="shared" si="767"/>
        <v>564.33835382022608</v>
      </c>
      <c r="J61" s="322">
        <f t="shared" si="767"/>
        <v>73.599340395297986</v>
      </c>
      <c r="K61" s="322">
        <f t="shared" si="767"/>
        <v>974.81245759000012</v>
      </c>
      <c r="L61" s="322">
        <f t="shared" si="29"/>
        <v>-179.3816850281485</v>
      </c>
      <c r="M61" s="322">
        <f t="shared" si="767"/>
        <v>-38.3055028748729</v>
      </c>
      <c r="N61" s="322">
        <f t="shared" si="767"/>
        <v>20.664904316655338</v>
      </c>
      <c r="O61" s="322">
        <f t="shared" si="767"/>
        <v>-36.272696304567603</v>
      </c>
      <c r="P61" s="322">
        <f t="shared" si="767"/>
        <v>-487.78063596715469</v>
      </c>
      <c r="Q61" s="322">
        <f t="shared" si="767"/>
        <v>115.14354689305787</v>
      </c>
      <c r="R61" s="322">
        <f t="shared" si="767"/>
        <v>267.37115958132767</v>
      </c>
      <c r="S61" s="322">
        <f t="shared" si="767"/>
        <v>307.90328580021924</v>
      </c>
      <c r="T61" s="322">
        <f t="shared" si="767"/>
        <v>-315.97518101281776</v>
      </c>
      <c r="U61" s="322">
        <f t="shared" si="767"/>
        <v>-325.13812518750854</v>
      </c>
      <c r="V61" s="322">
        <f t="shared" si="767"/>
        <v>-111.21907104412412</v>
      </c>
      <c r="W61" s="322">
        <f t="shared" si="767"/>
        <v>-167.61709517591987</v>
      </c>
      <c r="X61" s="322">
        <f t="shared" si="767"/>
        <v>-779.64300481848181</v>
      </c>
      <c r="Y61" s="322">
        <f t="shared" si="767"/>
        <v>-388.88633996377825</v>
      </c>
      <c r="Z61" s="322">
        <f t="shared" si="767"/>
        <v>-447.9517889620314</v>
      </c>
      <c r="AA61" s="322">
        <f t="shared" si="767"/>
        <v>-287.98788121970517</v>
      </c>
      <c r="AB61" s="322">
        <f t="shared" si="767"/>
        <v>-351.00359968972589</v>
      </c>
      <c r="AC61" s="322">
        <f t="shared" si="767"/>
        <v>249.95972501658332</v>
      </c>
      <c r="AD61" s="322">
        <f t="shared" si="767"/>
        <v>-27.722291084575431</v>
      </c>
      <c r="AE61" s="322">
        <f t="shared" si="767"/>
        <v>48.335913940624664</v>
      </c>
      <c r="AF61" s="322">
        <f t="shared" si="767"/>
        <v>248.28964530847327</v>
      </c>
      <c r="AG61" s="322">
        <f t="shared" si="767"/>
        <v>602.65897447005955</v>
      </c>
      <c r="AH61" s="322">
        <f t="shared" si="767"/>
        <v>256.58657301830488</v>
      </c>
      <c r="AI61" s="322">
        <f t="shared" si="767"/>
        <v>279.50120466543478</v>
      </c>
      <c r="AJ61" s="322">
        <f t="shared" si="767"/>
        <v>-218.68648044826028</v>
      </c>
      <c r="AK61" s="322">
        <f t="shared" si="767"/>
        <v>68.008608983694444</v>
      </c>
      <c r="AL61" s="322">
        <f t="shared" si="767"/>
        <v>82.551099718622936</v>
      </c>
      <c r="AM61" s="322">
        <f t="shared" si="767"/>
        <v>354.75443930659463</v>
      </c>
      <c r="AN61" s="322">
        <f t="shared" si="767"/>
        <v>59.024205811313436</v>
      </c>
      <c r="AO61" s="322">
        <f t="shared" si="767"/>
        <v>164.85280818653501</v>
      </c>
      <c r="AP61" s="322">
        <f t="shared" si="767"/>
        <v>-121.00303198652148</v>
      </c>
      <c r="AQ61" s="322">
        <f t="shared" si="767"/>
        <v>-105.057181818863</v>
      </c>
      <c r="AR61" s="322">
        <f t="shared" si="767"/>
        <v>134.80674601414802</v>
      </c>
      <c r="AS61" s="322">
        <f t="shared" si="767"/>
        <v>97.472916109999801</v>
      </c>
      <c r="AT61" s="322">
        <f t="shared" si="767"/>
        <v>150.34973367999976</v>
      </c>
      <c r="AU61" s="322">
        <f t="shared" si="767"/>
        <v>612.10106512000141</v>
      </c>
      <c r="AV61" s="322">
        <f t="shared" si="767"/>
        <v>114.8887426799987</v>
      </c>
      <c r="AW61" s="322">
        <f t="shared" si="767"/>
        <v>121.25421738000011</v>
      </c>
      <c r="AX61" s="322">
        <f>+SUM(FI61:FK61)</f>
        <v>-0.78193239000009385</v>
      </c>
      <c r="AY61" s="322">
        <f t="shared" si="46"/>
        <v>-7.9604774725924301</v>
      </c>
      <c r="AZ61" s="322">
        <f t="shared" si="47"/>
        <v>-291.89349254555594</v>
      </c>
      <c r="BA61" s="322">
        <f t="shared" si="48"/>
        <v>225.85491754472835</v>
      </c>
      <c r="BB61" s="322">
        <f t="shared" ref="BB61:CG61" si="768">+BB6-BB33-BB55-BB56</f>
        <v>53.772270750600285</v>
      </c>
      <c r="BC61" s="322">
        <f t="shared" si="768"/>
        <v>59.4278552728818</v>
      </c>
      <c r="BD61" s="322">
        <f t="shared" si="768"/>
        <v>-151.5056288983549</v>
      </c>
      <c r="BE61" s="322">
        <f t="shared" si="768"/>
        <v>-63.033097570327811</v>
      </c>
      <c r="BF61" s="322">
        <f t="shared" si="768"/>
        <v>81.299807465772858</v>
      </c>
      <c r="BG61" s="322">
        <f t="shared" si="768"/>
        <v>2.3981944212104338</v>
      </c>
      <c r="BH61" s="322">
        <f t="shared" si="768"/>
        <v>44.777759323372607</v>
      </c>
      <c r="BI61" s="322">
        <f t="shared" si="768"/>
        <v>42.696854188292832</v>
      </c>
      <c r="BJ61" s="322">
        <f t="shared" si="768"/>
        <v>-123.7473098162331</v>
      </c>
      <c r="BK61" s="322">
        <f t="shared" si="768"/>
        <v>47.226487354598873</v>
      </c>
      <c r="BL61" s="322">
        <f t="shared" si="768"/>
        <v>-73.996333456903074</v>
      </c>
      <c r="BM61" s="322">
        <f t="shared" si="768"/>
        <v>-461.01078986485044</v>
      </c>
      <c r="BN61" s="322">
        <f t="shared" si="768"/>
        <v>180.97288607305546</v>
      </c>
      <c r="BO61" s="322">
        <f t="shared" si="768"/>
        <v>-101.54000982312317</v>
      </c>
      <c r="BP61" s="322">
        <f t="shared" si="768"/>
        <v>35.710670643125752</v>
      </c>
      <c r="BQ61" s="322">
        <f t="shared" si="768"/>
        <v>62.014534385458262</v>
      </c>
      <c r="BR61" s="322">
        <f t="shared" si="768"/>
        <v>-16.024365190189599</v>
      </c>
      <c r="BS61" s="322">
        <f t="shared" si="768"/>
        <v>221.38099038605873</v>
      </c>
      <c r="BT61" s="322">
        <f t="shared" si="768"/>
        <v>-94.237925763691692</v>
      </c>
      <c r="BU61" s="322">
        <f t="shared" si="768"/>
        <v>98.005819270979487</v>
      </c>
      <c r="BV61" s="322">
        <f t="shared" si="768"/>
        <v>304.13539229293167</v>
      </c>
      <c r="BW61" s="322">
        <f t="shared" si="768"/>
        <v>-185.02856109437738</v>
      </c>
      <c r="BX61" s="322">
        <f t="shared" si="768"/>
        <v>187.11373197135873</v>
      </c>
      <c r="BY61" s="322">
        <f t="shared" si="768"/>
        <v>-318.06035188979934</v>
      </c>
      <c r="BZ61" s="322">
        <f t="shared" si="768"/>
        <v>-177.04315066235549</v>
      </c>
      <c r="CA61" s="322">
        <f t="shared" si="768"/>
        <v>-137.86897497371206</v>
      </c>
      <c r="CB61" s="322">
        <f t="shared" si="768"/>
        <v>-10.225999551440964</v>
      </c>
      <c r="CC61" s="322">
        <f t="shared" si="768"/>
        <v>-112.29470667285639</v>
      </c>
      <c r="CD61" s="322">
        <f t="shared" si="768"/>
        <v>-47.637568993810191</v>
      </c>
      <c r="CE61" s="322">
        <f t="shared" si="768"/>
        <v>48.713204622542406</v>
      </c>
      <c r="CF61" s="322">
        <f t="shared" si="768"/>
        <v>117.82173306277832</v>
      </c>
      <c r="CG61" s="322">
        <f t="shared" si="768"/>
        <v>-138.61108221007356</v>
      </c>
      <c r="CH61" s="322">
        <f t="shared" ref="CH61:DM61" si="769">+CH6-CH33-CH55-CH56</f>
        <v>-146.82774602862474</v>
      </c>
      <c r="CI61" s="322">
        <f t="shared" si="769"/>
        <v>-148.28045292363475</v>
      </c>
      <c r="CJ61" s="322">
        <f t="shared" si="769"/>
        <v>-219.54899554946141</v>
      </c>
      <c r="CK61" s="322">
        <f t="shared" si="769"/>
        <v>-411.81355634538556</v>
      </c>
      <c r="CL61" s="322">
        <f t="shared" si="769"/>
        <v>-102.75500384869727</v>
      </c>
      <c r="CM61" s="322">
        <f t="shared" si="769"/>
        <v>-89.962785174626362</v>
      </c>
      <c r="CN61" s="322">
        <f t="shared" si="769"/>
        <v>-196.16855094045474</v>
      </c>
      <c r="CO61" s="322">
        <f t="shared" si="769"/>
        <v>-154.12617260839511</v>
      </c>
      <c r="CP61" s="322">
        <f t="shared" si="769"/>
        <v>-153.36096300523707</v>
      </c>
      <c r="CQ61" s="322">
        <f t="shared" si="769"/>
        <v>-140.46465334839914</v>
      </c>
      <c r="CR61" s="322">
        <f t="shared" si="769"/>
        <v>-171.07960259009531</v>
      </c>
      <c r="CS61" s="322">
        <f t="shared" si="769"/>
        <v>-19.960976654218911</v>
      </c>
      <c r="CT61" s="322">
        <f t="shared" si="769"/>
        <v>-96.947301975390957</v>
      </c>
      <c r="CU61" s="322">
        <f t="shared" si="769"/>
        <v>-142.13747176944139</v>
      </c>
      <c r="CV61" s="322">
        <f t="shared" si="769"/>
        <v>-68.843945957257716</v>
      </c>
      <c r="CW61" s="322">
        <f t="shared" si="769"/>
        <v>-140.02218196302678</v>
      </c>
      <c r="CX61" s="322">
        <f t="shared" si="769"/>
        <v>186.83299302869392</v>
      </c>
      <c r="CY61" s="322">
        <f t="shared" si="769"/>
        <v>-39.387727359865522</v>
      </c>
      <c r="CZ61" s="322">
        <f t="shared" si="769"/>
        <v>102.51445934775489</v>
      </c>
      <c r="DA61" s="322">
        <f t="shared" si="769"/>
        <v>-78.23961991842026</v>
      </c>
      <c r="DB61" s="322">
        <f t="shared" si="769"/>
        <v>-19.786283338879457</v>
      </c>
      <c r="DC61" s="322">
        <f t="shared" si="769"/>
        <v>70.303612172724172</v>
      </c>
      <c r="DD61" s="322">
        <f t="shared" si="769"/>
        <v>13.306987612289788</v>
      </c>
      <c r="DE61" s="322">
        <f t="shared" si="769"/>
        <v>-33.389996359502703</v>
      </c>
      <c r="DF61" s="322">
        <f t="shared" si="769"/>
        <v>68.418922687837551</v>
      </c>
      <c r="DG61" s="322">
        <f t="shared" si="769"/>
        <v>-56.898119143824687</v>
      </c>
      <c r="DH61" s="322">
        <f t="shared" si="769"/>
        <v>-35.828855665009087</v>
      </c>
      <c r="DI61" s="322">
        <f t="shared" si="769"/>
        <v>341.01662011730696</v>
      </c>
      <c r="DJ61" s="322">
        <f t="shared" si="769"/>
        <v>166.07515974034686</v>
      </c>
      <c r="DK61" s="322">
        <f t="shared" si="769"/>
        <v>46.922596412553276</v>
      </c>
      <c r="DL61" s="322">
        <f t="shared" si="769"/>
        <v>389.66121831715913</v>
      </c>
      <c r="DM61" s="322">
        <f t="shared" si="769"/>
        <v>85.301265653800783</v>
      </c>
      <c r="DN61" s="322">
        <f t="shared" ref="DN61:ES61" si="770">+DN6-DN33-DN55-DN56</f>
        <v>80.068055077874874</v>
      </c>
      <c r="DO61" s="322">
        <f t="shared" si="770"/>
        <v>91.217252286629304</v>
      </c>
      <c r="DP61" s="322">
        <f t="shared" si="770"/>
        <v>80.009725612841407</v>
      </c>
      <c r="DQ61" s="322">
        <f t="shared" si="770"/>
        <v>120.49092676494085</v>
      </c>
      <c r="DR61" s="322">
        <f t="shared" si="770"/>
        <v>79.000552287652539</v>
      </c>
      <c r="DS61" s="322">
        <f t="shared" si="770"/>
        <v>-76.550212004483029</v>
      </c>
      <c r="DT61" s="322">
        <f t="shared" si="770"/>
        <v>44.112764859927921</v>
      </c>
      <c r="DU61" s="322">
        <f t="shared" si="770"/>
        <v>-186.24903330370523</v>
      </c>
      <c r="DV61" s="322">
        <f t="shared" si="770"/>
        <v>-59.681413378965402</v>
      </c>
      <c r="DW61" s="322">
        <f t="shared" si="770"/>
        <v>36.217822412315201</v>
      </c>
      <c r="DX61" s="322">
        <f t="shared" si="770"/>
        <v>91.472199950344873</v>
      </c>
      <c r="DY61" s="322">
        <f t="shared" si="770"/>
        <v>-16.499128515123147</v>
      </c>
      <c r="DZ61" s="322">
        <f t="shared" si="770"/>
        <v>36.511852074043617</v>
      </c>
      <c r="EA61" s="322">
        <f t="shared" si="770"/>
        <v>62.53837615970258</v>
      </c>
      <c r="EB61" s="322">
        <f t="shared" si="770"/>
        <v>57.000308036502702</v>
      </c>
      <c r="EC61" s="322">
        <f t="shared" si="770"/>
        <v>198.29737118999981</v>
      </c>
      <c r="ED61" s="322">
        <f t="shared" si="770"/>
        <v>99.45676008009238</v>
      </c>
      <c r="EE61" s="322">
        <f t="shared" si="770"/>
        <v>-29.398030919999968</v>
      </c>
      <c r="EF61" s="322">
        <f t="shared" si="770"/>
        <v>98.609404688845828</v>
      </c>
      <c r="EG61" s="322">
        <f t="shared" si="770"/>
        <v>-10.187167957532438</v>
      </c>
      <c r="EH61" s="322">
        <f t="shared" si="770"/>
        <v>54.096932435683982</v>
      </c>
      <c r="EI61" s="322">
        <f t="shared" si="770"/>
        <v>74.978142199214858</v>
      </c>
      <c r="EJ61" s="322">
        <f t="shared" si="770"/>
        <v>35.777733551636089</v>
      </c>
      <c r="EK61" s="322">
        <f t="shared" si="770"/>
        <v>89.0883492401354</v>
      </c>
      <c r="EL61" s="322">
        <f t="shared" si="770"/>
        <v>-49.053486895892931</v>
      </c>
      <c r="EM61" s="322">
        <f t="shared" si="770"/>
        <v>-161.03789433076395</v>
      </c>
      <c r="EN61" s="322">
        <f t="shared" si="770"/>
        <v>-136.92889222357934</v>
      </c>
      <c r="EO61" s="322">
        <f t="shared" si="770"/>
        <v>-8.0463267985228129</v>
      </c>
      <c r="EP61" s="322">
        <f t="shared" si="770"/>
        <v>39.918037203239265</v>
      </c>
      <c r="EQ61" s="322">
        <f t="shared" si="770"/>
        <v>102.02112437509319</v>
      </c>
      <c r="ER61" s="322">
        <f t="shared" si="770"/>
        <v>44.588434795359035</v>
      </c>
      <c r="ES61" s="322">
        <f t="shared" si="770"/>
        <v>-11.802813156304239</v>
      </c>
      <c r="ET61" s="322">
        <f t="shared" ref="ET61:FN61" si="771">+ET6-ET33-ET55-ET56</f>
        <v>50.648977939999995</v>
      </c>
      <c r="EU61" s="322">
        <f t="shared" si="771"/>
        <v>76.148832519999999</v>
      </c>
      <c r="EV61" s="322">
        <f t="shared" si="771"/>
        <v>-29.324894350000022</v>
      </c>
      <c r="EW61" s="322">
        <f t="shared" si="771"/>
        <v>63.008158089999995</v>
      </c>
      <c r="EX61" s="322">
        <f t="shared" si="771"/>
        <v>101.92239770999976</v>
      </c>
      <c r="EY61" s="322">
        <f t="shared" si="771"/>
        <v>-14.58082212000005</v>
      </c>
      <c r="EZ61" s="322">
        <f t="shared" si="771"/>
        <v>39.288986550000402</v>
      </c>
      <c r="FA61" s="322">
        <f t="shared" si="771"/>
        <v>47.283614610000143</v>
      </c>
      <c r="FB61" s="322">
        <f t="shared" si="771"/>
        <v>525.52846396000075</v>
      </c>
      <c r="FC61" s="322">
        <f t="shared" si="771"/>
        <v>95.196331919999665</v>
      </c>
      <c r="FD61" s="322">
        <f t="shared" si="771"/>
        <v>65.104621529999406</v>
      </c>
      <c r="FE61" s="322">
        <f t="shared" si="771"/>
        <v>-45.412210770000456</v>
      </c>
      <c r="FF61" s="322">
        <f t="shared" si="771"/>
        <v>140.42185692999993</v>
      </c>
      <c r="FG61" s="322">
        <f t="shared" si="771"/>
        <v>-57.208017519999999</v>
      </c>
      <c r="FH61" s="322">
        <f t="shared" si="771"/>
        <v>38.040377970000037</v>
      </c>
      <c r="FI61" s="322">
        <f t="shared" si="771"/>
        <v>-11.897592930000002</v>
      </c>
      <c r="FJ61" s="322">
        <f t="shared" si="771"/>
        <v>99.2605723100001</v>
      </c>
      <c r="FK61" s="322">
        <f t="shared" si="771"/>
        <v>-88.144911770000192</v>
      </c>
      <c r="FL61" s="322">
        <f t="shared" si="771"/>
        <v>-32.194058140000521</v>
      </c>
      <c r="FM61" s="322">
        <f t="shared" si="771"/>
        <v>-0.96500850629544743</v>
      </c>
      <c r="FN61" s="322">
        <f t="shared" si="771"/>
        <v>25.198589173703539</v>
      </c>
      <c r="FO61" s="322">
        <f t="shared" ref="FO61" si="772">+FO6-FO33-FO55-FO56</f>
        <v>0.54666356370344715</v>
      </c>
      <c r="FP61" s="322">
        <f t="shared" ref="FP61" si="773">+FP6-FP33-FP55-FP56</f>
        <v>8.0472171737036717</v>
      </c>
      <c r="FQ61" s="322">
        <f t="shared" ref="FQ61:FR61" si="774">+FQ6-FQ33-FQ55-FQ56</f>
        <v>-300.48737328296306</v>
      </c>
      <c r="FR61" s="322">
        <f t="shared" si="774"/>
        <v>214.16008138590959</v>
      </c>
      <c r="FS61" s="322">
        <f t="shared" ref="FS61" si="775">+FS6-FS33-FS55-FS56</f>
        <v>-203.22861146509069</v>
      </c>
      <c r="FT61" s="322">
        <f t="shared" ref="FT61:FU61" si="776">+FT6-FT33-FT55-FT56</f>
        <v>214.92344762390945</v>
      </c>
      <c r="FU61" s="322">
        <f t="shared" si="776"/>
        <v>60.457977574909307</v>
      </c>
    </row>
    <row r="62" spans="1:177" s="67" customFormat="1" ht="18.75">
      <c r="A62" s="323">
        <v>4</v>
      </c>
      <c r="B62" s="324" t="s">
        <v>62</v>
      </c>
      <c r="C62" s="349">
        <f t="shared" ref="C62:F62" si="777">+C60+C38</f>
        <v>-626.56936332585769</v>
      </c>
      <c r="D62" s="349">
        <f t="shared" si="777"/>
        <v>438.5629029551252</v>
      </c>
      <c r="E62" s="349">
        <f t="shared" si="777"/>
        <v>-1276.2532196404054</v>
      </c>
      <c r="F62" s="349">
        <f t="shared" si="777"/>
        <v>-1416.0821939875113</v>
      </c>
      <c r="G62" s="349">
        <f t="shared" ref="G62:AE62" si="778">+G60+G38</f>
        <v>718.66467217166723</v>
      </c>
      <c r="H62" s="349">
        <f t="shared" si="778"/>
        <v>1124.1358904999997</v>
      </c>
      <c r="I62" s="349">
        <f t="shared" si="778"/>
        <v>665.86294469726829</v>
      </c>
      <c r="J62" s="349">
        <f t="shared" si="778"/>
        <v>114.08588044891711</v>
      </c>
      <c r="K62" s="349">
        <f t="shared" ref="K62:AB62" si="779">+K60+K38</f>
        <v>990.5931431700003</v>
      </c>
      <c r="L62" s="349">
        <f t="shared" si="29"/>
        <v>-193.17500802666706</v>
      </c>
      <c r="M62" s="349">
        <f t="shared" si="779"/>
        <v>-65.13118730318709</v>
      </c>
      <c r="N62" s="349">
        <f t="shared" si="779"/>
        <v>-3.3538443762230621</v>
      </c>
      <c r="O62" s="349">
        <f t="shared" si="779"/>
        <v>-44.656306309802453</v>
      </c>
      <c r="P62" s="349">
        <f t="shared" si="779"/>
        <v>-513.42802533664531</v>
      </c>
      <c r="Q62" s="349">
        <f t="shared" si="779"/>
        <v>132.34823074338172</v>
      </c>
      <c r="R62" s="349">
        <f t="shared" si="779"/>
        <v>275.81988434541779</v>
      </c>
      <c r="S62" s="349">
        <f t="shared" si="779"/>
        <v>330.52395343936217</v>
      </c>
      <c r="T62" s="349">
        <f t="shared" si="779"/>
        <v>-300.12916557303873</v>
      </c>
      <c r="U62" s="349">
        <f t="shared" si="779"/>
        <v>-289.61462844604699</v>
      </c>
      <c r="V62" s="349">
        <f t="shared" si="779"/>
        <v>-97.5576726065553</v>
      </c>
      <c r="W62" s="349">
        <f t="shared" si="779"/>
        <v>-132.30573030192343</v>
      </c>
      <c r="X62" s="349">
        <f t="shared" si="779"/>
        <v>-756.77518828588018</v>
      </c>
      <c r="Y62" s="349">
        <f t="shared" si="779"/>
        <v>-387.99584762020118</v>
      </c>
      <c r="Z62" s="349">
        <f t="shared" si="779"/>
        <v>-438.04383226162508</v>
      </c>
      <c r="AA62" s="349">
        <f t="shared" si="779"/>
        <v>-261.03911658965592</v>
      </c>
      <c r="AB62" s="349">
        <f t="shared" si="779"/>
        <v>-329.00339751603002</v>
      </c>
      <c r="AC62" s="349">
        <f t="shared" si="778"/>
        <v>299.53735457266322</v>
      </c>
      <c r="AD62" s="349">
        <f t="shared" si="778"/>
        <v>24.2800364866889</v>
      </c>
      <c r="AE62" s="349">
        <f t="shared" si="778"/>
        <v>98.421139758228534</v>
      </c>
      <c r="AF62" s="349">
        <f t="shared" ref="AF62:AR62" si="780">+AF60+AF38</f>
        <v>296.42614135408633</v>
      </c>
      <c r="AG62" s="349">
        <f t="shared" si="780"/>
        <v>655.40813935710196</v>
      </c>
      <c r="AH62" s="349">
        <f t="shared" si="780"/>
        <v>313.65805002820633</v>
      </c>
      <c r="AI62" s="349">
        <f t="shared" si="780"/>
        <v>330.6095501298729</v>
      </c>
      <c r="AJ62" s="349">
        <f t="shared" si="780"/>
        <v>-175.53984901518123</v>
      </c>
      <c r="AK62" s="349">
        <f t="shared" si="780"/>
        <v>104.73398861999937</v>
      </c>
      <c r="AL62" s="349">
        <f t="shared" si="780"/>
        <v>103.79231956999979</v>
      </c>
      <c r="AM62" s="349">
        <f t="shared" si="780"/>
        <v>379.27946147177681</v>
      </c>
      <c r="AN62" s="349">
        <f t="shared" si="780"/>
        <v>78.057175035491639</v>
      </c>
      <c r="AO62" s="349">
        <f t="shared" si="780"/>
        <v>180.42591998653489</v>
      </c>
      <c r="AP62" s="349">
        <f t="shared" si="780"/>
        <v>-113.71002734231273</v>
      </c>
      <c r="AQ62" s="349">
        <f t="shared" si="780"/>
        <v>-96.707535558724089</v>
      </c>
      <c r="AR62" s="349">
        <f t="shared" si="780"/>
        <v>144.07752336341963</v>
      </c>
      <c r="AS62" s="349">
        <f t="shared" ref="AS62:AV62" si="781">+AS60+AS38</f>
        <v>103.69821448999981</v>
      </c>
      <c r="AT62" s="349">
        <f t="shared" si="781"/>
        <v>154.11178147999971</v>
      </c>
      <c r="AU62" s="349">
        <f t="shared" si="781"/>
        <v>614.78281767000146</v>
      </c>
      <c r="AV62" s="349">
        <f t="shared" si="781"/>
        <v>118.00032952999861</v>
      </c>
      <c r="AW62" s="349">
        <f t="shared" ref="AW62:CW62" si="782">+AW60+AW38</f>
        <v>119.66447900000014</v>
      </c>
      <c r="AX62" s="349">
        <f>+SUM(FI62:FK62)</f>
        <v>-9.2712467900001343</v>
      </c>
      <c r="AY62" s="349">
        <f t="shared" si="46"/>
        <v>-7.3965015099999114</v>
      </c>
      <c r="AZ62" s="349">
        <f t="shared" si="47"/>
        <v>-296.171738726667</v>
      </c>
      <c r="BA62" s="349">
        <f t="shared" si="48"/>
        <v>234.27815236372828</v>
      </c>
      <c r="BB62" s="349">
        <f t="shared" ref="BB62" si="783">+BB60+BB38</f>
        <v>46.806349246088047</v>
      </c>
      <c r="BC62" s="349">
        <f t="shared" si="782"/>
        <v>52.905143667951933</v>
      </c>
      <c r="BD62" s="349">
        <f t="shared" si="782"/>
        <v>-164.84268021722696</v>
      </c>
      <c r="BE62" s="349">
        <f t="shared" si="782"/>
        <v>-71.70002164308508</v>
      </c>
      <c r="BF62" s="349">
        <f t="shared" si="782"/>
        <v>74.744641826725683</v>
      </c>
      <c r="BG62" s="349">
        <f t="shared" si="782"/>
        <v>-6.3984645598637844</v>
      </c>
      <c r="BH62" s="349">
        <f t="shared" si="782"/>
        <v>39.374515070580074</v>
      </c>
      <c r="BI62" s="349">
        <f t="shared" si="782"/>
        <v>41.240993287692703</v>
      </c>
      <c r="BJ62" s="349">
        <f t="shared" si="782"/>
        <v>-125.27181466807529</v>
      </c>
      <c r="BK62" s="349">
        <f t="shared" si="782"/>
        <v>41.971947242888305</v>
      </c>
      <c r="BL62" s="349">
        <f t="shared" si="782"/>
        <v>-81.709194450831831</v>
      </c>
      <c r="BM62" s="349">
        <f t="shared" si="782"/>
        <v>-473.69077812870171</v>
      </c>
      <c r="BN62" s="349">
        <f t="shared" si="782"/>
        <v>185.50340172438828</v>
      </c>
      <c r="BO62" s="349">
        <f t="shared" si="782"/>
        <v>-92.119195343212027</v>
      </c>
      <c r="BP62" s="349">
        <f t="shared" si="782"/>
        <v>38.964024362205578</v>
      </c>
      <c r="BQ62" s="349">
        <f t="shared" si="782"/>
        <v>62.464890032700936</v>
      </c>
      <c r="BR62" s="349">
        <f t="shared" si="782"/>
        <v>-12.236457067874793</v>
      </c>
      <c r="BS62" s="349">
        <f t="shared" si="782"/>
        <v>225.59145138059134</v>
      </c>
      <c r="BT62" s="349">
        <f t="shared" si="782"/>
        <v>-86.738087096484222</v>
      </c>
      <c r="BU62" s="349">
        <f t="shared" si="782"/>
        <v>103.33958303334937</v>
      </c>
      <c r="BV62" s="349">
        <f t="shared" si="782"/>
        <v>313.92245750249737</v>
      </c>
      <c r="BW62" s="349">
        <f t="shared" si="782"/>
        <v>-176.71251057616956</v>
      </c>
      <c r="BX62" s="349">
        <f t="shared" si="782"/>
        <v>194.64321447842997</v>
      </c>
      <c r="BY62" s="349">
        <f t="shared" si="782"/>
        <v>-318.05986947529908</v>
      </c>
      <c r="BZ62" s="349">
        <f t="shared" si="782"/>
        <v>-168.68507280548067</v>
      </c>
      <c r="CA62" s="349">
        <f t="shared" si="782"/>
        <v>-131.65340590801162</v>
      </c>
      <c r="CB62" s="349">
        <f t="shared" si="782"/>
        <v>10.723850267445346</v>
      </c>
      <c r="CC62" s="349">
        <f t="shared" si="782"/>
        <v>-112.47599985096576</v>
      </c>
      <c r="CD62" s="349">
        <f t="shared" si="782"/>
        <v>-50.443228210652876</v>
      </c>
      <c r="CE62" s="349">
        <f t="shared" si="782"/>
        <v>65.361555455063453</v>
      </c>
      <c r="CF62" s="349">
        <f t="shared" si="782"/>
        <v>121.32008731560413</v>
      </c>
      <c r="CG62" s="349">
        <f t="shared" si="782"/>
        <v>-126.99950756870369</v>
      </c>
      <c r="CH62" s="349">
        <f t="shared" si="782"/>
        <v>-126.62631004882374</v>
      </c>
      <c r="CI62" s="349">
        <f t="shared" si="782"/>
        <v>-140.04620197614946</v>
      </c>
      <c r="CJ62" s="349">
        <f t="shared" si="782"/>
        <v>-212.74213058520033</v>
      </c>
      <c r="CK62" s="349">
        <f t="shared" si="782"/>
        <v>-403.98685572453041</v>
      </c>
      <c r="CL62" s="349">
        <f t="shared" si="782"/>
        <v>-104.68634753355958</v>
      </c>
      <c r="CM62" s="349">
        <f t="shared" si="782"/>
        <v>-91.810173604112663</v>
      </c>
      <c r="CN62" s="349">
        <f t="shared" si="782"/>
        <v>-191.49932648252906</v>
      </c>
      <c r="CO62" s="349">
        <f t="shared" si="782"/>
        <v>-160.71395048848277</v>
      </c>
      <c r="CP62" s="349">
        <f t="shared" si="782"/>
        <v>-147.16612498870185</v>
      </c>
      <c r="CQ62" s="349">
        <f t="shared" si="782"/>
        <v>-130.16375678444032</v>
      </c>
      <c r="CR62" s="349">
        <f t="shared" si="782"/>
        <v>-169.12029237697053</v>
      </c>
      <c r="CS62" s="349">
        <f t="shared" si="782"/>
        <v>-4.8420116310142696</v>
      </c>
      <c r="CT62" s="349">
        <f t="shared" si="782"/>
        <v>-87.076812581670978</v>
      </c>
      <c r="CU62" s="349">
        <f t="shared" si="782"/>
        <v>-140.82375584054685</v>
      </c>
      <c r="CV62" s="349">
        <f t="shared" si="782"/>
        <v>-54.272013186875753</v>
      </c>
      <c r="CW62" s="349">
        <f t="shared" si="782"/>
        <v>-133.90762848860743</v>
      </c>
      <c r="CX62" s="349">
        <f t="shared" ref="CX62:DT62" si="784">+CX60+CX38</f>
        <v>191.05443867428656</v>
      </c>
      <c r="CY62" s="349">
        <f t="shared" si="784"/>
        <v>-10.327091903145568</v>
      </c>
      <c r="CZ62" s="349">
        <f t="shared" si="784"/>
        <v>118.81000780152232</v>
      </c>
      <c r="DA62" s="349">
        <f t="shared" si="784"/>
        <v>-67.12214802345575</v>
      </c>
      <c r="DB62" s="349">
        <f t="shared" si="784"/>
        <v>1.4903556727495193</v>
      </c>
      <c r="DC62" s="349">
        <f t="shared" si="784"/>
        <v>89.911828837394964</v>
      </c>
      <c r="DD62" s="349">
        <f t="shared" si="784"/>
        <v>21.665911355576373</v>
      </c>
      <c r="DE62" s="349">
        <f t="shared" si="784"/>
        <v>-10.269755759157597</v>
      </c>
      <c r="DF62" s="349">
        <f t="shared" si="784"/>
        <v>87.024984161809641</v>
      </c>
      <c r="DG62" s="349">
        <f t="shared" si="784"/>
        <v>-47.22422364487575</v>
      </c>
      <c r="DH62" s="349">
        <f t="shared" si="784"/>
        <v>-14.180495854946809</v>
      </c>
      <c r="DI62" s="349">
        <f t="shared" si="784"/>
        <v>357.83086085390858</v>
      </c>
      <c r="DJ62" s="349">
        <f t="shared" si="784"/>
        <v>175.7577521019374</v>
      </c>
      <c r="DK62" s="349">
        <f t="shared" si="784"/>
        <v>70.969678619333223</v>
      </c>
      <c r="DL62" s="349">
        <f t="shared" si="784"/>
        <v>408.68070863583102</v>
      </c>
      <c r="DM62" s="349">
        <f t="shared" si="784"/>
        <v>96.252756973972325</v>
      </c>
      <c r="DN62" s="349">
        <f t="shared" si="784"/>
        <v>103.09118124259965</v>
      </c>
      <c r="DO62" s="349">
        <f t="shared" si="784"/>
        <v>114.31411181163458</v>
      </c>
      <c r="DP62" s="349">
        <f t="shared" si="784"/>
        <v>89.777909991835401</v>
      </c>
      <c r="DQ62" s="349">
        <f t="shared" si="784"/>
        <v>150.65789638156883</v>
      </c>
      <c r="DR62" s="349">
        <f t="shared" si="784"/>
        <v>90.173743756468525</v>
      </c>
      <c r="DS62" s="349">
        <f t="shared" si="784"/>
        <v>-67.130086087140612</v>
      </c>
      <c r="DT62" s="349">
        <f t="shared" si="784"/>
        <v>65.960621748363863</v>
      </c>
      <c r="DU62" s="349">
        <f t="shared" ref="DU62:ER62" si="785">+DU60+DU38</f>
        <v>-174.37038467640437</v>
      </c>
      <c r="DV62" s="349">
        <f t="shared" si="785"/>
        <v>-51.418401870000011</v>
      </c>
      <c r="DW62" s="349">
        <f t="shared" si="785"/>
        <v>55.94765943999991</v>
      </c>
      <c r="DX62" s="349">
        <f t="shared" si="785"/>
        <v>100.20473104999981</v>
      </c>
      <c r="DY62" s="349">
        <f t="shared" si="785"/>
        <v>-9.0380779699999536</v>
      </c>
      <c r="DZ62" s="349">
        <f t="shared" si="785"/>
        <v>54.237215609999943</v>
      </c>
      <c r="EA62" s="349">
        <f t="shared" si="785"/>
        <v>58.593181929999901</v>
      </c>
      <c r="EB62" s="349">
        <f t="shared" si="785"/>
        <v>61.979714370000288</v>
      </c>
      <c r="EC62" s="349">
        <f t="shared" si="785"/>
        <v>211.17266246999992</v>
      </c>
      <c r="ED62" s="349">
        <f t="shared" si="785"/>
        <v>106.12708463177697</v>
      </c>
      <c r="EE62" s="349">
        <f t="shared" si="785"/>
        <v>-23.509638819999974</v>
      </c>
      <c r="EF62" s="349">
        <f t="shared" si="785"/>
        <v>108.26704690302395</v>
      </c>
      <c r="EG62" s="349">
        <f t="shared" si="785"/>
        <v>-6.700233047532401</v>
      </c>
      <c r="EH62" s="349">
        <f t="shared" si="785"/>
        <v>57.857862055683967</v>
      </c>
      <c r="EI62" s="349">
        <f t="shared" si="785"/>
        <v>84.108946319214823</v>
      </c>
      <c r="EJ62" s="349">
        <f t="shared" si="785"/>
        <v>38.459111611636089</v>
      </c>
      <c r="EK62" s="349">
        <f t="shared" si="785"/>
        <v>90.108680890135361</v>
      </c>
      <c r="EL62" s="349">
        <f t="shared" si="785"/>
        <v>-44.942653541684095</v>
      </c>
      <c r="EM62" s="349">
        <f t="shared" si="785"/>
        <v>-158.87605469076391</v>
      </c>
      <c r="EN62" s="349">
        <f t="shared" si="785"/>
        <v>-137.92071468344051</v>
      </c>
      <c r="EO62" s="349">
        <f t="shared" si="785"/>
        <v>-4.1183548085228345</v>
      </c>
      <c r="EP62" s="349">
        <f t="shared" si="785"/>
        <v>45.331533933239299</v>
      </c>
      <c r="EQ62" s="349">
        <f t="shared" si="785"/>
        <v>103.30943580509324</v>
      </c>
      <c r="ER62" s="349">
        <f t="shared" si="785"/>
        <v>50.585857464994774</v>
      </c>
      <c r="ES62" s="349">
        <f t="shared" ref="ES62:FE62" si="786">+ES60+ES38</f>
        <v>-9.8177699066685218</v>
      </c>
      <c r="ET62" s="349">
        <f t="shared" si="786"/>
        <v>52.927310330000012</v>
      </c>
      <c r="EU62" s="349">
        <f t="shared" si="786"/>
        <v>78.781648610000005</v>
      </c>
      <c r="EV62" s="349">
        <f t="shared" si="786"/>
        <v>-28.010744450000082</v>
      </c>
      <c r="EW62" s="349">
        <f t="shared" si="786"/>
        <v>64.549533419999989</v>
      </c>
      <c r="EX62" s="349">
        <f t="shared" si="786"/>
        <v>102.39522828999974</v>
      </c>
      <c r="EY62" s="349">
        <f t="shared" si="786"/>
        <v>-12.832980230000057</v>
      </c>
      <c r="EZ62" s="349">
        <f t="shared" si="786"/>
        <v>39.485434500000387</v>
      </c>
      <c r="FA62" s="349">
        <f t="shared" si="786"/>
        <v>48.468188710000142</v>
      </c>
      <c r="FB62" s="349">
        <f t="shared" si="786"/>
        <v>526.82919446000085</v>
      </c>
      <c r="FC62" s="349">
        <f t="shared" si="786"/>
        <v>96.81246589999968</v>
      </c>
      <c r="FD62" s="349">
        <f t="shared" si="786"/>
        <v>64.036740929999411</v>
      </c>
      <c r="FE62" s="349">
        <f t="shared" si="786"/>
        <v>-42.848877300000481</v>
      </c>
      <c r="FF62" s="349">
        <f t="shared" ref="FF62:FH62" si="787">+FF60+FF38</f>
        <v>141.76003887999994</v>
      </c>
      <c r="FG62" s="349">
        <f t="shared" si="787"/>
        <v>-60.232648359999992</v>
      </c>
      <c r="FH62" s="349">
        <f t="shared" si="787"/>
        <v>38.137088480000031</v>
      </c>
      <c r="FI62" s="349">
        <f t="shared" ref="FI62:FJ62" si="788">+FI60+FI38</f>
        <v>-11.645833650000032</v>
      </c>
      <c r="FJ62" s="349">
        <f t="shared" si="788"/>
        <v>89.637475290000125</v>
      </c>
      <c r="FK62" s="349">
        <f t="shared" ref="FK62" si="789">+FK60+FK38</f>
        <v>-87.262888430000231</v>
      </c>
      <c r="FL62" s="349">
        <f t="shared" ref="FL62" si="790">+FL60+FL38</f>
        <v>-31.976680770000527</v>
      </c>
      <c r="FM62" s="349">
        <f t="shared" ref="FM62" si="791">+FM60+FM38</f>
        <v>0.51734079000087263</v>
      </c>
      <c r="FN62" s="349">
        <f t="shared" ref="FN62" si="792">+FN60+FN38</f>
        <v>24.062838469999743</v>
      </c>
      <c r="FO62" s="349">
        <f t="shared" ref="FO62" si="793">+FO60+FO38</f>
        <v>-1.8753395900002605</v>
      </c>
      <c r="FP62" s="349">
        <f t="shared" ref="FP62" si="794">+FP60+FP38</f>
        <v>10.494759539999929</v>
      </c>
      <c r="FQ62" s="349">
        <f t="shared" ref="FQ62:FR62" si="795">+FQ60+FQ38</f>
        <v>-304.79115867666667</v>
      </c>
      <c r="FR62" s="349">
        <f t="shared" si="795"/>
        <v>217.02163093490961</v>
      </c>
      <c r="FS62" s="349">
        <f t="shared" ref="FS62" si="796">+FS60+FS38</f>
        <v>-198.20105979509074</v>
      </c>
      <c r="FT62" s="349">
        <f t="shared" ref="FT62:FU62" si="797">+FT60+FT38</f>
        <v>215.45758122390941</v>
      </c>
      <c r="FU62" s="349">
        <f t="shared" si="797"/>
        <v>60.588349084909346</v>
      </c>
    </row>
    <row r="63" spans="1:177" s="67" customFormat="1" ht="18.75">
      <c r="A63" s="323">
        <v>41</v>
      </c>
      <c r="B63" s="324" t="s">
        <v>218</v>
      </c>
      <c r="C63" s="349">
        <f>+C62+C66-C8</f>
        <v>47.557340830683643</v>
      </c>
      <c r="D63" s="349">
        <f t="shared" ref="D63:N63" si="798">+D62+D66-D8</f>
        <v>453.5632664351233</v>
      </c>
      <c r="E63" s="349">
        <f t="shared" si="798"/>
        <v>695.31348308959468</v>
      </c>
      <c r="F63" s="349">
        <f t="shared" si="798"/>
        <v>472.61014879804361</v>
      </c>
      <c r="G63" s="349">
        <f t="shared" si="798"/>
        <v>407.86732608166676</v>
      </c>
      <c r="H63" s="349">
        <f t="shared" si="798"/>
        <v>-53.591213209999296</v>
      </c>
      <c r="I63" s="349">
        <f t="shared" si="798"/>
        <v>-197.34090454273155</v>
      </c>
      <c r="J63" s="349">
        <f t="shared" si="798"/>
        <v>8.6454671889168822</v>
      </c>
      <c r="K63" s="349">
        <f t="shared" si="798"/>
        <v>89.857099550000385</v>
      </c>
      <c r="L63" s="349">
        <f>+L62+L66-L8</f>
        <v>213.21430203333421</v>
      </c>
      <c r="M63" s="349">
        <f t="shared" si="798"/>
        <v>53.772094336970667</v>
      </c>
      <c r="N63" s="349">
        <f t="shared" si="798"/>
        <v>-8.3419209848609626</v>
      </c>
      <c r="O63" s="349">
        <f t="shared" ref="O63" si="799">+O62+O66-O8</f>
        <v>3.1059642625916695</v>
      </c>
      <c r="P63" s="349">
        <f t="shared" ref="P63" si="800">+P62+P66-P8</f>
        <v>-0.97879678401886849</v>
      </c>
      <c r="Q63" s="349">
        <f t="shared" ref="Q63" si="801">+Q62+Q66-Q8</f>
        <v>29.363871023381989</v>
      </c>
      <c r="R63" s="349">
        <f t="shared" ref="R63" si="802">+R62+R66-R8</f>
        <v>17.920479625417556</v>
      </c>
      <c r="S63" s="349">
        <f t="shared" ref="S63" si="803">+S62+S66-S8</f>
        <v>348.81144153936179</v>
      </c>
      <c r="T63" s="349">
        <f t="shared" ref="T63" si="804">+T62+T66-T8</f>
        <v>57.467474246961046</v>
      </c>
      <c r="U63" s="349">
        <f t="shared" ref="U63" si="805">+U62+U66-U8</f>
        <v>176.80377088395289</v>
      </c>
      <c r="V63" s="349">
        <f t="shared" ref="V63" si="806">+V62+V66-V8</f>
        <v>161.80672931344452</v>
      </c>
      <c r="W63" s="349">
        <f t="shared" ref="W63" si="807">+W62+W66-W8</f>
        <v>280.6064862080766</v>
      </c>
      <c r="X63" s="349">
        <f t="shared" ref="X63:Y63" si="808">+X62+X66-X8</f>
        <v>76.096496684119757</v>
      </c>
      <c r="Y63" s="349">
        <f t="shared" si="808"/>
        <v>108.35484664979879</v>
      </c>
      <c r="Z63" s="349">
        <f t="shared" ref="Z63" si="809">+Z62+Z66-Z8</f>
        <v>181.04495893837475</v>
      </c>
      <c r="AA63" s="349">
        <f t="shared" ref="AA63" si="810">+AA62+AA66-AA8</f>
        <v>67.107675290343991</v>
      </c>
      <c r="AB63" s="349">
        <f t="shared" ref="AB63" si="811">+AB62+AB66-AB8</f>
        <v>116.10266791952563</v>
      </c>
      <c r="AC63" s="349">
        <f t="shared" ref="AC63" si="812">+AC62+AC66-AC8</f>
        <v>92.051632312663287</v>
      </c>
      <c r="AD63" s="349">
        <f t="shared" ref="AD63" si="813">+AD62+AD66-AD8</f>
        <v>70.164195336688863</v>
      </c>
      <c r="AE63" s="349">
        <f t="shared" ref="AE63" si="814">+AE62+AE66-AE8</f>
        <v>129.60276282822849</v>
      </c>
      <c r="AF63" s="349">
        <f t="shared" ref="AF63" si="815">+AF62+AF66-AF8</f>
        <v>116.048735604086</v>
      </c>
      <c r="AG63" s="349">
        <f t="shared" ref="AG63" si="816">+AG62+AG66-AG8</f>
        <v>24.294144797102035</v>
      </c>
      <c r="AH63" s="349">
        <f t="shared" ref="AH63" si="817">+AH62+AH66-AH8</f>
        <v>-41.733996651793632</v>
      </c>
      <c r="AI63" s="349">
        <f t="shared" ref="AI63:AJ63" si="818">+AI62+AI66-AI8</f>
        <v>-48.899874630127215</v>
      </c>
      <c r="AJ63" s="349">
        <f t="shared" si="818"/>
        <v>12.748513274818833</v>
      </c>
      <c r="AK63" s="349">
        <f t="shared" ref="AK63" si="819">+AK62+AK66-AK8</f>
        <v>28.839661639999576</v>
      </c>
      <c r="AL63" s="349">
        <f t="shared" ref="AL63" si="820">+AL62+AL66-AL8</f>
        <v>-143.8208054700001</v>
      </c>
      <c r="AM63" s="349">
        <f t="shared" ref="AM63" si="821">+AM62+AM66-AM8</f>
        <v>-25.909372388223119</v>
      </c>
      <c r="AN63" s="349">
        <f t="shared" ref="AN63" si="822">+AN62+AN66-AN8</f>
        <v>-56.450388324508367</v>
      </c>
      <c r="AO63" s="349">
        <f t="shared" ref="AO63" si="823">+AO62+AO66-AO8</f>
        <v>21.228156426534611</v>
      </c>
      <c r="AP63" s="349">
        <f t="shared" ref="AP63" si="824">+AP62+AP66-AP8</f>
        <v>-5.027326762312839</v>
      </c>
      <c r="AQ63" s="349">
        <f t="shared" ref="AQ63" si="825">+AQ62+AQ66-AQ8</f>
        <v>-2.8790322287240997</v>
      </c>
      <c r="AR63" s="349">
        <f t="shared" ref="AR63" si="826">+AR62+AR66-AR8</f>
        <v>-4.6763302465805054</v>
      </c>
      <c r="AS63" s="349">
        <f t="shared" ref="AS63" si="827">+AS62+AS66-AS8</f>
        <v>14.82055441</v>
      </c>
      <c r="AT63" s="349">
        <f t="shared" ref="AT63:AU63" si="828">+AT62+AT66-AT8</f>
        <v>48.995157800000015</v>
      </c>
      <c r="AU63" s="349">
        <f t="shared" si="828"/>
        <v>29.535845829999971</v>
      </c>
      <c r="AV63" s="349">
        <f t="shared" ref="AV63" si="829">+AV62+AV66-AV8</f>
        <v>-3.4944584900000564</v>
      </c>
      <c r="AW63" s="349">
        <f t="shared" ref="AW63" si="830">+AW62+AW66-AW8</f>
        <v>30.052975220000008</v>
      </c>
      <c r="AX63" s="349">
        <f t="shared" ref="AX63" si="831">+AX62+AX66-AX8</f>
        <v>54.11865406000004</v>
      </c>
      <c r="AY63" s="349">
        <f t="shared" ref="AY63" si="832">+AY62+AY66-AY8</f>
        <v>74.545734239999547</v>
      </c>
      <c r="AZ63" s="349">
        <f t="shared" ref="AZ63" si="833">+AZ62+AZ66-AZ8</f>
        <v>54.496938513333134</v>
      </c>
      <c r="BA63" s="349">
        <f t="shared" si="48"/>
        <v>120.91223868472821</v>
      </c>
      <c r="BB63" s="349">
        <f t="shared" ref="BB63" si="834">+BB62+BB66-BB8</f>
        <v>9.7286568779621803</v>
      </c>
      <c r="BC63" s="349">
        <f t="shared" ref="BC63" si="835">+BC62+BC66-BC8</f>
        <v>20.444788975105951</v>
      </c>
      <c r="BD63" s="349">
        <f t="shared" ref="BD63" si="836">+BD62+BD66-BD8</f>
        <v>23.598648483902508</v>
      </c>
      <c r="BE63" s="349">
        <f t="shared" ref="BE63" si="837">+BE62+BE66-BE8</f>
        <v>-4.4532211630850043</v>
      </c>
      <c r="BF63" s="349">
        <f t="shared" ref="BF63:BG63" si="838">+BF62+BF66-BF8</f>
        <v>0.87334577808769609</v>
      </c>
      <c r="BG63" s="349">
        <f t="shared" si="838"/>
        <v>-4.7620455998638249</v>
      </c>
      <c r="BH63" s="349">
        <f t="shared" ref="BH63" si="839">+BH62+BH66-BH8</f>
        <v>2.9146642205799935</v>
      </c>
      <c r="BI63" s="349">
        <f t="shared" ref="BI63" si="840">+BI62+BI66-BI8</f>
        <v>-0.79278705230728974</v>
      </c>
      <c r="BJ63" s="349">
        <f t="shared" ref="BJ63" si="841">+BJ62+BJ66-BJ8</f>
        <v>0.98408709431902253</v>
      </c>
      <c r="BK63" s="349">
        <f t="shared" ref="BK63" si="842">+BK62+BK66-BK8</f>
        <v>7.1404195528884884</v>
      </c>
      <c r="BL63" s="349">
        <f t="shared" ref="BL63" si="843">+BL62+BL66-BL8</f>
        <v>2.2593524017947857</v>
      </c>
      <c r="BM63" s="349">
        <f t="shared" ref="BM63" si="844">+BM62+BM66-BM8</f>
        <v>-10.378568738702143</v>
      </c>
      <c r="BN63" s="349">
        <f t="shared" ref="BN63" si="845">+BN62+BN66-BN8</f>
        <v>8.3403785343883783</v>
      </c>
      <c r="BO63" s="349">
        <f t="shared" ref="BO63" si="846">+BO62+BO66-BO8</f>
        <v>5.5975236788015081E-2</v>
      </c>
      <c r="BP63" s="349">
        <f t="shared" ref="BP63" si="847">+BP62+BP66-BP8</f>
        <v>20.967517252205596</v>
      </c>
      <c r="BQ63" s="349">
        <f t="shared" ref="BQ63:BR63" si="848">+BQ62+BQ66-BQ8</f>
        <v>14.366305982700851</v>
      </c>
      <c r="BR63" s="349">
        <f t="shared" si="848"/>
        <v>4.8967747821251919</v>
      </c>
      <c r="BS63" s="349">
        <f t="shared" ref="BS63" si="849">+BS62+BS66-BS8</f>
        <v>-1.3426011394086572</v>
      </c>
      <c r="BT63" s="349">
        <f t="shared" ref="BT63" si="850">+BT62+BT66-BT8</f>
        <v>24.867793283515823</v>
      </c>
      <c r="BU63" s="349">
        <f t="shared" ref="BU63" si="851">+BU62+BU66-BU8</f>
        <v>14.152574873349295</v>
      </c>
      <c r="BV63" s="349">
        <f t="shared" ref="BV63" si="852">+BV62+BV66-BV8</f>
        <v>309.79107338249707</v>
      </c>
      <c r="BW63" s="349">
        <f t="shared" ref="BW63" si="853">+BW62+BW66-BW8</f>
        <v>31.210416513830808</v>
      </c>
      <c r="BX63" s="349">
        <f t="shared" ref="BX63" si="854">+BX62+BX66-BX8</f>
        <v>17.213442028429654</v>
      </c>
      <c r="BY63" s="349">
        <f t="shared" ref="BY63" si="855">+BY62+BY66-BY8</f>
        <v>9.0436157047006418</v>
      </c>
      <c r="BZ63" s="349">
        <f t="shared" ref="BZ63" si="856">+BZ62+BZ66-BZ8</f>
        <v>27.322613464519321</v>
      </c>
      <c r="CA63" s="349">
        <f t="shared" ref="CA63" si="857">+CA62+CA66-CA8</f>
        <v>49.845100631988316</v>
      </c>
      <c r="CB63" s="349">
        <f t="shared" ref="CB63:CC63" si="858">+CB62+CB66-CB8</f>
        <v>99.636056787445398</v>
      </c>
      <c r="CC63" s="349">
        <f t="shared" si="858"/>
        <v>61.940671319034209</v>
      </c>
      <c r="CD63" s="349">
        <f t="shared" ref="CD63" si="859">+CD62+CD66-CD8</f>
        <v>8.6412284993471076</v>
      </c>
      <c r="CE63" s="349">
        <f t="shared" ref="CE63" si="860">+CE62+CE66-CE8</f>
        <v>91.224829495063489</v>
      </c>
      <c r="CF63" s="349">
        <f t="shared" ref="CF63" si="861">+CF62+CF66-CF8</f>
        <v>170.18039950560421</v>
      </c>
      <c r="CG63" s="349">
        <f t="shared" ref="CG63" si="862">+CG62+CG66-CG8</f>
        <v>31.041737181296327</v>
      </c>
      <c r="CH63" s="349">
        <f t="shared" ref="CH63" si="863">+CH62+CH66-CH8</f>
        <v>79.384349521176318</v>
      </c>
      <c r="CI63" s="349">
        <f t="shared" ref="CI63" si="864">+CI62+CI66-CI8</f>
        <v>0.44715444385053615</v>
      </c>
      <c r="CJ63" s="349">
        <f t="shared" ref="CJ63" si="865">+CJ62+CJ66-CJ8</f>
        <v>15.777209964799823</v>
      </c>
      <c r="CK63" s="349">
        <f t="shared" ref="CK63" si="866">+CK62+CK66-CK8</f>
        <v>59.872132275469482</v>
      </c>
      <c r="CL63" s="349">
        <f t="shared" ref="CL63" si="867">+CL62+CL66-CL8</f>
        <v>47.267704616440483</v>
      </c>
      <c r="CM63" s="349">
        <f t="shared" ref="CM63:CN63" si="868">+CM62+CM66-CM8</f>
        <v>26.632727235887359</v>
      </c>
      <c r="CN63" s="349">
        <f t="shared" si="868"/>
        <v>34.454414797470889</v>
      </c>
      <c r="CO63" s="349">
        <f t="shared" ref="CO63" si="869">+CO62+CO66-CO8</f>
        <v>65.50188354151723</v>
      </c>
      <c r="CP63" s="349">
        <f t="shared" ref="CP63" si="870">+CP62+CP66-CP8</f>
        <v>36.032812601298104</v>
      </c>
      <c r="CQ63" s="349">
        <f t="shared" ref="CQ63" si="871">+CQ62+CQ66-CQ8</f>
        <v>79.51026279555964</v>
      </c>
      <c r="CR63" s="349">
        <f t="shared" ref="CR63" si="872">+CR62+CR66-CR8</f>
        <v>7.8934151830294468</v>
      </c>
      <c r="CS63" s="349">
        <f t="shared" ref="CS63" si="873">+CS62+CS66-CS8</f>
        <v>26.000433948985744</v>
      </c>
      <c r="CT63" s="349">
        <f t="shared" ref="CT63" si="874">+CT62+CT66-CT8</f>
        <v>33.213826158329027</v>
      </c>
      <c r="CU63" s="349">
        <f t="shared" ref="CU63" si="875">+CU62+CU66-CU8</f>
        <v>18.731904829453185</v>
      </c>
      <c r="CV63" s="349">
        <f t="shared" ref="CV63" si="876">+CV62+CV66-CV8</f>
        <v>40.818814688679851</v>
      </c>
      <c r="CW63" s="349">
        <f t="shared" ref="CW63" si="877">+CW62+CW66-CW8</f>
        <v>56.551948401392565</v>
      </c>
      <c r="CX63" s="349">
        <f t="shared" ref="CX63:CY63" si="878">+CX62+CX66-CX8</f>
        <v>43.008232664286595</v>
      </c>
      <c r="CY63" s="349">
        <f t="shared" si="878"/>
        <v>38.644763036854414</v>
      </c>
      <c r="CZ63" s="349">
        <f t="shared" ref="CZ63" si="879">+CZ62+CZ66-CZ8</f>
        <v>10.398636611522249</v>
      </c>
      <c r="DA63" s="349">
        <f t="shared" ref="DA63" si="880">+DA62+DA66-DA8</f>
        <v>6.1048928265442726</v>
      </c>
      <c r="DB63" s="349">
        <f t="shared" ref="DB63" si="881">+DB62+DB66-DB8</f>
        <v>22.820842532749452</v>
      </c>
      <c r="DC63" s="349">
        <f t="shared" ref="DC63" si="882">+DC62+DC66-DC8</f>
        <v>41.238459977394996</v>
      </c>
      <c r="DD63" s="349">
        <f t="shared" ref="DD63" si="883">+DD62+DD66-DD8</f>
        <v>-8.5025054423624624E-2</v>
      </c>
      <c r="DE63" s="349">
        <f t="shared" ref="DE63" si="884">+DE62+DE66-DE8</f>
        <v>7.954700410842463</v>
      </c>
      <c r="DF63" s="349">
        <f t="shared" ref="DF63" si="885">+DF62+DF66-DF8</f>
        <v>121.7330874718096</v>
      </c>
      <c r="DG63" s="349">
        <f t="shared" ref="DG63" si="886">+DG62+DG66-DG8</f>
        <v>64.7662708851243</v>
      </c>
      <c r="DH63" s="349">
        <f t="shared" ref="DH63" si="887">+DH62+DH66-DH8</f>
        <v>33.458116805053237</v>
      </c>
      <c r="DI63" s="349">
        <f t="shared" ref="DI63:DJ63" si="888">+DI62+DI66-DI8</f>
        <v>17.824347913908468</v>
      </c>
      <c r="DJ63" s="349">
        <f t="shared" si="888"/>
        <v>3.7270778619373459</v>
      </c>
      <c r="DK63" s="349">
        <f t="shared" ref="DK63" si="889">+DK62+DK66-DK8</f>
        <v>9.4103121693332241</v>
      </c>
      <c r="DL63" s="349">
        <f t="shared" ref="DL63" si="890">+DL62+DL66-DL8</f>
        <v>11.156754765831124</v>
      </c>
      <c r="DM63" s="349">
        <f t="shared" ref="DM63" si="891">+DM62+DM66-DM8</f>
        <v>-8.4757083760276259</v>
      </c>
      <c r="DN63" s="349">
        <f t="shared" ref="DN63" si="892">+DN62+DN66-DN8</f>
        <v>-27.722353247400406</v>
      </c>
      <c r="DO63" s="349">
        <f t="shared" ref="DO63" si="893">+DO62+DO66-DO8</f>
        <v>-5.5359350283653725</v>
      </c>
      <c r="DP63" s="349">
        <f t="shared" ref="DP63" si="894">+DP62+DP66-DP8</f>
        <v>-16.122162408164627</v>
      </c>
      <c r="DQ63" s="349">
        <f t="shared" ref="DQ63" si="895">+DQ62+DQ66-DQ8</f>
        <v>-26.609772418431248</v>
      </c>
      <c r="DR63" s="349">
        <f t="shared" ref="DR63" si="896">+DR62+DR66-DR8</f>
        <v>-6.1679398035315103</v>
      </c>
      <c r="DS63" s="349">
        <f t="shared" ref="DS63" si="897">+DS62+DS66-DS8</f>
        <v>-3.4697385171405983</v>
      </c>
      <c r="DT63" s="349">
        <f t="shared" ref="DT63:DU63" si="898">+DT62+DT66-DT8</f>
        <v>25.088782938363863</v>
      </c>
      <c r="DU63" s="349">
        <f t="shared" si="898"/>
        <v>-8.8705311464043177</v>
      </c>
      <c r="DV63" s="349">
        <f t="shared" ref="DV63" si="899">+DV62+DV66-DV8</f>
        <v>17.641115169999949</v>
      </c>
      <c r="DW63" s="349">
        <f t="shared" ref="DW63" si="900">+DW62+DW66-DW8</f>
        <v>14.68319489999999</v>
      </c>
      <c r="DX63" s="349">
        <f t="shared" ref="DX63" si="901">+DX62+DX66-DX8</f>
        <v>-3.4846484300001066</v>
      </c>
      <c r="DY63" s="349">
        <f t="shared" ref="DY63" si="902">+DY62+DY66-DY8</f>
        <v>-14.763245319999896</v>
      </c>
      <c r="DZ63" s="349">
        <f t="shared" ref="DZ63" si="903">+DZ62+DZ66-DZ8</f>
        <v>-120.67191513999995</v>
      </c>
      <c r="EA63" s="349">
        <f t="shared" ref="EA63" si="904">+EA62+EA66-EA8</f>
        <v>-8.3856450100001894</v>
      </c>
      <c r="EB63" s="349">
        <f t="shared" ref="EB63" si="905">+EB62+EB66-EB8</f>
        <v>-16.305478599999788</v>
      </c>
      <c r="EC63" s="349">
        <f t="shared" ref="EC63" si="906">+EC62+EC66-EC8</f>
        <v>-7.0578991700000415</v>
      </c>
      <c r="ED63" s="349">
        <f t="shared" ref="ED63" si="907">+ED62+ED66-ED8</f>
        <v>-2.5459946182230624</v>
      </c>
      <c r="EE63" s="349">
        <f t="shared" ref="EE63:EF63" si="908">+EE62+EE66-EE8</f>
        <v>1.359979629999998</v>
      </c>
      <c r="EF63" s="349">
        <f t="shared" si="908"/>
        <v>-2.6167546976068934E-2</v>
      </c>
      <c r="EG63" s="349">
        <f t="shared" ref="EG63" si="909">+EG62+EG66-EG8</f>
        <v>-57.78420040753241</v>
      </c>
      <c r="EH63" s="349">
        <f t="shared" ref="EH63" si="910">+EH62+EH66-EH8</f>
        <v>8.1250890756840022</v>
      </c>
      <c r="EI63" s="349">
        <f t="shared" ref="EI63" si="911">+EI62+EI66-EI8</f>
        <v>8.4594259092147581</v>
      </c>
      <c r="EJ63" s="349">
        <f t="shared" ref="EJ63" si="912">+EJ62+EJ66-EJ8</f>
        <v>4.6436414416359639</v>
      </c>
      <c r="EK63" s="349">
        <f t="shared" ref="EK63" si="913">+EK62+EK66-EK8</f>
        <v>-8.1025700098647064</v>
      </c>
      <c r="EL63" s="349">
        <f t="shared" ref="EL63" si="914">+EL62+EL66-EL8</f>
        <v>-5.7262189116841142</v>
      </c>
      <c r="EM63" s="349">
        <f t="shared" ref="EM63" si="915">+EM62+EM66-EM8</f>
        <v>8.8014621592361237</v>
      </c>
      <c r="EN63" s="349">
        <f t="shared" ref="EN63" si="916">+EN62+EN66-EN8</f>
        <v>2.8219265865594423</v>
      </c>
      <c r="EO63" s="349">
        <f t="shared" ref="EO63" si="917">+EO62+EO66-EO8</f>
        <v>-3.0453910485228164</v>
      </c>
      <c r="EP63" s="349">
        <f t="shared" ref="EP63:EQ63" si="918">+EP62+EP66-EP8</f>
        <v>-2.6555677667607256</v>
      </c>
      <c r="EQ63" s="349">
        <f t="shared" si="918"/>
        <v>3.5499851450932169</v>
      </c>
      <c r="ER63" s="349">
        <f t="shared" ref="ER63" si="919">+ER62+ER66-ER8</f>
        <v>-4.0536234850051756</v>
      </c>
      <c r="ES63" s="349">
        <f t="shared" ref="ES63" si="920">+ES62+ES66-ES8</f>
        <v>-4.1726919066687174</v>
      </c>
      <c r="ET63" s="349">
        <f t="shared" ref="ET63" si="921">+ET62+ET66-ET8</f>
        <v>-5.9535972999999842</v>
      </c>
      <c r="EU63" s="349">
        <f t="shared" ref="EU63" si="922">+EU62+EU66-EU8</f>
        <v>8.7427136400000336</v>
      </c>
      <c r="EV63" s="349">
        <f t="shared" ref="EV63" si="923">+EV62+EV66-EV8</f>
        <v>12.031438070000092</v>
      </c>
      <c r="EW63" s="349">
        <f t="shared" ref="EW63" si="924">+EW62+EW66-EW8</f>
        <v>16.152706609999996</v>
      </c>
      <c r="EX63" s="349">
        <f t="shared" ref="EX63" si="925">+EX62+EX66-EX8</f>
        <v>13.129116100000033</v>
      </c>
      <c r="EY63" s="349">
        <f t="shared" ref="EY63" si="926">+EY62+EY66-EY8</f>
        <v>19.71333508999993</v>
      </c>
      <c r="EZ63" s="349">
        <f t="shared" ref="EZ63" si="927">+EZ62+EZ66-EZ8</f>
        <v>13.208882369999856</v>
      </c>
      <c r="FA63" s="349">
        <f t="shared" ref="FA63:FB63" si="928">+FA62+FA66-FA8</f>
        <v>7.7210710699999936</v>
      </c>
      <c r="FB63" s="349">
        <f t="shared" si="928"/>
        <v>8.6058923900001218</v>
      </c>
      <c r="FC63" s="349">
        <f t="shared" ref="FC63" si="929">+FC62+FC66-FC8</f>
        <v>4.4279213500000196</v>
      </c>
      <c r="FD63" s="349">
        <f t="shared" ref="FD63" si="930">+FD62+FD66-FD8</f>
        <v>8.5852593399999932</v>
      </c>
      <c r="FE63" s="349">
        <f t="shared" ref="FE63" si="931">+FE62+FE66-FE8</f>
        <v>-16.507639180000012</v>
      </c>
      <c r="FF63" s="349">
        <f t="shared" ref="FF63" si="932">+FF62+FF66-FF8</f>
        <v>-1.4682538299999806</v>
      </c>
      <c r="FG63" s="349">
        <f t="shared" ref="FG63" si="933">+FG62+FG66-FG8</f>
        <v>13.098859049999959</v>
      </c>
      <c r="FH63" s="349">
        <f t="shared" ref="FH63" si="934">+FH62+FH66-FH8</f>
        <v>18.422370000000001</v>
      </c>
      <c r="FI63" s="349">
        <f t="shared" ref="FI63" si="935">+FI62+FI66-FI8</f>
        <v>13.167871579999996</v>
      </c>
      <c r="FJ63" s="349">
        <f t="shared" ref="FJ63" si="936">+FJ62+FJ66-FJ8</f>
        <v>16.011494570000025</v>
      </c>
      <c r="FK63" s="349">
        <f t="shared" ref="FK63" si="937">+FK62+FK66-FK8</f>
        <v>24.939287909999933</v>
      </c>
      <c r="FL63" s="349">
        <f t="shared" ref="FL63:FM63" si="938">+FL62+FL66-FL8</f>
        <v>13.071629890000054</v>
      </c>
      <c r="FM63" s="349">
        <f t="shared" si="938"/>
        <v>22.332367570000088</v>
      </c>
      <c r="FN63" s="349">
        <f t="shared" ref="FN63" si="939">+FN62+FN66-FN8</f>
        <v>39.141736779999746</v>
      </c>
      <c r="FO63" s="349">
        <f t="shared" ref="FO63" si="940">+FO62+FO66-FO8</f>
        <v>73.106229089999829</v>
      </c>
      <c r="FP63" s="349">
        <f t="shared" ref="FP63:FR63" si="941">+FP62+FP66-FP8</f>
        <v>-27.931560600000125</v>
      </c>
      <c r="FQ63" s="349">
        <f t="shared" si="941"/>
        <v>9.3222700233335445</v>
      </c>
      <c r="FR63" s="349">
        <f t="shared" si="941"/>
        <v>40.150186904909333</v>
      </c>
      <c r="FS63" s="349">
        <f>+FS62+FS66-FS8</f>
        <v>41.771095334909432</v>
      </c>
      <c r="FT63" s="349">
        <f t="shared" ref="FT63:FU63" si="942">+FT62+FT66-FT8</f>
        <v>38.990956444909443</v>
      </c>
      <c r="FU63" s="349">
        <f t="shared" si="942"/>
        <v>44.541940664909362</v>
      </c>
    </row>
    <row r="64" spans="1:177" ht="18.75">
      <c r="A64" s="323"/>
      <c r="B64" s="324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  <c r="BE64" s="297"/>
      <c r="BF64" s="297"/>
      <c r="BG64" s="297"/>
      <c r="BH64" s="297"/>
      <c r="BI64" s="297"/>
      <c r="BJ64" s="297"/>
      <c r="BK64" s="297"/>
      <c r="BL64" s="297"/>
      <c r="BM64" s="297"/>
      <c r="BN64" s="297"/>
      <c r="BO64" s="297"/>
      <c r="BP64" s="297"/>
      <c r="BQ64" s="297"/>
      <c r="BR64" s="297"/>
      <c r="BS64" s="297"/>
      <c r="BT64" s="297"/>
      <c r="BU64" s="297"/>
      <c r="BV64" s="297"/>
      <c r="BW64" s="297"/>
      <c r="BX64" s="297"/>
      <c r="BY64" s="297"/>
      <c r="BZ64" s="297"/>
      <c r="CA64" s="297"/>
      <c r="CB64" s="297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  <c r="CR64" s="297"/>
      <c r="CS64" s="297"/>
      <c r="CT64" s="297"/>
      <c r="CU64" s="297"/>
      <c r="CV64" s="297"/>
      <c r="CW64" s="297"/>
      <c r="CX64" s="297"/>
      <c r="CY64" s="297"/>
      <c r="CZ64" s="297"/>
      <c r="DA64" s="297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7"/>
      <c r="DS64" s="297"/>
      <c r="DT64" s="297"/>
      <c r="DU64" s="297"/>
      <c r="DV64" s="297"/>
      <c r="DW64" s="297"/>
      <c r="DX64" s="297"/>
      <c r="DY64" s="297"/>
      <c r="DZ64" s="297"/>
      <c r="EA64" s="297"/>
      <c r="EB64" s="297"/>
      <c r="EC64" s="297"/>
      <c r="ED64" s="297"/>
      <c r="EE64" s="297"/>
      <c r="EF64" s="297"/>
      <c r="EG64" s="297"/>
      <c r="EH64" s="297"/>
      <c r="EI64" s="297"/>
      <c r="EJ64" s="297"/>
      <c r="EK64" s="297"/>
      <c r="EL64" s="297"/>
      <c r="EM64" s="297"/>
      <c r="EN64" s="297"/>
      <c r="EO64" s="297"/>
      <c r="EP64" s="297"/>
      <c r="EQ64" s="297"/>
      <c r="ER64" s="297"/>
      <c r="ES64" s="297"/>
      <c r="ET64" s="297"/>
      <c r="EU64" s="297"/>
      <c r="EV64" s="297"/>
      <c r="EW64" s="297"/>
      <c r="EX64" s="297"/>
      <c r="EY64" s="297"/>
      <c r="EZ64" s="297"/>
      <c r="FA64" s="297"/>
      <c r="FB64" s="297"/>
      <c r="FC64" s="297"/>
      <c r="FD64" s="297"/>
      <c r="FE64" s="297"/>
      <c r="FF64" s="297"/>
      <c r="FG64" s="297"/>
      <c r="FH64" s="297"/>
      <c r="FI64" s="297"/>
      <c r="FJ64" s="297"/>
      <c r="FK64" s="297"/>
      <c r="FL64" s="297"/>
      <c r="FM64" s="297"/>
      <c r="FN64" s="297"/>
      <c r="FO64" s="297"/>
      <c r="FP64" s="297"/>
      <c r="FQ64" s="297"/>
      <c r="FR64" s="297"/>
      <c r="FS64" s="297"/>
      <c r="FT64" s="297"/>
      <c r="FU64" s="297"/>
    </row>
    <row r="65" spans="1:177">
      <c r="A65" s="299"/>
      <c r="B65" s="328" t="s">
        <v>34</v>
      </c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  <c r="BE65" s="297"/>
      <c r="BF65" s="297"/>
      <c r="BG65" s="297"/>
      <c r="BH65" s="297"/>
      <c r="BI65" s="297"/>
      <c r="BJ65" s="297"/>
      <c r="BK65" s="297"/>
      <c r="BL65" s="297"/>
      <c r="BM65" s="297"/>
      <c r="BN65" s="297"/>
      <c r="BO65" s="297"/>
      <c r="BP65" s="297"/>
      <c r="BQ65" s="297"/>
      <c r="BR65" s="297"/>
      <c r="BS65" s="297"/>
      <c r="BT65" s="297"/>
      <c r="BU65" s="297"/>
      <c r="BV65" s="297"/>
      <c r="BW65" s="297"/>
      <c r="BX65" s="297"/>
      <c r="BY65" s="297"/>
      <c r="BZ65" s="297"/>
      <c r="CA65" s="297"/>
      <c r="CB65" s="297"/>
      <c r="CC65" s="297"/>
      <c r="CD65" s="297"/>
      <c r="CE65" s="297"/>
      <c r="CF65" s="297"/>
      <c r="CG65" s="297"/>
      <c r="CH65" s="297"/>
      <c r="CI65" s="297"/>
      <c r="CJ65" s="297"/>
      <c r="CK65" s="297"/>
      <c r="CL65" s="297"/>
      <c r="CM65" s="297"/>
      <c r="CN65" s="297"/>
      <c r="CO65" s="297"/>
      <c r="CP65" s="297"/>
      <c r="CQ65" s="297"/>
      <c r="CR65" s="297"/>
      <c r="CS65" s="297"/>
      <c r="CT65" s="297"/>
      <c r="CU65" s="297"/>
      <c r="CV65" s="297"/>
      <c r="CW65" s="297"/>
      <c r="CX65" s="297"/>
      <c r="CY65" s="297"/>
      <c r="CZ65" s="297"/>
      <c r="DA65" s="297"/>
      <c r="DB65" s="297"/>
      <c r="DC65" s="297"/>
      <c r="DD65" s="297"/>
      <c r="DE65" s="297"/>
      <c r="DF65" s="297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7"/>
      <c r="DS65" s="297"/>
      <c r="DT65" s="297"/>
      <c r="DU65" s="297"/>
      <c r="DV65" s="297"/>
      <c r="DW65" s="297"/>
      <c r="DX65" s="297"/>
      <c r="DY65" s="297"/>
      <c r="DZ65" s="297"/>
      <c r="EA65" s="297"/>
      <c r="EB65" s="297"/>
      <c r="EC65" s="297"/>
      <c r="ED65" s="297"/>
      <c r="EE65" s="297"/>
      <c r="EF65" s="297"/>
      <c r="EG65" s="297"/>
      <c r="EH65" s="297"/>
      <c r="EI65" s="297"/>
      <c r="EJ65" s="297"/>
      <c r="EK65" s="297"/>
      <c r="EL65" s="297"/>
      <c r="EM65" s="297"/>
      <c r="EN65" s="297"/>
      <c r="EO65" s="297"/>
      <c r="EP65" s="297"/>
      <c r="EQ65" s="297"/>
      <c r="ER65" s="297"/>
      <c r="ES65" s="297"/>
      <c r="ET65" s="297"/>
      <c r="EU65" s="297"/>
      <c r="EV65" s="297"/>
      <c r="EW65" s="297"/>
      <c r="EX65" s="297"/>
      <c r="EY65" s="297"/>
      <c r="EZ65" s="297"/>
      <c r="FA65" s="297"/>
      <c r="FB65" s="297"/>
      <c r="FC65" s="297"/>
      <c r="FD65" s="297"/>
      <c r="FE65" s="297"/>
      <c r="FF65" s="297"/>
      <c r="FG65" s="297"/>
      <c r="FH65" s="297"/>
      <c r="FI65" s="297"/>
      <c r="FJ65" s="297"/>
      <c r="FK65" s="297"/>
      <c r="FL65" s="297"/>
      <c r="FM65" s="297"/>
      <c r="FN65" s="297"/>
      <c r="FO65" s="297"/>
      <c r="FP65" s="297"/>
      <c r="FQ65" s="297"/>
      <c r="FR65" s="297"/>
      <c r="FS65" s="297"/>
      <c r="FT65" s="297"/>
      <c r="FU65" s="297"/>
    </row>
    <row r="66" spans="1:177">
      <c r="A66" s="329">
        <v>23</v>
      </c>
      <c r="B66" s="329" t="s">
        <v>244</v>
      </c>
      <c r="C66" s="302">
        <f>+C67+C68+C73</f>
        <v>6015.6499811015201</v>
      </c>
      <c r="D66" s="302">
        <f t="shared" ref="D66:BP66" si="943">+D67+D68+D73</f>
        <v>6532.8717896599992</v>
      </c>
      <c r="E66" s="302">
        <f t="shared" si="943"/>
        <v>5138.5780417200003</v>
      </c>
      <c r="F66" s="302">
        <f t="shared" si="943"/>
        <v>4342.7036625855553</v>
      </c>
      <c r="G66" s="302">
        <f t="shared" si="943"/>
        <v>3525.1545282400002</v>
      </c>
      <c r="H66" s="302">
        <f t="shared" si="943"/>
        <v>3388.5620885200001</v>
      </c>
      <c r="I66" s="302">
        <f t="shared" si="943"/>
        <v>3492.4107016399998</v>
      </c>
      <c r="J66" s="302">
        <f t="shared" si="943"/>
        <v>2973.5978765999998</v>
      </c>
      <c r="K66" s="302">
        <f t="shared" si="943"/>
        <v>3160.5072651400005</v>
      </c>
      <c r="L66" s="302">
        <f>+L67+L68+L73</f>
        <v>6503.089705620001</v>
      </c>
      <c r="M66" s="302">
        <f t="shared" si="943"/>
        <v>1209.1927477101576</v>
      </c>
      <c r="N66" s="302">
        <f t="shared" si="943"/>
        <v>1230.5039919113622</v>
      </c>
      <c r="O66" s="302">
        <f t="shared" si="943"/>
        <v>1546.73205803</v>
      </c>
      <c r="P66" s="302">
        <f t="shared" si="943"/>
        <v>2029.2211834499997</v>
      </c>
      <c r="Q66" s="302">
        <f t="shared" si="943"/>
        <v>1380.5580688400003</v>
      </c>
      <c r="R66" s="302">
        <f t="shared" si="943"/>
        <v>1539.5689826899998</v>
      </c>
      <c r="S66" s="302">
        <f t="shared" si="943"/>
        <v>1606.6231300999996</v>
      </c>
      <c r="T66" s="302">
        <f t="shared" si="943"/>
        <v>2006.1216080299998</v>
      </c>
      <c r="U66" s="302">
        <f t="shared" si="943"/>
        <v>1271.6755133299998</v>
      </c>
      <c r="V66" s="302">
        <f t="shared" si="943"/>
        <v>1287.9238949199998</v>
      </c>
      <c r="W66" s="302">
        <f t="shared" si="943"/>
        <v>1170.5507554999999</v>
      </c>
      <c r="X66" s="302">
        <f t="shared" si="943"/>
        <v>1408.4278779699998</v>
      </c>
      <c r="Y66" s="302">
        <f t="shared" si="943"/>
        <v>1014.75059562</v>
      </c>
      <c r="Z66" s="302">
        <f t="shared" si="943"/>
        <v>1195.0267473499998</v>
      </c>
      <c r="AA66" s="302">
        <f t="shared" si="943"/>
        <v>982.24508003999995</v>
      </c>
      <c r="AB66" s="302">
        <f t="shared" si="943"/>
        <v>1150.6812395755555</v>
      </c>
      <c r="AC66" s="302">
        <f t="shared" si="943"/>
        <v>800.95433504000016</v>
      </c>
      <c r="AD66" s="302">
        <f t="shared" si="943"/>
        <v>834.4649713199999</v>
      </c>
      <c r="AE66" s="302">
        <f t="shared" si="943"/>
        <v>843.71216299000002</v>
      </c>
      <c r="AF66" s="302">
        <f t="shared" si="943"/>
        <v>1046.0230588899999</v>
      </c>
      <c r="AG66" s="302">
        <f t="shared" si="943"/>
        <v>764.47971432999998</v>
      </c>
      <c r="AH66" s="302">
        <f t="shared" si="943"/>
        <v>846.06757870000001</v>
      </c>
      <c r="AI66" s="302">
        <f t="shared" si="943"/>
        <v>785.56108363999999</v>
      </c>
      <c r="AJ66" s="302">
        <f t="shared" si="943"/>
        <v>992.4537118500001</v>
      </c>
      <c r="AK66" s="302">
        <f t="shared" si="943"/>
        <v>834.94264472000009</v>
      </c>
      <c r="AL66" s="302">
        <f t="shared" si="943"/>
        <v>922.86379256999999</v>
      </c>
      <c r="AM66" s="302">
        <f t="shared" si="943"/>
        <v>882.53881096999999</v>
      </c>
      <c r="AN66" s="302">
        <f t="shared" si="943"/>
        <v>852.06545337999989</v>
      </c>
      <c r="AO66" s="302">
        <f t="shared" si="943"/>
        <v>775.21701688999997</v>
      </c>
      <c r="AP66" s="302">
        <f t="shared" si="943"/>
        <v>570.49763527999994</v>
      </c>
      <c r="AQ66" s="303">
        <f t="shared" si="943"/>
        <v>778.68933176999997</v>
      </c>
      <c r="AR66" s="303">
        <f t="shared" si="943"/>
        <v>849.19389265999985</v>
      </c>
      <c r="AS66" s="303">
        <f t="shared" si="943"/>
        <v>758.82220371000005</v>
      </c>
      <c r="AT66" s="303">
        <f t="shared" si="943"/>
        <v>794.69301080000037</v>
      </c>
      <c r="AU66" s="303">
        <f t="shared" si="943"/>
        <v>768.30014867999841</v>
      </c>
      <c r="AV66" s="303">
        <f t="shared" si="943"/>
        <v>838.69190195000147</v>
      </c>
      <c r="AW66" s="303">
        <f t="shared" si="943"/>
        <v>796.96446806999984</v>
      </c>
      <c r="AX66" s="303">
        <f t="shared" si="943"/>
        <v>938.0817897500001</v>
      </c>
      <c r="AY66" s="303">
        <f t="shared" si="943"/>
        <v>1587.9681460099996</v>
      </c>
      <c r="AZ66" s="303">
        <f t="shared" si="943"/>
        <v>3180.0753017900001</v>
      </c>
      <c r="BA66" s="303">
        <f t="shared" si="48"/>
        <v>2617.3843671200002</v>
      </c>
      <c r="BB66" s="298">
        <f t="shared" si="943"/>
        <v>392.36798345187412</v>
      </c>
      <c r="BC66" s="298">
        <f t="shared" si="943"/>
        <v>372.39227801715401</v>
      </c>
      <c r="BD66" s="298">
        <f t="shared" si="943"/>
        <v>444.43248624112942</v>
      </c>
      <c r="BE66" s="298">
        <f t="shared" si="943"/>
        <v>417.85270832000003</v>
      </c>
      <c r="BF66" s="298">
        <f t="shared" si="943"/>
        <v>440.56757928136204</v>
      </c>
      <c r="BG66" s="298">
        <f t="shared" si="943"/>
        <v>372.08370430999997</v>
      </c>
      <c r="BH66" s="298">
        <f t="shared" si="943"/>
        <v>586.91954548000001</v>
      </c>
      <c r="BI66" s="298">
        <f t="shared" si="943"/>
        <v>494.90063955999995</v>
      </c>
      <c r="BJ66" s="298">
        <f t="shared" si="943"/>
        <v>464.91187299000006</v>
      </c>
      <c r="BK66" s="298">
        <f t="shared" si="943"/>
        <v>568.66320986000017</v>
      </c>
      <c r="BL66" s="298">
        <f t="shared" si="943"/>
        <v>529.01922570999989</v>
      </c>
      <c r="BM66" s="298">
        <f t="shared" si="943"/>
        <v>931.53874787999962</v>
      </c>
      <c r="BN66" s="298">
        <f t="shared" si="943"/>
        <v>443.51335317000002</v>
      </c>
      <c r="BO66" s="298">
        <f t="shared" si="943"/>
        <v>490.06208049000003</v>
      </c>
      <c r="BP66" s="298">
        <f t="shared" si="943"/>
        <v>446.98263518000005</v>
      </c>
      <c r="BQ66" s="298">
        <f t="shared" ref="BQ66:EB66" si="944">+BQ67+BQ68+BQ73</f>
        <v>521.98758916999986</v>
      </c>
      <c r="BR66" s="298">
        <f t="shared" si="944"/>
        <v>502.42943947999998</v>
      </c>
      <c r="BS66" s="298">
        <f t="shared" si="944"/>
        <v>515.15195403999996</v>
      </c>
      <c r="BT66" s="298">
        <f t="shared" si="944"/>
        <v>561.52268615000003</v>
      </c>
      <c r="BU66" s="298">
        <f t="shared" si="944"/>
        <v>509.8989620399999</v>
      </c>
      <c r="BV66" s="298">
        <f t="shared" si="944"/>
        <v>535.20148190999964</v>
      </c>
      <c r="BW66" s="298">
        <f t="shared" si="944"/>
        <v>662.18801936000034</v>
      </c>
      <c r="BX66" s="298">
        <f t="shared" si="944"/>
        <v>460.39489907999962</v>
      </c>
      <c r="BY66" s="298">
        <f t="shared" si="944"/>
        <v>883.53868958999988</v>
      </c>
      <c r="BZ66" s="298">
        <f t="shared" si="944"/>
        <v>370.79268626999999</v>
      </c>
      <c r="CA66" s="298">
        <f t="shared" si="944"/>
        <v>450.81817253999998</v>
      </c>
      <c r="CB66" s="298">
        <f t="shared" si="944"/>
        <v>450.06465452000003</v>
      </c>
      <c r="CC66" s="298">
        <f t="shared" si="944"/>
        <v>451.81362643999995</v>
      </c>
      <c r="CD66" s="298">
        <f t="shared" si="944"/>
        <v>434.58566170999995</v>
      </c>
      <c r="CE66" s="298">
        <f t="shared" si="944"/>
        <v>401.52460677000005</v>
      </c>
      <c r="CF66" s="298">
        <f t="shared" si="944"/>
        <v>394.21380419000002</v>
      </c>
      <c r="CG66" s="298">
        <f t="shared" si="944"/>
        <v>387.82227474000001</v>
      </c>
      <c r="CH66" s="298">
        <f t="shared" si="944"/>
        <v>388.51467657000001</v>
      </c>
      <c r="CI66" s="298">
        <f t="shared" si="944"/>
        <v>375.92903242</v>
      </c>
      <c r="CJ66" s="298">
        <f t="shared" si="944"/>
        <v>405.87685755000012</v>
      </c>
      <c r="CK66" s="298">
        <f t="shared" si="944"/>
        <v>626.62198799999987</v>
      </c>
      <c r="CL66" s="298">
        <f t="shared" si="944"/>
        <v>314.07039524000004</v>
      </c>
      <c r="CM66" s="298">
        <f t="shared" si="944"/>
        <v>316.96964441</v>
      </c>
      <c r="CN66" s="298">
        <f t="shared" si="944"/>
        <v>383.71055596999997</v>
      </c>
      <c r="CO66" s="298">
        <f t="shared" si="944"/>
        <v>400.39538204000002</v>
      </c>
      <c r="CP66" s="298">
        <f t="shared" si="944"/>
        <v>356.49413477999997</v>
      </c>
      <c r="CQ66" s="298">
        <f t="shared" si="944"/>
        <v>438.13723053000001</v>
      </c>
      <c r="CR66" s="298">
        <f t="shared" si="944"/>
        <v>345.57685135999998</v>
      </c>
      <c r="CS66" s="298">
        <f t="shared" si="944"/>
        <v>287.55838591000003</v>
      </c>
      <c r="CT66" s="298">
        <f t="shared" si="944"/>
        <v>349.10984277</v>
      </c>
      <c r="CU66" s="298">
        <f t="shared" si="944"/>
        <v>337.66297668000004</v>
      </c>
      <c r="CV66" s="298">
        <f t="shared" si="944"/>
        <v>315.10485988555558</v>
      </c>
      <c r="CW66" s="298">
        <f t="shared" si="944"/>
        <v>497.91340301000002</v>
      </c>
      <c r="CX66" s="298">
        <f t="shared" si="944"/>
        <v>265.35950589000004</v>
      </c>
      <c r="CY66" s="298">
        <f t="shared" si="944"/>
        <v>254.04083100999998</v>
      </c>
      <c r="CZ66" s="298">
        <f t="shared" si="944"/>
        <v>281.55399813999998</v>
      </c>
      <c r="DA66" s="298">
        <f t="shared" si="944"/>
        <v>271.27351038</v>
      </c>
      <c r="DB66" s="298">
        <f t="shared" si="944"/>
        <v>296.44654261999995</v>
      </c>
      <c r="DC66" s="298">
        <f t="shared" si="944"/>
        <v>266.74491832000001</v>
      </c>
      <c r="DD66" s="298">
        <f t="shared" si="944"/>
        <v>294.47581888000002</v>
      </c>
      <c r="DE66" s="298">
        <f t="shared" si="944"/>
        <v>261.12769286000002</v>
      </c>
      <c r="DF66" s="298">
        <f t="shared" si="944"/>
        <v>288.10865124999998</v>
      </c>
      <c r="DG66" s="298">
        <f t="shared" si="944"/>
        <v>295.24893489000004</v>
      </c>
      <c r="DH66" s="298">
        <f t="shared" si="944"/>
        <v>328.79577200000006</v>
      </c>
      <c r="DI66" s="298">
        <f t="shared" si="944"/>
        <v>421.97835199999997</v>
      </c>
      <c r="DJ66" s="298">
        <f t="shared" si="944"/>
        <v>260.43112460999998</v>
      </c>
      <c r="DK66" s="298">
        <f t="shared" si="944"/>
        <v>238.05219696000003</v>
      </c>
      <c r="DL66" s="298">
        <f t="shared" si="944"/>
        <v>265.99639276000005</v>
      </c>
      <c r="DM66" s="298">
        <f t="shared" si="944"/>
        <v>276.40192245000003</v>
      </c>
      <c r="DN66" s="298">
        <f t="shared" si="944"/>
        <v>276.03066505999993</v>
      </c>
      <c r="DO66" s="298">
        <f t="shared" si="944"/>
        <v>293.63499118999999</v>
      </c>
      <c r="DP66" s="298">
        <f t="shared" si="944"/>
        <v>298.99023317000001</v>
      </c>
      <c r="DQ66" s="298">
        <f t="shared" si="944"/>
        <v>223.79118850999998</v>
      </c>
      <c r="DR66" s="298">
        <f t="shared" si="944"/>
        <v>262.77966196</v>
      </c>
      <c r="DS66" s="298">
        <f t="shared" si="944"/>
        <v>302.09444035000001</v>
      </c>
      <c r="DT66" s="298">
        <f t="shared" si="944"/>
        <v>302.64267182000003</v>
      </c>
      <c r="DU66" s="298">
        <f t="shared" si="944"/>
        <v>387.71659968000006</v>
      </c>
      <c r="DV66" s="298">
        <f t="shared" si="944"/>
        <v>256.41925497999995</v>
      </c>
      <c r="DW66" s="298">
        <f t="shared" si="944"/>
        <v>261.35912822</v>
      </c>
      <c r="DX66" s="298">
        <f t="shared" si="944"/>
        <v>317.16426152000003</v>
      </c>
      <c r="DY66" s="298">
        <f t="shared" si="944"/>
        <v>315.26257428000002</v>
      </c>
      <c r="DZ66" s="298">
        <f t="shared" si="944"/>
        <v>312.86016430000006</v>
      </c>
      <c r="EA66" s="298">
        <f t="shared" si="944"/>
        <v>294.74105398999995</v>
      </c>
      <c r="EB66" s="298">
        <f t="shared" si="944"/>
        <v>319.11211206999997</v>
      </c>
      <c r="EC66" s="298">
        <f t="shared" ref="EC66:FS66" si="945">+EC67+EC68+EC73</f>
        <v>276.92560339000005</v>
      </c>
      <c r="ED66" s="298">
        <f t="shared" si="945"/>
        <v>286.50109551000003</v>
      </c>
      <c r="EE66" s="298">
        <f t="shared" si="945"/>
        <v>279.94255921999996</v>
      </c>
      <c r="EF66" s="298">
        <f t="shared" si="945"/>
        <v>264.14686152000002</v>
      </c>
      <c r="EG66" s="298">
        <f t="shared" si="945"/>
        <v>307.97603263999997</v>
      </c>
      <c r="EH66" s="298">
        <f t="shared" si="945"/>
        <v>223.96102004000002</v>
      </c>
      <c r="EI66" s="298">
        <f t="shared" si="945"/>
        <v>282.93883325000002</v>
      </c>
      <c r="EJ66" s="298">
        <f t="shared" si="945"/>
        <v>268.31716359999996</v>
      </c>
      <c r="EK66" s="298">
        <f t="shared" si="945"/>
        <v>146.82542922999997</v>
      </c>
      <c r="EL66" s="298">
        <f t="shared" si="945"/>
        <v>172.14968777999999</v>
      </c>
      <c r="EM66" s="298">
        <f t="shared" si="945"/>
        <v>251.52251827000003</v>
      </c>
      <c r="EN66" s="298">
        <f t="shared" si="945"/>
        <v>268.79666012999996</v>
      </c>
      <c r="EO66" s="298">
        <f t="shared" si="945"/>
        <v>254.65246049000001</v>
      </c>
      <c r="EP66" s="298">
        <f t="shared" si="945"/>
        <v>255.24021115000002</v>
      </c>
      <c r="EQ66" s="298">
        <f t="shared" si="945"/>
        <v>264.46016407000002</v>
      </c>
      <c r="ER66" s="298">
        <f t="shared" si="945"/>
        <v>270.62580527</v>
      </c>
      <c r="ES66" s="298">
        <f t="shared" si="945"/>
        <v>314.10792331999983</v>
      </c>
      <c r="ET66" s="298">
        <f t="shared" si="945"/>
        <v>100.26907002</v>
      </c>
      <c r="EU66" s="298">
        <f t="shared" si="945"/>
        <v>153.00865967000001</v>
      </c>
      <c r="EV66" s="298">
        <f t="shared" si="945"/>
        <v>505.54447402000005</v>
      </c>
      <c r="EW66" s="298">
        <f t="shared" si="945"/>
        <v>268.74931550000002</v>
      </c>
      <c r="EX66" s="298">
        <f t="shared" si="945"/>
        <v>253.28609519000025</v>
      </c>
      <c r="EY66" s="298">
        <f t="shared" si="945"/>
        <v>272.65760010999998</v>
      </c>
      <c r="EZ66" s="298">
        <f t="shared" si="945"/>
        <v>259.84038349999952</v>
      </c>
      <c r="FA66" s="298">
        <f t="shared" si="945"/>
        <v>247.27787667999985</v>
      </c>
      <c r="FB66" s="298">
        <f t="shared" si="945"/>
        <v>261.1818884999991</v>
      </c>
      <c r="FC66" s="298">
        <f t="shared" si="945"/>
        <v>257.71657453000034</v>
      </c>
      <c r="FD66" s="298">
        <f t="shared" si="945"/>
        <v>273.60247989000055</v>
      </c>
      <c r="FE66" s="298">
        <f t="shared" si="945"/>
        <v>307.37284753000051</v>
      </c>
      <c r="FF66" s="298">
        <f t="shared" si="945"/>
        <v>215.11785168</v>
      </c>
      <c r="FG66" s="298">
        <f t="shared" si="945"/>
        <v>280.80199354999996</v>
      </c>
      <c r="FH66" s="298">
        <f t="shared" si="945"/>
        <v>301.04462283999993</v>
      </c>
      <c r="FI66" s="298">
        <f t="shared" si="945"/>
        <v>317.22175468000006</v>
      </c>
      <c r="FJ66" s="298">
        <f t="shared" si="945"/>
        <v>281.74422359999988</v>
      </c>
      <c r="FK66" s="298">
        <f t="shared" si="945"/>
        <v>339.11581147000015</v>
      </c>
      <c r="FL66" s="298">
        <f t="shared" si="945"/>
        <v>301.42653745000064</v>
      </c>
      <c r="FM66" s="298">
        <f t="shared" si="945"/>
        <v>304.72739937999927</v>
      </c>
      <c r="FN66" s="298">
        <f t="shared" si="945"/>
        <v>981.81420917999992</v>
      </c>
      <c r="FO66" s="298">
        <f t="shared" si="945"/>
        <v>1056.7629871900001</v>
      </c>
      <c r="FP66" s="298">
        <f t="shared" si="945"/>
        <v>954.71366372</v>
      </c>
      <c r="FQ66" s="298">
        <f t="shared" si="945"/>
        <v>1168.5986508800002</v>
      </c>
      <c r="FR66" s="298">
        <f t="shared" si="945"/>
        <v>880.07871125999986</v>
      </c>
      <c r="FS66" s="298">
        <f t="shared" si="945"/>
        <v>936.84324063000008</v>
      </c>
      <c r="FT66" s="298">
        <f t="shared" ref="FT66:FU66" si="946">+FT67+FT68+FT73</f>
        <v>800.46241523000003</v>
      </c>
      <c r="FU66" s="298">
        <f t="shared" si="946"/>
        <v>749.96521003999987</v>
      </c>
    </row>
    <row r="67" spans="1:177">
      <c r="A67" s="329">
        <v>232</v>
      </c>
      <c r="B67" s="332" t="s">
        <v>214</v>
      </c>
      <c r="C67" s="331">
        <f t="shared" ref="C67" si="947">+SUM(BB67:BM67)</f>
        <v>0</v>
      </c>
      <c r="D67" s="331">
        <f t="shared" ref="D67" si="948">+SUM(BN67:BY67)</f>
        <v>0</v>
      </c>
      <c r="E67" s="331">
        <f t="shared" ref="E67" si="949">+SUM(BZ67:CK67)</f>
        <v>0</v>
      </c>
      <c r="F67" s="331">
        <f t="shared" ref="F67" si="950">+SUM(CL67:CW67)</f>
        <v>0</v>
      </c>
      <c r="G67" s="331">
        <f t="shared" ref="G67" si="951">+SUM(CX67:DI67)</f>
        <v>0</v>
      </c>
      <c r="H67" s="331">
        <f t="shared" ref="H67" si="952">+SUM(DJ67:DU67)</f>
        <v>0</v>
      </c>
      <c r="I67" s="331">
        <f t="shared" ref="I67" si="953">+SUM(DV67:EG67)</f>
        <v>0</v>
      </c>
      <c r="J67" s="331">
        <f t="shared" ref="J67" si="954">+SUM(EH67:ES67)</f>
        <v>0</v>
      </c>
      <c r="K67" s="331">
        <f t="shared" ref="K67" si="955">+SUM(ET67:FE67)</f>
        <v>0</v>
      </c>
      <c r="L67" s="331">
        <f t="shared" ref="L67" si="956">+SUM(FF67:FQ67)</f>
        <v>2588.84556888</v>
      </c>
      <c r="M67" s="331">
        <f t="shared" ref="M67" si="957">+SUM(BB67:BD67)</f>
        <v>0</v>
      </c>
      <c r="N67" s="331">
        <f t="shared" ref="N67" si="958">+SUM(BE67:BG67)</f>
        <v>0</v>
      </c>
      <c r="O67" s="331">
        <f t="shared" ref="O67" si="959">+SUM(BH67:BJ67)</f>
        <v>0</v>
      </c>
      <c r="P67" s="331">
        <f t="shared" ref="P67" si="960">+SUM(BK67:BM67)</f>
        <v>0</v>
      </c>
      <c r="Q67" s="331">
        <f t="shared" ref="Q67" si="961">+SUM(BN67:BP67)</f>
        <v>0</v>
      </c>
      <c r="R67" s="331">
        <f t="shared" ref="R67" si="962">+SUM(BQ67:BS67)</f>
        <v>0</v>
      </c>
      <c r="S67" s="331">
        <f t="shared" ref="S67" si="963">+SUM(BT67:BV67)</f>
        <v>0</v>
      </c>
      <c r="T67" s="331">
        <f t="shared" ref="T67" si="964">+SUM(BW67:BY67)</f>
        <v>0</v>
      </c>
      <c r="U67" s="331">
        <f t="shared" ref="U67" si="965">+SUM(BZ67:CB67)</f>
        <v>0</v>
      </c>
      <c r="V67" s="331">
        <f t="shared" ref="V67" si="966">+SUM(CC67:CE67)</f>
        <v>0</v>
      </c>
      <c r="W67" s="331">
        <f t="shared" ref="W67" si="967">+SUM(CF67:CH67)</f>
        <v>0</v>
      </c>
      <c r="X67" s="331">
        <f t="shared" ref="X67" si="968">+SUM(CI67:CK67)</f>
        <v>0</v>
      </c>
      <c r="Y67" s="331">
        <f t="shared" ref="Y67" si="969">+SUM(CL67:CN67)</f>
        <v>0</v>
      </c>
      <c r="Z67" s="331">
        <f t="shared" ref="Z67" si="970">+SUM(CO67:CQ67)</f>
        <v>0</v>
      </c>
      <c r="AA67" s="331">
        <f t="shared" ref="AA67" si="971">+SUM(CR67:CT67)</f>
        <v>0</v>
      </c>
      <c r="AB67" s="331">
        <f t="shared" ref="AB67" si="972">+SUM(CU67:CW67)</f>
        <v>0</v>
      </c>
      <c r="AC67" s="331">
        <f t="shared" ref="AC67" si="973">+SUM(CX67:CZ67)</f>
        <v>0</v>
      </c>
      <c r="AD67" s="331">
        <f t="shared" ref="AD67" si="974">+SUM(DA67:DC67)</f>
        <v>0</v>
      </c>
      <c r="AE67" s="331">
        <f t="shared" ref="AE67" si="975">+SUM(DD67:DF67)</f>
        <v>0</v>
      </c>
      <c r="AF67" s="331">
        <f t="shared" ref="AF67" si="976">+SUM(DG67:DI67)</f>
        <v>0</v>
      </c>
      <c r="AG67" s="331">
        <f t="shared" ref="AG67" si="977">+SUM(DJ67:DL67)</f>
        <v>0</v>
      </c>
      <c r="AH67" s="331">
        <f t="shared" ref="AH67" si="978">+SUM(DM67:DO67)</f>
        <v>0</v>
      </c>
      <c r="AI67" s="331">
        <f t="shared" ref="AI67" si="979">+SUM(DP67:DR67)</f>
        <v>0</v>
      </c>
      <c r="AJ67" s="331">
        <f t="shared" ref="AJ67" si="980">+SUM(DS67:DU67)</f>
        <v>0</v>
      </c>
      <c r="AK67" s="331">
        <f t="shared" ref="AK67" si="981">+SUM(DV67:DX67)</f>
        <v>0</v>
      </c>
      <c r="AL67" s="331">
        <f t="shared" ref="AL67" si="982">+SUM(DY67:EA67)</f>
        <v>0</v>
      </c>
      <c r="AM67" s="331">
        <f t="shared" ref="AM67" si="983">+SUM(EB67:ED67)</f>
        <v>0</v>
      </c>
      <c r="AN67" s="331">
        <f t="shared" ref="AN67" si="984">+SUM(EE67:EG67)</f>
        <v>0</v>
      </c>
      <c r="AO67" s="331">
        <f t="shared" ref="AO67" si="985">+SUM(EH67:EJ67)</f>
        <v>0</v>
      </c>
      <c r="AP67" s="331">
        <f t="shared" ref="AP67" si="986">+SUM(EK67:EM67)</f>
        <v>0</v>
      </c>
      <c r="AQ67" s="331">
        <f t="shared" ref="AQ67" si="987">+SUM(EN67:EP67)</f>
        <v>0</v>
      </c>
      <c r="AR67" s="331">
        <f t="shared" ref="AR67" si="988">+SUM(EQ67:ES67)</f>
        <v>0</v>
      </c>
      <c r="AS67" s="331">
        <f t="shared" ref="AS67" si="989">+SUM(ET67:EV67)</f>
        <v>0</v>
      </c>
      <c r="AT67" s="331">
        <f t="shared" ref="AT67" si="990">+SUM(EW67:EY67)</f>
        <v>0</v>
      </c>
      <c r="AU67" s="331">
        <f t="shared" ref="AU67" si="991">+SUM(EZ67:FB67)</f>
        <v>0</v>
      </c>
      <c r="AV67" s="331">
        <f t="shared" ref="AV67" si="992">+SUM(FC67:FE67)</f>
        <v>0</v>
      </c>
      <c r="AW67" s="331">
        <f t="shared" ref="AW67" si="993">+SUM(FF67:FH67)</f>
        <v>0</v>
      </c>
      <c r="AX67" s="331">
        <f t="shared" ref="AX67" si="994">+SUM(FI67:FK67)</f>
        <v>0</v>
      </c>
      <c r="AY67" s="331">
        <f t="shared" ref="AY67" si="995">+SUM(FL67:FN67)</f>
        <v>632.7778148299999</v>
      </c>
      <c r="AZ67" s="331">
        <f t="shared" ref="AZ67" si="996">+SUM(FO67:FQ67)</f>
        <v>1956.0677540500001</v>
      </c>
      <c r="BA67" s="331">
        <f t="shared" si="48"/>
        <v>1705.9733037500002</v>
      </c>
      <c r="BB67" s="331"/>
      <c r="BC67" s="331"/>
      <c r="BD67" s="331"/>
      <c r="BE67" s="331"/>
      <c r="BF67" s="331"/>
      <c r="BG67" s="331"/>
      <c r="BH67" s="331"/>
      <c r="BI67" s="331"/>
      <c r="BJ67" s="331"/>
      <c r="BK67" s="331"/>
      <c r="BL67" s="331"/>
      <c r="BM67" s="331"/>
      <c r="BN67" s="331"/>
      <c r="BO67" s="331"/>
      <c r="BP67" s="331"/>
      <c r="BQ67" s="331"/>
      <c r="BR67" s="331"/>
      <c r="BS67" s="331"/>
      <c r="BT67" s="331"/>
      <c r="BU67" s="331"/>
      <c r="BV67" s="331"/>
      <c r="BW67" s="331"/>
      <c r="BX67" s="331"/>
      <c r="BY67" s="331"/>
      <c r="BZ67" s="331"/>
      <c r="CA67" s="331"/>
      <c r="CB67" s="331"/>
      <c r="CC67" s="331"/>
      <c r="CD67" s="331"/>
      <c r="CE67" s="331"/>
      <c r="CF67" s="331"/>
      <c r="CG67" s="331"/>
      <c r="CH67" s="331"/>
      <c r="CI67" s="331"/>
      <c r="CJ67" s="331"/>
      <c r="CK67" s="331"/>
      <c r="CL67" s="331"/>
      <c r="CM67" s="331"/>
      <c r="CN67" s="331"/>
      <c r="CO67" s="331"/>
      <c r="CP67" s="331"/>
      <c r="CQ67" s="331"/>
      <c r="CR67" s="331"/>
      <c r="CS67" s="331"/>
      <c r="CT67" s="331"/>
      <c r="CU67" s="331"/>
      <c r="CV67" s="331"/>
      <c r="CW67" s="331"/>
      <c r="CX67" s="331"/>
      <c r="CY67" s="331"/>
      <c r="CZ67" s="331"/>
      <c r="DA67" s="331"/>
      <c r="DB67" s="331"/>
      <c r="DC67" s="331"/>
      <c r="DD67" s="331"/>
      <c r="DE67" s="331"/>
      <c r="DF67" s="331"/>
      <c r="DG67" s="331"/>
      <c r="DH67" s="331"/>
      <c r="DI67" s="331"/>
      <c r="DJ67" s="331"/>
      <c r="DK67" s="331"/>
      <c r="DL67" s="331"/>
      <c r="DM67" s="331"/>
      <c r="DN67" s="331"/>
      <c r="DO67" s="331"/>
      <c r="DP67" s="331"/>
      <c r="DQ67" s="331"/>
      <c r="DR67" s="331"/>
      <c r="DS67" s="331"/>
      <c r="DT67" s="331"/>
      <c r="DU67" s="331"/>
      <c r="DV67" s="331"/>
      <c r="DW67" s="331"/>
      <c r="DX67" s="331"/>
      <c r="DY67" s="331"/>
      <c r="DZ67" s="331"/>
      <c r="EA67" s="331"/>
      <c r="EB67" s="331"/>
      <c r="EC67" s="331"/>
      <c r="ED67" s="331"/>
      <c r="EE67" s="331"/>
      <c r="EF67" s="331"/>
      <c r="EG67" s="331"/>
      <c r="EH67" s="331"/>
      <c r="EI67" s="331"/>
      <c r="EJ67" s="331"/>
      <c r="EK67" s="331"/>
      <c r="EL67" s="331"/>
      <c r="EM67" s="331"/>
      <c r="EN67" s="331"/>
      <c r="EO67" s="331"/>
      <c r="EP67" s="331"/>
      <c r="EQ67" s="331"/>
      <c r="ER67" s="331"/>
      <c r="ES67" s="331"/>
      <c r="ET67" s="331"/>
      <c r="EU67" s="331"/>
      <c r="EV67" s="331"/>
      <c r="EW67" s="331"/>
      <c r="EX67" s="331"/>
      <c r="EY67" s="331"/>
      <c r="EZ67" s="331"/>
      <c r="FA67" s="331"/>
      <c r="FB67" s="331"/>
      <c r="FC67" s="331"/>
      <c r="FD67" s="331"/>
      <c r="FE67" s="331"/>
      <c r="FF67" s="331"/>
      <c r="FG67" s="331"/>
      <c r="FH67" s="331"/>
      <c r="FI67" s="331"/>
      <c r="FJ67" s="331"/>
      <c r="FK67" s="331"/>
      <c r="FL67" s="331"/>
      <c r="FM67" s="331"/>
      <c r="FN67" s="331">
        <v>632.7778148299999</v>
      </c>
      <c r="FO67" s="331">
        <v>703.14133339000011</v>
      </c>
      <c r="FP67" s="331">
        <v>598.79852211000002</v>
      </c>
      <c r="FQ67" s="331">
        <v>654.12789854999994</v>
      </c>
      <c r="FR67" s="331">
        <v>599.55568658999994</v>
      </c>
      <c r="FS67" s="331">
        <v>611.86357315000009</v>
      </c>
      <c r="FT67" s="331">
        <v>494.55404401000004</v>
      </c>
      <c r="FU67" s="331">
        <v>463.42093602999995</v>
      </c>
    </row>
    <row r="68" spans="1:177">
      <c r="A68" s="329">
        <v>233</v>
      </c>
      <c r="B68" s="332" t="s">
        <v>221</v>
      </c>
      <c r="C68" s="331">
        <f t="shared" ref="C68" si="997">+SUM(BB68:BM68)</f>
        <v>3708.0837360000005</v>
      </c>
      <c r="D68" s="331">
        <f t="shared" ref="D68" si="998">+SUM(BN68:BY68)</f>
        <v>4022.8776449999996</v>
      </c>
      <c r="E68" s="331">
        <f t="shared" ref="E68" si="999">+SUM(BZ68:CK68)</f>
        <v>2804.2217549500001</v>
      </c>
      <c r="F68" s="331">
        <f t="shared" ref="F68" si="1000">+SUM(CL68:CW68)</f>
        <v>2375.4722121899999</v>
      </c>
      <c r="G68" s="331">
        <f t="shared" ref="G68" si="1001">+SUM(CX68:DI68)</f>
        <v>1766.2948376899999</v>
      </c>
      <c r="H68" s="331">
        <f t="shared" ref="H68" si="1002">+SUM(DJ68:DU68)</f>
        <v>1570.2922125</v>
      </c>
      <c r="I68" s="331">
        <f t="shared" ref="I68" si="1003">+SUM(DV68:EG68)</f>
        <v>1625.3887609499998</v>
      </c>
      <c r="J68" s="331">
        <f t="shared" ref="J68" si="1004">+SUM(EH68:ES68)</f>
        <v>1380.9124464000001</v>
      </c>
      <c r="K68" s="331">
        <f t="shared" ref="K68" si="1005">+SUM(ET68:FE68)</f>
        <v>1589.0617817800003</v>
      </c>
      <c r="L68" s="331">
        <f t="shared" ref="L68" si="1006">+SUM(FF68:FQ68)</f>
        <v>2104.2576117600001</v>
      </c>
      <c r="M68" s="331">
        <f t="shared" ref="M68" si="1007">+SUM(BB68:BD68)</f>
        <v>737.74222900000007</v>
      </c>
      <c r="N68" s="331">
        <f t="shared" ref="N68" si="1008">+SUM(BE68:BG68)</f>
        <v>725.94760100000008</v>
      </c>
      <c r="O68" s="331">
        <f t="shared" ref="O68" si="1009">+SUM(BH68:BJ68)</f>
        <v>973.83868299999995</v>
      </c>
      <c r="P68" s="331">
        <f t="shared" ref="P68" si="1010">+SUM(BK68:BM68)</f>
        <v>1270.5552229999998</v>
      </c>
      <c r="Q68" s="331">
        <f t="shared" ref="Q68" si="1011">+SUM(BN68:BP68)</f>
        <v>862.53894000000014</v>
      </c>
      <c r="R68" s="331">
        <f t="shared" ref="R68" si="1012">+SUM(BQ68:BS68)</f>
        <v>910.52636699999994</v>
      </c>
      <c r="S68" s="331">
        <f t="shared" ref="S68" si="1013">+SUM(BT68:BV68)</f>
        <v>998.2152219999997</v>
      </c>
      <c r="T68" s="331">
        <f t="shared" ref="T68" si="1014">+SUM(BW68:BY68)</f>
        <v>1251.5971159999999</v>
      </c>
      <c r="U68" s="331">
        <f t="shared" ref="U68" si="1015">+SUM(BZ68:CB68)</f>
        <v>755.87678638</v>
      </c>
      <c r="V68" s="331">
        <f t="shared" ref="V68" si="1016">+SUM(CC68:CE68)</f>
        <v>748.63234456999999</v>
      </c>
      <c r="W68" s="331">
        <f t="shared" ref="W68" si="1017">+SUM(CF68:CH68)</f>
        <v>624.35904800000003</v>
      </c>
      <c r="X68" s="331">
        <f t="shared" ref="X68" si="1018">+SUM(CI68:CK68)</f>
        <v>675.35357600000009</v>
      </c>
      <c r="Y68" s="331">
        <f t="shared" ref="Y68" si="1019">+SUM(CL68:CN68)</f>
        <v>556.54425763999996</v>
      </c>
      <c r="Z68" s="331">
        <f t="shared" ref="Z68" si="1020">+SUM(CO68:CQ68)</f>
        <v>720.2497072299999</v>
      </c>
      <c r="AA68" s="331">
        <f t="shared" ref="AA68" si="1021">+SUM(CR68:CT68)</f>
        <v>507.36946477999993</v>
      </c>
      <c r="AB68" s="331">
        <f t="shared" ref="AB68" si="1022">+SUM(CU68:CW68)</f>
        <v>591.30878254000004</v>
      </c>
      <c r="AC68" s="331">
        <f t="shared" ref="AC68" si="1023">+SUM(CX68:CZ68)</f>
        <v>408.88220668000008</v>
      </c>
      <c r="AD68" s="331">
        <f t="shared" ref="AD68" si="1024">+SUM(DA68:DC68)</f>
        <v>385.17282908999994</v>
      </c>
      <c r="AE68" s="331">
        <f t="shared" ref="AE68" si="1025">+SUM(DD68:DF68)</f>
        <v>429.28470440000001</v>
      </c>
      <c r="AF68" s="331">
        <f t="shared" ref="AF68" si="1026">+SUM(DG68:DI68)</f>
        <v>542.95509751999998</v>
      </c>
      <c r="AG68" s="331">
        <f t="shared" ref="AG68" si="1027">+SUM(DJ68:DL68)</f>
        <v>346.63186626999993</v>
      </c>
      <c r="AH68" s="331">
        <f t="shared" ref="AH68" si="1028">+SUM(DM68:DO68)</f>
        <v>405.56544229999997</v>
      </c>
      <c r="AI68" s="331">
        <f t="shared" ref="AI68" si="1029">+SUM(DP68:DR68)</f>
        <v>356.48604073000001</v>
      </c>
      <c r="AJ68" s="331">
        <f t="shared" ref="AJ68" si="1030">+SUM(DS68:DU68)</f>
        <v>461.60886320000009</v>
      </c>
      <c r="AK68" s="331">
        <f t="shared" ref="AK68" si="1031">+SUM(DV68:DX68)</f>
        <v>405.75680289000002</v>
      </c>
      <c r="AL68" s="331">
        <f t="shared" ref="AL68" si="1032">+SUM(DY68:EA68)</f>
        <v>433.72541594999996</v>
      </c>
      <c r="AM68" s="331">
        <f t="shared" ref="AM68" si="1033">+SUM(EB68:ED68)</f>
        <v>420.22992110000001</v>
      </c>
      <c r="AN68" s="331">
        <f t="shared" ref="AN68" si="1034">+SUM(EE68:EG68)</f>
        <v>365.67662100999996</v>
      </c>
      <c r="AO68" s="331">
        <f t="shared" ref="AO68" si="1035">+SUM(EH68:EJ68)</f>
        <v>377.65270485999997</v>
      </c>
      <c r="AP68" s="331">
        <f t="shared" ref="AP68" si="1036">+SUM(EK68:EM68)</f>
        <v>216.36588767000001</v>
      </c>
      <c r="AQ68" s="331">
        <f t="shared" ref="AQ68" si="1037">+SUM(EN68:EP68)</f>
        <v>375.85423852999998</v>
      </c>
      <c r="AR68" s="331">
        <f t="shared" ref="AR68" si="1038">+SUM(EQ68:ES68)</f>
        <v>411.03961534000001</v>
      </c>
      <c r="AS68" s="331">
        <f t="shared" ref="AS68" si="1039">+SUM(ET68:EV68)</f>
        <v>367.72423325</v>
      </c>
      <c r="AT68" s="331">
        <f t="shared" ref="AT68" si="1040">+SUM(EW68:EY68)</f>
        <v>398.82152687000001</v>
      </c>
      <c r="AU68" s="331">
        <f t="shared" ref="AU68" si="1041">+SUM(EZ68:FB68)</f>
        <v>399.94382130999975</v>
      </c>
      <c r="AV68" s="331">
        <f t="shared" ref="AV68" si="1042">+SUM(FC68:FE68)</f>
        <v>422.57220035000046</v>
      </c>
      <c r="AW68" s="331">
        <f t="shared" ref="AW68" si="1043">+SUM(FF68:FH68)</f>
        <v>448.26986573999994</v>
      </c>
      <c r="AX68" s="331">
        <f t="shared" ref="AX68" si="1044">+SUM(FI68:FK68)</f>
        <v>473.96399020000001</v>
      </c>
      <c r="AY68" s="331">
        <f t="shared" ref="AY68" si="1045">+SUM(FL68:FN68)</f>
        <v>531.61104692999993</v>
      </c>
      <c r="AZ68" s="331">
        <f t="shared" ref="AZ68" si="1046">+SUM(FO68:FQ68)</f>
        <v>650.41270888999998</v>
      </c>
      <c r="BA68" s="331">
        <f t="shared" si="48"/>
        <v>494.11744911999995</v>
      </c>
      <c r="BB68" s="331">
        <v>262.82545700000003</v>
      </c>
      <c r="BC68" s="331">
        <v>198.64588499999999</v>
      </c>
      <c r="BD68" s="331">
        <v>276.27088700000002</v>
      </c>
      <c r="BE68" s="331">
        <v>262.37203599999998</v>
      </c>
      <c r="BF68" s="331">
        <v>250.89691499999998</v>
      </c>
      <c r="BG68" s="331">
        <v>212.67865</v>
      </c>
      <c r="BH68" s="331">
        <v>373.26922500000001</v>
      </c>
      <c r="BI68" s="331">
        <v>319.34046799999999</v>
      </c>
      <c r="BJ68" s="331">
        <v>281.22899000000001</v>
      </c>
      <c r="BK68" s="331">
        <v>362.06059900000025</v>
      </c>
      <c r="BL68" s="331">
        <v>319.91276199999987</v>
      </c>
      <c r="BM68" s="331">
        <v>588.58186199999977</v>
      </c>
      <c r="BN68" s="331">
        <v>267.20831800000002</v>
      </c>
      <c r="BO68" s="331">
        <v>318.073305</v>
      </c>
      <c r="BP68" s="331">
        <v>277.257317</v>
      </c>
      <c r="BQ68" s="331">
        <v>330.02710100000002</v>
      </c>
      <c r="BR68" s="331">
        <v>283.908501</v>
      </c>
      <c r="BS68" s="331">
        <v>296.59076499999998</v>
      </c>
      <c r="BT68" s="331">
        <v>377.56087400000001</v>
      </c>
      <c r="BU68" s="331">
        <v>293.63570400000003</v>
      </c>
      <c r="BV68" s="331">
        <v>327.01864399999965</v>
      </c>
      <c r="BW68" s="331">
        <v>465.67980300000033</v>
      </c>
      <c r="BX68" s="331">
        <v>274.27756099999965</v>
      </c>
      <c r="BY68" s="331">
        <v>511.63975199999999</v>
      </c>
      <c r="BZ68" s="331">
        <v>220.38245599999999</v>
      </c>
      <c r="CA68" s="331">
        <v>277.59313685000001</v>
      </c>
      <c r="CB68" s="331">
        <v>257.90119353</v>
      </c>
      <c r="CC68" s="331">
        <v>297.05154056999999</v>
      </c>
      <c r="CD68" s="331">
        <v>220.26319000000004</v>
      </c>
      <c r="CE68" s="331">
        <v>231.31761399999999</v>
      </c>
      <c r="CF68" s="331">
        <v>191.12911700000001</v>
      </c>
      <c r="CG68" s="331">
        <v>214.728297</v>
      </c>
      <c r="CH68" s="331">
        <v>218.501634</v>
      </c>
      <c r="CI68" s="331">
        <v>213.768449</v>
      </c>
      <c r="CJ68" s="331">
        <v>199.99327800000009</v>
      </c>
      <c r="CK68" s="331">
        <v>261.59184900000002</v>
      </c>
      <c r="CL68" s="331">
        <v>184.28155960999999</v>
      </c>
      <c r="CM68" s="331">
        <v>162.13355061999999</v>
      </c>
      <c r="CN68" s="331">
        <v>210.12914740999997</v>
      </c>
      <c r="CO68" s="331">
        <v>243.17419982999999</v>
      </c>
      <c r="CP68" s="331">
        <v>185.54914822999996</v>
      </c>
      <c r="CQ68" s="331">
        <v>291.52635916999998</v>
      </c>
      <c r="CR68" s="331">
        <v>192.27615738999998</v>
      </c>
      <c r="CS68" s="331">
        <v>137.81098660000001</v>
      </c>
      <c r="CT68" s="331">
        <v>177.28232079</v>
      </c>
      <c r="CU68" s="331">
        <v>199.45572950000002</v>
      </c>
      <c r="CV68" s="331">
        <v>162.93692430999999</v>
      </c>
      <c r="CW68" s="331">
        <v>228.91612873</v>
      </c>
      <c r="CX68" s="331">
        <v>142.76738777</v>
      </c>
      <c r="CY68" s="331">
        <v>120.33531131000002</v>
      </c>
      <c r="CZ68" s="331">
        <v>145.77950760000002</v>
      </c>
      <c r="DA68" s="331">
        <v>123.04925492</v>
      </c>
      <c r="DB68" s="331">
        <v>139.71773868</v>
      </c>
      <c r="DC68" s="331">
        <v>122.40583548999999</v>
      </c>
      <c r="DD68" s="331">
        <v>154.96331696999999</v>
      </c>
      <c r="DE68" s="331">
        <v>129.14461590000002</v>
      </c>
      <c r="DF68" s="331">
        <v>145.17677153</v>
      </c>
      <c r="DG68" s="331">
        <v>140.97868751999999</v>
      </c>
      <c r="DH68" s="331">
        <v>172.37839200000002</v>
      </c>
      <c r="DI68" s="331">
        <v>229.598018</v>
      </c>
      <c r="DJ68" s="331">
        <v>135.13931700999998</v>
      </c>
      <c r="DK68" s="331">
        <v>99.934515479999988</v>
      </c>
      <c r="DL68" s="331">
        <v>111.55803377999999</v>
      </c>
      <c r="DM68" s="331">
        <v>127.48292757999999</v>
      </c>
      <c r="DN68" s="331">
        <v>141.02899542999998</v>
      </c>
      <c r="DO68" s="331">
        <v>137.05351929</v>
      </c>
      <c r="DP68" s="331">
        <v>142.09756143000001</v>
      </c>
      <c r="DQ68" s="331">
        <v>79.726802060000011</v>
      </c>
      <c r="DR68" s="331">
        <v>134.66167724000002</v>
      </c>
      <c r="DS68" s="331">
        <v>137.11880327999998</v>
      </c>
      <c r="DT68" s="331">
        <v>151.62698615000005</v>
      </c>
      <c r="DU68" s="331">
        <v>172.86307377000003</v>
      </c>
      <c r="DV68" s="331">
        <v>134.49464776999997</v>
      </c>
      <c r="DW68" s="331">
        <v>122.69194638000002</v>
      </c>
      <c r="DX68" s="331">
        <v>148.57020874</v>
      </c>
      <c r="DY68" s="331">
        <v>142.62083353000003</v>
      </c>
      <c r="DZ68" s="331">
        <v>143.59557763000001</v>
      </c>
      <c r="EA68" s="331">
        <v>147.50900478999998</v>
      </c>
      <c r="EB68" s="331">
        <v>153.60854380000001</v>
      </c>
      <c r="EC68" s="331">
        <v>129.54731807000002</v>
      </c>
      <c r="ED68" s="331">
        <v>137.07405922999999</v>
      </c>
      <c r="EE68" s="331">
        <v>126.97081899999999</v>
      </c>
      <c r="EF68" s="331">
        <v>100.65911937000001</v>
      </c>
      <c r="EG68" s="331">
        <v>138.04668263999997</v>
      </c>
      <c r="EH68" s="331">
        <v>126.64416127000001</v>
      </c>
      <c r="EI68" s="331">
        <v>122.36515410999999</v>
      </c>
      <c r="EJ68" s="331">
        <v>128.64338948</v>
      </c>
      <c r="EK68" s="331">
        <v>40.418885039999999</v>
      </c>
      <c r="EL68" s="331">
        <v>65.004206379999985</v>
      </c>
      <c r="EM68" s="331">
        <v>110.94279625</v>
      </c>
      <c r="EN68" s="331">
        <v>139.39136184</v>
      </c>
      <c r="EO68" s="331">
        <v>120.45316747999999</v>
      </c>
      <c r="EP68" s="331">
        <v>116.00970920999998</v>
      </c>
      <c r="EQ68" s="331">
        <v>124.68420138000002</v>
      </c>
      <c r="ER68" s="331">
        <v>126.25531743000001</v>
      </c>
      <c r="ES68" s="331">
        <v>160.10009652999997</v>
      </c>
      <c r="ET68" s="331">
        <v>6.6631844100000013</v>
      </c>
      <c r="EU68" s="331">
        <v>22.044286929999998</v>
      </c>
      <c r="EV68" s="331">
        <v>339.01676191000001</v>
      </c>
      <c r="EW68" s="331">
        <v>122.28150218000006</v>
      </c>
      <c r="EX68" s="331">
        <v>142.30403987000003</v>
      </c>
      <c r="EY68" s="331">
        <v>134.23598481999994</v>
      </c>
      <c r="EZ68" s="331">
        <v>129.40701045000014</v>
      </c>
      <c r="FA68" s="331">
        <v>133.56409289000001</v>
      </c>
      <c r="FB68" s="331">
        <v>136.97271796999965</v>
      </c>
      <c r="FC68" s="331">
        <v>138.32209250999978</v>
      </c>
      <c r="FD68" s="331">
        <v>145.22318369000033</v>
      </c>
      <c r="FE68" s="331">
        <v>139.02692415000035</v>
      </c>
      <c r="FF68" s="331">
        <v>134.36664780999999</v>
      </c>
      <c r="FG68" s="331">
        <v>151.80599106999998</v>
      </c>
      <c r="FH68" s="331">
        <v>162.09722685999998</v>
      </c>
      <c r="FI68" s="331">
        <v>193.49782168000002</v>
      </c>
      <c r="FJ68" s="331">
        <v>144.80391952999992</v>
      </c>
      <c r="FK68" s="331">
        <v>135.66224899000011</v>
      </c>
      <c r="FL68" s="331">
        <v>166.3730842200001</v>
      </c>
      <c r="FM68" s="331">
        <v>178.82401358999982</v>
      </c>
      <c r="FN68" s="331">
        <v>186.41394912000004</v>
      </c>
      <c r="FO68" s="331">
        <v>192.37134609</v>
      </c>
      <c r="FP68" s="331">
        <v>202.85908887999992</v>
      </c>
      <c r="FQ68" s="331">
        <v>255.18227392000011</v>
      </c>
      <c r="FR68" s="331">
        <v>167.28047949999998</v>
      </c>
      <c r="FS68" s="331">
        <v>175.35146793999999</v>
      </c>
      <c r="FT68" s="331">
        <v>151.48550168</v>
      </c>
      <c r="FU68" s="331">
        <v>142.21671956999998</v>
      </c>
    </row>
    <row r="69" spans="1:177">
      <c r="A69" s="329">
        <v>51</v>
      </c>
      <c r="B69" s="329" t="s">
        <v>235</v>
      </c>
      <c r="C69" s="302">
        <f t="shared" si="160"/>
        <v>6366.8195426149787</v>
      </c>
      <c r="D69" s="302">
        <f t="shared" si="161"/>
        <v>7734.9297829280658</v>
      </c>
      <c r="E69" s="302">
        <f t="shared" si="162"/>
        <v>4480.1919884888102</v>
      </c>
      <c r="F69" s="302">
        <f t="shared" si="163"/>
        <v>3723.5241897419382</v>
      </c>
      <c r="G69" s="302">
        <f t="shared" ref="G69:G74" si="1047">+SUM(CX69:DI69)</f>
        <v>4830.9803373066661</v>
      </c>
      <c r="H69" s="302">
        <f t="shared" ref="H69:H74" si="1048">+SUM(DJ69:DU69)</f>
        <v>5559.714592889999</v>
      </c>
      <c r="I69" s="302">
        <f t="shared" ref="I69:I74" si="1049">+SUM(DV69:EG69)</f>
        <v>5276.4910240499994</v>
      </c>
      <c r="J69" s="302">
        <f t="shared" ref="J69:J74" si="1050">+SUM(EH69:ES69)</f>
        <v>4003.8140884426111</v>
      </c>
      <c r="K69" s="302">
        <f t="shared" ref="K69:K74" si="1051">+SUM(ET69:FE69)</f>
        <v>4919.2058041300006</v>
      </c>
      <c r="L69" s="302">
        <f t="shared" si="29"/>
        <v>4891.3267218999999</v>
      </c>
      <c r="M69" s="302">
        <f t="shared" si="30"/>
        <v>1332.7464217125803</v>
      </c>
      <c r="N69" s="302">
        <f t="shared" si="31"/>
        <v>1477.7260469389821</v>
      </c>
      <c r="O69" s="302">
        <f t="shared" si="32"/>
        <v>1771.2292161519663</v>
      </c>
      <c r="P69" s="302">
        <f t="shared" si="33"/>
        <v>1785.11785781145</v>
      </c>
      <c r="Q69" s="302">
        <f t="shared" si="34"/>
        <v>1759.6694483599781</v>
      </c>
      <c r="R69" s="302">
        <f t="shared" si="35"/>
        <v>2078.8320677707943</v>
      </c>
      <c r="S69" s="302">
        <f t="shared" si="36"/>
        <v>1914.2267324476663</v>
      </c>
      <c r="T69" s="302">
        <f t="shared" si="37"/>
        <v>1982.2015343496282</v>
      </c>
      <c r="U69" s="302">
        <f t="shared" si="38"/>
        <v>1134.8643897260413</v>
      </c>
      <c r="V69" s="302">
        <f t="shared" si="39"/>
        <v>1347.7508216109063</v>
      </c>
      <c r="W69" s="302">
        <f t="shared" si="40"/>
        <v>1102.4612595703525</v>
      </c>
      <c r="X69" s="302">
        <f t="shared" si="41"/>
        <v>895.11551758150995</v>
      </c>
      <c r="Y69" s="302">
        <f t="shared" si="42"/>
        <v>855.57255490021248</v>
      </c>
      <c r="Z69" s="302">
        <f t="shared" si="43"/>
        <v>899.31061059631804</v>
      </c>
      <c r="AA69" s="302">
        <f t="shared" si="44"/>
        <v>964.97681147266587</v>
      </c>
      <c r="AB69" s="302">
        <f t="shared" si="45"/>
        <v>1003.6642127727416</v>
      </c>
      <c r="AC69" s="302">
        <f t="shared" ref="AC69:AC74" si="1052">+SUM(CX69:CZ69)</f>
        <v>1268.5223594068038</v>
      </c>
      <c r="AD69" s="302">
        <f t="shared" ref="AD69:AD74" si="1053">+SUM(DA69:DC69)</f>
        <v>1029.3587418939881</v>
      </c>
      <c r="AE69" s="302">
        <f t="shared" ref="AE69:AE74" si="1054">+SUM(DD69:DF69)</f>
        <v>1055.578287196377</v>
      </c>
      <c r="AF69" s="302">
        <f t="shared" ref="AF69:AF74" si="1055">+SUM(DG69:DI69)</f>
        <v>1477.5209488094979</v>
      </c>
      <c r="AG69" s="302">
        <f t="shared" ref="AG69:AG74" si="1056">+SUM(DJ69:DL69)</f>
        <v>1628.1691389961566</v>
      </c>
      <c r="AH69" s="302">
        <f t="shared" ref="AH69:AH74" si="1057">+SUM(DM69:DO69)</f>
        <v>1444.0722240985242</v>
      </c>
      <c r="AI69" s="302">
        <f t="shared" ref="AI69:AI74" si="1058">+SUM(DP69:DR69)</f>
        <v>1412.6290339513325</v>
      </c>
      <c r="AJ69" s="302">
        <f t="shared" ref="AJ69:AJ74" si="1059">+SUM(DS69:DU69)</f>
        <v>1074.8441958439871</v>
      </c>
      <c r="AK69" s="302">
        <f t="shared" ref="AK69:AK74" si="1060">+SUM(DV69:DX69)</f>
        <v>1135.2223620799998</v>
      </c>
      <c r="AL69" s="302">
        <f t="shared" ref="AL69:AL74" si="1061">+SUM(DY69:EA69)</f>
        <v>1389.1444628699999</v>
      </c>
      <c r="AM69" s="302">
        <f t="shared" ref="AM69:AM74" si="1062">+SUM(EB69:ED69)</f>
        <v>1509.1717860500003</v>
      </c>
      <c r="AN69" s="302">
        <f t="shared" ref="AN69:AN74" si="1063">+SUM(EE69:EG69)</f>
        <v>1242.9524130500001</v>
      </c>
      <c r="AO69" s="302">
        <f t="shared" ref="AO69:AO74" si="1064">+SUM(EH69:EJ69)</f>
        <v>1198.0090928405634</v>
      </c>
      <c r="AP69" s="302">
        <f t="shared" ref="AP69:AP74" si="1065">+SUM(EK69:EM69)</f>
        <v>686.73625826276793</v>
      </c>
      <c r="AQ69" s="303">
        <f t="shared" ref="AQ69:AQ74" si="1066">+SUM(EN69:EP69)</f>
        <v>910.44399942684663</v>
      </c>
      <c r="AR69" s="303">
        <f t="shared" ref="AR69:AR74" si="1067">+SUM(EQ69:ES69)</f>
        <v>1208.6247379124334</v>
      </c>
      <c r="AS69" s="303">
        <f t="shared" ref="AS69:AS74" si="1068">+SUM(ET69:EV69)</f>
        <v>1049.92136742</v>
      </c>
      <c r="AT69" s="303">
        <f t="shared" ref="AT69:AT74" si="1069">+SUM(EW69:EY69)</f>
        <v>1124.5002802700001</v>
      </c>
      <c r="AU69" s="303">
        <f t="shared" ref="AU69:AU74" si="1070">+SUM(EZ69:FB69)</f>
        <v>1569.27770272</v>
      </c>
      <c r="AV69" s="303">
        <f t="shared" ref="AV69:AV74" si="1071">+SUM(FC69:FE69)</f>
        <v>1175.5064537200001</v>
      </c>
      <c r="AW69" s="303">
        <f>+SUM(FF69:FH69)</f>
        <v>1107.0997962199999</v>
      </c>
      <c r="AX69" s="303">
        <f t="shared" ref="AX69:AX74" si="1072">+SUM(FI69:FK69)</f>
        <v>1143.9659876400001</v>
      </c>
      <c r="AY69" s="303">
        <f t="shared" si="46"/>
        <v>1152.4860753200001</v>
      </c>
      <c r="AZ69" s="303">
        <f t="shared" si="47"/>
        <v>1487.7748627200003</v>
      </c>
      <c r="BA69" s="303">
        <f t="shared" si="48"/>
        <v>1544.1284371537283</v>
      </c>
      <c r="BB69" s="298">
        <v>504.56299871278162</v>
      </c>
      <c r="BC69" s="298">
        <v>487.96779617433026</v>
      </c>
      <c r="BD69" s="298">
        <v>340.21562682546852</v>
      </c>
      <c r="BE69" s="298">
        <v>429.42856773762725</v>
      </c>
      <c r="BF69" s="298">
        <v>597.04979654889326</v>
      </c>
      <c r="BG69" s="298">
        <v>451.24768265246172</v>
      </c>
      <c r="BH69" s="298">
        <v>718.76871426373521</v>
      </c>
      <c r="BI69" s="298">
        <v>620.64263913862305</v>
      </c>
      <c r="BJ69" s="298">
        <v>431.8178627496082</v>
      </c>
      <c r="BK69" s="298">
        <v>686.13921207296039</v>
      </c>
      <c r="BL69" s="298">
        <v>524.82939600863847</v>
      </c>
      <c r="BM69" s="298">
        <v>574.14924972985114</v>
      </c>
      <c r="BN69" s="298">
        <v>710.71062413529762</v>
      </c>
      <c r="BO69" s="298">
        <v>481.5284405037188</v>
      </c>
      <c r="BP69" s="298">
        <v>567.4303837209618</v>
      </c>
      <c r="BQ69" s="298">
        <v>659.5488170444346</v>
      </c>
      <c r="BR69" s="298">
        <v>582.70458968997821</v>
      </c>
      <c r="BS69" s="298">
        <v>836.57866103638173</v>
      </c>
      <c r="BT69" s="298">
        <v>554.7803238481456</v>
      </c>
      <c r="BU69" s="298">
        <v>710.37805362076165</v>
      </c>
      <c r="BV69" s="298">
        <v>649.06835497875909</v>
      </c>
      <c r="BW69" s="298">
        <v>570.70767121377969</v>
      </c>
      <c r="BX69" s="298">
        <v>744.62749666005163</v>
      </c>
      <c r="BY69" s="298">
        <v>666.86636647579689</v>
      </c>
      <c r="BZ69" s="298">
        <v>273.40073025070944</v>
      </c>
      <c r="CA69" s="298">
        <v>381.49801469856709</v>
      </c>
      <c r="CB69" s="298">
        <v>479.9656447767648</v>
      </c>
      <c r="CC69" s="298">
        <v>379.40920921440937</v>
      </c>
      <c r="CD69" s="298">
        <v>488.52624149864505</v>
      </c>
      <c r="CE69" s="298">
        <v>479.81537089785184</v>
      </c>
      <c r="CF69" s="298">
        <v>466.66900523129294</v>
      </c>
      <c r="CG69" s="298">
        <v>349.26817401346284</v>
      </c>
      <c r="CH69" s="298">
        <v>286.52408032559674</v>
      </c>
      <c r="CI69" s="298">
        <v>333.37491772743988</v>
      </c>
      <c r="CJ69" s="298">
        <v>275.20447112780539</v>
      </c>
      <c r="CK69" s="298">
        <v>286.53612872626468</v>
      </c>
      <c r="CL69" s="298">
        <v>279.78363916612534</v>
      </c>
      <c r="CM69" s="298">
        <v>309.39250167408943</v>
      </c>
      <c r="CN69" s="298">
        <v>266.39641405999777</v>
      </c>
      <c r="CO69" s="298">
        <v>287.24505296932961</v>
      </c>
      <c r="CP69" s="298">
        <v>287.45548232124014</v>
      </c>
      <c r="CQ69" s="298">
        <v>324.6100753057483</v>
      </c>
      <c r="CR69" s="298">
        <v>284.75519451139189</v>
      </c>
      <c r="CS69" s="298">
        <v>356.52419485096556</v>
      </c>
      <c r="CT69" s="298">
        <v>323.69742211030837</v>
      </c>
      <c r="CU69" s="298">
        <v>276.02293861617852</v>
      </c>
      <c r="CV69" s="298">
        <v>326.15014143734186</v>
      </c>
      <c r="CW69" s="298">
        <v>401.49113271922118</v>
      </c>
      <c r="CX69" s="298">
        <v>504.25242837158885</v>
      </c>
      <c r="CY69" s="298">
        <v>285.10358035035063</v>
      </c>
      <c r="CZ69" s="298">
        <v>479.16635068486448</v>
      </c>
      <c r="DA69" s="298">
        <v>282.09091509500774</v>
      </c>
      <c r="DB69" s="298">
        <v>353.84992484801217</v>
      </c>
      <c r="DC69" s="298">
        <v>393.41790195096814</v>
      </c>
      <c r="DD69" s="298">
        <v>404.90913790349896</v>
      </c>
      <c r="DE69" s="298">
        <v>324.37414673794467</v>
      </c>
      <c r="DF69" s="298">
        <v>326.29500255493338</v>
      </c>
      <c r="DG69" s="298">
        <v>265.9397720314247</v>
      </c>
      <c r="DH69" s="298">
        <v>356.63476354428076</v>
      </c>
      <c r="DI69" s="298">
        <v>854.94641323379233</v>
      </c>
      <c r="DJ69" s="298">
        <v>509.77505219568212</v>
      </c>
      <c r="DK69" s="298">
        <v>376.43571841649242</v>
      </c>
      <c r="DL69" s="298">
        <v>741.95836838398191</v>
      </c>
      <c r="DM69" s="298">
        <v>456.80275141482775</v>
      </c>
      <c r="DN69" s="298">
        <v>493.59865287010109</v>
      </c>
      <c r="DO69" s="298">
        <v>493.67081981359541</v>
      </c>
      <c r="DP69" s="298">
        <v>492.79690020937005</v>
      </c>
      <c r="DQ69" s="298">
        <v>483.44953813075563</v>
      </c>
      <c r="DR69" s="298">
        <v>436.38259561120674</v>
      </c>
      <c r="DS69" s="298">
        <v>321.77550210511282</v>
      </c>
      <c r="DT69" s="298">
        <v>437.09702450136456</v>
      </c>
      <c r="DU69" s="298">
        <v>315.97166923750979</v>
      </c>
      <c r="DV69" s="298">
        <v>261.79838344000001</v>
      </c>
      <c r="DW69" s="298">
        <v>377.99940537999993</v>
      </c>
      <c r="DX69" s="298">
        <v>495.42457325999987</v>
      </c>
      <c r="DY69" s="298">
        <v>393.46546396999997</v>
      </c>
      <c r="DZ69" s="298">
        <v>568.08711733999996</v>
      </c>
      <c r="EA69" s="298">
        <v>427.59188155999999</v>
      </c>
      <c r="EB69" s="298">
        <v>471.04157304000017</v>
      </c>
      <c r="EC69" s="298">
        <v>572.57854752999992</v>
      </c>
      <c r="ED69" s="298">
        <v>465.55166548</v>
      </c>
      <c r="EE69" s="298">
        <v>330.79789243000005</v>
      </c>
      <c r="EF69" s="298">
        <v>455.17958811000005</v>
      </c>
      <c r="EG69" s="298">
        <v>456.97493251000003</v>
      </c>
      <c r="EH69" s="298">
        <v>363.48489506289769</v>
      </c>
      <c r="EI69" s="298">
        <v>449.3136285232502</v>
      </c>
      <c r="EJ69" s="298">
        <v>385.21056925441559</v>
      </c>
      <c r="EK69" s="298">
        <v>320.70518402964939</v>
      </c>
      <c r="EL69" s="298">
        <v>201.86589094854165</v>
      </c>
      <c r="EM69" s="298">
        <v>164.16518328457687</v>
      </c>
      <c r="EN69" s="298">
        <v>208.7735498365133</v>
      </c>
      <c r="EO69" s="298">
        <v>329.00551847527271</v>
      </c>
      <c r="EP69" s="298">
        <v>372.66493111506065</v>
      </c>
      <c r="EQ69" s="298">
        <v>432.31225990910741</v>
      </c>
      <c r="ER69" s="298">
        <v>386.03962055358949</v>
      </c>
      <c r="ES69" s="298">
        <v>390.27285744973631</v>
      </c>
      <c r="ET69" s="298">
        <v>217.13067623000001</v>
      </c>
      <c r="EU69" s="298">
        <v>288.46196872999997</v>
      </c>
      <c r="EV69" s="298">
        <v>544.32872245999999</v>
      </c>
      <c r="EW69" s="298">
        <v>394.83150762000002</v>
      </c>
      <c r="EX69" s="298">
        <v>410.07249407</v>
      </c>
      <c r="EY69" s="298">
        <v>319.59627857999999</v>
      </c>
      <c r="EZ69" s="298">
        <v>358.22777632999993</v>
      </c>
      <c r="FA69" s="298">
        <v>361.99507328999999</v>
      </c>
      <c r="FB69" s="298">
        <v>849.05485309999995</v>
      </c>
      <c r="FC69" s="298">
        <v>421.23827433999998</v>
      </c>
      <c r="FD69" s="298">
        <v>407.48213915999997</v>
      </c>
      <c r="FE69" s="298">
        <v>346.78604022000002</v>
      </c>
      <c r="FF69" s="298">
        <v>419.98259854999998</v>
      </c>
      <c r="FG69" s="298">
        <v>273.29076429000003</v>
      </c>
      <c r="FH69" s="298">
        <v>413.82643337999997</v>
      </c>
      <c r="FI69" s="298">
        <v>385.72433123000002</v>
      </c>
      <c r="FJ69" s="298">
        <v>444.13280756999995</v>
      </c>
      <c r="FK69" s="298">
        <v>314.10884884000001</v>
      </c>
      <c r="FL69" s="298">
        <v>345.07621266000007</v>
      </c>
      <c r="FM69" s="298">
        <v>394.5523483500001</v>
      </c>
      <c r="FN69" s="298">
        <v>412.85751430999994</v>
      </c>
      <c r="FO69" s="298">
        <v>502.67282702</v>
      </c>
      <c r="FP69" s="298">
        <v>534.15808035000009</v>
      </c>
      <c r="FQ69" s="298">
        <v>450.94395535000007</v>
      </c>
      <c r="FR69" s="298">
        <v>585.04912085490946</v>
      </c>
      <c r="FS69" s="298">
        <v>414.02722039490948</v>
      </c>
      <c r="FT69" s="298">
        <v>545.05209590390939</v>
      </c>
      <c r="FU69" s="298">
        <v>436.07949566490936</v>
      </c>
    </row>
    <row r="70" spans="1:177">
      <c r="A70" s="329">
        <v>52</v>
      </c>
      <c r="B70" s="329" t="s">
        <v>236</v>
      </c>
      <c r="C70" s="302">
        <f t="shared" si="160"/>
        <v>3192.5089213315191</v>
      </c>
      <c r="D70" s="302">
        <f t="shared" si="161"/>
        <v>3544.2353957650007</v>
      </c>
      <c r="E70" s="302">
        <f t="shared" si="162"/>
        <v>3410.9545487500004</v>
      </c>
      <c r="F70" s="302">
        <f t="shared" si="163"/>
        <v>3111.4120795803328</v>
      </c>
      <c r="G70" s="302">
        <f t="shared" si="1047"/>
        <v>2738.5242513399999</v>
      </c>
      <c r="H70" s="302">
        <f t="shared" si="1048"/>
        <v>2714.3358657200006</v>
      </c>
      <c r="I70" s="302">
        <f t="shared" si="1049"/>
        <v>2644.8148355042686</v>
      </c>
      <c r="J70" s="302">
        <f t="shared" si="1050"/>
        <v>2268.022662837519</v>
      </c>
      <c r="K70" s="302">
        <f t="shared" si="1051"/>
        <v>2200.6896191899996</v>
      </c>
      <c r="L70" s="302">
        <f t="shared" si="29"/>
        <v>2704.0342866900005</v>
      </c>
      <c r="M70" s="302">
        <f t="shared" si="30"/>
        <v>658.74370896324365</v>
      </c>
      <c r="N70" s="302">
        <f t="shared" si="31"/>
        <v>720.37760863818221</v>
      </c>
      <c r="O70" s="302">
        <f t="shared" si="32"/>
        <v>801.20243946249821</v>
      </c>
      <c r="P70" s="302">
        <f t="shared" si="33"/>
        <v>1012.1851642675955</v>
      </c>
      <c r="Q70" s="302">
        <f t="shared" si="34"/>
        <v>745.9622046516098</v>
      </c>
      <c r="R70" s="302">
        <f t="shared" si="35"/>
        <v>884.77425531119229</v>
      </c>
      <c r="S70" s="302">
        <f t="shared" si="36"/>
        <v>875.31193081727065</v>
      </c>
      <c r="T70" s="302">
        <f t="shared" si="37"/>
        <v>1038.1870049849276</v>
      </c>
      <c r="U70" s="302">
        <f t="shared" si="38"/>
        <v>769.69781941422798</v>
      </c>
      <c r="V70" s="302">
        <f t="shared" si="39"/>
        <v>808.62629478574331</v>
      </c>
      <c r="W70" s="302">
        <f t="shared" si="40"/>
        <v>819.02924247302565</v>
      </c>
      <c r="X70" s="302">
        <f t="shared" si="41"/>
        <v>1013.6011920770029</v>
      </c>
      <c r="Y70" s="302">
        <f t="shared" si="42"/>
        <v>720.78891716216538</v>
      </c>
      <c r="Z70" s="302">
        <f t="shared" si="43"/>
        <v>775.55367875468551</v>
      </c>
      <c r="AA70" s="302">
        <f t="shared" si="44"/>
        <v>759.26682327762592</v>
      </c>
      <c r="AB70" s="302">
        <f t="shared" si="45"/>
        <v>855.80266038585592</v>
      </c>
      <c r="AC70" s="302">
        <f t="shared" si="1052"/>
        <v>621.99063952605559</v>
      </c>
      <c r="AD70" s="302">
        <f t="shared" si="1053"/>
        <v>703.44277090170647</v>
      </c>
      <c r="AE70" s="302">
        <f t="shared" si="1054"/>
        <v>651.09024325915072</v>
      </c>
      <c r="AF70" s="302">
        <f t="shared" si="1055"/>
        <v>762.0005976530872</v>
      </c>
      <c r="AG70" s="302">
        <f t="shared" si="1056"/>
        <v>623.19434896154439</v>
      </c>
      <c r="AH70" s="302">
        <f t="shared" si="1057"/>
        <v>673.48780566694791</v>
      </c>
      <c r="AI70" s="302">
        <f t="shared" si="1058"/>
        <v>648.20828067106299</v>
      </c>
      <c r="AJ70" s="302">
        <f t="shared" si="1059"/>
        <v>769.44543042044529</v>
      </c>
      <c r="AK70" s="302">
        <f t="shared" si="1060"/>
        <v>630.40584373000013</v>
      </c>
      <c r="AL70" s="302">
        <f t="shared" si="1061"/>
        <v>677.45608115000005</v>
      </c>
      <c r="AM70" s="302">
        <f t="shared" si="1062"/>
        <v>643.76388377000012</v>
      </c>
      <c r="AN70" s="302">
        <f t="shared" si="1063"/>
        <v>693.18902685426838</v>
      </c>
      <c r="AO70" s="302">
        <f t="shared" si="1064"/>
        <v>591.0145471579624</v>
      </c>
      <c r="AP70" s="302">
        <f t="shared" si="1065"/>
        <v>524.86650440218875</v>
      </c>
      <c r="AQ70" s="303">
        <f t="shared" si="1066"/>
        <v>559.91640602027155</v>
      </c>
      <c r="AR70" s="303">
        <f t="shared" si="1067"/>
        <v>592.22520525709581</v>
      </c>
      <c r="AS70" s="303">
        <f t="shared" si="1068"/>
        <v>547.34818809000001</v>
      </c>
      <c r="AT70" s="303">
        <f t="shared" si="1069"/>
        <v>550.97516199000029</v>
      </c>
      <c r="AU70" s="303">
        <f t="shared" si="1070"/>
        <v>521.15476161999868</v>
      </c>
      <c r="AV70" s="303">
        <f t="shared" si="1071"/>
        <v>581.21150749000094</v>
      </c>
      <c r="AW70" s="303">
        <f t="shared" ref="AW70:AW74" si="1073">+SUM(FF70:FH70)</f>
        <v>508.42247076000001</v>
      </c>
      <c r="AX70" s="303">
        <f t="shared" si="1072"/>
        <v>651.89950849999991</v>
      </c>
      <c r="AY70" s="303">
        <f t="shared" si="46"/>
        <v>662.68020103999993</v>
      </c>
      <c r="AZ70" s="303">
        <f t="shared" si="47"/>
        <v>881.03210639000031</v>
      </c>
      <c r="BA70" s="303">
        <f t="shared" si="48"/>
        <v>708.40728461000003</v>
      </c>
      <c r="BB70" s="298">
        <v>186.96771567222521</v>
      </c>
      <c r="BC70" s="298">
        <v>239.80921194352396</v>
      </c>
      <c r="BD70" s="298">
        <v>231.96678134749448</v>
      </c>
      <c r="BE70" s="298">
        <v>228.23576381655866</v>
      </c>
      <c r="BF70" s="298">
        <v>261.5187699759108</v>
      </c>
      <c r="BG70" s="298">
        <v>230.62307484571267</v>
      </c>
      <c r="BH70" s="298">
        <v>293.99423212275559</v>
      </c>
      <c r="BI70" s="298">
        <v>244.53036148099665</v>
      </c>
      <c r="BJ70" s="298">
        <v>262.67784585874597</v>
      </c>
      <c r="BK70" s="298">
        <v>279.56739467501404</v>
      </c>
      <c r="BL70" s="298">
        <v>282.44069791605585</v>
      </c>
      <c r="BM70" s="298">
        <v>450.17707167652554</v>
      </c>
      <c r="BN70" s="298">
        <v>249.23433825745883</v>
      </c>
      <c r="BO70" s="298">
        <v>253.02204484280117</v>
      </c>
      <c r="BP70" s="298">
        <v>243.70582155134977</v>
      </c>
      <c r="BQ70" s="298">
        <v>273.4584765857623</v>
      </c>
      <c r="BR70" s="298">
        <v>303.77586484763157</v>
      </c>
      <c r="BS70" s="298">
        <v>307.53991387779837</v>
      </c>
      <c r="BT70" s="298">
        <v>269.32884412201076</v>
      </c>
      <c r="BU70" s="298">
        <v>303.95391972088032</v>
      </c>
      <c r="BV70" s="298">
        <v>302.02916697437956</v>
      </c>
      <c r="BW70" s="298">
        <v>290.80761390039271</v>
      </c>
      <c r="BX70" s="298">
        <v>273.79016210770487</v>
      </c>
      <c r="BY70" s="298">
        <v>473.58922897683004</v>
      </c>
      <c r="BZ70" s="298">
        <v>223.32317864535005</v>
      </c>
      <c r="CA70" s="298">
        <v>264.07987475450142</v>
      </c>
      <c r="CB70" s="298">
        <v>282.29476601437648</v>
      </c>
      <c r="CC70" s="298">
        <v>236.3565003528073</v>
      </c>
      <c r="CD70" s="298">
        <v>309.72636219459497</v>
      </c>
      <c r="CE70" s="298">
        <v>262.54343223834104</v>
      </c>
      <c r="CF70" s="298">
        <v>295.23833247680852</v>
      </c>
      <c r="CG70" s="298">
        <v>267.67446968418903</v>
      </c>
      <c r="CH70" s="298">
        <v>256.11644031202809</v>
      </c>
      <c r="CI70" s="298">
        <v>249.34647369330787</v>
      </c>
      <c r="CJ70" s="298">
        <v>290.1568194466272</v>
      </c>
      <c r="CK70" s="298">
        <v>474.09789893706784</v>
      </c>
      <c r="CL70" s="298">
        <v>219.46793265157172</v>
      </c>
      <c r="CM70" s="298">
        <v>239.71793537768124</v>
      </c>
      <c r="CN70" s="298">
        <v>261.60304913291242</v>
      </c>
      <c r="CO70" s="298">
        <v>261.33907380572902</v>
      </c>
      <c r="CP70" s="298">
        <v>276.43769175139488</v>
      </c>
      <c r="CQ70" s="298">
        <v>237.77691319756167</v>
      </c>
      <c r="CR70" s="298">
        <v>259.63115429445782</v>
      </c>
      <c r="CS70" s="298">
        <v>236.20225993074899</v>
      </c>
      <c r="CT70" s="298">
        <v>263.43340905241911</v>
      </c>
      <c r="CU70" s="298">
        <v>234.06399916642476</v>
      </c>
      <c r="CV70" s="298">
        <v>253.57172465479425</v>
      </c>
      <c r="CW70" s="298">
        <v>368.1669365646369</v>
      </c>
      <c r="CX70" s="298">
        <v>198.76529918045532</v>
      </c>
      <c r="CY70" s="298">
        <v>206.8925327641586</v>
      </c>
      <c r="CZ70" s="298">
        <v>216.3328075814417</v>
      </c>
      <c r="DA70" s="298">
        <v>235.70889600686399</v>
      </c>
      <c r="DB70" s="298">
        <v>239.73048501176308</v>
      </c>
      <c r="DC70" s="298">
        <v>228.00338988307945</v>
      </c>
      <c r="DD70" s="298">
        <v>226.27907005630857</v>
      </c>
      <c r="DE70" s="298">
        <v>209.23649969379952</v>
      </c>
      <c r="DF70" s="298">
        <v>215.57467350904267</v>
      </c>
      <c r="DG70" s="298">
        <v>234.15999681226501</v>
      </c>
      <c r="DH70" s="298">
        <v>232.25900706026724</v>
      </c>
      <c r="DI70" s="298">
        <v>295.58159378055501</v>
      </c>
      <c r="DJ70" s="298">
        <v>190.37287863259166</v>
      </c>
      <c r="DK70" s="298">
        <v>206.62276473797829</v>
      </c>
      <c r="DL70" s="298">
        <v>226.19870559097438</v>
      </c>
      <c r="DM70" s="298">
        <v>221.70133488115948</v>
      </c>
      <c r="DN70" s="298">
        <v>218.73267899377942</v>
      </c>
      <c r="DO70" s="298">
        <v>233.05379179200898</v>
      </c>
      <c r="DP70" s="298">
        <v>235.37294580271373</v>
      </c>
      <c r="DQ70" s="298">
        <v>216.12935997798667</v>
      </c>
      <c r="DR70" s="298">
        <v>196.70597489036263</v>
      </c>
      <c r="DS70" s="298">
        <v>243.12593618716821</v>
      </c>
      <c r="DT70" s="298">
        <v>228.93016416156277</v>
      </c>
      <c r="DU70" s="298">
        <v>297.38933007171426</v>
      </c>
      <c r="DV70" s="298">
        <v>194.18885172000006</v>
      </c>
      <c r="DW70" s="298">
        <v>204.26772003000002</v>
      </c>
      <c r="DX70" s="298">
        <v>231.94927198000008</v>
      </c>
      <c r="DY70" s="298">
        <v>235.83532116999987</v>
      </c>
      <c r="DZ70" s="298">
        <v>236.58138899000005</v>
      </c>
      <c r="EA70" s="298">
        <v>205.03937099000007</v>
      </c>
      <c r="EB70" s="298">
        <v>224.88684772999994</v>
      </c>
      <c r="EC70" s="298">
        <v>211.96739923000007</v>
      </c>
      <c r="ED70" s="298">
        <v>206.90963681000008</v>
      </c>
      <c r="EE70" s="298">
        <v>209.93362334999995</v>
      </c>
      <c r="EF70" s="298">
        <v>225.88928580000001</v>
      </c>
      <c r="EG70" s="298">
        <v>257.36611770426839</v>
      </c>
      <c r="EH70" s="298">
        <v>161.49690387360852</v>
      </c>
      <c r="EI70" s="298">
        <v>232.62895114676525</v>
      </c>
      <c r="EJ70" s="298">
        <v>196.88869213758858</v>
      </c>
      <c r="EK70" s="298">
        <v>167.28473434296882</v>
      </c>
      <c r="EL70" s="298">
        <v>159.99952885321946</v>
      </c>
      <c r="EM70" s="298">
        <v>197.5822412060005</v>
      </c>
      <c r="EN70" s="298">
        <v>186.79942448597004</v>
      </c>
      <c r="EO70" s="298">
        <v>186.98709362320935</v>
      </c>
      <c r="EP70" s="298">
        <v>186.1298879110922</v>
      </c>
      <c r="EQ70" s="298">
        <v>188.22952347678896</v>
      </c>
      <c r="ER70" s="298">
        <v>187.12202420137515</v>
      </c>
      <c r="ES70" s="298">
        <v>216.8736575789317</v>
      </c>
      <c r="ET70" s="298">
        <v>145.05544872999999</v>
      </c>
      <c r="EU70" s="298">
        <v>177.17106216000002</v>
      </c>
      <c r="EV70" s="298">
        <v>225.12167720000005</v>
      </c>
      <c r="EW70" s="298">
        <v>198.08217428999998</v>
      </c>
      <c r="EX70" s="298">
        <v>161.63420328000021</v>
      </c>
      <c r="EY70" s="298">
        <v>191.25878442000007</v>
      </c>
      <c r="EZ70" s="298">
        <v>181.02630365999943</v>
      </c>
      <c r="FA70" s="298">
        <v>169.53373324999984</v>
      </c>
      <c r="FB70" s="298">
        <v>170.59472470999947</v>
      </c>
      <c r="FC70" s="298">
        <v>166.3150538700005</v>
      </c>
      <c r="FD70" s="298">
        <v>192.83510693000028</v>
      </c>
      <c r="FE70" s="298">
        <v>222.06134669000014</v>
      </c>
      <c r="FF70" s="298">
        <v>127.02299125000002</v>
      </c>
      <c r="FG70" s="298">
        <v>179.08805186000001</v>
      </c>
      <c r="FH70" s="298">
        <v>202.31142764999996</v>
      </c>
      <c r="FI70" s="298">
        <v>188.19814456000003</v>
      </c>
      <c r="FJ70" s="298">
        <v>202.80717937999992</v>
      </c>
      <c r="FK70" s="298">
        <v>260.89418456000004</v>
      </c>
      <c r="FL70" s="298">
        <v>197.62403258000052</v>
      </c>
      <c r="FM70" s="298">
        <v>206.57118799999947</v>
      </c>
      <c r="FN70" s="298">
        <v>258.48498045999997</v>
      </c>
      <c r="FO70" s="298">
        <v>186.89179352000002</v>
      </c>
      <c r="FP70" s="298">
        <v>317.96898891000006</v>
      </c>
      <c r="FQ70" s="298">
        <v>376.17132396000017</v>
      </c>
      <c r="FR70" s="298">
        <v>217.88748335000002</v>
      </c>
      <c r="FS70" s="298">
        <v>248.87335737999996</v>
      </c>
      <c r="FT70" s="298">
        <v>241.64644388000002</v>
      </c>
      <c r="FU70" s="298">
        <v>233.71324448000001</v>
      </c>
    </row>
    <row r="71" spans="1:177">
      <c r="A71" s="329">
        <v>53</v>
      </c>
      <c r="B71" s="329" t="s">
        <v>237</v>
      </c>
      <c r="C71" s="302">
        <f t="shared" si="160"/>
        <v>3174.3106212834596</v>
      </c>
      <c r="D71" s="302">
        <f t="shared" si="161"/>
        <v>4190.6943871630674</v>
      </c>
      <c r="E71" s="302">
        <f t="shared" si="162"/>
        <v>1069.2374397388103</v>
      </c>
      <c r="F71" s="302">
        <f t="shared" si="163"/>
        <v>612.11211016160519</v>
      </c>
      <c r="G71" s="302">
        <f t="shared" si="1047"/>
        <v>2092.4560859666667</v>
      </c>
      <c r="H71" s="302">
        <f t="shared" si="1048"/>
        <v>2845.3787271699998</v>
      </c>
      <c r="I71" s="302">
        <f t="shared" si="1049"/>
        <v>2631.6761885457317</v>
      </c>
      <c r="J71" s="302">
        <f t="shared" si="1050"/>
        <v>1735.7914256050926</v>
      </c>
      <c r="K71" s="302">
        <f t="shared" si="1051"/>
        <v>2718.5161849399997</v>
      </c>
      <c r="L71" s="302">
        <f t="shared" si="29"/>
        <v>2187.2924352100003</v>
      </c>
      <c r="M71" s="302">
        <f t="shared" si="30"/>
        <v>674.00271274933675</v>
      </c>
      <c r="N71" s="302">
        <f t="shared" si="31"/>
        <v>757.34843830080013</v>
      </c>
      <c r="O71" s="302">
        <f t="shared" si="32"/>
        <v>970.02677668946831</v>
      </c>
      <c r="P71" s="302">
        <f t="shared" si="33"/>
        <v>772.9326935438545</v>
      </c>
      <c r="Q71" s="302">
        <f t="shared" si="34"/>
        <v>1013.7072437083684</v>
      </c>
      <c r="R71" s="302">
        <f t="shared" si="35"/>
        <v>1194.0578124596022</v>
      </c>
      <c r="S71" s="302">
        <f t="shared" si="36"/>
        <v>1038.9148016303957</v>
      </c>
      <c r="T71" s="302">
        <f t="shared" si="37"/>
        <v>944.01452936470059</v>
      </c>
      <c r="U71" s="302">
        <f t="shared" si="38"/>
        <v>365.16657031181342</v>
      </c>
      <c r="V71" s="302">
        <f t="shared" si="39"/>
        <v>539.124526825163</v>
      </c>
      <c r="W71" s="302">
        <f t="shared" si="40"/>
        <v>283.43201709732688</v>
      </c>
      <c r="X71" s="302">
        <f t="shared" si="41"/>
        <v>-118.48567449549296</v>
      </c>
      <c r="Y71" s="302">
        <f t="shared" si="42"/>
        <v>134.78363773804716</v>
      </c>
      <c r="Z71" s="302">
        <f t="shared" si="43"/>
        <v>123.75693184163248</v>
      </c>
      <c r="AA71" s="302">
        <f t="shared" si="44"/>
        <v>205.7099881950399</v>
      </c>
      <c r="AB71" s="302">
        <f t="shared" si="45"/>
        <v>147.86155238688565</v>
      </c>
      <c r="AC71" s="302">
        <f t="shared" si="1052"/>
        <v>646.53171988074837</v>
      </c>
      <c r="AD71" s="302">
        <f t="shared" si="1053"/>
        <v>325.91597099228153</v>
      </c>
      <c r="AE71" s="302">
        <f t="shared" si="1054"/>
        <v>404.48804393722628</v>
      </c>
      <c r="AF71" s="302">
        <f t="shared" si="1055"/>
        <v>715.52035115641047</v>
      </c>
      <c r="AG71" s="302">
        <f t="shared" si="1056"/>
        <v>1004.9747900346121</v>
      </c>
      <c r="AH71" s="302">
        <f t="shared" si="1057"/>
        <v>770.5844184315763</v>
      </c>
      <c r="AI71" s="302">
        <f t="shared" si="1058"/>
        <v>764.42075328026931</v>
      </c>
      <c r="AJ71" s="302">
        <f t="shared" si="1059"/>
        <v>305.39876542354193</v>
      </c>
      <c r="AK71" s="302">
        <f t="shared" si="1060"/>
        <v>504.81651834999968</v>
      </c>
      <c r="AL71" s="302">
        <f t="shared" si="1061"/>
        <v>711.68838171999994</v>
      </c>
      <c r="AM71" s="302">
        <f t="shared" si="1062"/>
        <v>865.40790228000003</v>
      </c>
      <c r="AN71" s="302">
        <f t="shared" si="1063"/>
        <v>549.76338619573175</v>
      </c>
      <c r="AO71" s="302">
        <f t="shared" si="1064"/>
        <v>606.99454568260114</v>
      </c>
      <c r="AP71" s="302">
        <f t="shared" si="1065"/>
        <v>161.86975386057912</v>
      </c>
      <c r="AQ71" s="303">
        <f t="shared" si="1066"/>
        <v>350.52759340657508</v>
      </c>
      <c r="AR71" s="303">
        <f t="shared" si="1067"/>
        <v>616.39953265533745</v>
      </c>
      <c r="AS71" s="303">
        <f t="shared" si="1068"/>
        <v>502.5731793299999</v>
      </c>
      <c r="AT71" s="303">
        <f t="shared" si="1069"/>
        <v>573.52511827999979</v>
      </c>
      <c r="AU71" s="303">
        <f t="shared" si="1070"/>
        <v>1048.1229411000011</v>
      </c>
      <c r="AV71" s="303">
        <f t="shared" si="1071"/>
        <v>594.29494622999903</v>
      </c>
      <c r="AW71" s="303">
        <f t="shared" si="1073"/>
        <v>598.67732546000002</v>
      </c>
      <c r="AX71" s="303">
        <f t="shared" si="1072"/>
        <v>492.06647913999996</v>
      </c>
      <c r="AY71" s="303">
        <f t="shared" si="46"/>
        <v>489.80587428000013</v>
      </c>
      <c r="AZ71" s="303">
        <f t="shared" si="47"/>
        <v>606.74275632999991</v>
      </c>
      <c r="BA71" s="303">
        <f t="shared" ref="BA71:BA74" si="1074">+SUM(FR71:FT71)</f>
        <v>835.72115254372829</v>
      </c>
      <c r="BB71" s="298">
        <v>317.59528304055641</v>
      </c>
      <c r="BC71" s="298">
        <v>248.1585842308063</v>
      </c>
      <c r="BD71" s="298">
        <v>108.24884547797404</v>
      </c>
      <c r="BE71" s="298">
        <v>201.19280392106859</v>
      </c>
      <c r="BF71" s="298">
        <v>335.53102657298246</v>
      </c>
      <c r="BG71" s="298">
        <v>220.62460780674905</v>
      </c>
      <c r="BH71" s="298">
        <v>424.77448214097961</v>
      </c>
      <c r="BI71" s="298">
        <v>376.11227765762641</v>
      </c>
      <c r="BJ71" s="298">
        <v>169.14001689086223</v>
      </c>
      <c r="BK71" s="298">
        <v>406.57181739794635</v>
      </c>
      <c r="BL71" s="298">
        <v>242.38869809258262</v>
      </c>
      <c r="BM71" s="298">
        <v>123.97217805332559</v>
      </c>
      <c r="BN71" s="298">
        <v>461.47628587783879</v>
      </c>
      <c r="BO71" s="298">
        <v>228.50639566091763</v>
      </c>
      <c r="BP71" s="298">
        <v>323.724562169612</v>
      </c>
      <c r="BQ71" s="298">
        <v>386.0903404586723</v>
      </c>
      <c r="BR71" s="298">
        <v>278.92872484234664</v>
      </c>
      <c r="BS71" s="298">
        <v>529.03874715858342</v>
      </c>
      <c r="BT71" s="298">
        <v>285.45147972613483</v>
      </c>
      <c r="BU71" s="298">
        <v>406.42413389988133</v>
      </c>
      <c r="BV71" s="298">
        <v>347.03918800437953</v>
      </c>
      <c r="BW71" s="298">
        <v>279.90005731338698</v>
      </c>
      <c r="BX71" s="298">
        <v>470.83733455234676</v>
      </c>
      <c r="BY71" s="298">
        <v>193.27713749896685</v>
      </c>
      <c r="BZ71" s="298">
        <v>50.077551605359389</v>
      </c>
      <c r="CA71" s="298">
        <v>117.41813994406567</v>
      </c>
      <c r="CB71" s="298">
        <v>197.67087876238833</v>
      </c>
      <c r="CC71" s="298">
        <v>143.05270886160207</v>
      </c>
      <c r="CD71" s="298">
        <v>178.79987930405008</v>
      </c>
      <c r="CE71" s="298">
        <v>217.27193865951079</v>
      </c>
      <c r="CF71" s="298">
        <v>171.43067275448442</v>
      </c>
      <c r="CG71" s="298">
        <v>81.593704329273805</v>
      </c>
      <c r="CH71" s="298">
        <v>30.407640013568653</v>
      </c>
      <c r="CI71" s="298">
        <v>84.028444034132008</v>
      </c>
      <c r="CJ71" s="298">
        <v>-14.952348318821805</v>
      </c>
      <c r="CK71" s="298">
        <v>-187.56177021080316</v>
      </c>
      <c r="CL71" s="298">
        <v>60.315706514553625</v>
      </c>
      <c r="CM71" s="298">
        <v>69.674566296408187</v>
      </c>
      <c r="CN71" s="298">
        <v>4.7933649270853493</v>
      </c>
      <c r="CO71" s="298">
        <v>25.905979163600591</v>
      </c>
      <c r="CP71" s="298">
        <v>11.017790569845261</v>
      </c>
      <c r="CQ71" s="298">
        <v>86.833162108186627</v>
      </c>
      <c r="CR71" s="298">
        <v>25.124040216934077</v>
      </c>
      <c r="CS71" s="298">
        <v>120.32193492021656</v>
      </c>
      <c r="CT71" s="298">
        <v>60.264013057889258</v>
      </c>
      <c r="CU71" s="298">
        <v>41.958939449753757</v>
      </c>
      <c r="CV71" s="298">
        <v>72.578416782547606</v>
      </c>
      <c r="CW71" s="298">
        <v>33.324196154584286</v>
      </c>
      <c r="CX71" s="298">
        <v>305.48712919113353</v>
      </c>
      <c r="CY71" s="298">
        <v>78.211047586192024</v>
      </c>
      <c r="CZ71" s="298">
        <v>262.83354310342281</v>
      </c>
      <c r="DA71" s="298">
        <v>46.38201908814375</v>
      </c>
      <c r="DB71" s="298">
        <v>114.11943983624909</v>
      </c>
      <c r="DC71" s="298">
        <v>165.41451206788869</v>
      </c>
      <c r="DD71" s="298">
        <v>178.63006784719039</v>
      </c>
      <c r="DE71" s="298">
        <v>115.13764704414515</v>
      </c>
      <c r="DF71" s="298">
        <v>110.72032904589071</v>
      </c>
      <c r="DG71" s="298">
        <v>31.779775219159689</v>
      </c>
      <c r="DH71" s="298">
        <v>124.37575648401352</v>
      </c>
      <c r="DI71" s="298">
        <v>559.36481945323726</v>
      </c>
      <c r="DJ71" s="298">
        <v>319.40217356309046</v>
      </c>
      <c r="DK71" s="298">
        <v>169.81295367851413</v>
      </c>
      <c r="DL71" s="298">
        <v>515.75966279300746</v>
      </c>
      <c r="DM71" s="298">
        <v>235.10141653366827</v>
      </c>
      <c r="DN71" s="298">
        <v>274.86597387632168</v>
      </c>
      <c r="DO71" s="298">
        <v>260.61702802158641</v>
      </c>
      <c r="DP71" s="298">
        <v>257.42395440665632</v>
      </c>
      <c r="DQ71" s="298">
        <v>267.32017815276896</v>
      </c>
      <c r="DR71" s="298">
        <v>239.67662072084411</v>
      </c>
      <c r="DS71" s="298">
        <v>78.649565917944614</v>
      </c>
      <c r="DT71" s="298">
        <v>208.16686033980179</v>
      </c>
      <c r="DU71" s="298">
        <v>18.582339165795531</v>
      </c>
      <c r="DV71" s="298">
        <v>67.60953171999995</v>
      </c>
      <c r="DW71" s="298">
        <v>173.73168534999991</v>
      </c>
      <c r="DX71" s="298">
        <v>263.47530127999983</v>
      </c>
      <c r="DY71" s="298">
        <v>157.6301428000001</v>
      </c>
      <c r="DZ71" s="298">
        <v>331.50572834999991</v>
      </c>
      <c r="EA71" s="298">
        <v>222.55251056999992</v>
      </c>
      <c r="EB71" s="298">
        <v>246.15472531000023</v>
      </c>
      <c r="EC71" s="298">
        <v>360.61114829999985</v>
      </c>
      <c r="ED71" s="298">
        <v>258.64202866999995</v>
      </c>
      <c r="EE71" s="298">
        <v>120.8642690800001</v>
      </c>
      <c r="EF71" s="298">
        <v>229.29030231000004</v>
      </c>
      <c r="EG71" s="298">
        <v>199.60881480573164</v>
      </c>
      <c r="EH71" s="298">
        <v>201.98799118928918</v>
      </c>
      <c r="EI71" s="298">
        <v>216.68467737648496</v>
      </c>
      <c r="EJ71" s="298">
        <v>188.32187711682701</v>
      </c>
      <c r="EK71" s="298">
        <v>153.42044968668057</v>
      </c>
      <c r="EL71" s="298">
        <v>41.866362095322188</v>
      </c>
      <c r="EM71" s="298">
        <v>-33.417057921423634</v>
      </c>
      <c r="EN71" s="298">
        <v>21.974125350543261</v>
      </c>
      <c r="EO71" s="298">
        <v>142.01842485206336</v>
      </c>
      <c r="EP71" s="298">
        <v>186.53504320396846</v>
      </c>
      <c r="EQ71" s="298">
        <v>244.08273643231846</v>
      </c>
      <c r="ER71" s="298">
        <v>198.91759635221433</v>
      </c>
      <c r="ES71" s="298">
        <v>173.39919987080461</v>
      </c>
      <c r="ET71" s="298">
        <v>72.075227500000011</v>
      </c>
      <c r="EU71" s="298">
        <v>111.29090656999995</v>
      </c>
      <c r="EV71" s="298">
        <v>319.20704525999997</v>
      </c>
      <c r="EW71" s="298">
        <v>196.74933333000004</v>
      </c>
      <c r="EX71" s="298">
        <v>248.4382907899998</v>
      </c>
      <c r="EY71" s="298">
        <v>128.33749415999992</v>
      </c>
      <c r="EZ71" s="298">
        <v>177.2014726700005</v>
      </c>
      <c r="FA71" s="298">
        <v>192.46134004000015</v>
      </c>
      <c r="FB71" s="298">
        <v>678.46012839000048</v>
      </c>
      <c r="FC71" s="298">
        <v>254.92322046999948</v>
      </c>
      <c r="FD71" s="298">
        <v>214.6470322299997</v>
      </c>
      <c r="FE71" s="298">
        <v>124.72469352999988</v>
      </c>
      <c r="FF71" s="298">
        <v>292.95960729999996</v>
      </c>
      <c r="FG71" s="298">
        <v>94.20271243000002</v>
      </c>
      <c r="FH71" s="298">
        <v>211.51500573000001</v>
      </c>
      <c r="FI71" s="298">
        <v>197.52618666999999</v>
      </c>
      <c r="FJ71" s="298">
        <v>241.32562819000003</v>
      </c>
      <c r="FK71" s="298">
        <v>53.214664279999965</v>
      </c>
      <c r="FL71" s="298">
        <v>147.45218007999955</v>
      </c>
      <c r="FM71" s="298">
        <v>187.98116035000064</v>
      </c>
      <c r="FN71" s="298">
        <v>154.37253384999997</v>
      </c>
      <c r="FO71" s="298">
        <v>315.78103349999998</v>
      </c>
      <c r="FP71" s="298">
        <v>216.18909144000003</v>
      </c>
      <c r="FQ71" s="298">
        <v>74.772631389999901</v>
      </c>
      <c r="FR71" s="298">
        <v>367.16163750490944</v>
      </c>
      <c r="FS71" s="298">
        <v>165.15386301490952</v>
      </c>
      <c r="FT71" s="298">
        <v>303.4056520239094</v>
      </c>
      <c r="FU71" s="298">
        <v>202.36625118490934</v>
      </c>
    </row>
    <row r="72" spans="1:177">
      <c r="A72" s="329">
        <v>54</v>
      </c>
      <c r="B72" s="329" t="s">
        <v>238</v>
      </c>
      <c r="C72" s="302">
        <f t="shared" si="160"/>
        <v>5341.5232769449785</v>
      </c>
      <c r="D72" s="302">
        <f t="shared" si="161"/>
        <v>6517.8714261800014</v>
      </c>
      <c r="E72" s="302">
        <f t="shared" si="162"/>
        <v>3167.0113389900002</v>
      </c>
      <c r="F72" s="302">
        <f t="shared" si="163"/>
        <v>2454.0113198000004</v>
      </c>
      <c r="G72" s="302">
        <f t="shared" si="1047"/>
        <v>3835.9518743300005</v>
      </c>
      <c r="H72" s="302">
        <f t="shared" si="1048"/>
        <v>4566.2891922299996</v>
      </c>
      <c r="I72" s="302">
        <f t="shared" si="1049"/>
        <v>4355.61455088</v>
      </c>
      <c r="J72" s="302">
        <f t="shared" si="1050"/>
        <v>3079.0382898600001</v>
      </c>
      <c r="K72" s="302">
        <f t="shared" si="1051"/>
        <v>4061.2433087599998</v>
      </c>
      <c r="L72" s="302">
        <f t="shared" si="29"/>
        <v>3601.3582091099997</v>
      </c>
      <c r="M72" s="302">
        <f t="shared" si="30"/>
        <v>1090.2894660699999</v>
      </c>
      <c r="N72" s="302">
        <f t="shared" si="31"/>
        <v>1235.49206852</v>
      </c>
      <c r="O72" s="302">
        <f t="shared" si="32"/>
        <v>1498.9697874576059</v>
      </c>
      <c r="P72" s="302">
        <f t="shared" si="33"/>
        <v>1516.7719548973732</v>
      </c>
      <c r="Q72" s="302">
        <f t="shared" si="34"/>
        <v>1483.54242856</v>
      </c>
      <c r="R72" s="302">
        <f t="shared" si="35"/>
        <v>1797.4683874100001</v>
      </c>
      <c r="S72" s="302">
        <f t="shared" si="36"/>
        <v>1588.335642</v>
      </c>
      <c r="T72" s="302">
        <f t="shared" si="37"/>
        <v>1648.52496821</v>
      </c>
      <c r="U72" s="302">
        <f t="shared" si="38"/>
        <v>805.257114</v>
      </c>
      <c r="V72" s="302">
        <f t="shared" si="39"/>
        <v>1028.559493</v>
      </c>
      <c r="W72" s="302">
        <f t="shared" si="40"/>
        <v>757.63853898999992</v>
      </c>
      <c r="X72" s="302">
        <f t="shared" si="41"/>
        <v>575.55619299999989</v>
      </c>
      <c r="Y72" s="302">
        <f t="shared" si="42"/>
        <v>518.39990135000005</v>
      </c>
      <c r="Z72" s="302">
        <f t="shared" si="43"/>
        <v>575.93795614999999</v>
      </c>
      <c r="AA72" s="302">
        <f t="shared" si="44"/>
        <v>654.09828816000004</v>
      </c>
      <c r="AB72" s="302">
        <f t="shared" si="45"/>
        <v>705.57517413999994</v>
      </c>
      <c r="AC72" s="302">
        <f t="shared" si="1052"/>
        <v>1008.4400573</v>
      </c>
      <c r="AD72" s="302">
        <f t="shared" si="1053"/>
        <v>788.58081246999996</v>
      </c>
      <c r="AE72" s="302">
        <f t="shared" si="1054"/>
        <v>812.53053992000002</v>
      </c>
      <c r="AF72" s="302">
        <f t="shared" si="1055"/>
        <v>1226.4004646400001</v>
      </c>
      <c r="AG72" s="302">
        <f t="shared" si="1056"/>
        <v>1395.59370889</v>
      </c>
      <c r="AH72" s="302">
        <f t="shared" si="1057"/>
        <v>1201.45962538</v>
      </c>
      <c r="AI72" s="302">
        <f t="shared" si="1058"/>
        <v>1165.0705084000001</v>
      </c>
      <c r="AJ72" s="302">
        <f t="shared" si="1059"/>
        <v>804.1653495600001</v>
      </c>
      <c r="AK72" s="302">
        <f t="shared" si="1060"/>
        <v>910.83697169999982</v>
      </c>
      <c r="AL72" s="302">
        <f t="shared" si="1061"/>
        <v>1170.4769176099999</v>
      </c>
      <c r="AM72" s="302">
        <f t="shared" si="1062"/>
        <v>1287.7276448299999</v>
      </c>
      <c r="AN72" s="302">
        <f t="shared" si="1063"/>
        <v>986.57301673999996</v>
      </c>
      <c r="AO72" s="302">
        <f t="shared" si="1064"/>
        <v>934.41478045000019</v>
      </c>
      <c r="AP72" s="302">
        <f t="shared" si="1065"/>
        <v>461.81493470000009</v>
      </c>
      <c r="AQ72" s="303">
        <f t="shared" si="1066"/>
        <v>684.86082843999998</v>
      </c>
      <c r="AR72" s="303">
        <f t="shared" si="1067"/>
        <v>997.94774627000004</v>
      </c>
      <c r="AS72" s="303">
        <f t="shared" si="1068"/>
        <v>847.69986378999988</v>
      </c>
      <c r="AT72" s="303">
        <f t="shared" si="1069"/>
        <v>899.80963448</v>
      </c>
      <c r="AU72" s="303">
        <f t="shared" si="1070"/>
        <v>1353.5471205199999</v>
      </c>
      <c r="AV72" s="303">
        <f t="shared" si="1071"/>
        <v>960.18668997000009</v>
      </c>
      <c r="AW72" s="303">
        <f t="shared" si="1073"/>
        <v>886.57597184999997</v>
      </c>
      <c r="AX72" s="303">
        <f t="shared" si="1072"/>
        <v>874.69188889999998</v>
      </c>
      <c r="AY72" s="303">
        <f t="shared" si="46"/>
        <v>810.70622931000003</v>
      </c>
      <c r="AZ72" s="303">
        <f t="shared" si="47"/>
        <v>1029.3841190500002</v>
      </c>
      <c r="BA72" s="303">
        <f t="shared" si="1074"/>
        <v>1117.9179630190001</v>
      </c>
      <c r="BB72" s="298">
        <v>429.44567582000002</v>
      </c>
      <c r="BC72" s="298">
        <v>404.85263271000002</v>
      </c>
      <c r="BD72" s="298">
        <v>255.99115753999999</v>
      </c>
      <c r="BE72" s="298">
        <v>350.60590783999999</v>
      </c>
      <c r="BF72" s="298">
        <v>514.43887532999997</v>
      </c>
      <c r="BG72" s="298">
        <v>370.44728535000002</v>
      </c>
      <c r="BH72" s="298">
        <v>623.37939633000008</v>
      </c>
      <c r="BI72" s="298">
        <v>536.93441989999997</v>
      </c>
      <c r="BJ72" s="298">
        <v>338.65597122760573</v>
      </c>
      <c r="BK72" s="298">
        <v>603.49473754999997</v>
      </c>
      <c r="BL72" s="298">
        <v>445.05067885737327</v>
      </c>
      <c r="BM72" s="298">
        <v>468.22653849000005</v>
      </c>
      <c r="BN72" s="298">
        <v>620.67637635999995</v>
      </c>
      <c r="BO72" s="298">
        <v>397.88690990999999</v>
      </c>
      <c r="BP72" s="298">
        <v>464.97914229000003</v>
      </c>
      <c r="BQ72" s="298">
        <v>570.08617321999998</v>
      </c>
      <c r="BR72" s="298">
        <v>485.29620763000003</v>
      </c>
      <c r="BS72" s="298">
        <v>742.08600655999999</v>
      </c>
      <c r="BT72" s="298">
        <v>449.91680577</v>
      </c>
      <c r="BU72" s="298">
        <v>599.08597020000002</v>
      </c>
      <c r="BV72" s="298">
        <v>539.33286602999999</v>
      </c>
      <c r="BW72" s="298">
        <v>454.26509226999997</v>
      </c>
      <c r="BX72" s="298">
        <v>637.82467152999993</v>
      </c>
      <c r="BY72" s="298">
        <v>556.4352044100001</v>
      </c>
      <c r="BZ72" s="298">
        <v>174.785</v>
      </c>
      <c r="CA72" s="298">
        <v>269.31966600000004</v>
      </c>
      <c r="CB72" s="298">
        <v>361.15244799999999</v>
      </c>
      <c r="CC72" s="298">
        <v>277.39695526999998</v>
      </c>
      <c r="CD72" s="298">
        <v>375.50120499999997</v>
      </c>
      <c r="CE72" s="298">
        <v>375.66133273000003</v>
      </c>
      <c r="CF72" s="298">
        <v>345.35349199999996</v>
      </c>
      <c r="CG72" s="298">
        <v>229.78102999000001</v>
      </c>
      <c r="CH72" s="298">
        <v>182.50401699999998</v>
      </c>
      <c r="CI72" s="298">
        <v>235.435676</v>
      </c>
      <c r="CJ72" s="298">
        <v>177.35751699999997</v>
      </c>
      <c r="CK72" s="298">
        <v>162.76299999999998</v>
      </c>
      <c r="CL72" s="298">
        <v>162.11634308999999</v>
      </c>
      <c r="CM72" s="298">
        <v>198.52674356999998</v>
      </c>
      <c r="CN72" s="298">
        <v>157.75681469000003</v>
      </c>
      <c r="CO72" s="298">
        <v>174.17954801000002</v>
      </c>
      <c r="CP72" s="298">
        <v>173.29519719000001</v>
      </c>
      <c r="CQ72" s="298">
        <v>228.46321095000002</v>
      </c>
      <c r="CR72" s="298">
        <v>168.56314380000001</v>
      </c>
      <c r="CS72" s="298">
        <v>256.71594033000002</v>
      </c>
      <c r="CT72" s="298">
        <v>228.81920402999998</v>
      </c>
      <c r="CU72" s="298">
        <v>178.10731601000001</v>
      </c>
      <c r="CV72" s="298">
        <v>220.01403200999997</v>
      </c>
      <c r="CW72" s="298">
        <v>307.45382612000003</v>
      </c>
      <c r="CX72" s="298">
        <v>413.40571189999997</v>
      </c>
      <c r="CY72" s="298">
        <v>205.06897606999999</v>
      </c>
      <c r="CZ72" s="298">
        <v>389.96536933000004</v>
      </c>
      <c r="DA72" s="298">
        <v>198.04646953</v>
      </c>
      <c r="DB72" s="298">
        <v>275.11605575999999</v>
      </c>
      <c r="DC72" s="298">
        <v>315.41828717999999</v>
      </c>
      <c r="DD72" s="298">
        <v>316.22675529000003</v>
      </c>
      <c r="DE72" s="298">
        <v>242.90323668999997</v>
      </c>
      <c r="DF72" s="298">
        <v>253.40054794000002</v>
      </c>
      <c r="DG72" s="298">
        <v>183.25844036000001</v>
      </c>
      <c r="DH72" s="298">
        <v>281.15715934000002</v>
      </c>
      <c r="DI72" s="298">
        <v>761.98486494000008</v>
      </c>
      <c r="DJ72" s="298">
        <v>432.46179885000004</v>
      </c>
      <c r="DK72" s="298">
        <v>299.61156341000003</v>
      </c>
      <c r="DL72" s="298">
        <v>663.52034662999995</v>
      </c>
      <c r="DM72" s="298">
        <v>381.13038779999999</v>
      </c>
      <c r="DN72" s="298">
        <v>406.84419954999998</v>
      </c>
      <c r="DO72" s="298">
        <v>413.48503802999994</v>
      </c>
      <c r="DP72" s="298">
        <v>404.89030557000001</v>
      </c>
      <c r="DQ72" s="298">
        <v>401.05885731000006</v>
      </c>
      <c r="DR72" s="298">
        <v>359.12134552000003</v>
      </c>
      <c r="DS72" s="298">
        <v>238.43409277999999</v>
      </c>
      <c r="DT72" s="298">
        <v>343.51451063000002</v>
      </c>
      <c r="DU72" s="298">
        <v>222.21674615000001</v>
      </c>
      <c r="DV72" s="298">
        <v>187.35973793999997</v>
      </c>
      <c r="DW72" s="298">
        <v>302.62359275999995</v>
      </c>
      <c r="DX72" s="298">
        <v>420.85364099999993</v>
      </c>
      <c r="DY72" s="298">
        <v>320.98774162999996</v>
      </c>
      <c r="DZ72" s="298">
        <v>487.76929504999998</v>
      </c>
      <c r="EA72" s="298">
        <v>361.71988093000004</v>
      </c>
      <c r="EB72" s="298">
        <v>397.39730504000005</v>
      </c>
      <c r="EC72" s="298">
        <v>495.15616503000001</v>
      </c>
      <c r="ED72" s="298">
        <v>395.17417476000003</v>
      </c>
      <c r="EE72" s="298">
        <v>255.07294077</v>
      </c>
      <c r="EF72" s="298">
        <v>372.44007597000001</v>
      </c>
      <c r="EG72" s="298">
        <v>359.06</v>
      </c>
      <c r="EH72" s="298">
        <v>273.69379301999999</v>
      </c>
      <c r="EI72" s="298">
        <v>358.58835366000011</v>
      </c>
      <c r="EJ72" s="298">
        <v>302.1326337700001</v>
      </c>
      <c r="EK72" s="298">
        <v>245.03668013000004</v>
      </c>
      <c r="EL72" s="298">
        <v>132.93325315000001</v>
      </c>
      <c r="EM72" s="298">
        <v>83.845001420000003</v>
      </c>
      <c r="EN72" s="298">
        <v>128.05401886000001</v>
      </c>
      <c r="EO72" s="298">
        <v>253.57949672999999</v>
      </c>
      <c r="EP72" s="298">
        <v>303.22731285000003</v>
      </c>
      <c r="EQ72" s="298">
        <v>364.21961473000005</v>
      </c>
      <c r="ER72" s="298">
        <v>325.26528621999995</v>
      </c>
      <c r="ES72" s="298">
        <v>308.46284532000004</v>
      </c>
      <c r="ET72" s="298">
        <v>159.14997765000001</v>
      </c>
      <c r="EU72" s="298">
        <v>223.04759464</v>
      </c>
      <c r="EV72" s="298">
        <v>465.5022914999999</v>
      </c>
      <c r="EW72" s="298">
        <v>317.14614231000002</v>
      </c>
      <c r="EX72" s="298">
        <v>342.55220737999997</v>
      </c>
      <c r="EY72" s="298">
        <v>240.11128479000001</v>
      </c>
      <c r="EZ72" s="298">
        <v>286.11693563000006</v>
      </c>
      <c r="FA72" s="298">
        <v>288.02499432000002</v>
      </c>
      <c r="FB72" s="298">
        <v>779.40519056999983</v>
      </c>
      <c r="FC72" s="298">
        <v>350.10111907999999</v>
      </c>
      <c r="FD72" s="298">
        <v>329.05396148</v>
      </c>
      <c r="FE72" s="298">
        <v>281.03160941000004</v>
      </c>
      <c r="FF72" s="298">
        <v>358.34614438999995</v>
      </c>
      <c r="FG72" s="298">
        <v>207.47048614000002</v>
      </c>
      <c r="FH72" s="298">
        <v>320.75934131999998</v>
      </c>
      <c r="FI72" s="298">
        <v>292.40804945000002</v>
      </c>
      <c r="FJ72" s="298">
        <v>355.37020431999997</v>
      </c>
      <c r="FK72" s="298">
        <v>226.91363512999999</v>
      </c>
      <c r="FL72" s="298">
        <v>256.37822679000004</v>
      </c>
      <c r="FM72" s="298">
        <v>282.91237260000003</v>
      </c>
      <c r="FN72" s="298">
        <v>271.41562991999996</v>
      </c>
      <c r="FO72" s="298">
        <v>391.58046088000003</v>
      </c>
      <c r="FP72" s="298">
        <v>385.97240407000015</v>
      </c>
      <c r="FQ72" s="298">
        <v>251.8312541</v>
      </c>
      <c r="FR72" s="298">
        <v>436.91968439000004</v>
      </c>
      <c r="FS72" s="298">
        <v>267.99053955000005</v>
      </c>
      <c r="FT72" s="298">
        <v>413.00773907899998</v>
      </c>
      <c r="FU72" s="298">
        <v>293.35601124999999</v>
      </c>
    </row>
    <row r="73" spans="1:177">
      <c r="A73" s="329">
        <v>55</v>
      </c>
      <c r="B73" s="329" t="s">
        <v>257</v>
      </c>
      <c r="C73" s="302">
        <f t="shared" si="160"/>
        <v>2307.5662451015196</v>
      </c>
      <c r="D73" s="302">
        <f t="shared" si="161"/>
        <v>2509.9941446600001</v>
      </c>
      <c r="E73" s="302">
        <f t="shared" si="162"/>
        <v>2334.3562867699998</v>
      </c>
      <c r="F73" s="302">
        <f t="shared" si="163"/>
        <v>1967.2314503955556</v>
      </c>
      <c r="G73" s="302">
        <f t="shared" si="1047"/>
        <v>1758.8596905500006</v>
      </c>
      <c r="H73" s="302">
        <f t="shared" si="1048"/>
        <v>1818.2698760200001</v>
      </c>
      <c r="I73" s="302">
        <f t="shared" si="1049"/>
        <v>1867.0219406900001</v>
      </c>
      <c r="J73" s="302">
        <f t="shared" si="1050"/>
        <v>1592.6854301999997</v>
      </c>
      <c r="K73" s="302">
        <f t="shared" si="1051"/>
        <v>1571.44548336</v>
      </c>
      <c r="L73" s="302">
        <f t="shared" si="29"/>
        <v>1809.98652498</v>
      </c>
      <c r="M73" s="302">
        <f t="shared" si="30"/>
        <v>471.4505187101575</v>
      </c>
      <c r="N73" s="302">
        <f t="shared" si="31"/>
        <v>504.55639091136209</v>
      </c>
      <c r="O73" s="302">
        <f t="shared" si="32"/>
        <v>572.89337503000002</v>
      </c>
      <c r="P73" s="302">
        <f t="shared" si="33"/>
        <v>758.66596044999983</v>
      </c>
      <c r="Q73" s="302">
        <f t="shared" si="34"/>
        <v>518.01912884000012</v>
      </c>
      <c r="R73" s="302">
        <f t="shared" si="35"/>
        <v>629.04261568999993</v>
      </c>
      <c r="S73" s="302">
        <f t="shared" si="36"/>
        <v>608.40790809999987</v>
      </c>
      <c r="T73" s="302">
        <f t="shared" si="37"/>
        <v>754.52449202999992</v>
      </c>
      <c r="U73" s="302">
        <f t="shared" si="38"/>
        <v>515.79872694999995</v>
      </c>
      <c r="V73" s="302">
        <f t="shared" si="39"/>
        <v>539.29155034999985</v>
      </c>
      <c r="W73" s="302">
        <f t="shared" si="40"/>
        <v>546.19170750000001</v>
      </c>
      <c r="X73" s="302">
        <f t="shared" si="41"/>
        <v>733.07430196999985</v>
      </c>
      <c r="Y73" s="302">
        <f t="shared" si="42"/>
        <v>458.20633798000006</v>
      </c>
      <c r="Z73" s="302">
        <f t="shared" si="43"/>
        <v>474.77704012000004</v>
      </c>
      <c r="AA73" s="302">
        <f t="shared" si="44"/>
        <v>474.87561526000002</v>
      </c>
      <c r="AB73" s="302">
        <f t="shared" si="45"/>
        <v>559.3724570355555</v>
      </c>
      <c r="AC73" s="302">
        <f t="shared" si="1052"/>
        <v>392.07212836000002</v>
      </c>
      <c r="AD73" s="302">
        <f t="shared" si="1053"/>
        <v>449.29214222999997</v>
      </c>
      <c r="AE73" s="302">
        <f t="shared" si="1054"/>
        <v>414.42745859000001</v>
      </c>
      <c r="AF73" s="302">
        <f t="shared" si="1055"/>
        <v>503.06796137000003</v>
      </c>
      <c r="AG73" s="302">
        <f t="shared" si="1056"/>
        <v>417.8478480600001</v>
      </c>
      <c r="AH73" s="302">
        <f t="shared" si="1057"/>
        <v>440.50213639999998</v>
      </c>
      <c r="AI73" s="302">
        <f t="shared" si="1058"/>
        <v>429.07504290999998</v>
      </c>
      <c r="AJ73" s="302">
        <f t="shared" si="1059"/>
        <v>530.84484865000002</v>
      </c>
      <c r="AK73" s="302">
        <f t="shared" si="1060"/>
        <v>429.18584183000002</v>
      </c>
      <c r="AL73" s="302">
        <f t="shared" si="1061"/>
        <v>489.13837662000003</v>
      </c>
      <c r="AM73" s="302">
        <f t="shared" si="1062"/>
        <v>462.30888987000003</v>
      </c>
      <c r="AN73" s="302">
        <f t="shared" si="1063"/>
        <v>486.38883236999993</v>
      </c>
      <c r="AO73" s="302">
        <f t="shared" si="1064"/>
        <v>397.56431203</v>
      </c>
      <c r="AP73" s="302">
        <f t="shared" si="1065"/>
        <v>354.13174760999999</v>
      </c>
      <c r="AQ73" s="303">
        <f t="shared" si="1066"/>
        <v>402.83509323999999</v>
      </c>
      <c r="AR73" s="303">
        <f t="shared" si="1067"/>
        <v>438.15427731999984</v>
      </c>
      <c r="AS73" s="303">
        <f t="shared" si="1068"/>
        <v>391.09797046000006</v>
      </c>
      <c r="AT73" s="303">
        <f t="shared" si="1069"/>
        <v>395.8714839300003</v>
      </c>
      <c r="AU73" s="303">
        <f t="shared" si="1070"/>
        <v>368.35632736999867</v>
      </c>
      <c r="AV73" s="303">
        <f t="shared" si="1071"/>
        <v>416.11970160000101</v>
      </c>
      <c r="AW73" s="303">
        <f t="shared" si="1073"/>
        <v>348.69460232999995</v>
      </c>
      <c r="AX73" s="303">
        <f t="shared" si="1072"/>
        <v>464.11779955000003</v>
      </c>
      <c r="AY73" s="303">
        <f t="shared" si="46"/>
        <v>423.57928424999989</v>
      </c>
      <c r="AZ73" s="303">
        <f t="shared" si="47"/>
        <v>573.59483885000009</v>
      </c>
      <c r="BA73" s="303">
        <f t="shared" si="1074"/>
        <v>417.29361425000002</v>
      </c>
      <c r="BB73" s="298">
        <v>129.5425264518741</v>
      </c>
      <c r="BC73" s="298">
        <v>173.74639301715399</v>
      </c>
      <c r="BD73" s="298">
        <v>168.16159924112941</v>
      </c>
      <c r="BE73" s="298">
        <v>155.48067232000002</v>
      </c>
      <c r="BF73" s="298">
        <v>189.67066428136206</v>
      </c>
      <c r="BG73" s="298">
        <v>159.40505430999997</v>
      </c>
      <c r="BH73" s="298">
        <v>213.65032048</v>
      </c>
      <c r="BI73" s="298">
        <v>175.56017155999996</v>
      </c>
      <c r="BJ73" s="298">
        <v>183.68288299000005</v>
      </c>
      <c r="BK73" s="298">
        <v>206.60261085999991</v>
      </c>
      <c r="BL73" s="298">
        <v>209.10646371000004</v>
      </c>
      <c r="BM73" s="298">
        <v>342.95688587999985</v>
      </c>
      <c r="BN73" s="298">
        <v>176.30503517</v>
      </c>
      <c r="BO73" s="298">
        <v>171.98877549000002</v>
      </c>
      <c r="BP73" s="298">
        <v>169.72531818000004</v>
      </c>
      <c r="BQ73" s="298">
        <v>191.96048816999991</v>
      </c>
      <c r="BR73" s="298">
        <v>218.52093847999998</v>
      </c>
      <c r="BS73" s="298">
        <v>218.56118904000004</v>
      </c>
      <c r="BT73" s="298">
        <v>183.96181215000001</v>
      </c>
      <c r="BU73" s="298">
        <v>216.26325803999987</v>
      </c>
      <c r="BV73" s="298">
        <v>208.18283790999999</v>
      </c>
      <c r="BW73" s="298">
        <v>196.50821636000001</v>
      </c>
      <c r="BX73" s="298">
        <v>186.11733807999997</v>
      </c>
      <c r="BY73" s="298">
        <v>371.89893758999995</v>
      </c>
      <c r="BZ73" s="298">
        <v>150.41023027</v>
      </c>
      <c r="CA73" s="298">
        <v>173.22503569</v>
      </c>
      <c r="CB73" s="298">
        <v>192.16346099000003</v>
      </c>
      <c r="CC73" s="298">
        <v>154.76208586999996</v>
      </c>
      <c r="CD73" s="298">
        <v>214.32247170999989</v>
      </c>
      <c r="CE73" s="298">
        <v>170.20699277000006</v>
      </c>
      <c r="CF73" s="298">
        <v>203.08468719000001</v>
      </c>
      <c r="CG73" s="298">
        <v>173.09397773999999</v>
      </c>
      <c r="CH73" s="298">
        <v>170.01304257000001</v>
      </c>
      <c r="CI73" s="298">
        <v>162.16058341999997</v>
      </c>
      <c r="CJ73" s="298">
        <v>205.88357955000004</v>
      </c>
      <c r="CK73" s="298">
        <v>365.03013899999991</v>
      </c>
      <c r="CL73" s="298">
        <v>129.78883563000002</v>
      </c>
      <c r="CM73" s="298">
        <v>154.83609379000001</v>
      </c>
      <c r="CN73" s="298">
        <v>173.58140856</v>
      </c>
      <c r="CO73" s="298">
        <v>157.22118221000002</v>
      </c>
      <c r="CP73" s="298">
        <v>170.94498654999998</v>
      </c>
      <c r="CQ73" s="298">
        <v>146.61087136000003</v>
      </c>
      <c r="CR73" s="298">
        <v>153.30069397000003</v>
      </c>
      <c r="CS73" s="298">
        <v>149.74739931000002</v>
      </c>
      <c r="CT73" s="298">
        <v>171.82752197999997</v>
      </c>
      <c r="CU73" s="298">
        <v>138.20724718</v>
      </c>
      <c r="CV73" s="298">
        <v>152.16793557555556</v>
      </c>
      <c r="CW73" s="298">
        <v>268.99727428</v>
      </c>
      <c r="CX73" s="298">
        <v>122.59211812000007</v>
      </c>
      <c r="CY73" s="298">
        <v>133.70551969999997</v>
      </c>
      <c r="CZ73" s="298">
        <v>135.77449053999999</v>
      </c>
      <c r="DA73" s="298">
        <v>148.22425545999999</v>
      </c>
      <c r="DB73" s="298">
        <v>156.72880393999998</v>
      </c>
      <c r="DC73" s="298">
        <v>144.33908283</v>
      </c>
      <c r="DD73" s="298">
        <v>139.51250191000003</v>
      </c>
      <c r="DE73" s="298">
        <v>131.98307696000001</v>
      </c>
      <c r="DF73" s="298">
        <v>142.93187971999998</v>
      </c>
      <c r="DG73" s="298">
        <v>154.27024737000005</v>
      </c>
      <c r="DH73" s="298">
        <v>156.41738000000001</v>
      </c>
      <c r="DI73" s="298">
        <v>192.38033399999995</v>
      </c>
      <c r="DJ73" s="298">
        <v>125.29180759999997</v>
      </c>
      <c r="DK73" s="298">
        <v>138.11768148000004</v>
      </c>
      <c r="DL73" s="298">
        <v>154.43835898000009</v>
      </c>
      <c r="DM73" s="298">
        <v>148.91899487000001</v>
      </c>
      <c r="DN73" s="298">
        <v>135.00166962999998</v>
      </c>
      <c r="DO73" s="298">
        <v>156.5814719</v>
      </c>
      <c r="DP73" s="298">
        <v>156.89267174</v>
      </c>
      <c r="DQ73" s="298">
        <v>144.06438644999997</v>
      </c>
      <c r="DR73" s="298">
        <v>128.11798471999998</v>
      </c>
      <c r="DS73" s="298">
        <v>164.97563707</v>
      </c>
      <c r="DT73" s="298">
        <v>151.01568566999998</v>
      </c>
      <c r="DU73" s="298">
        <v>214.85352591000006</v>
      </c>
      <c r="DV73" s="298">
        <v>121.92460720999999</v>
      </c>
      <c r="DW73" s="298">
        <v>138.66718183999998</v>
      </c>
      <c r="DX73" s="298">
        <v>168.59405278000003</v>
      </c>
      <c r="DY73" s="298">
        <v>172.64174075</v>
      </c>
      <c r="DZ73" s="298">
        <v>169.26458667000003</v>
      </c>
      <c r="EA73" s="298">
        <v>147.23204920000001</v>
      </c>
      <c r="EB73" s="298">
        <v>165.50356826999996</v>
      </c>
      <c r="EC73" s="298">
        <v>147.37828532000003</v>
      </c>
      <c r="ED73" s="298">
        <v>149.42703628000004</v>
      </c>
      <c r="EE73" s="298">
        <v>152.97174021999999</v>
      </c>
      <c r="EF73" s="298">
        <v>163.48774214999997</v>
      </c>
      <c r="EG73" s="298">
        <v>169.92935</v>
      </c>
      <c r="EH73" s="298">
        <v>97.31685877000001</v>
      </c>
      <c r="EI73" s="298">
        <v>160.57367914</v>
      </c>
      <c r="EJ73" s="298">
        <v>139.67377411999999</v>
      </c>
      <c r="EK73" s="298">
        <v>106.40654418999998</v>
      </c>
      <c r="EL73" s="298">
        <v>107.14548140000001</v>
      </c>
      <c r="EM73" s="298">
        <v>140.57972202000002</v>
      </c>
      <c r="EN73" s="298">
        <v>129.40529828999996</v>
      </c>
      <c r="EO73" s="298">
        <v>134.19929301000002</v>
      </c>
      <c r="EP73" s="298">
        <v>139.23050194000004</v>
      </c>
      <c r="EQ73" s="298">
        <v>139.77596268999997</v>
      </c>
      <c r="ER73" s="298">
        <v>144.37048784000001</v>
      </c>
      <c r="ES73" s="298">
        <v>154.00782678999985</v>
      </c>
      <c r="ET73" s="298">
        <v>93.605885610000001</v>
      </c>
      <c r="EU73" s="298">
        <v>130.96437274000002</v>
      </c>
      <c r="EV73" s="298">
        <v>166.52771211000001</v>
      </c>
      <c r="EW73" s="298">
        <v>146.46781331999998</v>
      </c>
      <c r="EX73" s="298">
        <v>110.98205532000023</v>
      </c>
      <c r="EY73" s="298">
        <v>138.42161529000006</v>
      </c>
      <c r="EZ73" s="298">
        <v>130.43337304999937</v>
      </c>
      <c r="FA73" s="298">
        <v>113.71378378999984</v>
      </c>
      <c r="FB73" s="298">
        <v>124.20917052999947</v>
      </c>
      <c r="FC73" s="298">
        <v>119.39448202000055</v>
      </c>
      <c r="FD73" s="298">
        <v>128.37929620000023</v>
      </c>
      <c r="FE73" s="298">
        <v>168.34592338000019</v>
      </c>
      <c r="FF73" s="298">
        <v>80.751203869999998</v>
      </c>
      <c r="FG73" s="298">
        <v>128.99600247999999</v>
      </c>
      <c r="FH73" s="298">
        <v>138.94739597999995</v>
      </c>
      <c r="FI73" s="298">
        <v>123.72393300000005</v>
      </c>
      <c r="FJ73" s="298">
        <v>136.94030406999997</v>
      </c>
      <c r="FK73" s="298">
        <v>203.45356248000002</v>
      </c>
      <c r="FL73" s="298">
        <v>135.05345323000051</v>
      </c>
      <c r="FM73" s="298">
        <v>125.90338578999948</v>
      </c>
      <c r="FN73" s="298">
        <v>162.62244522999995</v>
      </c>
      <c r="FO73" s="298">
        <v>161.25030771000004</v>
      </c>
      <c r="FP73" s="298">
        <v>153.05605273000003</v>
      </c>
      <c r="FQ73" s="298">
        <v>259.2884784100001</v>
      </c>
      <c r="FR73" s="298">
        <v>113.24254517000001</v>
      </c>
      <c r="FS73" s="298">
        <v>149.62819953999997</v>
      </c>
      <c r="FT73" s="298">
        <v>154.42286953999999</v>
      </c>
      <c r="FU73" s="298">
        <v>144.32755444</v>
      </c>
    </row>
    <row r="74" spans="1:177">
      <c r="A74" s="329">
        <v>56</v>
      </c>
      <c r="B74" s="329" t="s">
        <v>234</v>
      </c>
      <c r="C74" s="302">
        <f t="shared" si="160"/>
        <v>3033.9570318434594</v>
      </c>
      <c r="D74" s="302">
        <f t="shared" si="161"/>
        <v>4007.8772815200005</v>
      </c>
      <c r="E74" s="302">
        <f t="shared" si="162"/>
        <v>832.65505222000013</v>
      </c>
      <c r="F74" s="302">
        <f t="shared" si="163"/>
        <v>486.77986940444441</v>
      </c>
      <c r="G74" s="302">
        <f t="shared" si="1047"/>
        <v>2077.0921837800006</v>
      </c>
      <c r="H74" s="302">
        <f t="shared" si="1048"/>
        <v>2748.0193162099999</v>
      </c>
      <c r="I74" s="302">
        <f t="shared" si="1049"/>
        <v>2488.5926101900004</v>
      </c>
      <c r="J74" s="302">
        <f t="shared" si="1050"/>
        <v>1486.3528596600004</v>
      </c>
      <c r="K74" s="302">
        <f t="shared" si="1051"/>
        <v>2489.7978254</v>
      </c>
      <c r="L74" s="302">
        <f t="shared" si="29"/>
        <v>1791.3716841300002</v>
      </c>
      <c r="M74" s="302">
        <f t="shared" si="30"/>
        <v>618.83894735984245</v>
      </c>
      <c r="N74" s="302">
        <f t="shared" si="31"/>
        <v>730.93567760863789</v>
      </c>
      <c r="O74" s="302">
        <f t="shared" si="32"/>
        <v>926.07641242760576</v>
      </c>
      <c r="P74" s="302">
        <f t="shared" si="33"/>
        <v>758.10599444737352</v>
      </c>
      <c r="Q74" s="302">
        <f t="shared" si="34"/>
        <v>965.52329971999995</v>
      </c>
      <c r="R74" s="302">
        <f t="shared" si="35"/>
        <v>1168.4257717200001</v>
      </c>
      <c r="S74" s="302">
        <f t="shared" si="36"/>
        <v>979.92773390000013</v>
      </c>
      <c r="T74" s="302">
        <f t="shared" si="37"/>
        <v>894.00047618000008</v>
      </c>
      <c r="U74" s="302">
        <f t="shared" si="38"/>
        <v>289.45838705</v>
      </c>
      <c r="V74" s="302">
        <f t="shared" si="39"/>
        <v>489.26794265000007</v>
      </c>
      <c r="W74" s="302">
        <f t="shared" si="40"/>
        <v>211.44683148999994</v>
      </c>
      <c r="X74" s="302">
        <f t="shared" si="41"/>
        <v>-157.51810896999996</v>
      </c>
      <c r="Y74" s="302">
        <f t="shared" si="42"/>
        <v>60.193563369999964</v>
      </c>
      <c r="Z74" s="302">
        <f t="shared" si="43"/>
        <v>101.16091603000001</v>
      </c>
      <c r="AA74" s="302">
        <f t="shared" si="44"/>
        <v>179.22267289999999</v>
      </c>
      <c r="AB74" s="302">
        <f t="shared" si="45"/>
        <v>146.20271710444445</v>
      </c>
      <c r="AC74" s="302">
        <f t="shared" si="1052"/>
        <v>616.36792893999996</v>
      </c>
      <c r="AD74" s="302">
        <f t="shared" si="1053"/>
        <v>339.28867023999999</v>
      </c>
      <c r="AE74" s="302">
        <f t="shared" si="1054"/>
        <v>398.10308133000001</v>
      </c>
      <c r="AF74" s="302">
        <f t="shared" si="1055"/>
        <v>723.33250327000007</v>
      </c>
      <c r="AG74" s="302">
        <f t="shared" si="1056"/>
        <v>977.74586082999986</v>
      </c>
      <c r="AH74" s="302">
        <f t="shared" si="1057"/>
        <v>760.95748897999988</v>
      </c>
      <c r="AI74" s="302">
        <f t="shared" si="1058"/>
        <v>735.99546549000024</v>
      </c>
      <c r="AJ74" s="302">
        <f t="shared" si="1059"/>
        <v>273.32050090999996</v>
      </c>
      <c r="AK74" s="302">
        <f t="shared" si="1060"/>
        <v>481.65112986999986</v>
      </c>
      <c r="AL74" s="302">
        <f t="shared" si="1061"/>
        <v>681.33854098999996</v>
      </c>
      <c r="AM74" s="302">
        <f t="shared" si="1062"/>
        <v>825.41875496</v>
      </c>
      <c r="AN74" s="302">
        <f t="shared" si="1063"/>
        <v>500.18418437000008</v>
      </c>
      <c r="AO74" s="302">
        <f t="shared" si="1064"/>
        <v>536.8504684200002</v>
      </c>
      <c r="AP74" s="302">
        <f t="shared" si="1065"/>
        <v>107.68318709000003</v>
      </c>
      <c r="AQ74" s="303">
        <f t="shared" si="1066"/>
        <v>282.02573519999999</v>
      </c>
      <c r="AR74" s="303">
        <f t="shared" si="1067"/>
        <v>559.79346895000026</v>
      </c>
      <c r="AS74" s="303">
        <f t="shared" si="1068"/>
        <v>456.60189332999994</v>
      </c>
      <c r="AT74" s="303">
        <f t="shared" si="1069"/>
        <v>503.9381505499997</v>
      </c>
      <c r="AU74" s="303">
        <f t="shared" si="1070"/>
        <v>985.19079315000124</v>
      </c>
      <c r="AV74" s="303">
        <f t="shared" si="1071"/>
        <v>544.06698836999908</v>
      </c>
      <c r="AW74" s="303">
        <f t="shared" si="1073"/>
        <v>537.88136952000002</v>
      </c>
      <c r="AX74" s="303">
        <f t="shared" si="1072"/>
        <v>410.57408934999995</v>
      </c>
      <c r="AY74" s="303">
        <f t="shared" si="46"/>
        <v>387.12694506000003</v>
      </c>
      <c r="AZ74" s="303">
        <f t="shared" si="47"/>
        <v>455.78928020000001</v>
      </c>
      <c r="BA74" s="303">
        <f t="shared" si="1074"/>
        <v>700.62434876900011</v>
      </c>
      <c r="BB74" s="298">
        <v>299.90314936812592</v>
      </c>
      <c r="BC74" s="298">
        <v>231.10623969284603</v>
      </c>
      <c r="BD74" s="298">
        <v>87.82955829887058</v>
      </c>
      <c r="BE74" s="298">
        <v>195.12523551999996</v>
      </c>
      <c r="BF74" s="298">
        <v>324.76821104863791</v>
      </c>
      <c r="BG74" s="298">
        <v>211.04223104000005</v>
      </c>
      <c r="BH74" s="298">
        <v>409.72907585000007</v>
      </c>
      <c r="BI74" s="298">
        <v>361.37424834000001</v>
      </c>
      <c r="BJ74" s="298">
        <v>154.97308823760568</v>
      </c>
      <c r="BK74" s="298">
        <v>396.89212669000005</v>
      </c>
      <c r="BL74" s="298">
        <v>235.94421514737323</v>
      </c>
      <c r="BM74" s="298">
        <v>125.26965261000021</v>
      </c>
      <c r="BN74" s="298">
        <v>444.37134118999995</v>
      </c>
      <c r="BO74" s="298">
        <v>225.89813441999996</v>
      </c>
      <c r="BP74" s="298">
        <v>295.25382410999998</v>
      </c>
      <c r="BQ74" s="298">
        <v>378.12568505000007</v>
      </c>
      <c r="BR74" s="298">
        <v>266.77526915000004</v>
      </c>
      <c r="BS74" s="298">
        <v>523.52481751999994</v>
      </c>
      <c r="BT74" s="298">
        <v>265.95499361999998</v>
      </c>
      <c r="BU74" s="298">
        <v>382.82271216000015</v>
      </c>
      <c r="BV74" s="298">
        <v>331.15002812</v>
      </c>
      <c r="BW74" s="298">
        <v>257.75687590999996</v>
      </c>
      <c r="BX74" s="298">
        <v>451.70733344999996</v>
      </c>
      <c r="BY74" s="298">
        <v>184.53626682000015</v>
      </c>
      <c r="BZ74" s="298">
        <v>24.374769729999997</v>
      </c>
      <c r="CA74" s="298">
        <v>96.094630310000042</v>
      </c>
      <c r="CB74" s="298">
        <v>168.98898700999996</v>
      </c>
      <c r="CC74" s="298">
        <v>122.63486940000001</v>
      </c>
      <c r="CD74" s="298">
        <v>161.17873329000008</v>
      </c>
      <c r="CE74" s="298">
        <v>205.45433995999997</v>
      </c>
      <c r="CF74" s="298">
        <v>142.26880480999995</v>
      </c>
      <c r="CG74" s="298">
        <v>56.687052250000022</v>
      </c>
      <c r="CH74" s="298">
        <v>12.490974429999966</v>
      </c>
      <c r="CI74" s="298">
        <v>73.275092580000035</v>
      </c>
      <c r="CJ74" s="298">
        <v>-28.526062550000063</v>
      </c>
      <c r="CK74" s="298">
        <v>-202.26713899999993</v>
      </c>
      <c r="CL74" s="298">
        <v>32.327507459999964</v>
      </c>
      <c r="CM74" s="298">
        <v>43.690649779999973</v>
      </c>
      <c r="CN74" s="298">
        <v>-15.824593869999973</v>
      </c>
      <c r="CO74" s="298">
        <v>16.958365799999996</v>
      </c>
      <c r="CP74" s="298">
        <v>2.3502106400000287</v>
      </c>
      <c r="CQ74" s="298">
        <v>81.852339589999985</v>
      </c>
      <c r="CR74" s="298">
        <v>15.26244982999998</v>
      </c>
      <c r="CS74" s="298">
        <v>106.96854102</v>
      </c>
      <c r="CT74" s="298">
        <v>56.991682050000009</v>
      </c>
      <c r="CU74" s="298">
        <v>39.900068830000009</v>
      </c>
      <c r="CV74" s="298">
        <v>67.846096434444405</v>
      </c>
      <c r="CW74" s="298">
        <v>38.456551840000031</v>
      </c>
      <c r="CX74" s="298">
        <v>290.81359377999991</v>
      </c>
      <c r="CY74" s="298">
        <v>71.363456370000023</v>
      </c>
      <c r="CZ74" s="298">
        <v>254.19087879000006</v>
      </c>
      <c r="DA74" s="298">
        <v>49.822214070000001</v>
      </c>
      <c r="DB74" s="298">
        <v>118.38725182000002</v>
      </c>
      <c r="DC74" s="298">
        <v>171.07920435</v>
      </c>
      <c r="DD74" s="298">
        <v>176.71425338</v>
      </c>
      <c r="DE74" s="298">
        <v>110.92015972999997</v>
      </c>
      <c r="DF74" s="298">
        <v>110.46866822000004</v>
      </c>
      <c r="DG74" s="298">
        <v>28.988192989999959</v>
      </c>
      <c r="DH74" s="298">
        <v>124.73977934000001</v>
      </c>
      <c r="DI74" s="298">
        <v>569.60453094000013</v>
      </c>
      <c r="DJ74" s="298">
        <v>307.16999125000007</v>
      </c>
      <c r="DK74" s="298">
        <v>161.49388192999999</v>
      </c>
      <c r="DL74" s="298">
        <v>509.08198764999986</v>
      </c>
      <c r="DM74" s="298">
        <v>232.21139292999999</v>
      </c>
      <c r="DN74" s="298">
        <v>271.84252992</v>
      </c>
      <c r="DO74" s="298">
        <v>256.90356612999994</v>
      </c>
      <c r="DP74" s="298">
        <v>247.99763383000001</v>
      </c>
      <c r="DQ74" s="298">
        <v>256.99447086000009</v>
      </c>
      <c r="DR74" s="298">
        <v>231.00336080000005</v>
      </c>
      <c r="DS74" s="298">
        <v>73.458455709999981</v>
      </c>
      <c r="DT74" s="298">
        <v>192.49882496000004</v>
      </c>
      <c r="DU74" s="298">
        <v>7.3632202399999471</v>
      </c>
      <c r="DV74" s="298">
        <v>65.435130729999983</v>
      </c>
      <c r="DW74" s="298">
        <v>163.95641091999997</v>
      </c>
      <c r="DX74" s="298">
        <v>252.2595882199999</v>
      </c>
      <c r="DY74" s="298">
        <v>148.34600087999996</v>
      </c>
      <c r="DZ74" s="298">
        <v>318.50470837999995</v>
      </c>
      <c r="EA74" s="298">
        <v>214.48783173000004</v>
      </c>
      <c r="EB74" s="298">
        <v>231.89373677000009</v>
      </c>
      <c r="EC74" s="298">
        <v>347.77787970999998</v>
      </c>
      <c r="ED74" s="298">
        <v>245.74713847999999</v>
      </c>
      <c r="EE74" s="298">
        <v>102.10120055000002</v>
      </c>
      <c r="EF74" s="298">
        <v>208.95233382000004</v>
      </c>
      <c r="EG74" s="298">
        <v>189.13065</v>
      </c>
      <c r="EH74" s="298">
        <v>176.37693424999998</v>
      </c>
      <c r="EI74" s="298">
        <v>198.01467452000011</v>
      </c>
      <c r="EJ74" s="298">
        <v>162.45885965000011</v>
      </c>
      <c r="EK74" s="298">
        <v>138.63013594000006</v>
      </c>
      <c r="EL74" s="298">
        <v>25.787771750000005</v>
      </c>
      <c r="EM74" s="298">
        <v>-56.734720600000017</v>
      </c>
      <c r="EN74" s="298">
        <v>-1.3512794299999484</v>
      </c>
      <c r="EO74" s="298">
        <v>119.38020371999997</v>
      </c>
      <c r="EP74" s="298">
        <v>163.99681090999999</v>
      </c>
      <c r="EQ74" s="298">
        <v>224.44365204000007</v>
      </c>
      <c r="ER74" s="298">
        <v>180.89479837999994</v>
      </c>
      <c r="ES74" s="298">
        <v>154.45501853000019</v>
      </c>
      <c r="ET74" s="298">
        <v>65.54409204000001</v>
      </c>
      <c r="EU74" s="298">
        <v>92.083221899999984</v>
      </c>
      <c r="EV74" s="298">
        <v>298.97457938999992</v>
      </c>
      <c r="EW74" s="298">
        <v>170.67832899000004</v>
      </c>
      <c r="EX74" s="298">
        <v>231.57015205999974</v>
      </c>
      <c r="EY74" s="298">
        <v>101.68966949999995</v>
      </c>
      <c r="EZ74" s="298">
        <v>155.68356258000068</v>
      </c>
      <c r="FA74" s="298">
        <v>174.31121053000018</v>
      </c>
      <c r="FB74" s="298">
        <v>655.19602004000035</v>
      </c>
      <c r="FC74" s="298">
        <v>230.70663705999942</v>
      </c>
      <c r="FD74" s="298">
        <v>200.67466527999977</v>
      </c>
      <c r="FE74" s="298">
        <v>112.68568602999986</v>
      </c>
      <c r="FF74" s="298">
        <v>277.59494051999997</v>
      </c>
      <c r="FG74" s="298">
        <v>78.474483660000033</v>
      </c>
      <c r="FH74" s="298">
        <v>181.81194534000002</v>
      </c>
      <c r="FI74" s="298">
        <v>168.68411644999998</v>
      </c>
      <c r="FJ74" s="298">
        <v>218.42990025</v>
      </c>
      <c r="FK74" s="298">
        <v>23.460072649999972</v>
      </c>
      <c r="FL74" s="298">
        <v>121.32477355999953</v>
      </c>
      <c r="FM74" s="298">
        <v>157.00898681000055</v>
      </c>
      <c r="FN74" s="298">
        <v>108.79318469</v>
      </c>
      <c r="FO74" s="298">
        <v>230.33015316999999</v>
      </c>
      <c r="FP74" s="298">
        <v>232.91635134000012</v>
      </c>
      <c r="FQ74" s="298">
        <v>-7.4572243100001003</v>
      </c>
      <c r="FR74" s="298">
        <v>323.67713922000002</v>
      </c>
      <c r="FS74" s="298">
        <v>118.36234001000008</v>
      </c>
      <c r="FT74" s="298">
        <v>258.58486953900001</v>
      </c>
      <c r="FU74" s="298">
        <v>149.02845680999999</v>
      </c>
    </row>
    <row r="75" spans="1:177">
      <c r="A75" s="333"/>
      <c r="B75" s="333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4"/>
      <c r="AO75" s="334"/>
      <c r="AP75" s="334"/>
      <c r="AQ75" s="334"/>
      <c r="AR75" s="334"/>
      <c r="AS75" s="334"/>
      <c r="AT75" s="334"/>
      <c r="AU75" s="334"/>
      <c r="AV75" s="334"/>
      <c r="AW75" s="334"/>
      <c r="AX75" s="334"/>
      <c r="AY75" s="334"/>
      <c r="AZ75" s="334"/>
      <c r="BA75" s="334"/>
      <c r="BB75" s="334"/>
      <c r="BC75" s="334"/>
      <c r="BD75" s="334"/>
      <c r="BE75" s="334"/>
      <c r="BF75" s="334"/>
      <c r="BG75" s="334"/>
      <c r="BH75" s="334"/>
      <c r="BI75" s="334"/>
      <c r="BJ75" s="334"/>
      <c r="BK75" s="334"/>
      <c r="BL75" s="334"/>
      <c r="BM75" s="334"/>
      <c r="BN75" s="334"/>
      <c r="BO75" s="334"/>
      <c r="BP75" s="334"/>
      <c r="BQ75" s="334"/>
      <c r="BR75" s="334"/>
      <c r="BS75" s="334"/>
      <c r="BT75" s="334"/>
      <c r="BU75" s="334"/>
      <c r="BV75" s="334"/>
      <c r="BW75" s="334"/>
      <c r="BX75" s="334"/>
      <c r="BY75" s="334"/>
      <c r="BZ75" s="334"/>
      <c r="CA75" s="334"/>
      <c r="CB75" s="334"/>
      <c r="CC75" s="334"/>
      <c r="CD75" s="334"/>
      <c r="CE75" s="334"/>
      <c r="CF75" s="334"/>
      <c r="CG75" s="334"/>
      <c r="CH75" s="334"/>
      <c r="CI75" s="334"/>
      <c r="CJ75" s="334"/>
      <c r="CK75" s="334"/>
      <c r="CL75" s="334"/>
      <c r="CM75" s="334"/>
      <c r="CN75" s="334"/>
      <c r="CO75" s="334"/>
      <c r="CP75" s="334"/>
      <c r="CQ75" s="334"/>
      <c r="CR75" s="334"/>
      <c r="CS75" s="334"/>
      <c r="CT75" s="334"/>
      <c r="CU75" s="334"/>
      <c r="CV75" s="334"/>
      <c r="CW75" s="334"/>
      <c r="CX75" s="334"/>
      <c r="CY75" s="334"/>
      <c r="CZ75" s="334"/>
      <c r="DA75" s="334"/>
      <c r="DB75" s="334"/>
      <c r="DC75" s="334"/>
      <c r="DD75" s="334"/>
      <c r="DE75" s="334"/>
      <c r="DF75" s="334"/>
      <c r="DG75" s="334"/>
      <c r="DH75" s="334"/>
      <c r="DI75" s="334"/>
      <c r="DJ75" s="334"/>
      <c r="DK75" s="334"/>
      <c r="DL75" s="334"/>
      <c r="DM75" s="334"/>
      <c r="DN75" s="334"/>
      <c r="DO75" s="334"/>
      <c r="DP75" s="334"/>
      <c r="DQ75" s="334"/>
      <c r="DR75" s="334"/>
      <c r="DS75" s="334"/>
      <c r="DT75" s="334"/>
      <c r="DU75" s="334"/>
      <c r="DV75" s="334"/>
      <c r="DW75" s="334"/>
      <c r="DX75" s="334"/>
      <c r="DY75" s="334"/>
      <c r="DZ75" s="334"/>
      <c r="EA75" s="334"/>
      <c r="EB75" s="334"/>
      <c r="EC75" s="334"/>
      <c r="ED75" s="334"/>
      <c r="EE75" s="334"/>
      <c r="EF75" s="334"/>
      <c r="EG75" s="334"/>
      <c r="EH75" s="334"/>
      <c r="EI75" s="334"/>
      <c r="EJ75" s="334"/>
      <c r="EK75" s="334"/>
      <c r="EL75" s="334"/>
      <c r="EM75" s="334"/>
      <c r="EN75" s="334"/>
      <c r="EO75" s="334"/>
      <c r="EP75" s="334"/>
      <c r="EQ75" s="334"/>
      <c r="ER75" s="334"/>
      <c r="ES75" s="334"/>
      <c r="ET75" s="334"/>
      <c r="EU75" s="334"/>
      <c r="EV75" s="334"/>
      <c r="EW75" s="334"/>
      <c r="EX75" s="334"/>
      <c r="EY75" s="334"/>
      <c r="EZ75" s="334"/>
      <c r="FA75" s="334"/>
      <c r="FB75" s="334"/>
      <c r="FC75" s="334"/>
      <c r="FD75" s="334"/>
      <c r="FE75" s="334"/>
      <c r="FF75" s="334"/>
      <c r="FG75" s="334"/>
      <c r="FH75" s="334"/>
      <c r="FI75" s="334"/>
      <c r="FJ75" s="334"/>
      <c r="FK75" s="334"/>
      <c r="FL75" s="334"/>
      <c r="FM75" s="334"/>
      <c r="FN75" s="334"/>
      <c r="FO75" s="334"/>
      <c r="FP75" s="334"/>
      <c r="FQ75" s="334"/>
      <c r="FR75" s="334"/>
      <c r="FS75" s="334"/>
      <c r="FT75" s="334"/>
      <c r="FU75" s="334"/>
    </row>
    <row r="76" spans="1:177" ht="165">
      <c r="B76" s="194" t="s">
        <v>209</v>
      </c>
    </row>
    <row r="77" spans="1:177">
      <c r="B77" s="59" t="s">
        <v>258</v>
      </c>
    </row>
    <row r="78" spans="1:177">
      <c r="B78" s="59" t="s">
        <v>154</v>
      </c>
    </row>
  </sheetData>
  <mergeCells count="5">
    <mergeCell ref="A2:B2"/>
    <mergeCell ref="C4:L4"/>
    <mergeCell ref="M4:BA4"/>
    <mergeCell ref="BB4:FQ4"/>
    <mergeCell ref="FR4:FU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U68"/>
  <sheetViews>
    <sheetView zoomScale="70" zoomScaleNormal="70" workbookViewId="0">
      <pane xSplit="2" ySplit="6" topLeftCell="C7" activePane="bottomRight" state="frozen"/>
      <selection activeCell="AW12" sqref="AW12"/>
      <selection pane="topRight" activeCell="AW12" sqref="AW12"/>
      <selection pane="bottomLeft" activeCell="AW12" sqref="AW12"/>
      <selection pane="bottomRight" activeCell="J2" sqref="J2"/>
    </sheetView>
  </sheetViews>
  <sheetFormatPr baseColWidth="10" defaultRowHeight="15"/>
  <cols>
    <col min="1" max="1" width="10.85546875" style="5" customWidth="1"/>
    <col min="2" max="2" width="59.7109375" style="59" customWidth="1"/>
    <col min="3" max="12" width="11.140625" style="59" bestFit="1" customWidth="1"/>
    <col min="13" max="36" width="11" style="59" customWidth="1"/>
    <col min="37" max="37" width="13.140625" style="59" bestFit="1" customWidth="1"/>
    <col min="38" max="40" width="11" style="59" customWidth="1"/>
    <col min="41" max="41" width="12.140625" style="59" bestFit="1" customWidth="1"/>
    <col min="42" max="101" width="11" style="59" customWidth="1"/>
    <col min="102" max="102" width="9.7109375" style="59" bestFit="1" customWidth="1"/>
    <col min="103" max="103" width="9.28515625" style="59" bestFit="1" customWidth="1"/>
    <col min="104" max="104" width="9.7109375" style="59" bestFit="1" customWidth="1"/>
    <col min="105" max="105" width="9.5703125" style="59" bestFit="1" customWidth="1"/>
    <col min="106" max="106" width="10" style="59" bestFit="1" customWidth="1"/>
    <col min="107" max="108" width="9.5703125" style="59" bestFit="1" customWidth="1"/>
    <col min="109" max="109" width="9.7109375" style="59" bestFit="1" customWidth="1"/>
    <col min="110" max="112" width="9.5703125" style="59" bestFit="1" customWidth="1"/>
    <col min="113" max="114" width="9.7109375" style="59" bestFit="1" customWidth="1"/>
    <col min="115" max="117" width="9.5703125" style="59" bestFit="1" customWidth="1"/>
    <col min="118" max="118" width="10" style="59" bestFit="1" customWidth="1"/>
    <col min="119" max="120" width="9.5703125" style="59" bestFit="1" customWidth="1"/>
    <col min="121" max="121" width="9.7109375" style="59" bestFit="1" customWidth="1"/>
    <col min="122" max="124" width="9.5703125" style="59" bestFit="1" customWidth="1"/>
    <col min="125" max="126" width="9.7109375" style="59" bestFit="1" customWidth="1"/>
    <col min="127" max="129" width="9.5703125" style="59" bestFit="1" customWidth="1"/>
    <col min="130" max="130" width="10" style="59" bestFit="1" customWidth="1"/>
    <col min="131" max="132" width="9.5703125" style="59" bestFit="1" customWidth="1"/>
    <col min="133" max="133" width="9.7109375" style="59" bestFit="1" customWidth="1"/>
    <col min="134" max="136" width="9.5703125" style="59" bestFit="1" customWidth="1"/>
    <col min="137" max="137" width="9.710937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4" width="9.57031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7109375" style="59" bestFit="1" customWidth="1"/>
    <col min="150" max="151" width="11" style="59" bestFit="1" customWidth="1"/>
    <col min="152" max="16384" width="11.42578125" style="59"/>
  </cols>
  <sheetData>
    <row r="1" spans="1:177" ht="23.25" customHeight="1">
      <c r="A1" s="64" t="s">
        <v>114</v>
      </c>
      <c r="B1" s="63"/>
    </row>
    <row r="2" spans="1:177">
      <c r="A2" s="262" t="s">
        <v>33</v>
      </c>
      <c r="B2" s="262"/>
      <c r="EB2" s="2"/>
      <c r="EC2" s="2"/>
      <c r="ED2" s="2"/>
      <c r="EE2" s="2"/>
      <c r="EF2" s="2"/>
      <c r="EG2" s="2"/>
    </row>
    <row r="3" spans="1:177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</row>
    <row r="4" spans="1:177">
      <c r="A4" s="3"/>
      <c r="B4" s="65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</row>
    <row r="5" spans="1:177" s="61" customFormat="1">
      <c r="C5" s="279" t="s">
        <v>14</v>
      </c>
      <c r="D5" s="280"/>
      <c r="E5" s="280"/>
      <c r="F5" s="280"/>
      <c r="G5" s="280"/>
      <c r="H5" s="280"/>
      <c r="I5" s="280"/>
      <c r="J5" s="280"/>
      <c r="K5" s="280"/>
      <c r="L5" s="281"/>
      <c r="M5" s="284" t="s">
        <v>85</v>
      </c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6"/>
      <c r="BB5" s="290" t="s">
        <v>86</v>
      </c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291"/>
      <c r="DB5" s="291"/>
      <c r="DC5" s="291"/>
      <c r="DD5" s="291"/>
      <c r="DE5" s="291"/>
      <c r="DF5" s="291"/>
      <c r="DG5" s="291"/>
      <c r="DH5" s="291"/>
      <c r="DI5" s="291"/>
      <c r="DJ5" s="291"/>
      <c r="DK5" s="291"/>
      <c r="DL5" s="291"/>
      <c r="DM5" s="291"/>
      <c r="DN5" s="291"/>
      <c r="DO5" s="291"/>
      <c r="DP5" s="291"/>
      <c r="DQ5" s="291"/>
      <c r="DR5" s="291"/>
      <c r="DS5" s="291"/>
      <c r="DT5" s="291"/>
      <c r="DU5" s="291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1"/>
      <c r="ER5" s="291"/>
      <c r="ES5" s="291"/>
      <c r="ET5" s="291"/>
      <c r="EU5" s="291"/>
      <c r="EV5" s="291"/>
      <c r="EW5" s="291"/>
      <c r="EX5" s="291"/>
      <c r="EY5" s="291"/>
      <c r="EZ5" s="291"/>
      <c r="FA5" s="291"/>
      <c r="FB5" s="291"/>
      <c r="FC5" s="291"/>
      <c r="FD5" s="291"/>
      <c r="FE5" s="291"/>
      <c r="FF5" s="291"/>
      <c r="FG5" s="291"/>
      <c r="FH5" s="291"/>
      <c r="FI5" s="291"/>
      <c r="FJ5" s="291"/>
      <c r="FK5" s="291"/>
      <c r="FL5" s="291"/>
      <c r="FM5" s="291"/>
      <c r="FN5" s="291"/>
      <c r="FO5" s="291"/>
      <c r="FP5" s="291"/>
      <c r="FQ5" s="292"/>
      <c r="FR5" s="290" t="s">
        <v>152</v>
      </c>
      <c r="FS5" s="291"/>
      <c r="FT5" s="291"/>
      <c r="FU5" s="292"/>
    </row>
    <row r="6" spans="1:177" s="61" customFormat="1" ht="27" customHeight="1">
      <c r="A6" s="355" t="s">
        <v>32</v>
      </c>
      <c r="B6" s="355" t="s">
        <v>63</v>
      </c>
      <c r="C6" s="282">
        <v>2013</v>
      </c>
      <c r="D6" s="282">
        <f>+C6+1</f>
        <v>2014</v>
      </c>
      <c r="E6" s="282">
        <f t="shared" ref="E6:F6" si="0">+D6+1</f>
        <v>2015</v>
      </c>
      <c r="F6" s="282">
        <f t="shared" si="0"/>
        <v>2016</v>
      </c>
      <c r="G6" s="282">
        <v>2017</v>
      </c>
      <c r="H6" s="282">
        <v>2018</v>
      </c>
      <c r="I6" s="282">
        <v>2019</v>
      </c>
      <c r="J6" s="282">
        <v>2020</v>
      </c>
      <c r="K6" s="282">
        <v>2021</v>
      </c>
      <c r="L6" s="282">
        <v>2022</v>
      </c>
      <c r="M6" s="98" t="s">
        <v>172</v>
      </c>
      <c r="N6" s="98" t="s">
        <v>173</v>
      </c>
      <c r="O6" s="98" t="s">
        <v>174</v>
      </c>
      <c r="P6" s="98" t="s">
        <v>175</v>
      </c>
      <c r="Q6" s="98" t="s">
        <v>176</v>
      </c>
      <c r="R6" s="98" t="s">
        <v>177</v>
      </c>
      <c r="S6" s="98" t="s">
        <v>179</v>
      </c>
      <c r="T6" s="98" t="s">
        <v>180</v>
      </c>
      <c r="U6" s="98" t="s">
        <v>181</v>
      </c>
      <c r="V6" s="98" t="s">
        <v>182</v>
      </c>
      <c r="W6" s="98" t="s">
        <v>178</v>
      </c>
      <c r="X6" s="98" t="s">
        <v>183</v>
      </c>
      <c r="Y6" s="98" t="s">
        <v>184</v>
      </c>
      <c r="Z6" s="98" t="s">
        <v>185</v>
      </c>
      <c r="AA6" s="98" t="s">
        <v>186</v>
      </c>
      <c r="AB6" s="98" t="s">
        <v>187</v>
      </c>
      <c r="AC6" s="98" t="s">
        <v>64</v>
      </c>
      <c r="AD6" s="69" t="s">
        <v>65</v>
      </c>
      <c r="AE6" s="69" t="s">
        <v>66</v>
      </c>
      <c r="AF6" s="69" t="s">
        <v>67</v>
      </c>
      <c r="AG6" s="69" t="s">
        <v>68</v>
      </c>
      <c r="AH6" s="69" t="s">
        <v>69</v>
      </c>
      <c r="AI6" s="69" t="s">
        <v>70</v>
      </c>
      <c r="AJ6" s="69" t="s">
        <v>71</v>
      </c>
      <c r="AK6" s="69" t="s">
        <v>72</v>
      </c>
      <c r="AL6" s="69" t="s">
        <v>73</v>
      </c>
      <c r="AM6" s="69" t="s">
        <v>74</v>
      </c>
      <c r="AN6" s="69" t="s">
        <v>75</v>
      </c>
      <c r="AO6" s="69" t="s">
        <v>76</v>
      </c>
      <c r="AP6" s="69" t="s">
        <v>77</v>
      </c>
      <c r="AQ6" s="69" t="s">
        <v>78</v>
      </c>
      <c r="AR6" s="69" t="s">
        <v>79</v>
      </c>
      <c r="AS6" s="69" t="s">
        <v>146</v>
      </c>
      <c r="AT6" s="69" t="s">
        <v>148</v>
      </c>
      <c r="AU6" s="69" t="s">
        <v>149</v>
      </c>
      <c r="AV6" s="69" t="s">
        <v>150</v>
      </c>
      <c r="AW6" s="69" t="s">
        <v>147</v>
      </c>
      <c r="AX6" s="69" t="s">
        <v>190</v>
      </c>
      <c r="AY6" s="69" t="s">
        <v>197</v>
      </c>
      <c r="AZ6" s="69" t="s">
        <v>211</v>
      </c>
      <c r="BA6" s="69" t="s">
        <v>245</v>
      </c>
      <c r="BB6" s="71">
        <v>41275</v>
      </c>
      <c r="BC6" s="71">
        <v>41306</v>
      </c>
      <c r="BD6" s="71">
        <v>41334</v>
      </c>
      <c r="BE6" s="71">
        <v>41365</v>
      </c>
      <c r="BF6" s="71">
        <v>41395</v>
      </c>
      <c r="BG6" s="71">
        <v>41426</v>
      </c>
      <c r="BH6" s="71">
        <v>41456</v>
      </c>
      <c r="BI6" s="71">
        <v>41487</v>
      </c>
      <c r="BJ6" s="71">
        <v>41518</v>
      </c>
      <c r="BK6" s="71">
        <v>41548</v>
      </c>
      <c r="BL6" s="71">
        <v>41579</v>
      </c>
      <c r="BM6" s="71">
        <v>41609</v>
      </c>
      <c r="BN6" s="71">
        <v>41640</v>
      </c>
      <c r="BO6" s="71">
        <v>41671</v>
      </c>
      <c r="BP6" s="71">
        <v>41699</v>
      </c>
      <c r="BQ6" s="71">
        <v>41730</v>
      </c>
      <c r="BR6" s="71">
        <v>41760</v>
      </c>
      <c r="BS6" s="71">
        <v>41791</v>
      </c>
      <c r="BT6" s="71">
        <v>41821</v>
      </c>
      <c r="BU6" s="71">
        <v>41852</v>
      </c>
      <c r="BV6" s="71">
        <v>41883</v>
      </c>
      <c r="BW6" s="71">
        <v>41913</v>
      </c>
      <c r="BX6" s="71">
        <v>41944</v>
      </c>
      <c r="BY6" s="71">
        <v>41974</v>
      </c>
      <c r="BZ6" s="71">
        <v>42005</v>
      </c>
      <c r="CA6" s="71">
        <v>42036</v>
      </c>
      <c r="CB6" s="71">
        <v>42064</v>
      </c>
      <c r="CC6" s="71">
        <v>42095</v>
      </c>
      <c r="CD6" s="71">
        <v>42125</v>
      </c>
      <c r="CE6" s="71">
        <v>42156</v>
      </c>
      <c r="CF6" s="71">
        <v>42186</v>
      </c>
      <c r="CG6" s="71">
        <v>42217</v>
      </c>
      <c r="CH6" s="71">
        <v>42248</v>
      </c>
      <c r="CI6" s="71">
        <v>42278</v>
      </c>
      <c r="CJ6" s="71">
        <v>42309</v>
      </c>
      <c r="CK6" s="71">
        <v>42339</v>
      </c>
      <c r="CL6" s="71">
        <v>42370</v>
      </c>
      <c r="CM6" s="71">
        <v>42401</v>
      </c>
      <c r="CN6" s="71">
        <v>42430</v>
      </c>
      <c r="CO6" s="71">
        <v>42461</v>
      </c>
      <c r="CP6" s="71">
        <v>42491</v>
      </c>
      <c r="CQ6" s="71">
        <v>42522</v>
      </c>
      <c r="CR6" s="71">
        <v>42552</v>
      </c>
      <c r="CS6" s="71">
        <v>42583</v>
      </c>
      <c r="CT6" s="71">
        <v>42614</v>
      </c>
      <c r="CU6" s="71">
        <v>42644</v>
      </c>
      <c r="CV6" s="71">
        <v>42675</v>
      </c>
      <c r="CW6" s="71">
        <v>42705</v>
      </c>
      <c r="CX6" s="71">
        <v>42736</v>
      </c>
      <c r="CY6" s="70">
        <v>42767</v>
      </c>
      <c r="CZ6" s="70">
        <v>42795</v>
      </c>
      <c r="DA6" s="70">
        <v>42826</v>
      </c>
      <c r="DB6" s="70">
        <v>42856</v>
      </c>
      <c r="DC6" s="70">
        <v>42887</v>
      </c>
      <c r="DD6" s="70">
        <v>42917</v>
      </c>
      <c r="DE6" s="70">
        <v>42948</v>
      </c>
      <c r="DF6" s="70">
        <v>42979</v>
      </c>
      <c r="DG6" s="70">
        <v>43009</v>
      </c>
      <c r="DH6" s="70">
        <v>43040</v>
      </c>
      <c r="DI6" s="70">
        <v>43070</v>
      </c>
      <c r="DJ6" s="70">
        <v>43101</v>
      </c>
      <c r="DK6" s="70">
        <v>43132</v>
      </c>
      <c r="DL6" s="70">
        <v>43160</v>
      </c>
      <c r="DM6" s="70">
        <v>43191</v>
      </c>
      <c r="DN6" s="70">
        <v>43221</v>
      </c>
      <c r="DO6" s="70">
        <v>43252</v>
      </c>
      <c r="DP6" s="70">
        <v>43282</v>
      </c>
      <c r="DQ6" s="70">
        <v>43313</v>
      </c>
      <c r="DR6" s="70">
        <v>43344</v>
      </c>
      <c r="DS6" s="70">
        <v>43374</v>
      </c>
      <c r="DT6" s="70">
        <v>43405</v>
      </c>
      <c r="DU6" s="70">
        <v>43435</v>
      </c>
      <c r="DV6" s="70">
        <v>43466</v>
      </c>
      <c r="DW6" s="70">
        <v>43497</v>
      </c>
      <c r="DX6" s="70">
        <v>43525</v>
      </c>
      <c r="DY6" s="70">
        <v>43556</v>
      </c>
      <c r="DZ6" s="70">
        <v>43586</v>
      </c>
      <c r="EA6" s="70">
        <v>43617</v>
      </c>
      <c r="EB6" s="70">
        <v>43647</v>
      </c>
      <c r="EC6" s="70">
        <v>43678</v>
      </c>
      <c r="ED6" s="70">
        <v>43709</v>
      </c>
      <c r="EE6" s="70">
        <v>43739</v>
      </c>
      <c r="EF6" s="70">
        <v>43770</v>
      </c>
      <c r="EG6" s="70">
        <v>43800</v>
      </c>
      <c r="EH6" s="70">
        <v>43831</v>
      </c>
      <c r="EI6" s="70">
        <v>43862</v>
      </c>
      <c r="EJ6" s="70">
        <v>43891</v>
      </c>
      <c r="EK6" s="70">
        <v>43922</v>
      </c>
      <c r="EL6" s="70">
        <v>43952</v>
      </c>
      <c r="EM6" s="70">
        <v>43983</v>
      </c>
      <c r="EN6" s="70">
        <v>44013</v>
      </c>
      <c r="EO6" s="70">
        <v>44044</v>
      </c>
      <c r="EP6" s="70">
        <v>44075</v>
      </c>
      <c r="EQ6" s="70">
        <v>44105</v>
      </c>
      <c r="ER6" s="70">
        <v>44136</v>
      </c>
      <c r="ES6" s="70">
        <v>44166</v>
      </c>
      <c r="ET6" s="70">
        <v>44197</v>
      </c>
      <c r="EU6" s="70">
        <v>44228</v>
      </c>
      <c r="EV6" s="70">
        <v>44256</v>
      </c>
      <c r="EW6" s="70">
        <v>44287</v>
      </c>
      <c r="EX6" s="70">
        <v>44317</v>
      </c>
      <c r="EY6" s="70">
        <v>44348</v>
      </c>
      <c r="EZ6" s="70">
        <v>44378</v>
      </c>
      <c r="FA6" s="70">
        <v>44409</v>
      </c>
      <c r="FB6" s="70">
        <v>44440</v>
      </c>
      <c r="FC6" s="70">
        <v>44470</v>
      </c>
      <c r="FD6" s="70">
        <v>44501</v>
      </c>
      <c r="FE6" s="70">
        <v>44531</v>
      </c>
      <c r="FF6" s="70">
        <v>44562</v>
      </c>
      <c r="FG6" s="70">
        <v>44593</v>
      </c>
      <c r="FH6" s="70">
        <v>44621</v>
      </c>
      <c r="FI6" s="70">
        <v>44652</v>
      </c>
      <c r="FJ6" s="70">
        <v>44682</v>
      </c>
      <c r="FK6" s="70">
        <v>44713</v>
      </c>
      <c r="FL6" s="70">
        <v>44743</v>
      </c>
      <c r="FM6" s="70">
        <v>44774</v>
      </c>
      <c r="FN6" s="70">
        <v>44805</v>
      </c>
      <c r="FO6" s="70">
        <v>44835</v>
      </c>
      <c r="FP6" s="70">
        <v>44866</v>
      </c>
      <c r="FQ6" s="70">
        <v>44896</v>
      </c>
      <c r="FR6" s="70">
        <v>44927</v>
      </c>
      <c r="FS6" s="70">
        <v>44958</v>
      </c>
      <c r="FT6" s="70">
        <v>44986</v>
      </c>
      <c r="FU6" s="70">
        <v>45017</v>
      </c>
    </row>
    <row r="7" spans="1:177" s="205" customFormat="1">
      <c r="A7" s="293">
        <v>1</v>
      </c>
      <c r="B7" s="294" t="s">
        <v>0</v>
      </c>
      <c r="C7" s="295">
        <f t="shared" ref="C7:F7" si="1">+C9+C13</f>
        <v>30845.362843197261</v>
      </c>
      <c r="D7" s="295">
        <f t="shared" si="1"/>
        <v>31139.428870563588</v>
      </c>
      <c r="E7" s="295">
        <f t="shared" si="1"/>
        <v>31760.941187039673</v>
      </c>
      <c r="F7" s="295">
        <f t="shared" si="1"/>
        <v>29283.46883242514</v>
      </c>
      <c r="G7" s="295">
        <f t="shared" ref="G7:AN7" si="2">+G9+G13</f>
        <v>31386.763123500765</v>
      </c>
      <c r="H7" s="295">
        <f t="shared" si="2"/>
        <v>35496.211595396075</v>
      </c>
      <c r="I7" s="295">
        <f t="shared" si="2"/>
        <v>33845.649156634601</v>
      </c>
      <c r="J7" s="295">
        <f t="shared" si="2"/>
        <v>27495.039331637501</v>
      </c>
      <c r="K7" s="295">
        <f t="shared" si="2"/>
        <v>33608.335448428741</v>
      </c>
      <c r="L7" s="295">
        <f>+SUM(FF7:FQ7)</f>
        <v>37805.284127743042</v>
      </c>
      <c r="M7" s="295">
        <f t="shared" ref="M7" si="3">+SUM(BB7:BD7)</f>
        <v>7461.0081137401976</v>
      </c>
      <c r="N7" s="295">
        <f t="shared" ref="N7" si="4">+SUM(BE7:BG7)</f>
        <v>8160.6209301317976</v>
      </c>
      <c r="O7" s="295">
        <f t="shared" ref="O7" si="5">+SUM(BH7:BJ7)</f>
        <v>7534.7828446209414</v>
      </c>
      <c r="P7" s="295">
        <f t="shared" ref="P7" si="6">+SUM(BK7:BM7)</f>
        <v>7688.950954704329</v>
      </c>
      <c r="Q7" s="295">
        <f t="shared" ref="Q7" si="7">+SUM(BN7:BP7)</f>
        <v>7672.1658137543473</v>
      </c>
      <c r="R7" s="295">
        <f t="shared" ref="R7" si="8">+SUM(BQ7:BS7)</f>
        <v>8387.0343019994616</v>
      </c>
      <c r="S7" s="295">
        <f t="shared" ref="S7" si="9">+SUM(BT7:BV7)</f>
        <v>7395.3656715016459</v>
      </c>
      <c r="T7" s="295">
        <f t="shared" ref="T7" si="10">+SUM(BW7:BY7)</f>
        <v>7684.8630833081334</v>
      </c>
      <c r="U7" s="295">
        <f t="shared" ref="U7" si="11">+SUM(BZ7:CB7)</f>
        <v>7827.2166518061676</v>
      </c>
      <c r="V7" s="295">
        <f t="shared" ref="V7" si="12">+SUM(CC7:CE7)</f>
        <v>8654.9107012605746</v>
      </c>
      <c r="W7" s="295">
        <f t="shared" ref="W7" si="13">+SUM(CF7:CH7)</f>
        <v>8161.1273789203133</v>
      </c>
      <c r="X7" s="295">
        <f t="shared" ref="X7" si="14">+SUM(CI7:CK7)</f>
        <v>7117.6864550526134</v>
      </c>
      <c r="Y7" s="295">
        <f t="shared" ref="Y7" si="15">+SUM(CL7:CN7)</f>
        <v>6834.8283832756179</v>
      </c>
      <c r="Z7" s="295">
        <f t="shared" ref="Z7" si="16">+SUM(CO7:CQ7)</f>
        <v>7336.1399544972774</v>
      </c>
      <c r="AA7" s="295">
        <f t="shared" ref="AA7" si="17">+SUM(CR7:CT7)</f>
        <v>7337.8743561314859</v>
      </c>
      <c r="AB7" s="295">
        <f t="shared" ref="AB7" si="18">+SUM(CU7:CW7)</f>
        <v>7774.6261385207636</v>
      </c>
      <c r="AC7" s="295">
        <f t="shared" si="2"/>
        <v>7448.3180923959408</v>
      </c>
      <c r="AD7" s="295">
        <f t="shared" si="2"/>
        <v>8160.4090134373455</v>
      </c>
      <c r="AE7" s="295">
        <f t="shared" si="2"/>
        <v>7927.3322183478758</v>
      </c>
      <c r="AF7" s="295">
        <f t="shared" si="2"/>
        <v>7850.7037993196018</v>
      </c>
      <c r="AG7" s="295">
        <f t="shared" si="2"/>
        <v>7835.3308676475308</v>
      </c>
      <c r="AH7" s="295">
        <f t="shared" si="2"/>
        <v>9095.8555449722935</v>
      </c>
      <c r="AI7" s="295">
        <f t="shared" si="2"/>
        <v>8774.2354025287277</v>
      </c>
      <c r="AJ7" s="295">
        <f t="shared" si="2"/>
        <v>9790.78978024752</v>
      </c>
      <c r="AK7" s="295">
        <f t="shared" si="2"/>
        <v>8328.2541751355784</v>
      </c>
      <c r="AL7" s="295">
        <f t="shared" si="2"/>
        <v>9311.2600670156789</v>
      </c>
      <c r="AM7" s="295">
        <f t="shared" si="2"/>
        <v>8336.0455937698298</v>
      </c>
      <c r="AN7" s="295">
        <f t="shared" si="2"/>
        <v>7870.0893207135132</v>
      </c>
      <c r="AO7" s="295">
        <f>+AO9+AO13</f>
        <v>8534.0300993256096</v>
      </c>
      <c r="AP7" s="295">
        <f>+AP9+AP13</f>
        <v>5528.027505321902</v>
      </c>
      <c r="AQ7" s="295">
        <f>+AQ9+AQ13</f>
        <v>6734.6626184348206</v>
      </c>
      <c r="AR7" s="295">
        <f>+AR9+AR13</f>
        <v>6698.3191085551625</v>
      </c>
      <c r="AS7" s="295">
        <f t="shared" ref="AS7:AV7" si="19">+AS9+AS13</f>
        <v>7765.5166147815535</v>
      </c>
      <c r="AT7" s="295">
        <f t="shared" si="19"/>
        <v>8480.0250931726132</v>
      </c>
      <c r="AU7" s="295">
        <f t="shared" si="19"/>
        <v>8403.9711465973287</v>
      </c>
      <c r="AV7" s="295">
        <f t="shared" si="19"/>
        <v>8958.8225938772448</v>
      </c>
      <c r="AW7" s="295">
        <f t="shared" ref="AW7:CW7" si="20">+AW9+AW13</f>
        <v>9406.3222941197255</v>
      </c>
      <c r="AX7" s="295">
        <f>+SUM(FI7:FK7)</f>
        <v>10554.289825517586</v>
      </c>
      <c r="AY7" s="295">
        <f>+SUM(FL7:FN7)</f>
        <v>9852.6714278138716</v>
      </c>
      <c r="AZ7" s="295">
        <f>+SUM(FO7:FQ7)</f>
        <v>7992.0005802918586</v>
      </c>
      <c r="BA7" s="295">
        <f t="shared" si="20"/>
        <v>7829.1463472680689</v>
      </c>
      <c r="BB7" s="295">
        <f t="shared" si="20"/>
        <v>2904.3618037604233</v>
      </c>
      <c r="BC7" s="295">
        <f t="shared" si="20"/>
        <v>1920.4289632725913</v>
      </c>
      <c r="BD7" s="295">
        <f t="shared" si="20"/>
        <v>2636.2173467071825</v>
      </c>
      <c r="BE7" s="295">
        <f t="shared" si="20"/>
        <v>3414.1897996986318</v>
      </c>
      <c r="BF7" s="295">
        <f t="shared" si="20"/>
        <v>2609.6942056762937</v>
      </c>
      <c r="BG7" s="295">
        <f t="shared" si="20"/>
        <v>2136.7369247568722</v>
      </c>
      <c r="BH7" s="295">
        <f t="shared" si="20"/>
        <v>2703.4467060950547</v>
      </c>
      <c r="BI7" s="295">
        <f t="shared" si="20"/>
        <v>2365.2132777213592</v>
      </c>
      <c r="BJ7" s="295">
        <f t="shared" si="20"/>
        <v>2466.1228608045276</v>
      </c>
      <c r="BK7" s="295">
        <f t="shared" si="20"/>
        <v>2614.1330680284459</v>
      </c>
      <c r="BL7" s="295">
        <f t="shared" si="20"/>
        <v>2439.3878102014824</v>
      </c>
      <c r="BM7" s="295">
        <f t="shared" si="20"/>
        <v>2635.4300764744003</v>
      </c>
      <c r="BN7" s="295">
        <f t="shared" si="20"/>
        <v>2846.5585838208817</v>
      </c>
      <c r="BO7" s="295">
        <f t="shared" si="20"/>
        <v>2202.450619985158</v>
      </c>
      <c r="BP7" s="295">
        <f t="shared" si="20"/>
        <v>2623.156609948308</v>
      </c>
      <c r="BQ7" s="295">
        <f t="shared" si="20"/>
        <v>3191.9416732974105</v>
      </c>
      <c r="BR7" s="295">
        <f t="shared" si="20"/>
        <v>2603.1585393480013</v>
      </c>
      <c r="BS7" s="295">
        <f t="shared" si="20"/>
        <v>2591.9340893540498</v>
      </c>
      <c r="BT7" s="295">
        <f t="shared" si="20"/>
        <v>2613.3069837814196</v>
      </c>
      <c r="BU7" s="295">
        <f t="shared" si="20"/>
        <v>2288.8193079108796</v>
      </c>
      <c r="BV7" s="295">
        <f t="shared" si="20"/>
        <v>2493.2393798093472</v>
      </c>
      <c r="BW7" s="295">
        <f t="shared" si="20"/>
        <v>2712.859273536511</v>
      </c>
      <c r="BX7" s="295">
        <f t="shared" si="20"/>
        <v>2534.5392720761611</v>
      </c>
      <c r="BY7" s="295">
        <f t="shared" si="20"/>
        <v>2437.4645376954618</v>
      </c>
      <c r="BZ7" s="295">
        <f t="shared" si="20"/>
        <v>2704.5643392111997</v>
      </c>
      <c r="CA7" s="295">
        <f t="shared" si="20"/>
        <v>2615.5536005687741</v>
      </c>
      <c r="CB7" s="295">
        <f t="shared" si="20"/>
        <v>2507.0987120261939</v>
      </c>
      <c r="CC7" s="295">
        <f t="shared" si="20"/>
        <v>3263.7450102775451</v>
      </c>
      <c r="CD7" s="295">
        <f t="shared" si="20"/>
        <v>2626.9429733562706</v>
      </c>
      <c r="CE7" s="295">
        <f t="shared" si="20"/>
        <v>2764.2227176267588</v>
      </c>
      <c r="CF7" s="295">
        <f t="shared" si="20"/>
        <v>3412.592207039289</v>
      </c>
      <c r="CG7" s="295">
        <f t="shared" si="20"/>
        <v>2303.7413591741338</v>
      </c>
      <c r="CH7" s="295">
        <f t="shared" si="20"/>
        <v>2444.7938127068905</v>
      </c>
      <c r="CI7" s="295">
        <f t="shared" si="20"/>
        <v>2328.1227040586446</v>
      </c>
      <c r="CJ7" s="295">
        <f t="shared" si="20"/>
        <v>2295.2420459244468</v>
      </c>
      <c r="CK7" s="295">
        <f t="shared" si="20"/>
        <v>2494.3217050695225</v>
      </c>
      <c r="CL7" s="295">
        <f t="shared" si="20"/>
        <v>2468.4633208900045</v>
      </c>
      <c r="CM7" s="295">
        <f t="shared" si="20"/>
        <v>2015.143281964813</v>
      </c>
      <c r="CN7" s="295">
        <f t="shared" si="20"/>
        <v>2351.2217804208003</v>
      </c>
      <c r="CO7" s="295">
        <f t="shared" si="20"/>
        <v>2794.7158090436587</v>
      </c>
      <c r="CP7" s="295">
        <f t="shared" si="20"/>
        <v>2154.843056040535</v>
      </c>
      <c r="CQ7" s="295">
        <f t="shared" si="20"/>
        <v>2386.5810894130832</v>
      </c>
      <c r="CR7" s="295">
        <f t="shared" si="20"/>
        <v>2390.2590659857146</v>
      </c>
      <c r="CS7" s="295">
        <f t="shared" si="20"/>
        <v>2552.7177624451901</v>
      </c>
      <c r="CT7" s="295">
        <f t="shared" si="20"/>
        <v>2394.8975277005816</v>
      </c>
      <c r="CU7" s="295">
        <f t="shared" si="20"/>
        <v>2438.7679868440732</v>
      </c>
      <c r="CV7" s="295">
        <f t="shared" si="20"/>
        <v>2144.168659678176</v>
      </c>
      <c r="CW7" s="295">
        <f t="shared" si="20"/>
        <v>3191.6894919985148</v>
      </c>
      <c r="CX7" s="295">
        <f t="shared" ref="CX7:DA7" si="21">+CX9+CX13</f>
        <v>2575.4092671052626</v>
      </c>
      <c r="CY7" s="295">
        <f t="shared" si="21"/>
        <v>2196.4051813268375</v>
      </c>
      <c r="CZ7" s="295">
        <f t="shared" si="21"/>
        <v>2676.5036439638416</v>
      </c>
      <c r="DA7" s="295">
        <f t="shared" si="21"/>
        <v>3147.6663454946374</v>
      </c>
      <c r="DB7" s="295">
        <f t="shared" ref="DB7:ER7" si="22">+DB9+DB13</f>
        <v>2617.9792209265661</v>
      </c>
      <c r="DC7" s="295">
        <f t="shared" si="22"/>
        <v>2394.7634470161415</v>
      </c>
      <c r="DD7" s="295">
        <f t="shared" si="22"/>
        <v>2655.3335132296925</v>
      </c>
      <c r="DE7" s="295">
        <f t="shared" si="22"/>
        <v>2337.9915535357145</v>
      </c>
      <c r="DF7" s="295">
        <f t="shared" si="22"/>
        <v>2934.0071515824689</v>
      </c>
      <c r="DG7" s="295">
        <f t="shared" si="22"/>
        <v>2503.8847016731888</v>
      </c>
      <c r="DH7" s="295">
        <f t="shared" si="22"/>
        <v>2576.4587632083467</v>
      </c>
      <c r="DI7" s="295">
        <f t="shared" si="22"/>
        <v>2770.3603344380672</v>
      </c>
      <c r="DJ7" s="295">
        <f t="shared" si="22"/>
        <v>2661.9888295843948</v>
      </c>
      <c r="DK7" s="295">
        <f t="shared" si="22"/>
        <v>2406.7144919583716</v>
      </c>
      <c r="DL7" s="295">
        <f t="shared" si="22"/>
        <v>2766.6275461047644</v>
      </c>
      <c r="DM7" s="295">
        <f t="shared" si="22"/>
        <v>3316.4843247535623</v>
      </c>
      <c r="DN7" s="295">
        <f t="shared" si="22"/>
        <v>2985.9494496886846</v>
      </c>
      <c r="DO7" s="295">
        <f t="shared" si="22"/>
        <v>2793.4217705300471</v>
      </c>
      <c r="DP7" s="295">
        <f t="shared" si="22"/>
        <v>2814.0999096418514</v>
      </c>
      <c r="DQ7" s="295">
        <f t="shared" si="22"/>
        <v>3000.6784961093449</v>
      </c>
      <c r="DR7" s="295">
        <f t="shared" si="22"/>
        <v>2959.4569967775315</v>
      </c>
      <c r="DS7" s="295">
        <f t="shared" si="22"/>
        <v>2998.0391389292708</v>
      </c>
      <c r="DT7" s="295">
        <f t="shared" si="22"/>
        <v>3067.9908082584093</v>
      </c>
      <c r="DU7" s="295">
        <f t="shared" si="22"/>
        <v>3724.7598330598412</v>
      </c>
      <c r="DV7" s="295">
        <f t="shared" si="22"/>
        <v>3082.6282377520629</v>
      </c>
      <c r="DW7" s="295">
        <f t="shared" si="22"/>
        <v>2547.85765056439</v>
      </c>
      <c r="DX7" s="295">
        <f t="shared" si="22"/>
        <v>2697.768286819125</v>
      </c>
      <c r="DY7" s="295">
        <f t="shared" si="22"/>
        <v>3555.1779572162982</v>
      </c>
      <c r="DZ7" s="295">
        <f t="shared" si="22"/>
        <v>3223.209576665336</v>
      </c>
      <c r="EA7" s="295">
        <f t="shared" si="22"/>
        <v>2532.8725331340434</v>
      </c>
      <c r="EB7" s="295">
        <f t="shared" si="22"/>
        <v>2647.4907081261827</v>
      </c>
      <c r="EC7" s="295">
        <f t="shared" si="22"/>
        <v>2747.3824217552351</v>
      </c>
      <c r="ED7" s="295">
        <f t="shared" si="22"/>
        <v>2941.1724638884143</v>
      </c>
      <c r="EE7" s="295">
        <f t="shared" si="22"/>
        <v>2873.7889576093676</v>
      </c>
      <c r="EF7" s="295">
        <f t="shared" si="22"/>
        <v>2100.5733324703874</v>
      </c>
      <c r="EG7" s="295">
        <f t="shared" si="22"/>
        <v>2895.7270306337568</v>
      </c>
      <c r="EH7" s="295">
        <f t="shared" si="22"/>
        <v>3017.2771673824273</v>
      </c>
      <c r="EI7" s="295">
        <f t="shared" si="22"/>
        <v>2452.0643119233919</v>
      </c>
      <c r="EJ7" s="295">
        <f t="shared" si="22"/>
        <v>3064.6886200197901</v>
      </c>
      <c r="EK7" s="295">
        <f t="shared" si="22"/>
        <v>2168.0603711110543</v>
      </c>
      <c r="EL7" s="295">
        <f t="shared" si="22"/>
        <v>1650.5742895136852</v>
      </c>
      <c r="EM7" s="295">
        <f t="shared" si="22"/>
        <v>1709.3928446971627</v>
      </c>
      <c r="EN7" s="295">
        <f t="shared" si="22"/>
        <v>2002.6928301124251</v>
      </c>
      <c r="EO7" s="295">
        <f t="shared" si="22"/>
        <v>2191.2205547842191</v>
      </c>
      <c r="EP7" s="295">
        <f t="shared" si="22"/>
        <v>2540.7492335381776</v>
      </c>
      <c r="EQ7" s="295">
        <f t="shared" si="22"/>
        <v>2068.2372858731596</v>
      </c>
      <c r="ER7" s="295">
        <f t="shared" si="22"/>
        <v>2286.3206540959668</v>
      </c>
      <c r="ES7" s="295">
        <f t="shared" ref="ES7:FE7" si="23">+ES9+ES13</f>
        <v>2343.7611685860365</v>
      </c>
      <c r="ET7" s="295">
        <f t="shared" si="23"/>
        <v>2567.0532579113906</v>
      </c>
      <c r="EU7" s="295">
        <f t="shared" si="23"/>
        <v>2175.6572507013984</v>
      </c>
      <c r="EV7" s="295">
        <f t="shared" si="23"/>
        <v>3022.8061061687649</v>
      </c>
      <c r="EW7" s="295">
        <f t="shared" si="23"/>
        <v>3008.6918387098194</v>
      </c>
      <c r="EX7" s="295">
        <f t="shared" si="23"/>
        <v>2519.9830452219239</v>
      </c>
      <c r="EY7" s="295">
        <f t="shared" si="23"/>
        <v>2951.3502092408698</v>
      </c>
      <c r="EZ7" s="295">
        <f t="shared" si="23"/>
        <v>2745.3164548045561</v>
      </c>
      <c r="FA7" s="295">
        <f t="shared" si="23"/>
        <v>2580.8057254766341</v>
      </c>
      <c r="FB7" s="295">
        <f t="shared" si="23"/>
        <v>3077.8489663161381</v>
      </c>
      <c r="FC7" s="295">
        <f t="shared" si="23"/>
        <v>2940.506211655078</v>
      </c>
      <c r="FD7" s="295">
        <f t="shared" si="23"/>
        <v>3094.2854478358686</v>
      </c>
      <c r="FE7" s="295">
        <f t="shared" si="23"/>
        <v>2924.0309343862987</v>
      </c>
      <c r="FF7" s="295">
        <f t="shared" ref="FF7:FH7" si="24">+FF9+FF13</f>
        <v>3015.4898181728831</v>
      </c>
      <c r="FG7" s="295">
        <f t="shared" si="24"/>
        <v>2641.4351294497355</v>
      </c>
      <c r="FH7" s="295">
        <f t="shared" si="24"/>
        <v>3749.3973464971068</v>
      </c>
      <c r="FI7" s="295">
        <f t="shared" ref="FI7:FJ7" si="25">+FI9+FI13</f>
        <v>3588.2579022231098</v>
      </c>
      <c r="FJ7" s="295">
        <f t="shared" si="25"/>
        <v>3571.8642820192094</v>
      </c>
      <c r="FK7" s="295">
        <f t="shared" ref="FK7" si="26">+FK9+FK13</f>
        <v>3394.1676412752659</v>
      </c>
      <c r="FL7" s="295">
        <f t="shared" ref="FL7" si="27">+FL9+FL13</f>
        <v>3378.9835424086868</v>
      </c>
      <c r="FM7" s="295">
        <f t="shared" ref="FM7" si="28">+FM9+FM13</f>
        <v>3459.9680906470285</v>
      </c>
      <c r="FN7" s="295">
        <f t="shared" ref="FN7" si="29">+FN9+FN13</f>
        <v>3013.7197947581571</v>
      </c>
      <c r="FO7" s="295">
        <f t="shared" ref="FO7" si="30">+FO9+FO13</f>
        <v>2559.6648216131653</v>
      </c>
      <c r="FP7" s="295">
        <f t="shared" ref="FP7" si="31">+FP9+FP13</f>
        <v>2500.6482999815898</v>
      </c>
      <c r="FQ7" s="295">
        <f t="shared" ref="FQ7:FR7" si="32">+FQ9+FQ13</f>
        <v>2931.687458697103</v>
      </c>
      <c r="FR7" s="295">
        <f t="shared" si="32"/>
        <v>2943.50749370321</v>
      </c>
      <c r="FS7" s="295">
        <f t="shared" ref="FS7:FT7" si="33">+FS9+FS13</f>
        <v>2175.1040059028978</v>
      </c>
      <c r="FT7" s="295">
        <f t="shared" si="33"/>
        <v>2710.5348476619615</v>
      </c>
      <c r="FU7" s="295">
        <f t="shared" ref="FU7" si="34">+FU9+FU13</f>
        <v>3547.8812802484149</v>
      </c>
    </row>
    <row r="8" spans="1:177">
      <c r="A8" s="296"/>
      <c r="B8" s="297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</row>
    <row r="9" spans="1:177">
      <c r="A9" s="299">
        <v>11</v>
      </c>
      <c r="B9" s="300" t="s">
        <v>1</v>
      </c>
      <c r="C9" s="301">
        <f t="shared" ref="C9:F9" si="35">C10+C11</f>
        <v>9039.244113711371</v>
      </c>
      <c r="D9" s="301">
        <f t="shared" si="35"/>
        <v>7517.0788205269009</v>
      </c>
      <c r="E9" s="301">
        <f t="shared" si="35"/>
        <v>5455.0832344004721</v>
      </c>
      <c r="F9" s="301">
        <f t="shared" si="35"/>
        <v>4877.5767101012716</v>
      </c>
      <c r="G9" s="301">
        <f t="shared" ref="G9:AN9" si="36">G10+G11</f>
        <v>5822.1113315871462</v>
      </c>
      <c r="H9" s="301">
        <f t="shared" si="36"/>
        <v>8255.1912852778878</v>
      </c>
      <c r="I9" s="301">
        <f t="shared" si="36"/>
        <v>7892.2387687649161</v>
      </c>
      <c r="J9" s="301">
        <f t="shared" si="36"/>
        <v>4839.2437901784506</v>
      </c>
      <c r="K9" s="301">
        <f t="shared" si="36"/>
        <v>9041.2846446818439</v>
      </c>
      <c r="L9" s="301">
        <f t="shared" ref="L9:L57" si="37">+SUM(FF9:FQ9)</f>
        <v>10758.163967092023</v>
      </c>
      <c r="M9" s="301">
        <f t="shared" ref="M9:M51" si="38">+SUM(BB9:BD9)</f>
        <v>2351.0237491626663</v>
      </c>
      <c r="N9" s="301">
        <f t="shared" ref="N9:N51" si="39">+SUM(BE9:BG9)</f>
        <v>2120.2104389354622</v>
      </c>
      <c r="O9" s="301">
        <f t="shared" ref="O9:O51" si="40">+SUM(BH9:BJ9)</f>
        <v>2195.4125909478898</v>
      </c>
      <c r="P9" s="301">
        <f t="shared" ref="P9:P51" si="41">+SUM(BK9:BM9)</f>
        <v>2372.5973346653541</v>
      </c>
      <c r="Q9" s="301">
        <f t="shared" ref="Q9:Q51" si="42">+SUM(BN9:BP9)</f>
        <v>2144.0703939547057</v>
      </c>
      <c r="R9" s="301">
        <f t="shared" ref="R9:R51" si="43">+SUM(BQ9:BS9)</f>
        <v>2017.1155824108025</v>
      </c>
      <c r="S9" s="301">
        <f t="shared" ref="S9:S51" si="44">+SUM(BT9:BV9)</f>
        <v>1680.106070674924</v>
      </c>
      <c r="T9" s="301">
        <f t="shared" ref="T9:T51" si="45">+SUM(BW9:BY9)</f>
        <v>1675.7867734864681</v>
      </c>
      <c r="U9" s="301">
        <f t="shared" ref="U9:U51" si="46">+SUM(BZ9:CB9)</f>
        <v>1307.1746844680181</v>
      </c>
      <c r="V9" s="301">
        <f t="shared" ref="V9:V51" si="47">+SUM(CC9:CE9)</f>
        <v>1461.2468749520258</v>
      </c>
      <c r="W9" s="301">
        <f t="shared" ref="W9:W51" si="48">+SUM(CF9:CH9)</f>
        <v>1439.3025179445131</v>
      </c>
      <c r="X9" s="301">
        <f t="shared" ref="X9:X51" si="49">+SUM(CI9:CK9)</f>
        <v>1247.3591570359144</v>
      </c>
      <c r="Y9" s="301">
        <f t="shared" ref="Y9:Y51" si="50">+SUM(CL9:CN9)</f>
        <v>933.72898492136801</v>
      </c>
      <c r="Z9" s="301">
        <f t="shared" ref="Z9:Z51" si="51">+SUM(CO9:CQ9)</f>
        <v>1171.8491069397353</v>
      </c>
      <c r="AA9" s="301">
        <f t="shared" ref="AA9:AA51" si="52">+SUM(CR9:CT9)</f>
        <v>1317.474993921604</v>
      </c>
      <c r="AB9" s="301">
        <f t="shared" ref="AB9:AB51" si="53">+SUM(CU9:CW9)</f>
        <v>1454.5236243185645</v>
      </c>
      <c r="AC9" s="301">
        <f t="shared" si="36"/>
        <v>1298.5301876512001</v>
      </c>
      <c r="AD9" s="301">
        <f t="shared" si="36"/>
        <v>1429.9903276025029</v>
      </c>
      <c r="AE9" s="301">
        <f t="shared" si="36"/>
        <v>1477.873983358176</v>
      </c>
      <c r="AF9" s="301">
        <f t="shared" si="36"/>
        <v>1615.7168329752676</v>
      </c>
      <c r="AG9" s="301">
        <f t="shared" si="36"/>
        <v>1437.8966012707454</v>
      </c>
      <c r="AH9" s="301">
        <f t="shared" si="36"/>
        <v>1871.7379671644467</v>
      </c>
      <c r="AI9" s="301">
        <f t="shared" si="36"/>
        <v>2322.3494128453272</v>
      </c>
      <c r="AJ9" s="301">
        <f t="shared" si="36"/>
        <v>2623.2073039973684</v>
      </c>
      <c r="AK9" s="301">
        <f t="shared" si="36"/>
        <v>1954.8984513978949</v>
      </c>
      <c r="AL9" s="301">
        <f t="shared" si="36"/>
        <v>1993.3299869959692</v>
      </c>
      <c r="AM9" s="301">
        <f t="shared" si="36"/>
        <v>2060.0386233026315</v>
      </c>
      <c r="AN9" s="301">
        <f t="shared" si="36"/>
        <v>1883.971707068421</v>
      </c>
      <c r="AO9" s="301">
        <f>AO10+AO11</f>
        <v>1813.7472705578948</v>
      </c>
      <c r="AP9" s="301">
        <f>AP10+AP11</f>
        <v>528.01902116263159</v>
      </c>
      <c r="AQ9" s="301">
        <f>AQ10+AQ11</f>
        <v>1138.5065835010528</v>
      </c>
      <c r="AR9" s="301">
        <f>AR10+AR11</f>
        <v>1358.9709149568712</v>
      </c>
      <c r="AS9" s="301">
        <f t="shared" ref="AS9:AV9" si="54">AS10+AS11</f>
        <v>1744.6852520015791</v>
      </c>
      <c r="AT9" s="301">
        <f t="shared" si="54"/>
        <v>2346.8331266326313</v>
      </c>
      <c r="AU9" s="301">
        <f t="shared" si="54"/>
        <v>2452.3658357021054</v>
      </c>
      <c r="AV9" s="301">
        <f t="shared" si="54"/>
        <v>2497.4004303455263</v>
      </c>
      <c r="AW9" s="301">
        <f t="shared" ref="AW9:CW9" si="55">AW10+AW11</f>
        <v>2642.318844524737</v>
      </c>
      <c r="AX9" s="301">
        <f>+SUM(FI9:FK9)</f>
        <v>3481.3722198215792</v>
      </c>
      <c r="AY9" s="301">
        <f t="shared" ref="AY9:AY57" si="56">+SUM(FL9:FN9)</f>
        <v>3228.1255751288636</v>
      </c>
      <c r="AZ9" s="301">
        <f t="shared" ref="AZ9:AZ57" si="57">+SUM(FO9:FQ9)</f>
        <v>1406.347327616842</v>
      </c>
      <c r="BA9" s="301">
        <f>BA10+BA11</f>
        <v>807.91559125589833</v>
      </c>
      <c r="BB9" s="301">
        <f t="shared" si="55"/>
        <v>979.43850944817416</v>
      </c>
      <c r="BC9" s="301">
        <f t="shared" si="55"/>
        <v>506.79778940075641</v>
      </c>
      <c r="BD9" s="301">
        <f t="shared" si="55"/>
        <v>864.78745031373569</v>
      </c>
      <c r="BE9" s="301">
        <f t="shared" si="55"/>
        <v>945.37143041764296</v>
      </c>
      <c r="BF9" s="301">
        <f t="shared" si="55"/>
        <v>728.82594785966273</v>
      </c>
      <c r="BG9" s="301">
        <f t="shared" si="55"/>
        <v>446.01306065815669</v>
      </c>
      <c r="BH9" s="301">
        <f t="shared" si="55"/>
        <v>849.04251118591196</v>
      </c>
      <c r="BI9" s="301">
        <f t="shared" si="55"/>
        <v>655.45962794840761</v>
      </c>
      <c r="BJ9" s="301">
        <f t="shared" si="55"/>
        <v>690.91045181357003</v>
      </c>
      <c r="BK9" s="301">
        <f t="shared" si="55"/>
        <v>792.58523548812434</v>
      </c>
      <c r="BL9" s="301">
        <f t="shared" si="55"/>
        <v>685.68241534280969</v>
      </c>
      <c r="BM9" s="301">
        <f t="shared" si="55"/>
        <v>894.32968383441994</v>
      </c>
      <c r="BN9" s="301">
        <f t="shared" si="55"/>
        <v>837.67855103104</v>
      </c>
      <c r="BO9" s="301">
        <f t="shared" si="55"/>
        <v>506.56964438133576</v>
      </c>
      <c r="BP9" s="301">
        <f t="shared" si="55"/>
        <v>799.82219854233006</v>
      </c>
      <c r="BQ9" s="301">
        <f t="shared" si="55"/>
        <v>698.36863518864106</v>
      </c>
      <c r="BR9" s="301">
        <f t="shared" si="55"/>
        <v>667.58824950987264</v>
      </c>
      <c r="BS9" s="301">
        <f t="shared" si="55"/>
        <v>651.15869771228881</v>
      </c>
      <c r="BT9" s="301">
        <f t="shared" si="55"/>
        <v>571.59608901102069</v>
      </c>
      <c r="BU9" s="301">
        <f t="shared" si="55"/>
        <v>428.71583284942568</v>
      </c>
      <c r="BV9" s="301">
        <f t="shared" si="55"/>
        <v>679.79414881447769</v>
      </c>
      <c r="BW9" s="301">
        <f t="shared" si="55"/>
        <v>682.25593944577827</v>
      </c>
      <c r="BX9" s="301">
        <f t="shared" si="55"/>
        <v>485.55786012829333</v>
      </c>
      <c r="BY9" s="301">
        <f t="shared" si="55"/>
        <v>507.97297391239636</v>
      </c>
      <c r="BZ9" s="301">
        <f t="shared" si="55"/>
        <v>464.76107779940003</v>
      </c>
      <c r="CA9" s="301">
        <f t="shared" si="55"/>
        <v>404.72592540782426</v>
      </c>
      <c r="CB9" s="301">
        <f t="shared" si="55"/>
        <v>437.68768126079385</v>
      </c>
      <c r="CC9" s="301">
        <f t="shared" si="55"/>
        <v>484.72420505309657</v>
      </c>
      <c r="CD9" s="301">
        <f t="shared" si="55"/>
        <v>461.78685640482098</v>
      </c>
      <c r="CE9" s="301">
        <f t="shared" si="55"/>
        <v>514.73581349410836</v>
      </c>
      <c r="CF9" s="301">
        <f t="shared" si="55"/>
        <v>547.97167810793769</v>
      </c>
      <c r="CG9" s="301">
        <f t="shared" si="55"/>
        <v>457.83984589183581</v>
      </c>
      <c r="CH9" s="301">
        <f t="shared" si="55"/>
        <v>433.49099394473967</v>
      </c>
      <c r="CI9" s="301">
        <f t="shared" si="55"/>
        <v>424.80155527009504</v>
      </c>
      <c r="CJ9" s="301">
        <f t="shared" si="55"/>
        <v>432.0198804744457</v>
      </c>
      <c r="CK9" s="301">
        <f t="shared" si="55"/>
        <v>390.53772129137377</v>
      </c>
      <c r="CL9" s="301">
        <f t="shared" si="55"/>
        <v>343.12980129430434</v>
      </c>
      <c r="CM9" s="301">
        <f t="shared" si="55"/>
        <v>273.90908565036273</v>
      </c>
      <c r="CN9" s="301">
        <f t="shared" si="55"/>
        <v>316.69009797670094</v>
      </c>
      <c r="CO9" s="301">
        <f t="shared" si="55"/>
        <v>348.81995436041768</v>
      </c>
      <c r="CP9" s="301">
        <f t="shared" si="55"/>
        <v>400.21182262723511</v>
      </c>
      <c r="CQ9" s="301">
        <f t="shared" si="55"/>
        <v>422.8173299520825</v>
      </c>
      <c r="CR9" s="301">
        <f t="shared" si="55"/>
        <v>387.7857469418318</v>
      </c>
      <c r="CS9" s="301">
        <f t="shared" si="55"/>
        <v>461.41720035919053</v>
      </c>
      <c r="CT9" s="301">
        <f t="shared" si="55"/>
        <v>468.27204662058182</v>
      </c>
      <c r="CU9" s="301">
        <f t="shared" si="55"/>
        <v>432.08030570836087</v>
      </c>
      <c r="CV9" s="301">
        <f t="shared" si="55"/>
        <v>414.3034403721752</v>
      </c>
      <c r="CW9" s="301">
        <f t="shared" si="55"/>
        <v>608.13987823802836</v>
      </c>
      <c r="CX9" s="301">
        <f t="shared" ref="CX9:DA9" si="58">CX10+CX11</f>
        <v>363.18758261596702</v>
      </c>
      <c r="CY9" s="301">
        <f t="shared" si="58"/>
        <v>383.6926662945437</v>
      </c>
      <c r="CZ9" s="301">
        <f t="shared" si="58"/>
        <v>551.64993874068932</v>
      </c>
      <c r="DA9" s="301">
        <f t="shared" si="58"/>
        <v>433.70235339834193</v>
      </c>
      <c r="DB9" s="301">
        <f t="shared" ref="DB9:ER9" si="59">DB10+DB11</f>
        <v>535.03402078202009</v>
      </c>
      <c r="DC9" s="301">
        <f t="shared" si="59"/>
        <v>461.25395342214085</v>
      </c>
      <c r="DD9" s="301">
        <f t="shared" si="59"/>
        <v>508.79533561194455</v>
      </c>
      <c r="DE9" s="301">
        <f t="shared" si="59"/>
        <v>496.85510630522299</v>
      </c>
      <c r="DF9" s="301">
        <f t="shared" si="59"/>
        <v>472.22354144100842</v>
      </c>
      <c r="DG9" s="301">
        <f t="shared" si="59"/>
        <v>442.70011596570112</v>
      </c>
      <c r="DH9" s="301">
        <f t="shared" si="59"/>
        <v>559.82099282702688</v>
      </c>
      <c r="DI9" s="301">
        <f t="shared" si="59"/>
        <v>613.19572418253961</v>
      </c>
      <c r="DJ9" s="301">
        <f t="shared" si="59"/>
        <v>395.68958142693708</v>
      </c>
      <c r="DK9" s="301">
        <f t="shared" si="59"/>
        <v>402.64876016650976</v>
      </c>
      <c r="DL9" s="301">
        <f t="shared" si="59"/>
        <v>639.55825967729834</v>
      </c>
      <c r="DM9" s="301">
        <f t="shared" si="59"/>
        <v>539.59818581549916</v>
      </c>
      <c r="DN9" s="301">
        <f t="shared" si="59"/>
        <v>608.28300148947369</v>
      </c>
      <c r="DO9" s="301">
        <f t="shared" si="59"/>
        <v>723.85677985947382</v>
      </c>
      <c r="DP9" s="301">
        <f t="shared" si="59"/>
        <v>727.15036654842106</v>
      </c>
      <c r="DQ9" s="301">
        <f t="shared" si="59"/>
        <v>840.45561013789472</v>
      </c>
      <c r="DR9" s="301">
        <f t="shared" si="59"/>
        <v>754.74343615901125</v>
      </c>
      <c r="DS9" s="301">
        <f t="shared" si="59"/>
        <v>891.25737177947371</v>
      </c>
      <c r="DT9" s="301">
        <f t="shared" si="59"/>
        <v>929.59693047157896</v>
      </c>
      <c r="DU9" s="301">
        <f t="shared" si="59"/>
        <v>802.35300174631573</v>
      </c>
      <c r="DV9" s="301">
        <f t="shared" si="59"/>
        <v>602.5216953668421</v>
      </c>
      <c r="DW9" s="301">
        <f t="shared" si="59"/>
        <v>612.67304812315786</v>
      </c>
      <c r="DX9" s="301">
        <f t="shared" si="59"/>
        <v>739.7037079078948</v>
      </c>
      <c r="DY9" s="301">
        <f t="shared" si="59"/>
        <v>566.28209141105265</v>
      </c>
      <c r="DZ9" s="301">
        <f t="shared" si="59"/>
        <v>846.28091482210527</v>
      </c>
      <c r="EA9" s="301">
        <f t="shared" si="59"/>
        <v>580.76698076281139</v>
      </c>
      <c r="EB9" s="301">
        <f t="shared" si="59"/>
        <v>605.80758479894735</v>
      </c>
      <c r="EC9" s="301">
        <f t="shared" si="59"/>
        <v>734.30494884999996</v>
      </c>
      <c r="ED9" s="301">
        <f t="shared" si="59"/>
        <v>719.92608965368413</v>
      </c>
      <c r="EE9" s="301">
        <f t="shared" si="59"/>
        <v>622.89644675473687</v>
      </c>
      <c r="EF9" s="301">
        <f t="shared" si="59"/>
        <v>709.09679005315786</v>
      </c>
      <c r="EG9" s="301">
        <f t="shared" si="59"/>
        <v>551.97847026052625</v>
      </c>
      <c r="EH9" s="301">
        <f t="shared" si="59"/>
        <v>645.58087648842115</v>
      </c>
      <c r="EI9" s="301">
        <f t="shared" si="59"/>
        <v>614.61453771368429</v>
      </c>
      <c r="EJ9" s="301">
        <f t="shared" si="59"/>
        <v>553.55185635578948</v>
      </c>
      <c r="EK9" s="301">
        <f t="shared" si="59"/>
        <v>147.00741571105266</v>
      </c>
      <c r="EL9" s="301">
        <f t="shared" si="59"/>
        <v>173.80523501368421</v>
      </c>
      <c r="EM9" s="301">
        <f t="shared" si="59"/>
        <v>207.20637043789475</v>
      </c>
      <c r="EN9" s="301">
        <f t="shared" si="59"/>
        <v>333.41287137315788</v>
      </c>
      <c r="EO9" s="301">
        <f t="shared" si="59"/>
        <v>272.73055571421054</v>
      </c>
      <c r="EP9" s="301">
        <f t="shared" si="59"/>
        <v>532.36315641368435</v>
      </c>
      <c r="EQ9" s="301">
        <f t="shared" si="59"/>
        <v>449.88453769315788</v>
      </c>
      <c r="ER9" s="301">
        <f t="shared" si="59"/>
        <v>464.70347920596492</v>
      </c>
      <c r="ES9" s="301">
        <f t="shared" ref="ES9:FE9" si="60">ES10+ES11</f>
        <v>444.38289805774855</v>
      </c>
      <c r="ET9" s="301">
        <f t="shared" si="60"/>
        <v>475.3065895847368</v>
      </c>
      <c r="EU9" s="301">
        <f t="shared" si="60"/>
        <v>415.02208723473683</v>
      </c>
      <c r="EV9" s="301">
        <f t="shared" si="60"/>
        <v>854.35657518210519</v>
      </c>
      <c r="EW9" s="301">
        <f t="shared" si="60"/>
        <v>655.30033856315799</v>
      </c>
      <c r="EX9" s="301">
        <f t="shared" si="60"/>
        <v>785.02411434526311</v>
      </c>
      <c r="EY9" s="301">
        <f t="shared" si="60"/>
        <v>906.50867372421067</v>
      </c>
      <c r="EZ9" s="301">
        <f t="shared" si="60"/>
        <v>723.29768961789478</v>
      </c>
      <c r="FA9" s="301">
        <f t="shared" si="60"/>
        <v>720.14186176473686</v>
      </c>
      <c r="FB9" s="301">
        <f t="shared" si="60"/>
        <v>1008.9262843194738</v>
      </c>
      <c r="FC9" s="301">
        <f t="shared" si="60"/>
        <v>806.581906278421</v>
      </c>
      <c r="FD9" s="301">
        <f t="shared" si="60"/>
        <v>1006.2323781142106</v>
      </c>
      <c r="FE9" s="301">
        <f t="shared" si="60"/>
        <v>684.58614595289464</v>
      </c>
      <c r="FF9" s="301">
        <f t="shared" ref="FF9:FH9" si="61">FF10+FF11</f>
        <v>757.89990132789478</v>
      </c>
      <c r="FG9" s="301">
        <f t="shared" si="61"/>
        <v>733.70784812473676</v>
      </c>
      <c r="FH9" s="301">
        <f t="shared" si="61"/>
        <v>1150.7110950721053</v>
      </c>
      <c r="FI9" s="301">
        <f t="shared" ref="FI9:FJ9" si="62">FI10+FI11</f>
        <v>909.38567425210522</v>
      </c>
      <c r="FJ9" s="301">
        <f t="shared" si="62"/>
        <v>1332.0453531342105</v>
      </c>
      <c r="FK9" s="301">
        <f t="shared" ref="FK9" si="63">FK10+FK11</f>
        <v>1239.9411924352632</v>
      </c>
      <c r="FL9" s="301">
        <f t="shared" ref="FL9" si="64">FL10+FL11</f>
        <v>1367.846762523684</v>
      </c>
      <c r="FM9" s="301">
        <f t="shared" ref="FM9" si="65">FM10+FM11</f>
        <v>1339.7872586220212</v>
      </c>
      <c r="FN9" s="301">
        <f t="shared" ref="FN9" si="66">FN10+FN11</f>
        <v>520.49155398315793</v>
      </c>
      <c r="FO9" s="301">
        <f t="shared" ref="FO9" si="67">FO10+FO11</f>
        <v>389.28326243315774</v>
      </c>
      <c r="FP9" s="301">
        <f t="shared" ref="FP9" si="68">FP10+FP11</f>
        <v>459.33801752157888</v>
      </c>
      <c r="FQ9" s="301">
        <f t="shared" ref="FQ9:FR9" si="69">FQ10+FQ11</f>
        <v>557.72604766210532</v>
      </c>
      <c r="FR9" s="301">
        <f t="shared" si="69"/>
        <v>299.28399350105263</v>
      </c>
      <c r="FS9" s="301">
        <f t="shared" ref="FS9:FT9" si="70">FS10+FS11</f>
        <v>238.16813127789476</v>
      </c>
      <c r="FT9" s="301">
        <f t="shared" si="70"/>
        <v>270.46346647695106</v>
      </c>
      <c r="FU9" s="301">
        <f t="shared" ref="FU9" si="71">FU10+FU11</f>
        <v>353.44798398695127</v>
      </c>
    </row>
    <row r="10" spans="1:177" s="4" customFormat="1">
      <c r="A10" s="296">
        <v>111</v>
      </c>
      <c r="B10" s="297" t="s">
        <v>2</v>
      </c>
      <c r="C10" s="302">
        <f t="shared" ref="C10" si="72">+SUM(BB10:BM10)</f>
        <v>6513.9461579613717</v>
      </c>
      <c r="D10" s="302">
        <f t="shared" ref="D10" si="73">+SUM(BN10:BY10)</f>
        <v>5488.4489710143089</v>
      </c>
      <c r="E10" s="302">
        <f t="shared" ref="E10" si="74">+SUM(BZ10:CK10)</f>
        <v>3444.0482680371879</v>
      </c>
      <c r="F10" s="302">
        <f t="shared" ref="F10" si="75">+SUM(CL10:CW10)</f>
        <v>3561.2575972312716</v>
      </c>
      <c r="G10" s="302">
        <f>+SUM(CX10:DI10)</f>
        <v>4360.1104093171461</v>
      </c>
      <c r="H10" s="302">
        <f>+SUM(DJ10:DU10)</f>
        <v>6383.9319573178873</v>
      </c>
      <c r="I10" s="302">
        <f>+SUM(DV10:EG10)</f>
        <v>5622.8574912949161</v>
      </c>
      <c r="J10" s="302">
        <f>+SUM(EH10:ES10)</f>
        <v>2920.6845586084505</v>
      </c>
      <c r="K10" s="302">
        <f t="shared" ref="K10:K11" si="76">+SUM(ET10:FE10)</f>
        <v>5622.2103425518426</v>
      </c>
      <c r="L10" s="302">
        <f t="shared" si="37"/>
        <v>7713.8192574520208</v>
      </c>
      <c r="M10" s="302">
        <f t="shared" si="38"/>
        <v>1703.2937491626662</v>
      </c>
      <c r="N10" s="302">
        <f t="shared" si="39"/>
        <v>1556.2104389354624</v>
      </c>
      <c r="O10" s="302">
        <f t="shared" si="40"/>
        <v>1581.7525909478895</v>
      </c>
      <c r="P10" s="302">
        <f t="shared" si="41"/>
        <v>1672.6893789153539</v>
      </c>
      <c r="Q10" s="302">
        <f t="shared" si="42"/>
        <v>1706.0848919547059</v>
      </c>
      <c r="R10" s="302">
        <f t="shared" si="43"/>
        <v>1556.0855824108028</v>
      </c>
      <c r="S10" s="302">
        <f t="shared" si="44"/>
        <v>1119.3710656710202</v>
      </c>
      <c r="T10" s="302">
        <f t="shared" si="45"/>
        <v>1106.90743097778</v>
      </c>
      <c r="U10" s="302">
        <f t="shared" si="46"/>
        <v>789.03469026495566</v>
      </c>
      <c r="V10" s="302">
        <f t="shared" si="47"/>
        <v>915.01758990202586</v>
      </c>
      <c r="W10" s="302">
        <f t="shared" si="48"/>
        <v>922.48951638429185</v>
      </c>
      <c r="X10" s="302">
        <f t="shared" si="49"/>
        <v>817.50647148591452</v>
      </c>
      <c r="Y10" s="302">
        <f t="shared" si="50"/>
        <v>627.51604539136804</v>
      </c>
      <c r="Z10" s="302">
        <f t="shared" si="51"/>
        <v>827.01278661973527</v>
      </c>
      <c r="AA10" s="302">
        <f t="shared" si="52"/>
        <v>988.68272012160412</v>
      </c>
      <c r="AB10" s="302">
        <f t="shared" si="53"/>
        <v>1118.0460450985645</v>
      </c>
      <c r="AC10" s="302">
        <f>+SUM(CX10:CZ10)</f>
        <v>1022.0021876512001</v>
      </c>
      <c r="AD10" s="302">
        <f>+SUM(DA10:DC10)</f>
        <v>1150.1003276025031</v>
      </c>
      <c r="AE10" s="302">
        <f>+SUM(DD10:DF10)</f>
        <v>1153.485459128176</v>
      </c>
      <c r="AF10" s="302">
        <f>+SUM(DG10:DI10)</f>
        <v>1034.5224349352675</v>
      </c>
      <c r="AG10" s="302">
        <f>+SUM(DJ10:DL10)</f>
        <v>1168.6149076607453</v>
      </c>
      <c r="AH10" s="302">
        <f>+SUM(DM10:DO10)</f>
        <v>1540.6275171644465</v>
      </c>
      <c r="AI10" s="302">
        <f>+SUM(DP10:DR10)</f>
        <v>1773.0749526653271</v>
      </c>
      <c r="AJ10" s="302">
        <f>+SUM(DS10:DU10)</f>
        <v>1901.6145798273685</v>
      </c>
      <c r="AK10" s="302">
        <f>+SUM(DV10:DX10)</f>
        <v>1478.6984513978948</v>
      </c>
      <c r="AL10" s="302">
        <f>+SUM(DY10:EA10)</f>
        <v>1439.3444469759693</v>
      </c>
      <c r="AM10" s="302">
        <f>+SUM(EB10:ED10)</f>
        <v>1530.1437858526315</v>
      </c>
      <c r="AN10" s="302">
        <f>+SUM(EE10:EG10)</f>
        <v>1174.670807068421</v>
      </c>
      <c r="AO10" s="302">
        <f>+SUM(EH10:EJ10)</f>
        <v>1180.0013165578948</v>
      </c>
      <c r="AP10" s="302">
        <f>+SUM(EK10:EM10)</f>
        <v>313.90170615263162</v>
      </c>
      <c r="AQ10" s="303">
        <f>+SUM(EN10:EP10)</f>
        <v>684.65928738105276</v>
      </c>
      <c r="AR10" s="303">
        <f>+SUM(EQ10:ES10)</f>
        <v>742.12224851687131</v>
      </c>
      <c r="AS10" s="303">
        <f>+SUM(ET10:EV10)</f>
        <v>1111.482350441579</v>
      </c>
      <c r="AT10" s="303">
        <f>+SUM(EW10:EY10)</f>
        <v>1500.6978469626315</v>
      </c>
      <c r="AU10" s="303">
        <f>+SUM(EZ10:FB10)</f>
        <v>1502.0312552721052</v>
      </c>
      <c r="AV10" s="303">
        <f>+SUM(FC10:FE10)</f>
        <v>1507.9988898755262</v>
      </c>
      <c r="AW10" s="303">
        <f>+SUM(FF10:FH10)</f>
        <v>1513.0739305747368</v>
      </c>
      <c r="AX10" s="303">
        <f>+SUM(FI10:FK10)</f>
        <v>2259.2913238215788</v>
      </c>
      <c r="AY10" s="303">
        <f t="shared" si="56"/>
        <v>2535.106675438863</v>
      </c>
      <c r="AZ10" s="303">
        <f t="shared" si="57"/>
        <v>1406.347327616842</v>
      </c>
      <c r="BA10" s="303">
        <f>+SUM(FR10:FT10)</f>
        <v>807.91559125589833</v>
      </c>
      <c r="BB10" s="305">
        <v>740.43850944817416</v>
      </c>
      <c r="BC10" s="305">
        <v>326.57778940075644</v>
      </c>
      <c r="BD10" s="305">
        <v>636.2774503137357</v>
      </c>
      <c r="BE10" s="305">
        <v>795.37143041764296</v>
      </c>
      <c r="BF10" s="305">
        <v>519.82594785966273</v>
      </c>
      <c r="BG10" s="305">
        <v>241.01306065815669</v>
      </c>
      <c r="BH10" s="305">
        <v>630.04251118591196</v>
      </c>
      <c r="BI10" s="305">
        <v>429.23962794840764</v>
      </c>
      <c r="BJ10" s="305">
        <v>522.47045181357009</v>
      </c>
      <c r="BK10" s="305">
        <v>616.33523548812434</v>
      </c>
      <c r="BL10" s="305">
        <v>532.05445959280962</v>
      </c>
      <c r="BM10" s="305">
        <v>524.29968383441997</v>
      </c>
      <c r="BN10" s="305">
        <v>676.17855103104</v>
      </c>
      <c r="BO10" s="305">
        <v>361.98764438133583</v>
      </c>
      <c r="BP10" s="305">
        <v>667.91869654233005</v>
      </c>
      <c r="BQ10" s="305">
        <v>545.58863518864109</v>
      </c>
      <c r="BR10" s="305">
        <v>515.88824950987271</v>
      </c>
      <c r="BS10" s="305">
        <v>494.60869771228886</v>
      </c>
      <c r="BT10" s="305">
        <v>391.3360890110207</v>
      </c>
      <c r="BU10" s="305">
        <v>256.8873361894257</v>
      </c>
      <c r="BV10" s="305">
        <v>471.14764047057378</v>
      </c>
      <c r="BW10" s="305">
        <v>438.1365969370903</v>
      </c>
      <c r="BX10" s="305">
        <v>347.2778601282933</v>
      </c>
      <c r="BY10" s="305">
        <v>321.49297391239634</v>
      </c>
      <c r="BZ10" s="305">
        <v>276.36820435633763</v>
      </c>
      <c r="CA10" s="305">
        <v>260.02270148782424</v>
      </c>
      <c r="CB10" s="305">
        <v>252.64378442079388</v>
      </c>
      <c r="CC10" s="305">
        <v>280.22843740309656</v>
      </c>
      <c r="CD10" s="305">
        <v>309.22742184482098</v>
      </c>
      <c r="CE10" s="305">
        <v>325.56173065410837</v>
      </c>
      <c r="CF10" s="305">
        <v>343.96720361873366</v>
      </c>
      <c r="CG10" s="305">
        <v>291.01968106183585</v>
      </c>
      <c r="CH10" s="305">
        <v>287.50263170372222</v>
      </c>
      <c r="CI10" s="305">
        <v>288.34385633009504</v>
      </c>
      <c r="CJ10" s="305">
        <v>306.72110707444568</v>
      </c>
      <c r="CK10" s="305">
        <v>222.4415080813738</v>
      </c>
      <c r="CL10" s="305">
        <v>230.06430082430435</v>
      </c>
      <c r="CM10" s="305">
        <v>190.81038199036274</v>
      </c>
      <c r="CN10" s="305">
        <v>206.64136257670091</v>
      </c>
      <c r="CO10" s="305">
        <v>232.78120656041767</v>
      </c>
      <c r="CP10" s="305">
        <v>297.97219001723511</v>
      </c>
      <c r="CQ10" s="305">
        <v>296.25939004208249</v>
      </c>
      <c r="CR10" s="305">
        <v>305.69875888183179</v>
      </c>
      <c r="CS10" s="305">
        <v>339.78992057919055</v>
      </c>
      <c r="CT10" s="305">
        <v>343.19404066058178</v>
      </c>
      <c r="CU10" s="305">
        <v>350.82647164836089</v>
      </c>
      <c r="CV10" s="305">
        <v>315.27969521217523</v>
      </c>
      <c r="CW10" s="305">
        <v>451.93987823802831</v>
      </c>
      <c r="CX10" s="305">
        <v>268.68758261596702</v>
      </c>
      <c r="CY10" s="305">
        <v>312.63466629454371</v>
      </c>
      <c r="CZ10" s="305">
        <v>440.67993874068929</v>
      </c>
      <c r="DA10" s="305">
        <v>362.91235339834191</v>
      </c>
      <c r="DB10" s="305">
        <v>447.43402078202013</v>
      </c>
      <c r="DC10" s="305">
        <v>339.75395342214085</v>
      </c>
      <c r="DD10" s="305">
        <v>415.03681138194452</v>
      </c>
      <c r="DE10" s="305">
        <v>389.02510630522301</v>
      </c>
      <c r="DF10" s="305">
        <v>349.42354144100841</v>
      </c>
      <c r="DG10" s="305">
        <v>310.30632156570107</v>
      </c>
      <c r="DH10" s="305">
        <v>292.4203891870269</v>
      </c>
      <c r="DI10" s="305">
        <v>431.79572418253963</v>
      </c>
      <c r="DJ10" s="305">
        <v>310.38958142693707</v>
      </c>
      <c r="DK10" s="305">
        <v>319.69912380650976</v>
      </c>
      <c r="DL10" s="305">
        <v>538.52620242729836</v>
      </c>
      <c r="DM10" s="305">
        <v>446.88773581549918</v>
      </c>
      <c r="DN10" s="305">
        <v>484.88300148947366</v>
      </c>
      <c r="DO10" s="305">
        <v>608.85677985947382</v>
      </c>
      <c r="DP10" s="305">
        <v>523.67665154842109</v>
      </c>
      <c r="DQ10" s="305">
        <v>650.95486495789476</v>
      </c>
      <c r="DR10" s="305">
        <v>598.4434361590113</v>
      </c>
      <c r="DS10" s="305">
        <v>609.2450249994738</v>
      </c>
      <c r="DT10" s="305">
        <v>716.49693047157893</v>
      </c>
      <c r="DU10" s="305">
        <v>575.87262435631578</v>
      </c>
      <c r="DV10" s="305">
        <v>387.92169536684213</v>
      </c>
      <c r="DW10" s="305">
        <v>495.77304812315788</v>
      </c>
      <c r="DX10" s="305">
        <v>595.00370790789475</v>
      </c>
      <c r="DY10" s="305">
        <v>416.48209141105264</v>
      </c>
      <c r="DZ10" s="305">
        <v>639.8809148221053</v>
      </c>
      <c r="EA10" s="305">
        <v>382.9814407428114</v>
      </c>
      <c r="EB10" s="305">
        <v>439.14440479894739</v>
      </c>
      <c r="EC10" s="305">
        <v>575.09534884999994</v>
      </c>
      <c r="ED10" s="305">
        <v>515.90403220368421</v>
      </c>
      <c r="EE10" s="305">
        <v>368.39484675473688</v>
      </c>
      <c r="EF10" s="305">
        <v>464.11324505315787</v>
      </c>
      <c r="EG10" s="305">
        <v>342.16271526052623</v>
      </c>
      <c r="EH10" s="305">
        <v>363.90329148842108</v>
      </c>
      <c r="EI10" s="305">
        <v>427.23540871368431</v>
      </c>
      <c r="EJ10" s="305">
        <v>388.8626163557895</v>
      </c>
      <c r="EK10" s="305">
        <v>124.76117462105265</v>
      </c>
      <c r="EL10" s="305">
        <v>84.212623793684216</v>
      </c>
      <c r="EM10" s="305">
        <v>104.92790773789476</v>
      </c>
      <c r="EN10" s="305">
        <v>161.75122342315791</v>
      </c>
      <c r="EO10" s="305">
        <v>181.21704521421054</v>
      </c>
      <c r="EP10" s="305">
        <v>341.69101874368431</v>
      </c>
      <c r="EQ10" s="305">
        <v>247.39256250315785</v>
      </c>
      <c r="ER10" s="305">
        <v>252.27063289596492</v>
      </c>
      <c r="ES10" s="305">
        <v>242.45905311774857</v>
      </c>
      <c r="ET10" s="305">
        <v>293.24581958473681</v>
      </c>
      <c r="EU10" s="305">
        <v>238.56669723473684</v>
      </c>
      <c r="EV10" s="305">
        <v>579.66983362210522</v>
      </c>
      <c r="EW10" s="305">
        <v>442.8185760231579</v>
      </c>
      <c r="EX10" s="305">
        <v>492.57971589526312</v>
      </c>
      <c r="EY10" s="305">
        <v>565.29955504421059</v>
      </c>
      <c r="EZ10" s="305">
        <v>384.1823859978947</v>
      </c>
      <c r="FA10" s="305">
        <v>371.77709422473686</v>
      </c>
      <c r="FB10" s="305">
        <v>746.07177504947379</v>
      </c>
      <c r="FC10" s="305">
        <v>521.31531627842105</v>
      </c>
      <c r="FD10" s="305">
        <v>656.46150764421054</v>
      </c>
      <c r="FE10" s="305">
        <v>330.22206595289464</v>
      </c>
      <c r="FF10" s="305">
        <v>447.08136528789476</v>
      </c>
      <c r="FG10" s="305">
        <v>411.0133081247368</v>
      </c>
      <c r="FH10" s="305">
        <v>654.97925716210523</v>
      </c>
      <c r="FI10" s="305">
        <v>505.44093425210525</v>
      </c>
      <c r="FJ10" s="305">
        <v>898.90459713421046</v>
      </c>
      <c r="FK10" s="305">
        <v>854.94579243526323</v>
      </c>
      <c r="FL10" s="305">
        <v>1023.999262523684</v>
      </c>
      <c r="FM10" s="305">
        <v>990.61585893202118</v>
      </c>
      <c r="FN10" s="305">
        <v>520.49155398315793</v>
      </c>
      <c r="FO10" s="305">
        <v>389.28326243315774</v>
      </c>
      <c r="FP10" s="305">
        <v>459.33801752157888</v>
      </c>
      <c r="FQ10" s="305">
        <v>557.72604766210532</v>
      </c>
      <c r="FR10" s="305">
        <v>299.28399350105263</v>
      </c>
      <c r="FS10" s="305">
        <v>238.16813127789476</v>
      </c>
      <c r="FT10" s="305">
        <v>270.46346647695106</v>
      </c>
      <c r="FU10" s="305">
        <v>353.44798398695127</v>
      </c>
    </row>
    <row r="11" spans="1:177" s="4" customFormat="1">
      <c r="A11" s="296">
        <v>112</v>
      </c>
      <c r="B11" s="297" t="s">
        <v>3</v>
      </c>
      <c r="C11" s="302">
        <f t="shared" ref="C11:C51" si="77">+SUM(BB11:BM11)</f>
        <v>2525.2979557500003</v>
      </c>
      <c r="D11" s="302">
        <f t="shared" ref="D11:D51" si="78">+SUM(BN11:BY11)</f>
        <v>2028.6298495125918</v>
      </c>
      <c r="E11" s="302">
        <f t="shared" ref="E11:E51" si="79">+SUM(BZ11:CK11)</f>
        <v>2011.0349663632842</v>
      </c>
      <c r="F11" s="302">
        <f t="shared" ref="F11:F51" si="80">+SUM(CL11:CW11)</f>
        <v>1316.31911287</v>
      </c>
      <c r="G11" s="302">
        <f>+SUM(CX11:DI11)</f>
        <v>1462.00092227</v>
      </c>
      <c r="H11" s="302">
        <f>+SUM(DJ11:DU11)</f>
        <v>1871.2593279599998</v>
      </c>
      <c r="I11" s="302">
        <f>+SUM(DV11:EG11)</f>
        <v>2269.38127747</v>
      </c>
      <c r="J11" s="302">
        <f>+SUM(EH11:ES11)</f>
        <v>1918.5592315700001</v>
      </c>
      <c r="K11" s="302">
        <f t="shared" si="76"/>
        <v>3419.0743021300004</v>
      </c>
      <c r="L11" s="302">
        <f t="shared" si="37"/>
        <v>3044.3447096399996</v>
      </c>
      <c r="M11" s="302">
        <f t="shared" si="38"/>
        <v>647.73</v>
      </c>
      <c r="N11" s="302">
        <f t="shared" si="39"/>
        <v>564</v>
      </c>
      <c r="O11" s="302">
        <f t="shared" si="40"/>
        <v>613.66000000000008</v>
      </c>
      <c r="P11" s="302">
        <f t="shared" si="41"/>
        <v>699.90795574999993</v>
      </c>
      <c r="Q11" s="302">
        <f t="shared" si="42"/>
        <v>437.98550199999994</v>
      </c>
      <c r="R11" s="302">
        <f t="shared" si="43"/>
        <v>461.03000000000003</v>
      </c>
      <c r="S11" s="302">
        <f t="shared" si="44"/>
        <v>560.73500500390401</v>
      </c>
      <c r="T11" s="302">
        <f t="shared" si="45"/>
        <v>568.87934250868796</v>
      </c>
      <c r="U11" s="302">
        <f t="shared" si="46"/>
        <v>518.13999420306243</v>
      </c>
      <c r="V11" s="302">
        <f t="shared" si="47"/>
        <v>546.22928505000004</v>
      </c>
      <c r="W11" s="302">
        <f t="shared" si="48"/>
        <v>516.81300156022144</v>
      </c>
      <c r="X11" s="302">
        <f t="shared" si="49"/>
        <v>429.85268554999993</v>
      </c>
      <c r="Y11" s="302">
        <f t="shared" si="50"/>
        <v>306.21293953000003</v>
      </c>
      <c r="Z11" s="302">
        <f t="shared" si="51"/>
        <v>344.83632032000003</v>
      </c>
      <c r="AA11" s="302">
        <f t="shared" si="52"/>
        <v>328.79227380000003</v>
      </c>
      <c r="AB11" s="302">
        <f t="shared" si="53"/>
        <v>336.47757921999994</v>
      </c>
      <c r="AC11" s="302">
        <f>+SUM(CX11:CZ11)</f>
        <v>276.52800000000002</v>
      </c>
      <c r="AD11" s="302">
        <f>+SUM(DA11:DC11)</f>
        <v>279.89</v>
      </c>
      <c r="AE11" s="302">
        <f>+SUM(DD11:DF11)</f>
        <v>324.38852423000003</v>
      </c>
      <c r="AF11" s="302">
        <f>+SUM(DG11:DI11)</f>
        <v>581.19439804000001</v>
      </c>
      <c r="AG11" s="302">
        <f>+SUM(DJ11:DL11)</f>
        <v>269.28169360999999</v>
      </c>
      <c r="AH11" s="302">
        <f>+SUM(DM11:DO11)</f>
        <v>331.11045000000001</v>
      </c>
      <c r="AI11" s="302">
        <f>+SUM(DP11:DR11)</f>
        <v>549.27446018000001</v>
      </c>
      <c r="AJ11" s="302">
        <f>+SUM(DS11:DU11)</f>
        <v>721.59272416999988</v>
      </c>
      <c r="AK11" s="302">
        <f>+SUM(DV11:DX11)</f>
        <v>476.2</v>
      </c>
      <c r="AL11" s="302">
        <f>+SUM(DY11:EA11)</f>
        <v>553.98554002000003</v>
      </c>
      <c r="AM11" s="302">
        <f>+SUM(EB11:ED11)</f>
        <v>529.89483745000007</v>
      </c>
      <c r="AN11" s="302">
        <f>+SUM(EE11:EG11)</f>
        <v>709.30089999999996</v>
      </c>
      <c r="AO11" s="302">
        <f>+SUM(EH11:EJ11)</f>
        <v>633.7459540000001</v>
      </c>
      <c r="AP11" s="302">
        <f>+SUM(EK11:EM11)</f>
        <v>214.11731501</v>
      </c>
      <c r="AQ11" s="303">
        <f>+SUM(EN11:EP11)</f>
        <v>453.84729612000001</v>
      </c>
      <c r="AR11" s="303">
        <f>+SUM(EQ11:ES11)</f>
        <v>616.84866643999999</v>
      </c>
      <c r="AS11" s="303">
        <f>+SUM(ET11:EV11)</f>
        <v>633.2029015600001</v>
      </c>
      <c r="AT11" s="303">
        <f>+SUM(EW11:EY11)</f>
        <v>846.13527967000005</v>
      </c>
      <c r="AU11" s="303">
        <f>+SUM(EZ11:FB11)</f>
        <v>950.33458043000007</v>
      </c>
      <c r="AV11" s="303">
        <f>+SUM(FC11:FE11)</f>
        <v>989.4015404700001</v>
      </c>
      <c r="AW11" s="303">
        <f>+SUM(FF11:FH11)</f>
        <v>1129.24491395</v>
      </c>
      <c r="AX11" s="303">
        <f>+SUM(FI11:FK11)</f>
        <v>1222.0808959999999</v>
      </c>
      <c r="AY11" s="303">
        <f t="shared" si="56"/>
        <v>693.01889969000001</v>
      </c>
      <c r="AZ11" s="303">
        <f t="shared" si="57"/>
        <v>0</v>
      </c>
      <c r="BA11" s="303">
        <f>+SUM(FR11:FT11)</f>
        <v>0</v>
      </c>
      <c r="BB11" s="305">
        <v>239</v>
      </c>
      <c r="BC11" s="305">
        <v>180.22</v>
      </c>
      <c r="BD11" s="305">
        <v>228.51</v>
      </c>
      <c r="BE11" s="305">
        <v>150</v>
      </c>
      <c r="BF11" s="305">
        <v>209</v>
      </c>
      <c r="BG11" s="305">
        <v>205</v>
      </c>
      <c r="BH11" s="305">
        <v>219</v>
      </c>
      <c r="BI11" s="305">
        <v>226.22</v>
      </c>
      <c r="BJ11" s="305">
        <v>168.44</v>
      </c>
      <c r="BK11" s="305">
        <v>176.25</v>
      </c>
      <c r="BL11" s="305">
        <v>153.62795575000001</v>
      </c>
      <c r="BM11" s="305">
        <v>370.03</v>
      </c>
      <c r="BN11" s="305">
        <v>161.5</v>
      </c>
      <c r="BO11" s="305">
        <v>144.58199999999994</v>
      </c>
      <c r="BP11" s="305">
        <v>131.903502</v>
      </c>
      <c r="BQ11" s="305">
        <v>152.78000000000003</v>
      </c>
      <c r="BR11" s="305">
        <v>151.69999999999999</v>
      </c>
      <c r="BS11" s="305">
        <v>156.55000000000001</v>
      </c>
      <c r="BT11" s="305">
        <v>180.26</v>
      </c>
      <c r="BU11" s="305">
        <v>171.82849665999998</v>
      </c>
      <c r="BV11" s="305">
        <v>208.64650834390397</v>
      </c>
      <c r="BW11" s="305">
        <v>244.11934250868796</v>
      </c>
      <c r="BX11" s="305">
        <v>138.28</v>
      </c>
      <c r="BY11" s="305">
        <v>186.48</v>
      </c>
      <c r="BZ11" s="305">
        <v>188.39287344306243</v>
      </c>
      <c r="CA11" s="305">
        <v>144.70322392000003</v>
      </c>
      <c r="CB11" s="305">
        <v>185.04389684</v>
      </c>
      <c r="CC11" s="305">
        <v>204.49576765</v>
      </c>
      <c r="CD11" s="305">
        <v>152.55943456</v>
      </c>
      <c r="CE11" s="305">
        <v>189.17408284000001</v>
      </c>
      <c r="CF11" s="305">
        <v>204.004474489204</v>
      </c>
      <c r="CG11" s="305">
        <v>166.82016482999998</v>
      </c>
      <c r="CH11" s="305">
        <v>145.98836224101746</v>
      </c>
      <c r="CI11" s="305">
        <v>136.45769894</v>
      </c>
      <c r="CJ11" s="305">
        <v>125.29877339999999</v>
      </c>
      <c r="CK11" s="305">
        <v>168.09621320999997</v>
      </c>
      <c r="CL11" s="305">
        <v>113.06550047</v>
      </c>
      <c r="CM11" s="305">
        <v>83.098703659999998</v>
      </c>
      <c r="CN11" s="305">
        <v>110.04873540000001</v>
      </c>
      <c r="CO11" s="305">
        <v>116.03874780000001</v>
      </c>
      <c r="CP11" s="305">
        <v>102.23963261</v>
      </c>
      <c r="CQ11" s="305">
        <v>126.55793991000002</v>
      </c>
      <c r="CR11" s="305">
        <v>82.086988059999982</v>
      </c>
      <c r="CS11" s="305">
        <v>121.62727977999999</v>
      </c>
      <c r="CT11" s="305">
        <v>125.07800596000003</v>
      </c>
      <c r="CU11" s="305">
        <v>81.253834059999988</v>
      </c>
      <c r="CV11" s="305">
        <v>99.02374515999999</v>
      </c>
      <c r="CW11" s="305">
        <v>156.19999999999999</v>
      </c>
      <c r="CX11" s="305">
        <v>94.5</v>
      </c>
      <c r="CY11" s="305">
        <v>71.058000000000007</v>
      </c>
      <c r="CZ11" s="305">
        <v>110.97</v>
      </c>
      <c r="DA11" s="305">
        <v>70.790000000000006</v>
      </c>
      <c r="DB11" s="305">
        <v>87.6</v>
      </c>
      <c r="DC11" s="305">
        <v>121.5</v>
      </c>
      <c r="DD11" s="305">
        <v>93.758524230000006</v>
      </c>
      <c r="DE11" s="305">
        <v>107.83</v>
      </c>
      <c r="DF11" s="305">
        <v>122.8</v>
      </c>
      <c r="DG11" s="305">
        <v>132.39379440000002</v>
      </c>
      <c r="DH11" s="305">
        <v>267.40060363999999</v>
      </c>
      <c r="DI11" s="305">
        <v>181.4</v>
      </c>
      <c r="DJ11" s="305">
        <v>85.3</v>
      </c>
      <c r="DK11" s="305">
        <v>82.94963636</v>
      </c>
      <c r="DL11" s="305">
        <v>101.03205724999999</v>
      </c>
      <c r="DM11" s="305">
        <v>92.710449999999994</v>
      </c>
      <c r="DN11" s="305">
        <v>123.4</v>
      </c>
      <c r="DO11" s="305">
        <v>115</v>
      </c>
      <c r="DP11" s="305">
        <v>203.473715</v>
      </c>
      <c r="DQ11" s="305">
        <v>189.50074518</v>
      </c>
      <c r="DR11" s="305">
        <v>156.30000000000001</v>
      </c>
      <c r="DS11" s="305">
        <v>282.01234677999997</v>
      </c>
      <c r="DT11" s="305">
        <v>213.1</v>
      </c>
      <c r="DU11" s="305">
        <v>226.48037738999997</v>
      </c>
      <c r="DV11" s="305">
        <v>214.6</v>
      </c>
      <c r="DW11" s="305">
        <v>116.9</v>
      </c>
      <c r="DX11" s="305">
        <v>144.69999999999999</v>
      </c>
      <c r="DY11" s="305">
        <v>149.80000000000001</v>
      </c>
      <c r="DZ11" s="305">
        <v>206.4</v>
      </c>
      <c r="EA11" s="305">
        <v>197.78554002000001</v>
      </c>
      <c r="EB11" s="305">
        <v>166.66318000000001</v>
      </c>
      <c r="EC11" s="305">
        <v>159.20959999999999</v>
      </c>
      <c r="ED11" s="305">
        <v>204.02205744999998</v>
      </c>
      <c r="EE11" s="305">
        <v>254.5016</v>
      </c>
      <c r="EF11" s="305">
        <v>244.98354499999999</v>
      </c>
      <c r="EG11" s="305">
        <v>209.815755</v>
      </c>
      <c r="EH11" s="305">
        <v>281.67758500000002</v>
      </c>
      <c r="EI11" s="305">
        <v>187.37912900000001</v>
      </c>
      <c r="EJ11" s="305">
        <v>164.68924000000001</v>
      </c>
      <c r="EK11" s="305">
        <v>22.246241090000002</v>
      </c>
      <c r="EL11" s="305">
        <v>89.592611219999995</v>
      </c>
      <c r="EM11" s="305">
        <v>102.27846270000001</v>
      </c>
      <c r="EN11" s="305">
        <v>171.66164794999997</v>
      </c>
      <c r="EO11" s="305">
        <v>91.513510499999995</v>
      </c>
      <c r="EP11" s="305">
        <v>190.67213767000001</v>
      </c>
      <c r="EQ11" s="305">
        <v>202.49197519000001</v>
      </c>
      <c r="ER11" s="305">
        <v>212.43284631</v>
      </c>
      <c r="ES11" s="305">
        <v>201.92384494000001</v>
      </c>
      <c r="ET11" s="305">
        <v>182.06076999999999</v>
      </c>
      <c r="EU11" s="305">
        <v>176.45538999999999</v>
      </c>
      <c r="EV11" s="305">
        <v>274.68674156000003</v>
      </c>
      <c r="EW11" s="305">
        <v>212.48176254000003</v>
      </c>
      <c r="EX11" s="305">
        <v>292.44439845000005</v>
      </c>
      <c r="EY11" s="305">
        <v>341.20911868000002</v>
      </c>
      <c r="EZ11" s="305">
        <v>339.11530362000002</v>
      </c>
      <c r="FA11" s="305">
        <v>348.36476754</v>
      </c>
      <c r="FB11" s="305">
        <v>262.85450926999999</v>
      </c>
      <c r="FC11" s="305">
        <v>285.26659000000001</v>
      </c>
      <c r="FD11" s="305">
        <v>349.77087047000003</v>
      </c>
      <c r="FE11" s="305">
        <v>354.36408</v>
      </c>
      <c r="FF11" s="305">
        <v>310.81853604000003</v>
      </c>
      <c r="FG11" s="305">
        <v>322.69454000000002</v>
      </c>
      <c r="FH11" s="305">
        <v>495.73183790999997</v>
      </c>
      <c r="FI11" s="305">
        <v>403.94474000000002</v>
      </c>
      <c r="FJ11" s="305">
        <v>433.14075600000001</v>
      </c>
      <c r="FK11" s="305">
        <v>384.99540000000002</v>
      </c>
      <c r="FL11" s="305">
        <v>343.84750000000003</v>
      </c>
      <c r="FM11" s="305">
        <v>349.17139968999999</v>
      </c>
      <c r="FN11" s="305">
        <v>0</v>
      </c>
      <c r="FO11" s="305">
        <v>0</v>
      </c>
      <c r="FP11" s="305">
        <v>0</v>
      </c>
      <c r="FQ11" s="305">
        <v>0</v>
      </c>
      <c r="FR11" s="305">
        <v>0</v>
      </c>
      <c r="FS11" s="305">
        <v>0</v>
      </c>
      <c r="FT11" s="305">
        <v>0</v>
      </c>
      <c r="FU11" s="305">
        <v>0</v>
      </c>
    </row>
    <row r="12" spans="1:177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7"/>
      <c r="DM12" s="297"/>
      <c r="DN12" s="297"/>
      <c r="DO12" s="297"/>
      <c r="DP12" s="297"/>
      <c r="DQ12" s="297"/>
      <c r="DR12" s="297"/>
      <c r="DS12" s="297"/>
      <c r="DT12" s="297"/>
      <c r="DU12" s="297"/>
      <c r="DV12" s="297"/>
      <c r="DW12" s="297"/>
      <c r="DX12" s="297"/>
      <c r="DY12" s="297"/>
      <c r="DZ12" s="297"/>
      <c r="EA12" s="297"/>
      <c r="EB12" s="297"/>
      <c r="EC12" s="297"/>
      <c r="ED12" s="297"/>
      <c r="EE12" s="297"/>
      <c r="EF12" s="297"/>
      <c r="EG12" s="297"/>
      <c r="EH12" s="297"/>
      <c r="EI12" s="297"/>
      <c r="EJ12" s="297"/>
      <c r="EK12" s="297"/>
      <c r="EL12" s="297"/>
      <c r="EM12" s="297"/>
      <c r="EN12" s="297"/>
      <c r="EO12" s="297"/>
      <c r="EP12" s="297"/>
      <c r="EQ12" s="297"/>
      <c r="ER12" s="297"/>
      <c r="ES12" s="297"/>
      <c r="ET12" s="297"/>
      <c r="EU12" s="297"/>
      <c r="EV12" s="297"/>
      <c r="EW12" s="297"/>
      <c r="EX12" s="297"/>
      <c r="EY12" s="297"/>
      <c r="EZ12" s="297"/>
      <c r="FA12" s="297"/>
      <c r="FB12" s="297"/>
      <c r="FC12" s="297"/>
      <c r="FD12" s="297"/>
      <c r="FE12" s="297"/>
      <c r="FF12" s="297"/>
      <c r="FG12" s="297"/>
      <c r="FH12" s="297"/>
      <c r="FI12" s="297"/>
      <c r="FJ12" s="297"/>
      <c r="FK12" s="297"/>
      <c r="FL12" s="297"/>
      <c r="FM12" s="297"/>
      <c r="FN12" s="297"/>
      <c r="FO12" s="297"/>
      <c r="FP12" s="297"/>
      <c r="FQ12" s="297"/>
      <c r="FR12" s="297"/>
      <c r="FS12" s="297"/>
      <c r="FT12" s="297"/>
      <c r="FU12" s="297"/>
    </row>
    <row r="13" spans="1:177">
      <c r="A13" s="299">
        <v>12</v>
      </c>
      <c r="B13" s="300" t="s">
        <v>4</v>
      </c>
      <c r="C13" s="301">
        <f t="shared" si="77"/>
        <v>21806.11872948589</v>
      </c>
      <c r="D13" s="301">
        <f t="shared" si="78"/>
        <v>23622.350050036686</v>
      </c>
      <c r="E13" s="301">
        <f t="shared" si="79"/>
        <v>26305.857952639199</v>
      </c>
      <c r="F13" s="301">
        <f t="shared" si="80"/>
        <v>24405.892122323869</v>
      </c>
      <c r="G13" s="301">
        <f>+G14+G21+G25+G26+G27</f>
        <v>25564.65179191362</v>
      </c>
      <c r="H13" s="301">
        <f t="shared" ref="H13:K13" si="81">+H14+H21+H25+H26+H27</f>
        <v>27241.020310118183</v>
      </c>
      <c r="I13" s="301">
        <f t="shared" si="81"/>
        <v>25953.410387869684</v>
      </c>
      <c r="J13" s="301">
        <f t="shared" si="81"/>
        <v>22655.795541459051</v>
      </c>
      <c r="K13" s="301">
        <f t="shared" si="81"/>
        <v>24567.050803746901</v>
      </c>
      <c r="L13" s="301">
        <f t="shared" si="37"/>
        <v>27047.120160651019</v>
      </c>
      <c r="M13" s="301">
        <f t="shared" si="38"/>
        <v>5109.9843645775309</v>
      </c>
      <c r="N13" s="301">
        <f t="shared" si="39"/>
        <v>6040.410491196335</v>
      </c>
      <c r="O13" s="301">
        <f t="shared" si="40"/>
        <v>5339.3702536730516</v>
      </c>
      <c r="P13" s="301">
        <f t="shared" si="41"/>
        <v>5316.3536200389735</v>
      </c>
      <c r="Q13" s="301">
        <f t="shared" si="42"/>
        <v>5528.0954197996416</v>
      </c>
      <c r="R13" s="301">
        <f t="shared" si="43"/>
        <v>6369.9187195886589</v>
      </c>
      <c r="S13" s="301">
        <f t="shared" si="44"/>
        <v>5715.2596008267219</v>
      </c>
      <c r="T13" s="301">
        <f t="shared" si="45"/>
        <v>6009.0763098216657</v>
      </c>
      <c r="U13" s="301">
        <f t="shared" si="46"/>
        <v>6520.0419673381493</v>
      </c>
      <c r="V13" s="301">
        <f t="shared" si="47"/>
        <v>7193.6638263085497</v>
      </c>
      <c r="W13" s="301">
        <f t="shared" si="48"/>
        <v>6721.8248609757993</v>
      </c>
      <c r="X13" s="301">
        <f t="shared" si="49"/>
        <v>5870.3272980167003</v>
      </c>
      <c r="Y13" s="301">
        <f t="shared" si="50"/>
        <v>5901.0993983542503</v>
      </c>
      <c r="Z13" s="301">
        <f t="shared" si="51"/>
        <v>6164.2908475575414</v>
      </c>
      <c r="AA13" s="301">
        <f t="shared" si="52"/>
        <v>6020.3993622098824</v>
      </c>
      <c r="AB13" s="301">
        <f t="shared" si="53"/>
        <v>6320.102514202199</v>
      </c>
      <c r="AC13" s="301">
        <f t="shared" ref="AC13" si="82">+AC14+AC21+AC25+AC26+AC27</f>
        <v>6149.7879047447404</v>
      </c>
      <c r="AD13" s="301">
        <f t="shared" ref="AD13" si="83">+AD14+AD21+AD25+AD26+AD27</f>
        <v>6730.4186858348421</v>
      </c>
      <c r="AE13" s="301">
        <f t="shared" ref="AE13" si="84">+AE14+AE21+AE25+AE26+AE27</f>
        <v>6449.4582349897</v>
      </c>
      <c r="AF13" s="301">
        <f t="shared" ref="AF13" si="85">+AF14+AF21+AF25+AF26+AF27</f>
        <v>6234.9869663443342</v>
      </c>
      <c r="AG13" s="301">
        <f t="shared" ref="AG13" si="86">+AG14+AG21+AG25+AG26+AG27</f>
        <v>6397.4342663767857</v>
      </c>
      <c r="AH13" s="301">
        <f t="shared" ref="AH13" si="87">+AH14+AH21+AH25+AH26+AH27</f>
        <v>7224.1175778078468</v>
      </c>
      <c r="AI13" s="301">
        <f t="shared" ref="AI13" si="88">+AI14+AI21+AI25+AI26+AI27</f>
        <v>6451.8859896834001</v>
      </c>
      <c r="AJ13" s="301">
        <f t="shared" ref="AJ13" si="89">+AJ14+AJ21+AJ25+AJ26+AJ27</f>
        <v>7167.5824762501525</v>
      </c>
      <c r="AK13" s="301">
        <f t="shared" ref="AK13" si="90">+AK14+AK21+AK25+AK26+AK27</f>
        <v>6373.3557237376826</v>
      </c>
      <c r="AL13" s="301">
        <f t="shared" ref="AL13" si="91">+AL14+AL21+AL25+AL26+AL27</f>
        <v>7317.9300800197088</v>
      </c>
      <c r="AM13" s="301">
        <f t="shared" ref="AM13" si="92">+AM14+AM21+AM25+AM26+AM27</f>
        <v>6276.0069704671987</v>
      </c>
      <c r="AN13" s="301">
        <f t="shared" ref="AN13" si="93">+AN14+AN21+AN25+AN26+AN27</f>
        <v>5986.1176136450922</v>
      </c>
      <c r="AO13" s="301">
        <f t="shared" ref="AO13" si="94">+AO14+AO21+AO25+AO26+AO27</f>
        <v>6720.2828287677157</v>
      </c>
      <c r="AP13" s="301">
        <f t="shared" ref="AP13" si="95">+AP14+AP21+AP25+AP26+AP27</f>
        <v>5000.0084841592707</v>
      </c>
      <c r="AQ13" s="301">
        <f t="shared" ref="AQ13" si="96">+AQ14+AQ21+AQ25+AQ26+AQ27</f>
        <v>5596.1560349337678</v>
      </c>
      <c r="AR13" s="301">
        <f t="shared" ref="AR13" si="97">+AR14+AR21+AR25+AR26+AR27</f>
        <v>5339.3481935982918</v>
      </c>
      <c r="AS13" s="301">
        <f t="shared" ref="AS13" si="98">+AS14+AS21+AS25+AS26+AS27</f>
        <v>6020.8313627799744</v>
      </c>
      <c r="AT13" s="301">
        <f t="shared" ref="AT13" si="99">+AT14+AT21+AT25+AT26+AT27</f>
        <v>6133.1919665399819</v>
      </c>
      <c r="AU13" s="301">
        <f t="shared" ref="AU13" si="100">+AU14+AU21+AU25+AU26+AU27</f>
        <v>5951.6053108952228</v>
      </c>
      <c r="AV13" s="301">
        <f t="shared" ref="AV13" si="101">+AV14+AV21+AV25+AV26+AV27</f>
        <v>6461.422163531719</v>
      </c>
      <c r="AW13" s="301">
        <f t="shared" ref="AW13:CW13" si="102">+AW14+AW21+AW25+AW26+AW27</f>
        <v>6764.0034495949885</v>
      </c>
      <c r="AX13" s="301">
        <f t="shared" ref="AX13:AX27" si="103">+SUM(FI13:FK13)</f>
        <v>7072.9176056960059</v>
      </c>
      <c r="AY13" s="301">
        <f t="shared" si="56"/>
        <v>6624.5458526850089</v>
      </c>
      <c r="AZ13" s="301">
        <f t="shared" si="57"/>
        <v>6585.6532526750161</v>
      </c>
      <c r="BA13" s="301">
        <f t="shared" si="102"/>
        <v>7021.2307560121708</v>
      </c>
      <c r="BB13" s="301">
        <f t="shared" si="102"/>
        <v>1924.9232943122493</v>
      </c>
      <c r="BC13" s="301">
        <f t="shared" si="102"/>
        <v>1413.6311738718348</v>
      </c>
      <c r="BD13" s="301">
        <f t="shared" si="102"/>
        <v>1771.4298963934468</v>
      </c>
      <c r="BE13" s="301">
        <f t="shared" si="102"/>
        <v>2468.8183692809889</v>
      </c>
      <c r="BF13" s="301">
        <f t="shared" si="102"/>
        <v>1880.8682578166311</v>
      </c>
      <c r="BG13" s="301">
        <f t="shared" si="102"/>
        <v>1690.7238640987155</v>
      </c>
      <c r="BH13" s="301">
        <f t="shared" si="102"/>
        <v>1854.4041949091425</v>
      </c>
      <c r="BI13" s="301">
        <f t="shared" si="102"/>
        <v>1709.7536497729516</v>
      </c>
      <c r="BJ13" s="301">
        <f t="shared" si="102"/>
        <v>1775.2124089909576</v>
      </c>
      <c r="BK13" s="301">
        <f t="shared" si="102"/>
        <v>1821.5478325403215</v>
      </c>
      <c r="BL13" s="301">
        <f t="shared" si="102"/>
        <v>1753.7053948586724</v>
      </c>
      <c r="BM13" s="301">
        <f t="shared" si="102"/>
        <v>1741.1003926399803</v>
      </c>
      <c r="BN13" s="301">
        <f t="shared" si="102"/>
        <v>2008.8800327898416</v>
      </c>
      <c r="BO13" s="301">
        <f t="shared" si="102"/>
        <v>1695.8809756038222</v>
      </c>
      <c r="BP13" s="301">
        <f t="shared" si="102"/>
        <v>1823.3344114059778</v>
      </c>
      <c r="BQ13" s="301">
        <f t="shared" si="102"/>
        <v>2493.5730381087697</v>
      </c>
      <c r="BR13" s="301">
        <f t="shared" si="102"/>
        <v>1935.5702898381287</v>
      </c>
      <c r="BS13" s="301">
        <f t="shared" si="102"/>
        <v>1940.775391641761</v>
      </c>
      <c r="BT13" s="301">
        <f t="shared" si="102"/>
        <v>2041.7108947703989</v>
      </c>
      <c r="BU13" s="301">
        <f t="shared" si="102"/>
        <v>1860.1034750614538</v>
      </c>
      <c r="BV13" s="301">
        <f t="shared" si="102"/>
        <v>1813.4452309948695</v>
      </c>
      <c r="BW13" s="301">
        <f t="shared" si="102"/>
        <v>2030.6033340907325</v>
      </c>
      <c r="BX13" s="301">
        <f t="shared" si="102"/>
        <v>2048.9814119478679</v>
      </c>
      <c r="BY13" s="301">
        <f t="shared" si="102"/>
        <v>1929.4915637830654</v>
      </c>
      <c r="BZ13" s="301">
        <f t="shared" si="102"/>
        <v>2239.8032614117997</v>
      </c>
      <c r="CA13" s="301">
        <f t="shared" si="102"/>
        <v>2210.8276751609496</v>
      </c>
      <c r="CB13" s="301">
        <f t="shared" si="102"/>
        <v>2069.4110307654</v>
      </c>
      <c r="CC13" s="301">
        <f t="shared" si="102"/>
        <v>2779.0208052244484</v>
      </c>
      <c r="CD13" s="301">
        <f t="shared" si="102"/>
        <v>2165.1561169514498</v>
      </c>
      <c r="CE13" s="301">
        <f t="shared" si="102"/>
        <v>2249.4869041326506</v>
      </c>
      <c r="CF13" s="301">
        <f t="shared" si="102"/>
        <v>2864.6205289313511</v>
      </c>
      <c r="CG13" s="301">
        <f t="shared" si="102"/>
        <v>1845.9015132822981</v>
      </c>
      <c r="CH13" s="301">
        <f t="shared" si="102"/>
        <v>2011.3028187621508</v>
      </c>
      <c r="CI13" s="301">
        <f t="shared" si="102"/>
        <v>1903.3211487885496</v>
      </c>
      <c r="CJ13" s="301">
        <f t="shared" si="102"/>
        <v>1863.2221654500011</v>
      </c>
      <c r="CK13" s="301">
        <f t="shared" si="102"/>
        <v>2103.7839837781489</v>
      </c>
      <c r="CL13" s="301">
        <f t="shared" si="102"/>
        <v>2125.3335195957002</v>
      </c>
      <c r="CM13" s="301">
        <f t="shared" si="102"/>
        <v>1741.2341963144502</v>
      </c>
      <c r="CN13" s="301">
        <f t="shared" si="102"/>
        <v>2034.5316824440993</v>
      </c>
      <c r="CO13" s="301">
        <f t="shared" si="102"/>
        <v>2445.8958546832409</v>
      </c>
      <c r="CP13" s="301">
        <f t="shared" si="102"/>
        <v>1754.6312334132997</v>
      </c>
      <c r="CQ13" s="301">
        <f t="shared" si="102"/>
        <v>1963.7637594610007</v>
      </c>
      <c r="CR13" s="301">
        <f t="shared" si="102"/>
        <v>2002.4733190438828</v>
      </c>
      <c r="CS13" s="301">
        <f t="shared" si="102"/>
        <v>2091.3005620859994</v>
      </c>
      <c r="CT13" s="301">
        <f t="shared" si="102"/>
        <v>1926.6254810799996</v>
      </c>
      <c r="CU13" s="301">
        <f t="shared" si="102"/>
        <v>2006.6876811357124</v>
      </c>
      <c r="CV13" s="301">
        <f t="shared" si="102"/>
        <v>1729.8652193060007</v>
      </c>
      <c r="CW13" s="301">
        <f t="shared" si="102"/>
        <v>2583.5496137604864</v>
      </c>
      <c r="CX13" s="301">
        <f t="shared" ref="CX13" si="104">+CX14+CX21+CX25+CX26+CX27</f>
        <v>2212.2216844892955</v>
      </c>
      <c r="CY13" s="301">
        <f t="shared" ref="CY13" si="105">+CY14+CY21+CY25+CY26+CY27</f>
        <v>1812.7125150322936</v>
      </c>
      <c r="CZ13" s="301">
        <f t="shared" ref="CZ13" si="106">+CZ14+CZ21+CZ25+CZ26+CZ27</f>
        <v>2124.8537052231522</v>
      </c>
      <c r="DA13" s="301">
        <f t="shared" ref="DA13" si="107">+DA14+DA21+DA25+DA26+DA27</f>
        <v>2713.9639920962954</v>
      </c>
      <c r="DB13" s="301">
        <f t="shared" ref="DB13" si="108">+DB14+DB21+DB25+DB26+DB27</f>
        <v>2082.9452001445461</v>
      </c>
      <c r="DC13" s="301">
        <f t="shared" ref="DC13" si="109">+DC14+DC21+DC25+DC26+DC27</f>
        <v>1933.5094935940006</v>
      </c>
      <c r="DD13" s="301">
        <f t="shared" ref="DD13" si="110">+DD14+DD21+DD25+DD26+DD27</f>
        <v>2146.5381776177478</v>
      </c>
      <c r="DE13" s="301">
        <f t="shared" ref="DE13" si="111">+DE14+DE21+DE25+DE26+DE27</f>
        <v>1841.1364472304915</v>
      </c>
      <c r="DF13" s="301">
        <f t="shared" ref="DF13" si="112">+DF14+DF21+DF25+DF26+DF27</f>
        <v>2461.7836101414605</v>
      </c>
      <c r="DG13" s="301">
        <f t="shared" ref="DG13" si="113">+DG14+DG21+DG25+DG26+DG27</f>
        <v>2061.1845857074877</v>
      </c>
      <c r="DH13" s="301">
        <f t="shared" ref="DH13" si="114">+DH14+DH21+DH25+DH26+DH27</f>
        <v>2016.6377703813198</v>
      </c>
      <c r="DI13" s="301">
        <f t="shared" ref="DI13" si="115">+DI14+DI21+DI25+DI26+DI27</f>
        <v>2157.1646102555274</v>
      </c>
      <c r="DJ13" s="301">
        <f t="shared" ref="DJ13" si="116">+DJ14+DJ21+DJ25+DJ26+DJ27</f>
        <v>2266.2992481574579</v>
      </c>
      <c r="DK13" s="301">
        <f t="shared" ref="DK13" si="117">+DK14+DK21+DK25+DK26+DK27</f>
        <v>2004.0657317918617</v>
      </c>
      <c r="DL13" s="301">
        <f t="shared" ref="DL13" si="118">+DL14+DL21+DL25+DL26+DL27</f>
        <v>2127.0692864274661</v>
      </c>
      <c r="DM13" s="301">
        <f t="shared" ref="DM13" si="119">+DM14+DM21+DM25+DM26+DM27</f>
        <v>2776.8861389380631</v>
      </c>
      <c r="DN13" s="301">
        <f t="shared" ref="DN13" si="120">+DN14+DN21+DN25+DN26+DN27</f>
        <v>2377.6664481992107</v>
      </c>
      <c r="DO13" s="301">
        <f t="shared" ref="DO13" si="121">+DO14+DO21+DO25+DO26+DO27</f>
        <v>2069.5649906705735</v>
      </c>
      <c r="DP13" s="301">
        <f t="shared" ref="DP13" si="122">+DP14+DP21+DP25+DP26+DP27</f>
        <v>2086.9495430934303</v>
      </c>
      <c r="DQ13" s="301">
        <f t="shared" ref="DQ13" si="123">+DQ14+DQ21+DQ25+DQ26+DQ27</f>
        <v>2160.2228859714501</v>
      </c>
      <c r="DR13" s="301">
        <f t="shared" ref="DR13" si="124">+DR14+DR21+DR25+DR26+DR27</f>
        <v>2204.7135606185202</v>
      </c>
      <c r="DS13" s="301">
        <f t="shared" ref="DS13" si="125">+DS14+DS21+DS25+DS26+DS27</f>
        <v>2106.7817671497969</v>
      </c>
      <c r="DT13" s="301">
        <f t="shared" ref="DT13" si="126">+DT14+DT21+DT25+DT26+DT27</f>
        <v>2138.3938777868302</v>
      </c>
      <c r="DU13" s="301">
        <f t="shared" ref="DU13" si="127">+DU14+DU21+DU25+DU26+DU27</f>
        <v>2922.4068313135253</v>
      </c>
      <c r="DV13" s="301">
        <f t="shared" ref="DV13" si="128">+DV14+DV21+DV25+DV26+DV27</f>
        <v>2480.106542385221</v>
      </c>
      <c r="DW13" s="301">
        <f t="shared" ref="DW13" si="129">+DW14+DW21+DW25+DW26+DW27</f>
        <v>1935.1846024412323</v>
      </c>
      <c r="DX13" s="301">
        <f t="shared" ref="DX13" si="130">+DX14+DX21+DX25+DX26+DX27</f>
        <v>1958.0645789112305</v>
      </c>
      <c r="DY13" s="301">
        <f t="shared" ref="DY13" si="131">+DY14+DY21+DY25+DY26+DY27</f>
        <v>2988.8958658052456</v>
      </c>
      <c r="DZ13" s="301">
        <f t="shared" ref="DZ13" si="132">+DZ14+DZ21+DZ25+DZ26+DZ27</f>
        <v>2376.9286618432307</v>
      </c>
      <c r="EA13" s="301">
        <f t="shared" ref="EA13" si="133">+EA14+EA21+EA25+EA26+EA27</f>
        <v>1952.1055523712321</v>
      </c>
      <c r="EB13" s="301">
        <f t="shared" ref="EB13" si="134">+EB14+EB21+EB25+EB26+EB27</f>
        <v>2041.6831233272351</v>
      </c>
      <c r="EC13" s="301">
        <f t="shared" ref="EC13" si="135">+EC14+EC21+EC25+EC26+EC27</f>
        <v>2013.077472905235</v>
      </c>
      <c r="ED13" s="301">
        <f t="shared" ref="ED13" si="136">+ED14+ED21+ED25+ED26+ED27</f>
        <v>2221.24637423473</v>
      </c>
      <c r="EE13" s="301">
        <f t="shared" ref="EE13" si="137">+EE14+EE21+EE25+EE26+EE27</f>
        <v>2250.8925108546309</v>
      </c>
      <c r="EF13" s="301">
        <f t="shared" ref="EF13" si="138">+EF14+EF21+EF25+EF26+EF27</f>
        <v>1391.4765424172297</v>
      </c>
      <c r="EG13" s="301">
        <f t="shared" ref="EG13" si="139">+EG14+EG21+EG25+EG26+EG27</f>
        <v>2343.7485603732307</v>
      </c>
      <c r="EH13" s="301">
        <f t="shared" ref="EH13" si="140">+EH14+EH21+EH25+EH26+EH27</f>
        <v>2371.6962908940059</v>
      </c>
      <c r="EI13" s="301">
        <f t="shared" ref="EI13" si="141">+EI14+EI21+EI25+EI26+EI27</f>
        <v>1837.4497742097076</v>
      </c>
      <c r="EJ13" s="301">
        <f t="shared" ref="EJ13" si="142">+EJ14+EJ21+EJ25+EJ26+EJ27</f>
        <v>2511.1367636640007</v>
      </c>
      <c r="EK13" s="301">
        <f t="shared" ref="EK13" si="143">+EK14+EK21+EK25+EK26+EK27</f>
        <v>2021.0529554000018</v>
      </c>
      <c r="EL13" s="301">
        <f t="shared" ref="EL13" si="144">+EL14+EL21+EL25+EL26+EL27</f>
        <v>1476.7690545000009</v>
      </c>
      <c r="EM13" s="301">
        <f t="shared" ref="EM13" si="145">+EM14+EM21+EM25+EM26+EM27</f>
        <v>1502.1864742592679</v>
      </c>
      <c r="EN13" s="301">
        <f t="shared" ref="EN13" si="146">+EN14+EN21+EN25+EN26+EN27</f>
        <v>1669.2799587392672</v>
      </c>
      <c r="EO13" s="301">
        <f t="shared" ref="EO13" si="147">+EO14+EO21+EO25+EO26+EO27</f>
        <v>1918.4899990700085</v>
      </c>
      <c r="EP13" s="301">
        <f t="shared" ref="EP13" si="148">+EP14+EP21+EP25+EP26+EP27</f>
        <v>2008.3860771244931</v>
      </c>
      <c r="EQ13" s="301">
        <f t="shared" ref="EQ13" si="149">+EQ14+EQ21+EQ25+EQ26+EQ27</f>
        <v>1618.352748180002</v>
      </c>
      <c r="ER13" s="301">
        <f t="shared" ref="ER13" si="150">+ER14+ER21+ER25+ER26+ER27</f>
        <v>1821.6171748900019</v>
      </c>
      <c r="ES13" s="301">
        <f t="shared" ref="ES13" si="151">+ES14+ES21+ES25+ES26+ES27</f>
        <v>1899.3782705282879</v>
      </c>
      <c r="ET13" s="301">
        <f t="shared" ref="ET13" si="152">+ET14+ET21+ET25+ET26+ET27</f>
        <v>2091.7466683266539</v>
      </c>
      <c r="EU13" s="301">
        <f t="shared" ref="EU13" si="153">+EU14+EU21+EU25+EU26+EU27</f>
        <v>1760.6351634666614</v>
      </c>
      <c r="EV13" s="301">
        <f t="shared" ref="EV13" si="154">+EV14+EV21+EV25+EV26+EV27</f>
        <v>2168.4495309866597</v>
      </c>
      <c r="EW13" s="301">
        <f t="shared" ref="EW13" si="155">+EW14+EW21+EW25+EW26+EW27</f>
        <v>2353.3915001466612</v>
      </c>
      <c r="EX13" s="301">
        <f t="shared" ref="EX13" si="156">+EX14+EX21+EX25+EX26+EX27</f>
        <v>1734.958930876661</v>
      </c>
      <c r="EY13" s="301">
        <f t="shared" ref="EY13" si="157">+EY14+EY21+EY25+EY26+EY27</f>
        <v>2044.8415355166592</v>
      </c>
      <c r="EZ13" s="301">
        <f t="shared" ref="EZ13" si="158">+EZ14+EZ21+EZ25+EZ26+EZ27</f>
        <v>2022.0187651866613</v>
      </c>
      <c r="FA13" s="301">
        <f t="shared" ref="FA13" si="159">+FA14+FA21+FA25+FA26+FA27</f>
        <v>1860.6638637118972</v>
      </c>
      <c r="FB13" s="301">
        <f t="shared" ref="FB13" si="160">+FB14+FB21+FB25+FB26+FB27</f>
        <v>2068.9226819966643</v>
      </c>
      <c r="FC13" s="301">
        <f t="shared" ref="FC13" si="161">+FC14+FC21+FC25+FC26+FC27</f>
        <v>2133.9243053766572</v>
      </c>
      <c r="FD13" s="301">
        <f t="shared" ref="FD13" si="162">+FD14+FD21+FD25+FD26+FD27</f>
        <v>2088.0530697216582</v>
      </c>
      <c r="FE13" s="301">
        <f t="shared" ref="FE13" si="163">+FE14+FE21+FE25+FE26+FE27</f>
        <v>2239.444788433404</v>
      </c>
      <c r="FF13" s="301">
        <f t="shared" ref="FF13" si="164">+FF14+FF21+FF25+FF26+FF27</f>
        <v>2257.5899168449882</v>
      </c>
      <c r="FG13" s="301">
        <f t="shared" ref="FG13" si="165">+FG14+FG21+FG25+FG26+FG27</f>
        <v>1907.7272813249988</v>
      </c>
      <c r="FH13" s="301">
        <f t="shared" ref="FH13" si="166">+FH14+FH21+FH25+FH26+FH27</f>
        <v>2598.6862514250015</v>
      </c>
      <c r="FI13" s="301">
        <f t="shared" ref="FI13:FJ13" si="167">+FI14+FI21+FI25+FI26+FI27</f>
        <v>2678.8722279710046</v>
      </c>
      <c r="FJ13" s="301">
        <f t="shared" si="167"/>
        <v>2239.818928884999</v>
      </c>
      <c r="FK13" s="301">
        <f t="shared" ref="FK13" si="168">+FK14+FK21+FK25+FK26+FK27</f>
        <v>2154.2264488400028</v>
      </c>
      <c r="FL13" s="301">
        <f t="shared" ref="FL13" si="169">+FL14+FL21+FL25+FL26+FL27</f>
        <v>2011.1367798850029</v>
      </c>
      <c r="FM13" s="301">
        <f t="shared" ref="FM13" si="170">+FM14+FM21+FM25+FM26+FM27</f>
        <v>2120.180832025007</v>
      </c>
      <c r="FN13" s="301">
        <f t="shared" ref="FN13" si="171">+FN14+FN21+FN25+FN26+FN27</f>
        <v>2493.228240774999</v>
      </c>
      <c r="FO13" s="301">
        <f t="shared" ref="FO13" si="172">+FO14+FO21+FO25+FO26+FO27</f>
        <v>2170.3815591800076</v>
      </c>
      <c r="FP13" s="301">
        <f t="shared" ref="FP13" si="173">+FP14+FP21+FP25+FP26+FP27</f>
        <v>2041.3102824600107</v>
      </c>
      <c r="FQ13" s="301">
        <f t="shared" ref="FQ13:FR13" si="174">+FQ14+FQ21+FQ25+FQ26+FQ27</f>
        <v>2373.9614110349976</v>
      </c>
      <c r="FR13" s="301">
        <f t="shared" si="174"/>
        <v>2644.2235002021575</v>
      </c>
      <c r="FS13" s="301">
        <f t="shared" ref="FS13:FT13" si="175">+FS14+FS21+FS25+FS26+FS27</f>
        <v>1936.9358746250032</v>
      </c>
      <c r="FT13" s="301">
        <f t="shared" si="175"/>
        <v>2440.0713811850105</v>
      </c>
      <c r="FU13" s="301">
        <f t="shared" ref="FU13" si="176">+FU14+FU21+FU25+FU26+FU27</f>
        <v>3194.4332962614635</v>
      </c>
    </row>
    <row r="14" spans="1:177">
      <c r="A14" s="306">
        <v>121</v>
      </c>
      <c r="B14" s="307" t="s">
        <v>5</v>
      </c>
      <c r="C14" s="305">
        <f t="shared" si="77"/>
        <v>13667.554104511135</v>
      </c>
      <c r="D14" s="305">
        <f t="shared" si="78"/>
        <v>14459.980716216633</v>
      </c>
      <c r="E14" s="305">
        <f t="shared" si="79"/>
        <v>15960.881391917846</v>
      </c>
      <c r="F14" s="305">
        <f t="shared" si="80"/>
        <v>14253.366153577988</v>
      </c>
      <c r="G14" s="305">
        <f t="shared" ref="G14:AR14" si="177">SUM(G15:G20)</f>
        <v>14353.837195583619</v>
      </c>
      <c r="H14" s="305">
        <f t="shared" si="177"/>
        <v>15417.453700759184</v>
      </c>
      <c r="I14" s="305">
        <f t="shared" si="177"/>
        <v>14485.638716179561</v>
      </c>
      <c r="J14" s="305">
        <f t="shared" si="177"/>
        <v>12365.998538206515</v>
      </c>
      <c r="K14" s="305">
        <f t="shared" ref="K14:K27" si="178">+SUM(ET14:FE14)</f>
        <v>13623.356359220697</v>
      </c>
      <c r="L14" s="305">
        <f t="shared" si="37"/>
        <v>15099.752601755015</v>
      </c>
      <c r="M14" s="305">
        <f t="shared" si="38"/>
        <v>3238.0713922181421</v>
      </c>
      <c r="N14" s="305">
        <f t="shared" si="39"/>
        <v>3788.4424258212985</v>
      </c>
      <c r="O14" s="305">
        <f t="shared" si="40"/>
        <v>3420.9583620127214</v>
      </c>
      <c r="P14" s="305">
        <f t="shared" si="41"/>
        <v>3220.0819244589729</v>
      </c>
      <c r="Q14" s="305">
        <f t="shared" si="42"/>
        <v>3358.8352531362616</v>
      </c>
      <c r="R14" s="305">
        <f t="shared" si="43"/>
        <v>3941.1837796119812</v>
      </c>
      <c r="S14" s="305">
        <f t="shared" si="44"/>
        <v>3625.2170597167215</v>
      </c>
      <c r="T14" s="305">
        <f t="shared" si="45"/>
        <v>3534.7446237516683</v>
      </c>
      <c r="U14" s="305">
        <f t="shared" si="46"/>
        <v>3872.6729218368</v>
      </c>
      <c r="V14" s="305">
        <f t="shared" si="47"/>
        <v>4386.7359300385497</v>
      </c>
      <c r="W14" s="305">
        <f t="shared" si="48"/>
        <v>4431.7914215658002</v>
      </c>
      <c r="X14" s="305">
        <f t="shared" si="49"/>
        <v>3269.6811184766998</v>
      </c>
      <c r="Y14" s="305">
        <f t="shared" si="50"/>
        <v>3308.2266306747997</v>
      </c>
      <c r="Z14" s="305">
        <f t="shared" si="51"/>
        <v>3787.5464996342998</v>
      </c>
      <c r="AA14" s="305">
        <f t="shared" si="52"/>
        <v>3766.3914328079773</v>
      </c>
      <c r="AB14" s="305">
        <f t="shared" si="53"/>
        <v>3391.2015904609116</v>
      </c>
      <c r="AC14" s="305">
        <f t="shared" si="177"/>
        <v>3483.406457324741</v>
      </c>
      <c r="AD14" s="305">
        <f t="shared" si="177"/>
        <v>3949.5565774448419</v>
      </c>
      <c r="AE14" s="305">
        <f t="shared" si="177"/>
        <v>3506.6450921597002</v>
      </c>
      <c r="AF14" s="305">
        <f t="shared" si="177"/>
        <v>3414.2290686543347</v>
      </c>
      <c r="AG14" s="305">
        <f t="shared" si="177"/>
        <v>3539.4024287667849</v>
      </c>
      <c r="AH14" s="305">
        <f t="shared" si="177"/>
        <v>4017.2892463288472</v>
      </c>
      <c r="AI14" s="305">
        <f t="shared" si="177"/>
        <v>3615.8050429934015</v>
      </c>
      <c r="AJ14" s="305">
        <f t="shared" si="177"/>
        <v>4244.9569826701527</v>
      </c>
      <c r="AK14" s="305">
        <f t="shared" si="177"/>
        <v>3489.7360556680069</v>
      </c>
      <c r="AL14" s="305">
        <f t="shared" si="177"/>
        <v>4230.7736164340158</v>
      </c>
      <c r="AM14" s="305">
        <f t="shared" si="177"/>
        <v>3494.1389554675234</v>
      </c>
      <c r="AN14" s="305">
        <f t="shared" si="177"/>
        <v>3270.9900886100136</v>
      </c>
      <c r="AO14" s="305">
        <f t="shared" si="177"/>
        <v>3517.2908518077129</v>
      </c>
      <c r="AP14" s="305">
        <f t="shared" si="177"/>
        <v>2831.7976586900077</v>
      </c>
      <c r="AQ14" s="305">
        <f t="shared" si="177"/>
        <v>3063.8842453405041</v>
      </c>
      <c r="AR14" s="305">
        <f t="shared" si="177"/>
        <v>2953.0257823682882</v>
      </c>
      <c r="AS14" s="303">
        <f t="shared" ref="AS14:AS27" si="179">+SUM(ET14:EV14)</f>
        <v>3401.7461664999746</v>
      </c>
      <c r="AT14" s="303">
        <f t="shared" ref="AT14:AT27" si="180">+SUM(EW14:EY14)</f>
        <v>3457.7535565099843</v>
      </c>
      <c r="AU14" s="303">
        <f t="shared" ref="AU14:AU27" si="181">+SUM(EZ14:FB14)</f>
        <v>3349.6393221552189</v>
      </c>
      <c r="AV14" s="303">
        <f t="shared" ref="AV14:AV27" si="182">+SUM(FC14:FE14)</f>
        <v>3414.2173140555183</v>
      </c>
      <c r="AW14" s="303">
        <f t="shared" ref="AW14:AW27" si="183">+SUM(FF14:FH14)</f>
        <v>4091.0186369149874</v>
      </c>
      <c r="AX14" s="303">
        <f t="shared" si="103"/>
        <v>3985.3371743200069</v>
      </c>
      <c r="AY14" s="303">
        <f t="shared" si="56"/>
        <v>3525.464370945007</v>
      </c>
      <c r="AZ14" s="303">
        <f t="shared" si="57"/>
        <v>3497.9324195750128</v>
      </c>
      <c r="BA14" s="303">
        <f t="shared" ref="BA14:BA51" si="184">+SUM(FR14:FT14)</f>
        <v>3792.2888417750264</v>
      </c>
      <c r="BB14" s="305">
        <f t="shared" ref="BB14:CW14" si="185">SUM(BB15:BB20)</f>
        <v>1274.7204838189161</v>
      </c>
      <c r="BC14" s="305">
        <f t="shared" si="185"/>
        <v>940.13586771850112</v>
      </c>
      <c r="BD14" s="305">
        <f t="shared" si="185"/>
        <v>1023.215040680725</v>
      </c>
      <c r="BE14" s="305">
        <f t="shared" si="185"/>
        <v>1723.1130786476556</v>
      </c>
      <c r="BF14" s="305">
        <f t="shared" si="185"/>
        <v>1066.4784972882601</v>
      </c>
      <c r="BG14" s="305">
        <f t="shared" si="185"/>
        <v>998.85084988538256</v>
      </c>
      <c r="BH14" s="305">
        <f t="shared" si="185"/>
        <v>1214.0405557658089</v>
      </c>
      <c r="BI14" s="305">
        <f t="shared" si="185"/>
        <v>1059.1364083492883</v>
      </c>
      <c r="BJ14" s="305">
        <f t="shared" si="185"/>
        <v>1147.7813978976244</v>
      </c>
      <c r="BK14" s="305">
        <f t="shared" si="185"/>
        <v>1080.2298844169868</v>
      </c>
      <c r="BL14" s="305">
        <f t="shared" si="185"/>
        <v>1057.9203281853395</v>
      </c>
      <c r="BM14" s="305">
        <f t="shared" si="185"/>
        <v>1081.9317118566471</v>
      </c>
      <c r="BN14" s="305">
        <f t="shared" si="185"/>
        <v>1304.4889510831747</v>
      </c>
      <c r="BO14" s="305">
        <f t="shared" si="185"/>
        <v>986.35903414715517</v>
      </c>
      <c r="BP14" s="305">
        <f t="shared" si="185"/>
        <v>1067.9872679059315</v>
      </c>
      <c r="BQ14" s="305">
        <f t="shared" si="185"/>
        <v>1799.5637968521028</v>
      </c>
      <c r="BR14" s="305">
        <f t="shared" si="185"/>
        <v>1099.4685743247842</v>
      </c>
      <c r="BS14" s="305">
        <f t="shared" si="185"/>
        <v>1042.1514084350943</v>
      </c>
      <c r="BT14" s="305">
        <f t="shared" si="185"/>
        <v>1271.1004189937321</v>
      </c>
      <c r="BU14" s="305">
        <f t="shared" si="185"/>
        <v>1114.3102190747873</v>
      </c>
      <c r="BV14" s="305">
        <f t="shared" si="185"/>
        <v>1239.8064216482019</v>
      </c>
      <c r="BW14" s="305">
        <f t="shared" si="185"/>
        <v>1160.1866149840666</v>
      </c>
      <c r="BX14" s="305">
        <f t="shared" si="185"/>
        <v>1171.3697255112018</v>
      </c>
      <c r="BY14" s="305">
        <f t="shared" si="185"/>
        <v>1203.1882832564002</v>
      </c>
      <c r="BZ14" s="305">
        <f t="shared" si="185"/>
        <v>1538.7086905717999</v>
      </c>
      <c r="CA14" s="305">
        <f t="shared" si="185"/>
        <v>1094.2170029596</v>
      </c>
      <c r="CB14" s="305">
        <f t="shared" si="185"/>
        <v>1239.7472283054001</v>
      </c>
      <c r="CC14" s="305">
        <f t="shared" si="185"/>
        <v>1972.1512487044497</v>
      </c>
      <c r="CD14" s="305">
        <f t="shared" si="185"/>
        <v>1208.1722590914499</v>
      </c>
      <c r="CE14" s="305">
        <f t="shared" si="185"/>
        <v>1206.4124222426501</v>
      </c>
      <c r="CF14" s="305">
        <f t="shared" si="185"/>
        <v>2052.2624933213501</v>
      </c>
      <c r="CG14" s="305">
        <f t="shared" si="185"/>
        <v>1113.1553401422998</v>
      </c>
      <c r="CH14" s="305">
        <f t="shared" si="185"/>
        <v>1266.3735881021498</v>
      </c>
      <c r="CI14" s="305">
        <f t="shared" si="185"/>
        <v>1091.25689826855</v>
      </c>
      <c r="CJ14" s="305">
        <f t="shared" si="185"/>
        <v>1092.2716518499999</v>
      </c>
      <c r="CK14" s="305">
        <f t="shared" si="185"/>
        <v>1086.1525683581499</v>
      </c>
      <c r="CL14" s="305">
        <f t="shared" si="185"/>
        <v>1321.0360965447001</v>
      </c>
      <c r="CM14" s="305">
        <f t="shared" si="185"/>
        <v>900.57339888599995</v>
      </c>
      <c r="CN14" s="305">
        <f t="shared" si="185"/>
        <v>1086.6171352440999</v>
      </c>
      <c r="CO14" s="305">
        <f t="shared" si="185"/>
        <v>1608.9156340500001</v>
      </c>
      <c r="CP14" s="305">
        <f t="shared" si="185"/>
        <v>980.94024110329997</v>
      </c>
      <c r="CQ14" s="305">
        <f t="shared" si="185"/>
        <v>1197.690624481</v>
      </c>
      <c r="CR14" s="305">
        <f t="shared" si="185"/>
        <v>1331.7515891919782</v>
      </c>
      <c r="CS14" s="305">
        <f t="shared" si="185"/>
        <v>1266.435114266</v>
      </c>
      <c r="CT14" s="305">
        <f t="shared" si="185"/>
        <v>1168.2047293499993</v>
      </c>
      <c r="CU14" s="305">
        <f t="shared" si="185"/>
        <v>1159.5321442057143</v>
      </c>
      <c r="CV14" s="305">
        <f t="shared" si="185"/>
        <v>1077.5859547760001</v>
      </c>
      <c r="CW14" s="305">
        <f t="shared" si="185"/>
        <v>1154.0834914791972</v>
      </c>
      <c r="CX14" s="305">
        <f t="shared" ref="CX14:DB14" si="186">SUM(CX15:CX20)</f>
        <v>1403.1250420192953</v>
      </c>
      <c r="CY14" s="305">
        <f t="shared" si="186"/>
        <v>973.10441996229395</v>
      </c>
      <c r="CZ14" s="305">
        <f t="shared" si="186"/>
        <v>1107.1769953431522</v>
      </c>
      <c r="DA14" s="305">
        <f t="shared" si="186"/>
        <v>1787.0661710162954</v>
      </c>
      <c r="DB14" s="305">
        <f t="shared" si="186"/>
        <v>1061.5438365445461</v>
      </c>
      <c r="DC14" s="305">
        <f t="shared" ref="DC14:ER14" si="187">SUM(DC15:DC20)</f>
        <v>1100.9465698840002</v>
      </c>
      <c r="DD14" s="305">
        <f t="shared" si="187"/>
        <v>1209.608017327748</v>
      </c>
      <c r="DE14" s="305">
        <f t="shared" si="187"/>
        <v>1099.3930037404923</v>
      </c>
      <c r="DF14" s="305">
        <f t="shared" si="187"/>
        <v>1197.6440710914596</v>
      </c>
      <c r="DG14" s="305">
        <f t="shared" si="187"/>
        <v>1101.8226928974877</v>
      </c>
      <c r="DH14" s="305">
        <f t="shared" si="187"/>
        <v>1161.2980787613189</v>
      </c>
      <c r="DI14" s="305">
        <f t="shared" si="187"/>
        <v>1151.1082969955282</v>
      </c>
      <c r="DJ14" s="305">
        <f t="shared" si="187"/>
        <v>1397.7067660474579</v>
      </c>
      <c r="DK14" s="305">
        <f t="shared" si="187"/>
        <v>991.77408880186147</v>
      </c>
      <c r="DL14" s="305">
        <f t="shared" si="187"/>
        <v>1149.9215739174654</v>
      </c>
      <c r="DM14" s="305">
        <f t="shared" si="187"/>
        <v>1765.2828541690637</v>
      </c>
      <c r="DN14" s="305">
        <f t="shared" si="187"/>
        <v>1173.8572398492101</v>
      </c>
      <c r="DO14" s="305">
        <f t="shared" si="187"/>
        <v>1078.1491523105735</v>
      </c>
      <c r="DP14" s="305">
        <f t="shared" si="187"/>
        <v>1258.5417453234315</v>
      </c>
      <c r="DQ14" s="305">
        <f t="shared" si="187"/>
        <v>1144.9340317214489</v>
      </c>
      <c r="DR14" s="305">
        <f t="shared" si="187"/>
        <v>1212.3292659485212</v>
      </c>
      <c r="DS14" s="305">
        <f t="shared" si="187"/>
        <v>1169.7263248197985</v>
      </c>
      <c r="DT14" s="305">
        <f t="shared" si="187"/>
        <v>1140.2929740868281</v>
      </c>
      <c r="DU14" s="305">
        <f t="shared" si="187"/>
        <v>1934.9376837635261</v>
      </c>
      <c r="DV14" s="305">
        <f t="shared" si="187"/>
        <v>1383.2472924119952</v>
      </c>
      <c r="DW14" s="305">
        <f t="shared" si="187"/>
        <v>1014.3642638080069</v>
      </c>
      <c r="DX14" s="305">
        <f t="shared" si="187"/>
        <v>1092.1244994480051</v>
      </c>
      <c r="DY14" s="305">
        <f t="shared" si="187"/>
        <v>2006.1399347060042</v>
      </c>
      <c r="DZ14" s="305">
        <f t="shared" si="187"/>
        <v>1166.0574267900056</v>
      </c>
      <c r="EA14" s="305">
        <f t="shared" si="187"/>
        <v>1058.5762549380058</v>
      </c>
      <c r="EB14" s="305">
        <f t="shared" si="187"/>
        <v>1172.4063755840098</v>
      </c>
      <c r="EC14" s="305">
        <f t="shared" si="187"/>
        <v>1195.6809833920097</v>
      </c>
      <c r="ED14" s="305">
        <f t="shared" si="187"/>
        <v>1126.0515964915041</v>
      </c>
      <c r="EE14" s="305">
        <f t="shared" si="187"/>
        <v>1147.6275135160029</v>
      </c>
      <c r="EF14" s="305">
        <f t="shared" si="187"/>
        <v>1079.454160794005</v>
      </c>
      <c r="EG14" s="305">
        <f t="shared" si="187"/>
        <v>1043.9084143000057</v>
      </c>
      <c r="EH14" s="305">
        <f t="shared" si="187"/>
        <v>1433.9294408740056</v>
      </c>
      <c r="EI14" s="305">
        <f t="shared" si="187"/>
        <v>919.42574078970574</v>
      </c>
      <c r="EJ14" s="305">
        <f t="shared" si="187"/>
        <v>1163.9356701440011</v>
      </c>
      <c r="EK14" s="305">
        <f t="shared" si="187"/>
        <v>1289.5669776400014</v>
      </c>
      <c r="EL14" s="305">
        <f t="shared" si="187"/>
        <v>746.35886761000143</v>
      </c>
      <c r="EM14" s="305">
        <f t="shared" si="187"/>
        <v>795.8718134400051</v>
      </c>
      <c r="EN14" s="305">
        <f t="shared" si="187"/>
        <v>890.88114761000452</v>
      </c>
      <c r="EO14" s="305">
        <f t="shared" si="187"/>
        <v>915.82307103000699</v>
      </c>
      <c r="EP14" s="305">
        <f t="shared" si="187"/>
        <v>1257.1800267004928</v>
      </c>
      <c r="EQ14" s="305">
        <f t="shared" si="187"/>
        <v>891.9241180400029</v>
      </c>
      <c r="ER14" s="305">
        <f t="shared" si="187"/>
        <v>988.47707257999889</v>
      </c>
      <c r="ES14" s="305">
        <f t="shared" ref="ES14:FE14" si="188">SUM(ES15:ES20)</f>
        <v>1072.6245917482868</v>
      </c>
      <c r="ET14" s="305">
        <f t="shared" si="188"/>
        <v>1297.9538391699875</v>
      </c>
      <c r="EU14" s="305">
        <f t="shared" si="188"/>
        <v>921.3534772399945</v>
      </c>
      <c r="EV14" s="305">
        <f t="shared" si="188"/>
        <v>1182.4388500899927</v>
      </c>
      <c r="EW14" s="305">
        <f t="shared" si="188"/>
        <v>1354.0824480399951</v>
      </c>
      <c r="EX14" s="305">
        <f t="shared" si="188"/>
        <v>1039.9023689699941</v>
      </c>
      <c r="EY14" s="305">
        <f t="shared" si="188"/>
        <v>1063.7687394999948</v>
      </c>
      <c r="EZ14" s="305">
        <f t="shared" si="188"/>
        <v>1121.1550817899931</v>
      </c>
      <c r="FA14" s="305">
        <f t="shared" si="188"/>
        <v>1076.4336962052294</v>
      </c>
      <c r="FB14" s="305">
        <f t="shared" si="188"/>
        <v>1152.0505441599964</v>
      </c>
      <c r="FC14" s="305">
        <f t="shared" si="188"/>
        <v>1108.0824260899938</v>
      </c>
      <c r="FD14" s="305">
        <f t="shared" si="188"/>
        <v>1114.1503618999941</v>
      </c>
      <c r="FE14" s="305">
        <f t="shared" si="188"/>
        <v>1191.9845260655306</v>
      </c>
      <c r="FF14" s="305">
        <f t="shared" ref="FF14:FH14" si="189">SUM(FF15:FF20)</f>
        <v>1411.4834113449876</v>
      </c>
      <c r="FG14" s="305">
        <f t="shared" si="189"/>
        <v>1014.0442883249981</v>
      </c>
      <c r="FH14" s="305">
        <f t="shared" si="189"/>
        <v>1665.4909372450015</v>
      </c>
      <c r="FI14" s="305">
        <f t="shared" ref="FI14:FJ14" si="190">SUM(FI15:FI20)</f>
        <v>1749.2720541250039</v>
      </c>
      <c r="FJ14" s="305">
        <f t="shared" si="190"/>
        <v>1137.9630982949984</v>
      </c>
      <c r="FK14" s="305">
        <f t="shared" ref="FK14" si="191">SUM(FK15:FK20)</f>
        <v>1098.1020219000045</v>
      </c>
      <c r="FL14" s="305">
        <f t="shared" ref="FL14" si="192">SUM(FL15:FL20)</f>
        <v>1098.2886165450009</v>
      </c>
      <c r="FM14" s="305">
        <f t="shared" ref="FM14" si="193">SUM(FM15:FM20)</f>
        <v>1185.6089375550068</v>
      </c>
      <c r="FN14" s="305">
        <f t="shared" ref="FN14" si="194">SUM(FN15:FN20)</f>
        <v>1241.5668168449993</v>
      </c>
      <c r="FO14" s="305">
        <f t="shared" ref="FO14" si="195">SUM(FO15:FO20)</f>
        <v>1182.137918860006</v>
      </c>
      <c r="FP14" s="305">
        <f t="shared" ref="FP14" si="196">SUM(FP15:FP20)</f>
        <v>1148.1270280800086</v>
      </c>
      <c r="FQ14" s="305">
        <f t="shared" ref="FQ14:FR14" si="197">SUM(FQ15:FQ20)</f>
        <v>1167.6674726349979</v>
      </c>
      <c r="FR14" s="305">
        <f t="shared" si="197"/>
        <v>1414.3393092050146</v>
      </c>
      <c r="FS14" s="305">
        <f t="shared" ref="FS14:FT14" si="198">SUM(FS15:FS20)</f>
        <v>976.07201364500281</v>
      </c>
      <c r="FT14" s="305">
        <f t="shared" si="198"/>
        <v>1401.8775189250093</v>
      </c>
      <c r="FU14" s="305">
        <f t="shared" ref="FU14" si="199">SUM(FU15:FU20)</f>
        <v>1784.8072785550037</v>
      </c>
    </row>
    <row r="15" spans="1:177">
      <c r="A15" s="306">
        <v>1211</v>
      </c>
      <c r="B15" s="308" t="s">
        <v>6</v>
      </c>
      <c r="C15" s="302">
        <f t="shared" si="77"/>
        <v>3722.9756824146566</v>
      </c>
      <c r="D15" s="302">
        <f t="shared" si="78"/>
        <v>4031.240322607669</v>
      </c>
      <c r="E15" s="302">
        <f t="shared" si="79"/>
        <v>4854.4947748355926</v>
      </c>
      <c r="F15" s="302">
        <f t="shared" si="80"/>
        <v>3813.5599616506634</v>
      </c>
      <c r="G15" s="302">
        <f>+SUM(CX15:DI15)</f>
        <v>4005.7614053332072</v>
      </c>
      <c r="H15" s="302">
        <f>+SUM(DJ15:DU15)</f>
        <v>4802.8346095000043</v>
      </c>
      <c r="I15" s="302">
        <f>+SUM(DV15:EG15)</f>
        <v>4310.661021490012</v>
      </c>
      <c r="J15" s="302">
        <f>+SUM(EH15:ES15)</f>
        <v>4034.1669885400038</v>
      </c>
      <c r="K15" s="302">
        <f t="shared" si="178"/>
        <v>3854.1318404002936</v>
      </c>
      <c r="L15" s="302">
        <f t="shared" si="37"/>
        <v>4450.048080239997</v>
      </c>
      <c r="M15" s="302">
        <f t="shared" si="38"/>
        <v>758.85888688340287</v>
      </c>
      <c r="N15" s="302">
        <f t="shared" si="39"/>
        <v>1336.0976192368448</v>
      </c>
      <c r="O15" s="302">
        <f t="shared" si="40"/>
        <v>928.5381935518227</v>
      </c>
      <c r="P15" s="302">
        <f t="shared" si="41"/>
        <v>699.48098274258655</v>
      </c>
      <c r="Q15" s="302">
        <f t="shared" si="42"/>
        <v>818.78327854339591</v>
      </c>
      <c r="R15" s="302">
        <f t="shared" si="43"/>
        <v>1444.3567075328717</v>
      </c>
      <c r="S15" s="302">
        <f t="shared" si="44"/>
        <v>1004.5246584765098</v>
      </c>
      <c r="T15" s="302">
        <f t="shared" si="45"/>
        <v>763.57567805489134</v>
      </c>
      <c r="U15" s="302">
        <f t="shared" si="46"/>
        <v>902.12787741925138</v>
      </c>
      <c r="V15" s="302">
        <f t="shared" si="47"/>
        <v>1644.7515268788261</v>
      </c>
      <c r="W15" s="302">
        <f t="shared" si="48"/>
        <v>1598.2723039718658</v>
      </c>
      <c r="X15" s="302">
        <f t="shared" si="49"/>
        <v>709.343066565649</v>
      </c>
      <c r="Y15" s="302">
        <f t="shared" si="50"/>
        <v>835.55132725172393</v>
      </c>
      <c r="Z15" s="302">
        <f t="shared" si="51"/>
        <v>1333.9370303093567</v>
      </c>
      <c r="AA15" s="302">
        <f t="shared" si="52"/>
        <v>917.53109861171129</v>
      </c>
      <c r="AB15" s="302">
        <f t="shared" si="53"/>
        <v>726.54050547787131</v>
      </c>
      <c r="AC15" s="302">
        <f t="shared" ref="AC15:AC20" si="200">+SUM(CX15:CZ15)</f>
        <v>856.98873071492426</v>
      </c>
      <c r="AD15" s="302">
        <f t="shared" ref="AD15:AD20" si="201">+SUM(DA15:DC15)</f>
        <v>1448.3199708109701</v>
      </c>
      <c r="AE15" s="302">
        <f t="shared" ref="AE15:AE20" si="202">+SUM(DD15:DF15)</f>
        <v>945.32550730696175</v>
      </c>
      <c r="AF15" s="302">
        <f t="shared" ref="AF15:AF20" si="203">+SUM(DG15:DI15)</f>
        <v>755.12719650035035</v>
      </c>
      <c r="AG15" s="302">
        <f t="shared" ref="AG15:AG20" si="204">+SUM(DJ15:DL15)</f>
        <v>897.68131939000136</v>
      </c>
      <c r="AH15" s="302">
        <f t="shared" ref="AH15:AH20" si="205">+SUM(DM15:DO15)</f>
        <v>1477.9219277899999</v>
      </c>
      <c r="AI15" s="302">
        <f t="shared" ref="AI15:AI20" si="206">+SUM(DP15:DR15)</f>
        <v>962.90571066000098</v>
      </c>
      <c r="AJ15" s="302">
        <f t="shared" ref="AJ15:AJ20" si="207">+SUM(DS15:DU15)</f>
        <v>1464.3256516600027</v>
      </c>
      <c r="AK15" s="302">
        <f t="shared" ref="AK15:AK20" si="208">+SUM(DV15:DX15)</f>
        <v>872.63573917000235</v>
      </c>
      <c r="AL15" s="302">
        <f t="shared" ref="AL15:AL20" si="209">+SUM(DY15:EA15)</f>
        <v>1694.6774974700027</v>
      </c>
      <c r="AM15" s="302">
        <f t="shared" ref="AM15:AM20" si="210">+SUM(EB15:ED15)</f>
        <v>913.73969314000374</v>
      </c>
      <c r="AN15" s="302">
        <f t="shared" ref="AN15:AN20" si="211">+SUM(EE15:EG15)</f>
        <v>829.60809171000301</v>
      </c>
      <c r="AO15" s="302">
        <f t="shared" ref="AO15:AO20" si="212">+SUM(EH15:EJ15)</f>
        <v>905.66744352000183</v>
      </c>
      <c r="AP15" s="302">
        <f t="shared" ref="AP15:AP20" si="213">+SUM(EK15:EM15)</f>
        <v>1328.5792360100011</v>
      </c>
      <c r="AQ15" s="303">
        <f t="shared" ref="AQ15:AQ20" si="214">+SUM(EN15:EP15)</f>
        <v>1078.6919628100022</v>
      </c>
      <c r="AR15" s="303">
        <f t="shared" ref="AR15:AR20" si="215">+SUM(EQ15:ES15)</f>
        <v>721.22834619999867</v>
      </c>
      <c r="AS15" s="303">
        <f t="shared" si="179"/>
        <v>961.22594583999989</v>
      </c>
      <c r="AT15" s="303">
        <f t="shared" si="180"/>
        <v>1192.1945305500012</v>
      </c>
      <c r="AU15" s="303">
        <f t="shared" si="181"/>
        <v>842.0468857099994</v>
      </c>
      <c r="AV15" s="303">
        <f t="shared" si="182"/>
        <v>858.66447830029369</v>
      </c>
      <c r="AW15" s="303">
        <f t="shared" si="183"/>
        <v>1055.7990271199942</v>
      </c>
      <c r="AX15" s="303">
        <f t="shared" si="103"/>
        <v>1527.708762160001</v>
      </c>
      <c r="AY15" s="303">
        <f t="shared" si="56"/>
        <v>872.08991831000094</v>
      </c>
      <c r="AZ15" s="303">
        <f t="shared" si="57"/>
        <v>994.45037265000019</v>
      </c>
      <c r="BA15" s="303">
        <f t="shared" si="184"/>
        <v>1133.738974660002</v>
      </c>
      <c r="BB15" s="305">
        <v>330.71337835804513</v>
      </c>
      <c r="BC15" s="305">
        <v>171.97741725184812</v>
      </c>
      <c r="BD15" s="305">
        <v>256.16809127350962</v>
      </c>
      <c r="BE15" s="305">
        <v>914.52708084644041</v>
      </c>
      <c r="BF15" s="305">
        <v>224.00797783165854</v>
      </c>
      <c r="BG15" s="305">
        <v>197.56256055874584</v>
      </c>
      <c r="BH15" s="305">
        <v>382.88730911206932</v>
      </c>
      <c r="BI15" s="305">
        <v>210.13399183635897</v>
      </c>
      <c r="BJ15" s="305">
        <v>335.51689260339447</v>
      </c>
      <c r="BK15" s="305">
        <v>220.47252959137828</v>
      </c>
      <c r="BL15" s="305">
        <v>214.02318224092113</v>
      </c>
      <c r="BM15" s="305">
        <v>264.98527091028706</v>
      </c>
      <c r="BN15" s="305">
        <v>337.3699261222468</v>
      </c>
      <c r="BO15" s="305">
        <v>192.44874330336924</v>
      </c>
      <c r="BP15" s="305">
        <v>288.9646091177799</v>
      </c>
      <c r="BQ15" s="305">
        <v>970.86400201868048</v>
      </c>
      <c r="BR15" s="305">
        <v>259.8512292683244</v>
      </c>
      <c r="BS15" s="305">
        <v>213.64147624586681</v>
      </c>
      <c r="BT15" s="305">
        <v>394.258597510794</v>
      </c>
      <c r="BU15" s="305">
        <v>245.50030917364347</v>
      </c>
      <c r="BV15" s="305">
        <v>364.76575179207219</v>
      </c>
      <c r="BW15" s="305">
        <v>249.6983012077433</v>
      </c>
      <c r="BX15" s="305">
        <v>231.02713038297026</v>
      </c>
      <c r="BY15" s="305">
        <v>282.8502464641777</v>
      </c>
      <c r="BZ15" s="305">
        <v>409.29122589497183</v>
      </c>
      <c r="CA15" s="305">
        <v>183.27101484463509</v>
      </c>
      <c r="CB15" s="305">
        <v>309.5656366796444</v>
      </c>
      <c r="CC15" s="305">
        <v>1016.7487150322822</v>
      </c>
      <c r="CD15" s="305">
        <v>310.59300242725448</v>
      </c>
      <c r="CE15" s="305">
        <v>317.40980941928939</v>
      </c>
      <c r="CF15" s="305">
        <v>996.6861333807833</v>
      </c>
      <c r="CG15" s="305">
        <v>224.77678947993482</v>
      </c>
      <c r="CH15" s="305">
        <v>376.80938111114767</v>
      </c>
      <c r="CI15" s="305">
        <v>231.79828698799946</v>
      </c>
      <c r="CJ15" s="305">
        <v>225.20876250234608</v>
      </c>
      <c r="CK15" s="305">
        <v>252.33601707530349</v>
      </c>
      <c r="CL15" s="305">
        <v>321.23598841777488</v>
      </c>
      <c r="CM15" s="305">
        <v>181.80361096951884</v>
      </c>
      <c r="CN15" s="305">
        <v>332.51172786443027</v>
      </c>
      <c r="CO15" s="305">
        <v>869.98866233704814</v>
      </c>
      <c r="CP15" s="305">
        <v>245.56688301670448</v>
      </c>
      <c r="CQ15" s="305">
        <v>218.38148495560407</v>
      </c>
      <c r="CR15" s="305">
        <v>346.59658888451577</v>
      </c>
      <c r="CS15" s="305">
        <v>224.62042465757264</v>
      </c>
      <c r="CT15" s="305">
        <v>346.31408506962299</v>
      </c>
      <c r="CU15" s="305">
        <v>255.23331301275402</v>
      </c>
      <c r="CV15" s="305">
        <v>223.59332544972224</v>
      </c>
      <c r="CW15" s="305">
        <v>247.71386701539504</v>
      </c>
      <c r="CX15" s="305">
        <v>342.31134147107059</v>
      </c>
      <c r="CY15" s="305">
        <v>212.66137738582202</v>
      </c>
      <c r="CZ15" s="305">
        <v>302.01601185803167</v>
      </c>
      <c r="DA15" s="305">
        <v>960.54307771071706</v>
      </c>
      <c r="DB15" s="305">
        <v>247.83707668807577</v>
      </c>
      <c r="DC15" s="305">
        <v>239.93981641217718</v>
      </c>
      <c r="DD15" s="305">
        <v>353.09110822392751</v>
      </c>
      <c r="DE15" s="305">
        <v>229.25976791247004</v>
      </c>
      <c r="DF15" s="305">
        <v>362.97463117056424</v>
      </c>
      <c r="DG15" s="305">
        <v>244.5762880271167</v>
      </c>
      <c r="DH15" s="305">
        <v>252.31316851025926</v>
      </c>
      <c r="DI15" s="305">
        <v>258.23773996297439</v>
      </c>
      <c r="DJ15" s="305">
        <v>385.91676319000015</v>
      </c>
      <c r="DK15" s="305">
        <v>196.27557220000062</v>
      </c>
      <c r="DL15" s="305">
        <v>315.48898400000053</v>
      </c>
      <c r="DM15" s="305">
        <v>935.14292983999962</v>
      </c>
      <c r="DN15" s="305">
        <v>307.87218666999979</v>
      </c>
      <c r="DO15" s="305">
        <v>234.9068112800006</v>
      </c>
      <c r="DP15" s="305">
        <v>352.52095284000063</v>
      </c>
      <c r="DQ15" s="305">
        <v>238.13598508000044</v>
      </c>
      <c r="DR15" s="305">
        <v>372.24877273999994</v>
      </c>
      <c r="DS15" s="305">
        <v>257.16584084000118</v>
      </c>
      <c r="DT15" s="305">
        <v>262.72411712000047</v>
      </c>
      <c r="DU15" s="305">
        <v>944.43569370000102</v>
      </c>
      <c r="DV15" s="305">
        <v>372.56093718000085</v>
      </c>
      <c r="DW15" s="305">
        <v>196.12657967000044</v>
      </c>
      <c r="DX15" s="305">
        <v>303.94822232000104</v>
      </c>
      <c r="DY15" s="305">
        <v>1180.0451213800011</v>
      </c>
      <c r="DZ15" s="305">
        <v>275.6880059800007</v>
      </c>
      <c r="EA15" s="305">
        <v>238.94437011000079</v>
      </c>
      <c r="EB15" s="305">
        <v>294.84654059000241</v>
      </c>
      <c r="EC15" s="305">
        <v>320.77289946000008</v>
      </c>
      <c r="ED15" s="305">
        <v>298.12025309000126</v>
      </c>
      <c r="EE15" s="305">
        <v>286.1037535300008</v>
      </c>
      <c r="EF15" s="305">
        <v>290.82498235000139</v>
      </c>
      <c r="EG15" s="305">
        <v>252.67935583000079</v>
      </c>
      <c r="EH15" s="305">
        <v>395.40375375000087</v>
      </c>
      <c r="EI15" s="305">
        <v>204.02315221000069</v>
      </c>
      <c r="EJ15" s="305">
        <v>306.24053756000018</v>
      </c>
      <c r="EK15" s="305">
        <v>798.29791130999968</v>
      </c>
      <c r="EL15" s="305">
        <v>284.71275986000029</v>
      </c>
      <c r="EM15" s="305">
        <v>245.56856484000099</v>
      </c>
      <c r="EN15" s="305">
        <v>275.03400848000098</v>
      </c>
      <c r="EO15" s="305">
        <v>275.46679829000198</v>
      </c>
      <c r="EP15" s="305">
        <v>528.1911560399991</v>
      </c>
      <c r="EQ15" s="305">
        <v>214.54583630000138</v>
      </c>
      <c r="ER15" s="305">
        <v>239.50970984999822</v>
      </c>
      <c r="ES15" s="305">
        <v>267.17280004999913</v>
      </c>
      <c r="ET15" s="305">
        <v>409.63187914000076</v>
      </c>
      <c r="EU15" s="305">
        <v>233.60099476999957</v>
      </c>
      <c r="EV15" s="305">
        <v>317.99307192999959</v>
      </c>
      <c r="EW15" s="305">
        <v>605.61206622000032</v>
      </c>
      <c r="EX15" s="305">
        <v>299.44462304000047</v>
      </c>
      <c r="EY15" s="305">
        <v>287.13784129000032</v>
      </c>
      <c r="EZ15" s="305">
        <v>281.28804234999978</v>
      </c>
      <c r="FA15" s="305">
        <v>278.36542925999993</v>
      </c>
      <c r="FB15" s="305">
        <v>282.39341409999963</v>
      </c>
      <c r="FC15" s="305">
        <v>283.93897104999951</v>
      </c>
      <c r="FD15" s="305">
        <v>270.67281577000006</v>
      </c>
      <c r="FE15" s="305">
        <v>304.05269148029413</v>
      </c>
      <c r="FF15" s="305">
        <v>424.88176078999743</v>
      </c>
      <c r="FG15" s="305">
        <v>250.95136863999829</v>
      </c>
      <c r="FH15" s="305">
        <v>379.96589768999837</v>
      </c>
      <c r="FI15" s="305">
        <v>930.13976922000029</v>
      </c>
      <c r="FJ15" s="305">
        <v>314.79308102999983</v>
      </c>
      <c r="FK15" s="305">
        <v>282.77591191000079</v>
      </c>
      <c r="FL15" s="305">
        <v>289.66951518000104</v>
      </c>
      <c r="FM15" s="305">
        <v>285.57724437000007</v>
      </c>
      <c r="FN15" s="305">
        <v>296.84315875999977</v>
      </c>
      <c r="FO15" s="305">
        <v>316.08938048000033</v>
      </c>
      <c r="FP15" s="305">
        <v>298.4324686800008</v>
      </c>
      <c r="FQ15" s="305">
        <v>379.92852348999912</v>
      </c>
      <c r="FR15" s="305">
        <v>471.91353523000072</v>
      </c>
      <c r="FS15" s="305">
        <v>245.17794495999908</v>
      </c>
      <c r="FT15" s="305">
        <v>416.64749447000219</v>
      </c>
      <c r="FU15" s="305">
        <v>1010.198669859997</v>
      </c>
    </row>
    <row r="16" spans="1:177">
      <c r="A16" s="306">
        <v>1212</v>
      </c>
      <c r="B16" s="308" t="s">
        <v>7</v>
      </c>
      <c r="C16" s="302">
        <f t="shared" si="77"/>
        <v>6077.8413809620142</v>
      </c>
      <c r="D16" s="302">
        <f t="shared" si="78"/>
        <v>6412.9227272294156</v>
      </c>
      <c r="E16" s="302">
        <f t="shared" si="79"/>
        <v>6501.9158560207243</v>
      </c>
      <c r="F16" s="302">
        <f t="shared" si="80"/>
        <v>5660.7036927810314</v>
      </c>
      <c r="G16" s="302">
        <f t="shared" ref="G16:G20" si="216">+SUM(CX16:DI16)</f>
        <v>6229.5703095876042</v>
      </c>
      <c r="H16" s="302">
        <f t="shared" ref="H16:H20" si="217">+SUM(DJ16:DU16)</f>
        <v>6381.1192878601814</v>
      </c>
      <c r="I16" s="302">
        <f t="shared" ref="I16:I20" si="218">+SUM(DV16:EG16)</f>
        <v>6269.9698915800473</v>
      </c>
      <c r="J16" s="302">
        <f t="shared" ref="J16:J20" si="219">+SUM(EH16:ES16)</f>
        <v>5200.8441980800126</v>
      </c>
      <c r="K16" s="302">
        <f t="shared" si="178"/>
        <v>5985.9355873472914</v>
      </c>
      <c r="L16" s="302">
        <f t="shared" si="37"/>
        <v>6440.0953436400096</v>
      </c>
      <c r="M16" s="302">
        <f t="shared" si="38"/>
        <v>1506.9017544596586</v>
      </c>
      <c r="N16" s="302">
        <f t="shared" si="39"/>
        <v>1495.4607131423104</v>
      </c>
      <c r="O16" s="302">
        <f t="shared" si="40"/>
        <v>1524.1935041321428</v>
      </c>
      <c r="P16" s="302">
        <f t="shared" si="41"/>
        <v>1551.2854092279022</v>
      </c>
      <c r="Q16" s="302">
        <f t="shared" si="42"/>
        <v>1590.6161503648116</v>
      </c>
      <c r="R16" s="302">
        <f t="shared" si="43"/>
        <v>1542.2863303627123</v>
      </c>
      <c r="S16" s="302">
        <f t="shared" si="44"/>
        <v>1607.3185401069809</v>
      </c>
      <c r="T16" s="302">
        <f t="shared" si="45"/>
        <v>1672.7017063949113</v>
      </c>
      <c r="U16" s="302">
        <f t="shared" si="46"/>
        <v>1840.0068680084125</v>
      </c>
      <c r="V16" s="302">
        <f t="shared" si="47"/>
        <v>1570.766891089507</v>
      </c>
      <c r="W16" s="302">
        <f t="shared" si="48"/>
        <v>1592.230492619733</v>
      </c>
      <c r="X16" s="302">
        <f t="shared" si="49"/>
        <v>1498.9116043030717</v>
      </c>
      <c r="Y16" s="302">
        <f t="shared" si="50"/>
        <v>1460.9000081795025</v>
      </c>
      <c r="Z16" s="302">
        <f t="shared" si="51"/>
        <v>1338.5588873069453</v>
      </c>
      <c r="AA16" s="302">
        <f t="shared" si="52"/>
        <v>1364.7225546913196</v>
      </c>
      <c r="AB16" s="302">
        <f t="shared" si="53"/>
        <v>1496.522242603264</v>
      </c>
      <c r="AC16" s="302">
        <f t="shared" si="200"/>
        <v>1587.4924382073905</v>
      </c>
      <c r="AD16" s="302">
        <f t="shared" si="201"/>
        <v>1501.1266629908559</v>
      </c>
      <c r="AE16" s="302">
        <f t="shared" si="202"/>
        <v>1545.367639232009</v>
      </c>
      <c r="AF16" s="302">
        <f t="shared" si="203"/>
        <v>1595.5835691573493</v>
      </c>
      <c r="AG16" s="302">
        <f t="shared" si="204"/>
        <v>1595.302164723784</v>
      </c>
      <c r="AH16" s="302">
        <f t="shared" si="205"/>
        <v>1510.1381687828471</v>
      </c>
      <c r="AI16" s="302">
        <f t="shared" si="206"/>
        <v>1603.0001004054004</v>
      </c>
      <c r="AJ16" s="302">
        <f t="shared" si="207"/>
        <v>1672.6788539481499</v>
      </c>
      <c r="AK16" s="302">
        <f t="shared" si="208"/>
        <v>1623.0969709000035</v>
      </c>
      <c r="AL16" s="302">
        <f t="shared" si="209"/>
        <v>1560.7914416600124</v>
      </c>
      <c r="AM16" s="302">
        <f t="shared" si="210"/>
        <v>1578.0746137700198</v>
      </c>
      <c r="AN16" s="302">
        <f t="shared" si="211"/>
        <v>1508.0068652500108</v>
      </c>
      <c r="AO16" s="302">
        <f t="shared" si="212"/>
        <v>1594.1738196417111</v>
      </c>
      <c r="AP16" s="302">
        <f t="shared" si="213"/>
        <v>943.18205026000805</v>
      </c>
      <c r="AQ16" s="303">
        <f t="shared" si="214"/>
        <v>1262.2538521400027</v>
      </c>
      <c r="AR16" s="303">
        <f t="shared" si="215"/>
        <v>1401.23447603829</v>
      </c>
      <c r="AS16" s="303">
        <f t="shared" si="179"/>
        <v>1453.5950154499728</v>
      </c>
      <c r="AT16" s="303">
        <f t="shared" si="180"/>
        <v>1402.0087541899816</v>
      </c>
      <c r="AU16" s="303">
        <f t="shared" si="181"/>
        <v>1531.1225461399845</v>
      </c>
      <c r="AV16" s="303">
        <f t="shared" si="182"/>
        <v>1599.2092715673521</v>
      </c>
      <c r="AW16" s="303">
        <f t="shared" si="183"/>
        <v>1651.1019275899912</v>
      </c>
      <c r="AX16" s="303">
        <f t="shared" si="103"/>
        <v>1539.3744949900035</v>
      </c>
      <c r="AY16" s="303">
        <f t="shared" si="56"/>
        <v>1652.5848688500027</v>
      </c>
      <c r="AZ16" s="303">
        <f t="shared" si="57"/>
        <v>1597.0340522100109</v>
      </c>
      <c r="BA16" s="303">
        <f t="shared" si="184"/>
        <v>1592.931122840019</v>
      </c>
      <c r="BB16" s="305">
        <v>606.75291934146492</v>
      </c>
      <c r="BC16" s="305">
        <v>450.27912983024402</v>
      </c>
      <c r="BD16" s="305">
        <v>449.86970528794978</v>
      </c>
      <c r="BE16" s="305">
        <v>490.45555323147005</v>
      </c>
      <c r="BF16" s="305">
        <v>518.11817456600807</v>
      </c>
      <c r="BG16" s="305">
        <v>486.88698534483217</v>
      </c>
      <c r="BH16" s="305">
        <v>507.62009082029539</v>
      </c>
      <c r="BI16" s="305">
        <v>521.36231628644236</v>
      </c>
      <c r="BJ16" s="305">
        <v>495.21109702540497</v>
      </c>
      <c r="BK16" s="305">
        <v>533.99589503203322</v>
      </c>
      <c r="BL16" s="305">
        <v>517.91307041147388</v>
      </c>
      <c r="BM16" s="305">
        <v>499.37644378439506</v>
      </c>
      <c r="BN16" s="305">
        <v>629.67452313278443</v>
      </c>
      <c r="BO16" s="305">
        <v>490.07815240530624</v>
      </c>
      <c r="BP16" s="305">
        <v>470.86347482672096</v>
      </c>
      <c r="BQ16" s="305">
        <v>513.44853163923233</v>
      </c>
      <c r="BR16" s="305">
        <v>517.20478889676406</v>
      </c>
      <c r="BS16" s="305">
        <v>511.63300982671581</v>
      </c>
      <c r="BT16" s="305">
        <v>543.3170809756258</v>
      </c>
      <c r="BU16" s="305">
        <v>528.27624553181204</v>
      </c>
      <c r="BV16" s="305">
        <v>535.72521359954328</v>
      </c>
      <c r="BW16" s="305">
        <v>558.75203150054676</v>
      </c>
      <c r="BX16" s="305">
        <v>551.11150712003132</v>
      </c>
      <c r="BY16" s="305">
        <v>562.83816777433321</v>
      </c>
      <c r="BZ16" s="305">
        <v>721.59929134072684</v>
      </c>
      <c r="CA16" s="305">
        <v>565.41315926369589</v>
      </c>
      <c r="CB16" s="305">
        <v>552.99441740398993</v>
      </c>
      <c r="CC16" s="305">
        <v>571.71590980828341</v>
      </c>
      <c r="CD16" s="305">
        <v>506.79872927949157</v>
      </c>
      <c r="CE16" s="305">
        <v>492.25225200173207</v>
      </c>
      <c r="CF16" s="305">
        <v>569.57374932014659</v>
      </c>
      <c r="CG16" s="305">
        <v>511.06621140725298</v>
      </c>
      <c r="CH16" s="305">
        <v>511.59053189233339</v>
      </c>
      <c r="CI16" s="305">
        <v>494.34532444431051</v>
      </c>
      <c r="CJ16" s="305">
        <v>515.54146399296224</v>
      </c>
      <c r="CK16" s="305">
        <v>489.02481586579881</v>
      </c>
      <c r="CL16" s="305">
        <v>597.32444670506993</v>
      </c>
      <c r="CM16" s="305">
        <v>418.72602218085422</v>
      </c>
      <c r="CN16" s="305">
        <v>444.8495392935784</v>
      </c>
      <c r="CO16" s="305">
        <v>430.33805826751075</v>
      </c>
      <c r="CP16" s="305">
        <v>432.67337329920275</v>
      </c>
      <c r="CQ16" s="305">
        <v>475.54745574023167</v>
      </c>
      <c r="CR16" s="305">
        <v>432.40436838657422</v>
      </c>
      <c r="CS16" s="305">
        <v>481.51936077629449</v>
      </c>
      <c r="CT16" s="305">
        <v>450.79882552845089</v>
      </c>
      <c r="CU16" s="305">
        <v>501.05689751040717</v>
      </c>
      <c r="CV16" s="305">
        <v>483.85128308184937</v>
      </c>
      <c r="CW16" s="305">
        <v>511.61406201100749</v>
      </c>
      <c r="CX16" s="305">
        <v>680.80117629350673</v>
      </c>
      <c r="CY16" s="305">
        <v>435.31212213847317</v>
      </c>
      <c r="CZ16" s="305">
        <v>471.37913977541064</v>
      </c>
      <c r="DA16" s="305">
        <v>495.83180790849087</v>
      </c>
      <c r="DB16" s="305">
        <v>493.81045822127334</v>
      </c>
      <c r="DC16" s="305">
        <v>511.48439686109168</v>
      </c>
      <c r="DD16" s="305">
        <v>521.18949825340997</v>
      </c>
      <c r="DE16" s="305">
        <v>525.09636681727659</v>
      </c>
      <c r="DF16" s="305">
        <v>499.08177416132219</v>
      </c>
      <c r="DG16" s="305">
        <v>518.53617601284111</v>
      </c>
      <c r="DH16" s="305">
        <v>541.71314078228795</v>
      </c>
      <c r="DI16" s="305">
        <v>535.33425236222035</v>
      </c>
      <c r="DJ16" s="305">
        <v>645.47072463145798</v>
      </c>
      <c r="DK16" s="305">
        <v>464.49635792286097</v>
      </c>
      <c r="DL16" s="305">
        <v>485.33508216946501</v>
      </c>
      <c r="DM16" s="305">
        <v>493.69289964106395</v>
      </c>
      <c r="DN16" s="305">
        <v>512.04136334321038</v>
      </c>
      <c r="DO16" s="305">
        <v>504.40390579857274</v>
      </c>
      <c r="DP16" s="305">
        <v>536.16535065143069</v>
      </c>
      <c r="DQ16" s="305">
        <v>560.43882296544859</v>
      </c>
      <c r="DR16" s="305">
        <v>506.39592678852108</v>
      </c>
      <c r="DS16" s="305">
        <v>558.20759437379706</v>
      </c>
      <c r="DT16" s="305">
        <v>529.84278028682752</v>
      </c>
      <c r="DU16" s="305">
        <v>584.62847928752535</v>
      </c>
      <c r="DV16" s="305">
        <v>656.06268956999395</v>
      </c>
      <c r="DW16" s="305">
        <v>498.92406292000595</v>
      </c>
      <c r="DX16" s="305">
        <v>468.11021841000365</v>
      </c>
      <c r="DY16" s="305">
        <v>508.98726941000291</v>
      </c>
      <c r="DZ16" s="305">
        <v>554.21191683000461</v>
      </c>
      <c r="EA16" s="305">
        <v>497.59225542000479</v>
      </c>
      <c r="EB16" s="305">
        <v>529.91521868000746</v>
      </c>
      <c r="EC16" s="305">
        <v>544.13122052000949</v>
      </c>
      <c r="ED16" s="305">
        <v>504.02817457000288</v>
      </c>
      <c r="EE16" s="305">
        <v>532.98843615000226</v>
      </c>
      <c r="EF16" s="305">
        <v>486.85214306000364</v>
      </c>
      <c r="EG16" s="305">
        <v>488.16628604000488</v>
      </c>
      <c r="EH16" s="305">
        <v>700.81699445000481</v>
      </c>
      <c r="EI16" s="305">
        <v>446.40418915170494</v>
      </c>
      <c r="EJ16" s="305">
        <v>446.95263604000138</v>
      </c>
      <c r="EK16" s="305">
        <v>323.5984316000019</v>
      </c>
      <c r="EL16" s="305">
        <v>298.06796579000138</v>
      </c>
      <c r="EM16" s="305">
        <v>321.51565287000471</v>
      </c>
      <c r="EN16" s="305">
        <v>371.58199138000401</v>
      </c>
      <c r="EO16" s="305">
        <v>400.64661396000503</v>
      </c>
      <c r="EP16" s="305">
        <v>490.02524679999362</v>
      </c>
      <c r="EQ16" s="305">
        <v>417.45955060000159</v>
      </c>
      <c r="ER16" s="305">
        <v>471.53907911000067</v>
      </c>
      <c r="ES16" s="305">
        <v>512.23584632828783</v>
      </c>
      <c r="ET16" s="305">
        <v>597.45281773998613</v>
      </c>
      <c r="EU16" s="305">
        <v>433.55203219999447</v>
      </c>
      <c r="EV16" s="305">
        <v>422.59016550999212</v>
      </c>
      <c r="EW16" s="305">
        <v>458.32572519999428</v>
      </c>
      <c r="EX16" s="305">
        <v>480.45615668999312</v>
      </c>
      <c r="EY16" s="305">
        <v>463.22687229999406</v>
      </c>
      <c r="EZ16" s="305">
        <v>501.46078123999251</v>
      </c>
      <c r="FA16" s="305">
        <v>499.37599545999518</v>
      </c>
      <c r="FB16" s="305">
        <v>530.28576943999678</v>
      </c>
      <c r="FC16" s="305">
        <v>515.85931698999411</v>
      </c>
      <c r="FD16" s="305">
        <v>530.14537400999393</v>
      </c>
      <c r="FE16" s="305">
        <v>553.20458056736413</v>
      </c>
      <c r="FF16" s="305">
        <v>664.52466772999003</v>
      </c>
      <c r="FG16" s="305">
        <v>492.07885652999863</v>
      </c>
      <c r="FH16" s="305">
        <v>494.49840333000242</v>
      </c>
      <c r="FI16" s="305">
        <v>514.32274826000287</v>
      </c>
      <c r="FJ16" s="305">
        <v>513.29570814999806</v>
      </c>
      <c r="FK16" s="305">
        <v>511.75603858000278</v>
      </c>
      <c r="FL16" s="305">
        <v>500.65660290999898</v>
      </c>
      <c r="FM16" s="305">
        <v>566.49553599000581</v>
      </c>
      <c r="FN16" s="305">
        <v>585.43272994999802</v>
      </c>
      <c r="FO16" s="305">
        <v>536.46121988000493</v>
      </c>
      <c r="FP16" s="305">
        <v>553.69765227000778</v>
      </c>
      <c r="FQ16" s="305">
        <v>506.87518005999817</v>
      </c>
      <c r="FR16" s="305">
        <v>640.00381226001309</v>
      </c>
      <c r="FS16" s="305">
        <v>490.84361947000087</v>
      </c>
      <c r="FT16" s="305">
        <v>462.08369111000508</v>
      </c>
      <c r="FU16" s="305">
        <v>506.37154208000555</v>
      </c>
    </row>
    <row r="17" spans="1:177">
      <c r="A17" s="306">
        <v>1213</v>
      </c>
      <c r="B17" s="308" t="s">
        <v>8</v>
      </c>
      <c r="C17" s="302">
        <f t="shared" si="77"/>
        <v>743.62630089000004</v>
      </c>
      <c r="D17" s="302">
        <f t="shared" si="78"/>
        <v>803.34595931089098</v>
      </c>
      <c r="E17" s="302">
        <f t="shared" si="79"/>
        <v>845.74343546730006</v>
      </c>
      <c r="F17" s="302">
        <f t="shared" si="80"/>
        <v>798.32967897237506</v>
      </c>
      <c r="G17" s="302">
        <f t="shared" si="216"/>
        <v>949.40212653000015</v>
      </c>
      <c r="H17" s="302">
        <f t="shared" si="217"/>
        <v>978.25089224999988</v>
      </c>
      <c r="I17" s="302">
        <f t="shared" si="218"/>
        <v>898.49460617000011</v>
      </c>
      <c r="J17" s="302">
        <f t="shared" si="219"/>
        <v>737.51562336999996</v>
      </c>
      <c r="K17" s="302">
        <f t="shared" si="178"/>
        <v>821.43005014999994</v>
      </c>
      <c r="L17" s="302">
        <f t="shared" si="37"/>
        <v>851.64592166999955</v>
      </c>
      <c r="M17" s="302">
        <f t="shared" si="38"/>
        <v>186.19874288</v>
      </c>
      <c r="N17" s="302">
        <f t="shared" si="39"/>
        <v>181.69025529000001</v>
      </c>
      <c r="O17" s="302">
        <f t="shared" si="40"/>
        <v>181.53352739000002</v>
      </c>
      <c r="P17" s="302">
        <f t="shared" si="41"/>
        <v>194.20377533000001</v>
      </c>
      <c r="Q17" s="302">
        <f t="shared" si="42"/>
        <v>191.48692484</v>
      </c>
      <c r="R17" s="302">
        <f t="shared" si="43"/>
        <v>190.06499577</v>
      </c>
      <c r="S17" s="302">
        <f t="shared" si="44"/>
        <v>207.63027759089096</v>
      </c>
      <c r="T17" s="302">
        <f t="shared" si="45"/>
        <v>214.16376111</v>
      </c>
      <c r="U17" s="302">
        <f t="shared" si="46"/>
        <v>218.9658613021</v>
      </c>
      <c r="V17" s="302">
        <f t="shared" si="47"/>
        <v>201.29337203</v>
      </c>
      <c r="W17" s="302">
        <f t="shared" si="48"/>
        <v>240.22280008000001</v>
      </c>
      <c r="X17" s="302">
        <f t="shared" si="49"/>
        <v>185.26140205519999</v>
      </c>
      <c r="Y17" s="302">
        <f t="shared" si="50"/>
        <v>185.17918090000001</v>
      </c>
      <c r="Z17" s="302">
        <f t="shared" si="51"/>
        <v>176.70681920999999</v>
      </c>
      <c r="AA17" s="302">
        <f t="shared" si="52"/>
        <v>211.74064955997801</v>
      </c>
      <c r="AB17" s="302">
        <f t="shared" si="53"/>
        <v>224.70302930239706</v>
      </c>
      <c r="AC17" s="302">
        <f t="shared" si="200"/>
        <v>225.49101480000007</v>
      </c>
      <c r="AD17" s="302">
        <f t="shared" si="201"/>
        <v>228.65460632000003</v>
      </c>
      <c r="AE17" s="302">
        <f t="shared" si="202"/>
        <v>242.50092054000001</v>
      </c>
      <c r="AF17" s="302">
        <f t="shared" si="203"/>
        <v>252.75558487000001</v>
      </c>
      <c r="AG17" s="302">
        <f t="shared" si="204"/>
        <v>255.65847780000001</v>
      </c>
      <c r="AH17" s="302">
        <f t="shared" si="205"/>
        <v>242.83319759999998</v>
      </c>
      <c r="AI17" s="302">
        <f t="shared" si="206"/>
        <v>244.96800988999996</v>
      </c>
      <c r="AJ17" s="302">
        <f t="shared" si="207"/>
        <v>234.79120695999998</v>
      </c>
      <c r="AK17" s="302">
        <f t="shared" si="208"/>
        <v>226.59001167000002</v>
      </c>
      <c r="AL17" s="302">
        <f t="shared" si="209"/>
        <v>225.26753158999998</v>
      </c>
      <c r="AM17" s="302">
        <f t="shared" si="210"/>
        <v>227.43454387000008</v>
      </c>
      <c r="AN17" s="302">
        <f t="shared" si="211"/>
        <v>219.20251904000008</v>
      </c>
      <c r="AO17" s="302">
        <f t="shared" si="212"/>
        <v>232.38241525999996</v>
      </c>
      <c r="AP17" s="302">
        <f t="shared" si="213"/>
        <v>119.29916793000001</v>
      </c>
      <c r="AQ17" s="303">
        <f t="shared" si="214"/>
        <v>171.70046035999994</v>
      </c>
      <c r="AR17" s="303">
        <f t="shared" si="215"/>
        <v>214.13357982000002</v>
      </c>
      <c r="AS17" s="303">
        <f t="shared" si="179"/>
        <v>201.86232173000002</v>
      </c>
      <c r="AT17" s="303">
        <f t="shared" si="180"/>
        <v>186.61700647000001</v>
      </c>
      <c r="AU17" s="303">
        <f t="shared" si="181"/>
        <v>212.51259541999991</v>
      </c>
      <c r="AV17" s="303">
        <f t="shared" si="182"/>
        <v>220.43812652999998</v>
      </c>
      <c r="AW17" s="303">
        <f t="shared" si="183"/>
        <v>220.11144319999994</v>
      </c>
      <c r="AX17" s="303">
        <f t="shared" si="103"/>
        <v>200.27096522999992</v>
      </c>
      <c r="AY17" s="303">
        <f t="shared" si="56"/>
        <v>227.9214436699998</v>
      </c>
      <c r="AZ17" s="303">
        <f t="shared" si="57"/>
        <v>203.34206956999986</v>
      </c>
      <c r="BA17" s="303">
        <f t="shared" si="184"/>
        <v>209.14428623000001</v>
      </c>
      <c r="BB17" s="305">
        <v>65.247513480000009</v>
      </c>
      <c r="BC17" s="305">
        <v>63.163610270000007</v>
      </c>
      <c r="BD17" s="305">
        <v>57.787619129999996</v>
      </c>
      <c r="BE17" s="305">
        <v>59.947515330000009</v>
      </c>
      <c r="BF17" s="305">
        <v>62.341382699999997</v>
      </c>
      <c r="BG17" s="305">
        <v>59.401357259999997</v>
      </c>
      <c r="BH17" s="305">
        <v>60.518204690000012</v>
      </c>
      <c r="BI17" s="305">
        <v>59.362393900000001</v>
      </c>
      <c r="BJ17" s="305">
        <v>61.652928799999998</v>
      </c>
      <c r="BK17" s="305">
        <v>62.504902400000006</v>
      </c>
      <c r="BL17" s="305">
        <v>64.36233141000001</v>
      </c>
      <c r="BM17" s="305">
        <v>67.336541519999997</v>
      </c>
      <c r="BN17" s="305">
        <v>74.90400824999999</v>
      </c>
      <c r="BO17" s="305">
        <v>56.995754590000004</v>
      </c>
      <c r="BP17" s="305">
        <v>59.587161999999999</v>
      </c>
      <c r="BQ17" s="305">
        <v>60.143474630000007</v>
      </c>
      <c r="BR17" s="305">
        <v>65.191193610000013</v>
      </c>
      <c r="BS17" s="305">
        <v>64.730327529999997</v>
      </c>
      <c r="BT17" s="305">
        <v>67.68981399089094</v>
      </c>
      <c r="BU17" s="305">
        <v>69.15978677999999</v>
      </c>
      <c r="BV17" s="305">
        <v>70.780676820000011</v>
      </c>
      <c r="BW17" s="305">
        <v>75.549212319999995</v>
      </c>
      <c r="BX17" s="305">
        <v>70.020565820000002</v>
      </c>
      <c r="BY17" s="305">
        <v>68.593982969999999</v>
      </c>
      <c r="BZ17" s="305">
        <v>90.851896629999999</v>
      </c>
      <c r="CA17" s="305">
        <v>61.974237349999989</v>
      </c>
      <c r="CB17" s="305">
        <v>66.139727322100001</v>
      </c>
      <c r="CC17" s="305">
        <v>67.82670014</v>
      </c>
      <c r="CD17" s="305">
        <v>60.282218659999998</v>
      </c>
      <c r="CE17" s="305">
        <v>73.184453230000003</v>
      </c>
      <c r="CF17" s="305">
        <v>117.51248132000002</v>
      </c>
      <c r="CG17" s="305">
        <v>63.903900369999995</v>
      </c>
      <c r="CH17" s="305">
        <v>58.806418390000005</v>
      </c>
      <c r="CI17" s="305">
        <v>59.661314485200002</v>
      </c>
      <c r="CJ17" s="305">
        <v>65.33031957</v>
      </c>
      <c r="CK17" s="305">
        <v>60.269768000000006</v>
      </c>
      <c r="CL17" s="305">
        <v>83.645505799999995</v>
      </c>
      <c r="CM17" s="305">
        <v>52.282146320000003</v>
      </c>
      <c r="CN17" s="305">
        <v>49.251528780000008</v>
      </c>
      <c r="CO17" s="305">
        <v>60.318892480000017</v>
      </c>
      <c r="CP17" s="305">
        <v>56.578706919999988</v>
      </c>
      <c r="CQ17" s="305">
        <v>59.809219809999995</v>
      </c>
      <c r="CR17" s="305">
        <v>77.113597889978024</v>
      </c>
      <c r="CS17" s="305">
        <v>66.871872139999994</v>
      </c>
      <c r="CT17" s="305">
        <v>67.755179530000007</v>
      </c>
      <c r="CU17" s="305">
        <v>85.479687960000007</v>
      </c>
      <c r="CV17" s="305">
        <v>73.485748290000004</v>
      </c>
      <c r="CW17" s="305">
        <v>65.737593052397031</v>
      </c>
      <c r="CX17" s="305">
        <v>93.366265800000036</v>
      </c>
      <c r="CY17" s="305">
        <v>67.943489920000005</v>
      </c>
      <c r="CZ17" s="305">
        <v>64.181259080000004</v>
      </c>
      <c r="DA17" s="305">
        <v>73.967615760000029</v>
      </c>
      <c r="DB17" s="305">
        <v>73.656080770000017</v>
      </c>
      <c r="DC17" s="305">
        <v>81.030909789999981</v>
      </c>
      <c r="DD17" s="305">
        <v>81.887642180000014</v>
      </c>
      <c r="DE17" s="305">
        <v>79.713303719999999</v>
      </c>
      <c r="DF17" s="305">
        <v>80.899974640000011</v>
      </c>
      <c r="DG17" s="305">
        <v>77.589201299999999</v>
      </c>
      <c r="DH17" s="305">
        <v>92.555302930000025</v>
      </c>
      <c r="DI17" s="305">
        <v>82.611080639999983</v>
      </c>
      <c r="DJ17" s="305">
        <v>96.496510499999999</v>
      </c>
      <c r="DK17" s="305">
        <v>78.125899060000023</v>
      </c>
      <c r="DL17" s="305">
        <v>81.036068239999977</v>
      </c>
      <c r="DM17" s="305">
        <v>75.723250409999991</v>
      </c>
      <c r="DN17" s="305">
        <v>84.65495826999998</v>
      </c>
      <c r="DO17" s="305">
        <v>82.454988920000005</v>
      </c>
      <c r="DP17" s="305">
        <v>87.839340880000009</v>
      </c>
      <c r="DQ17" s="305">
        <v>78.424829479999985</v>
      </c>
      <c r="DR17" s="305">
        <v>78.703839529999996</v>
      </c>
      <c r="DS17" s="305">
        <v>82.314215539999992</v>
      </c>
      <c r="DT17" s="305">
        <v>79.605979100000013</v>
      </c>
      <c r="DU17" s="305">
        <v>72.871012319999977</v>
      </c>
      <c r="DV17" s="305">
        <v>87.42677765000002</v>
      </c>
      <c r="DW17" s="305">
        <v>68.485465879999978</v>
      </c>
      <c r="DX17" s="305">
        <v>70.677768140000012</v>
      </c>
      <c r="DY17" s="305">
        <v>71.249335540000004</v>
      </c>
      <c r="DZ17" s="305">
        <v>77.265209220000031</v>
      </c>
      <c r="EA17" s="305">
        <v>76.752986829999955</v>
      </c>
      <c r="EB17" s="305">
        <v>78.911611190000002</v>
      </c>
      <c r="EC17" s="305">
        <v>74.75043385000005</v>
      </c>
      <c r="ED17" s="305">
        <v>73.772498830000004</v>
      </c>
      <c r="EE17" s="305">
        <v>77.735661680000021</v>
      </c>
      <c r="EF17" s="305">
        <v>69.034820170000046</v>
      </c>
      <c r="EG17" s="305">
        <v>72.432037190000003</v>
      </c>
      <c r="EH17" s="305">
        <v>91.140610330000001</v>
      </c>
      <c r="EI17" s="305">
        <v>65.104965009999958</v>
      </c>
      <c r="EJ17" s="305">
        <v>76.136839920000014</v>
      </c>
      <c r="EK17" s="305">
        <v>36.947875719999999</v>
      </c>
      <c r="EL17" s="305">
        <v>32.289112240000009</v>
      </c>
      <c r="EM17" s="305">
        <v>50.062179970000003</v>
      </c>
      <c r="EN17" s="305">
        <v>55.272709290000009</v>
      </c>
      <c r="EO17" s="305">
        <v>59.124632459999965</v>
      </c>
      <c r="EP17" s="305">
        <v>57.303118609999963</v>
      </c>
      <c r="EQ17" s="305">
        <v>68.47745879</v>
      </c>
      <c r="ER17" s="305">
        <v>69.565154730000017</v>
      </c>
      <c r="ES17" s="305">
        <v>76.090966299999977</v>
      </c>
      <c r="ET17" s="305">
        <v>77.351005440000023</v>
      </c>
      <c r="EU17" s="305">
        <v>60.805711809999991</v>
      </c>
      <c r="EV17" s="305">
        <v>63.705604479999991</v>
      </c>
      <c r="EW17" s="305">
        <v>63.995600789999997</v>
      </c>
      <c r="EX17" s="305">
        <v>59.045876550000003</v>
      </c>
      <c r="EY17" s="305">
        <v>63.575529130000007</v>
      </c>
      <c r="EZ17" s="305">
        <v>81.036755029999981</v>
      </c>
      <c r="FA17" s="305">
        <v>64.399635389999986</v>
      </c>
      <c r="FB17" s="305">
        <v>67.076204999999973</v>
      </c>
      <c r="FC17" s="305">
        <v>78.328088250000008</v>
      </c>
      <c r="FD17" s="305">
        <v>67.762729369999988</v>
      </c>
      <c r="FE17" s="305">
        <v>74.347308909999981</v>
      </c>
      <c r="FF17" s="305">
        <v>90.640653969999946</v>
      </c>
      <c r="FG17" s="305">
        <v>52.462303220000003</v>
      </c>
      <c r="FH17" s="305">
        <v>77.008486009999999</v>
      </c>
      <c r="FI17" s="305">
        <v>68.127158529999988</v>
      </c>
      <c r="FJ17" s="305">
        <v>67.281953009999953</v>
      </c>
      <c r="FK17" s="305">
        <v>64.861853689999975</v>
      </c>
      <c r="FL17" s="305">
        <v>58.94890723000001</v>
      </c>
      <c r="FM17" s="305">
        <v>76.192849930000008</v>
      </c>
      <c r="FN17" s="305">
        <v>92.779686509999792</v>
      </c>
      <c r="FO17" s="305">
        <v>71.750347779999956</v>
      </c>
      <c r="FP17" s="305">
        <v>65.735439009999993</v>
      </c>
      <c r="FQ17" s="305">
        <v>65.856282779999916</v>
      </c>
      <c r="FR17" s="305">
        <v>94.340343109999992</v>
      </c>
      <c r="FS17" s="305">
        <v>46.878237680000005</v>
      </c>
      <c r="FT17" s="305">
        <v>67.925705440000002</v>
      </c>
      <c r="FU17" s="305">
        <v>68.703057309999977</v>
      </c>
    </row>
    <row r="18" spans="1:177">
      <c r="A18" s="306">
        <v>1214</v>
      </c>
      <c r="B18" s="308" t="s">
        <v>9</v>
      </c>
      <c r="C18" s="302">
        <f t="shared" si="77"/>
        <v>1323.6914904623359</v>
      </c>
      <c r="D18" s="302">
        <f t="shared" si="78"/>
        <v>1376.7298100111327</v>
      </c>
      <c r="E18" s="302">
        <f t="shared" si="79"/>
        <v>2026.47470677</v>
      </c>
      <c r="F18" s="302">
        <f t="shared" si="80"/>
        <v>1631.1040510000003</v>
      </c>
      <c r="G18" s="302">
        <f t="shared" si="216"/>
        <v>1474.9826742400003</v>
      </c>
      <c r="H18" s="302">
        <f t="shared" si="217"/>
        <v>1559.3529866400004</v>
      </c>
      <c r="I18" s="302">
        <f t="shared" si="218"/>
        <v>1413.6195365900001</v>
      </c>
      <c r="J18" s="302">
        <f t="shared" si="219"/>
        <v>944.45676290000017</v>
      </c>
      <c r="K18" s="302">
        <f t="shared" si="178"/>
        <v>1207.1094484352341</v>
      </c>
      <c r="L18" s="302">
        <f t="shared" si="37"/>
        <v>1266.97243787</v>
      </c>
      <c r="M18" s="302">
        <f t="shared" si="38"/>
        <v>311.65307024544256</v>
      </c>
      <c r="N18" s="302">
        <f t="shared" si="39"/>
        <v>328.37939053629827</v>
      </c>
      <c r="O18" s="302">
        <f t="shared" si="40"/>
        <v>333.93233269232155</v>
      </c>
      <c r="P18" s="302">
        <f t="shared" si="41"/>
        <v>349.72669698827326</v>
      </c>
      <c r="Q18" s="302">
        <f t="shared" si="42"/>
        <v>290.62871417486139</v>
      </c>
      <c r="R18" s="302">
        <f t="shared" si="43"/>
        <v>339.76849321568079</v>
      </c>
      <c r="S18" s="302">
        <f t="shared" si="44"/>
        <v>359.3573288952216</v>
      </c>
      <c r="T18" s="302">
        <f t="shared" si="45"/>
        <v>386.97527372536882</v>
      </c>
      <c r="U18" s="302">
        <f t="shared" si="46"/>
        <v>409.69279824</v>
      </c>
      <c r="V18" s="302">
        <f t="shared" si="47"/>
        <v>549.53943956000001</v>
      </c>
      <c r="W18" s="302">
        <f t="shared" si="48"/>
        <v>560.49038092000001</v>
      </c>
      <c r="X18" s="302">
        <f t="shared" si="49"/>
        <v>506.75208805</v>
      </c>
      <c r="Y18" s="302">
        <f t="shared" si="50"/>
        <v>377.33850900000004</v>
      </c>
      <c r="Z18" s="302">
        <f t="shared" si="51"/>
        <v>367.68842099999995</v>
      </c>
      <c r="AA18" s="302">
        <f t="shared" si="52"/>
        <v>415.14687800000002</v>
      </c>
      <c r="AB18" s="302">
        <f t="shared" si="53"/>
        <v>470.93024300000002</v>
      </c>
      <c r="AC18" s="302">
        <f t="shared" si="200"/>
        <v>393.49266017000002</v>
      </c>
      <c r="AD18" s="302">
        <f t="shared" si="201"/>
        <v>344.95015597999986</v>
      </c>
      <c r="AE18" s="302">
        <f t="shared" si="202"/>
        <v>354.74986209000019</v>
      </c>
      <c r="AF18" s="302">
        <f t="shared" si="203"/>
        <v>381.78999599999986</v>
      </c>
      <c r="AG18" s="302">
        <f t="shared" si="204"/>
        <v>358.42011599999978</v>
      </c>
      <c r="AH18" s="302">
        <f t="shared" si="205"/>
        <v>374.79309480000018</v>
      </c>
      <c r="AI18" s="302">
        <f t="shared" si="206"/>
        <v>405.20209483000014</v>
      </c>
      <c r="AJ18" s="302">
        <f t="shared" si="207"/>
        <v>420.93768101000023</v>
      </c>
      <c r="AK18" s="302">
        <f t="shared" si="208"/>
        <v>353.28629707000005</v>
      </c>
      <c r="AL18" s="302">
        <f t="shared" si="209"/>
        <v>351.59379527000016</v>
      </c>
      <c r="AM18" s="302">
        <f t="shared" si="210"/>
        <v>370.61157180999976</v>
      </c>
      <c r="AN18" s="302">
        <f t="shared" si="211"/>
        <v>338.12787244000003</v>
      </c>
      <c r="AO18" s="302">
        <f t="shared" si="212"/>
        <v>274.16274791000012</v>
      </c>
      <c r="AP18" s="302">
        <f t="shared" si="213"/>
        <v>162.88761441999992</v>
      </c>
      <c r="AQ18" s="303">
        <f t="shared" si="214"/>
        <v>217.27245504000007</v>
      </c>
      <c r="AR18" s="303">
        <f t="shared" si="215"/>
        <v>290.13394553000001</v>
      </c>
      <c r="AS18" s="303">
        <f t="shared" si="179"/>
        <v>272.78429239000002</v>
      </c>
      <c r="AT18" s="303">
        <f t="shared" si="180"/>
        <v>294.92792258000003</v>
      </c>
      <c r="AU18" s="303">
        <f t="shared" si="181"/>
        <v>319.71876903523412</v>
      </c>
      <c r="AV18" s="303">
        <f t="shared" si="182"/>
        <v>319.67846443000002</v>
      </c>
      <c r="AW18" s="303">
        <f t="shared" si="183"/>
        <v>278.41552036000007</v>
      </c>
      <c r="AX18" s="303">
        <f t="shared" si="103"/>
        <v>291.40433050000001</v>
      </c>
      <c r="AY18" s="303">
        <f t="shared" si="56"/>
        <v>353.18717590999995</v>
      </c>
      <c r="AZ18" s="303">
        <f t="shared" si="57"/>
        <v>343.96541110000004</v>
      </c>
      <c r="BA18" s="303">
        <f t="shared" si="184"/>
        <v>276.45097942999996</v>
      </c>
      <c r="BB18" s="305">
        <v>115.50047403744964</v>
      </c>
      <c r="BC18" s="305">
        <v>95.05465429833437</v>
      </c>
      <c r="BD18" s="305">
        <v>101.09794190965856</v>
      </c>
      <c r="BE18" s="305">
        <v>110.57733737448888</v>
      </c>
      <c r="BF18" s="305">
        <v>113.66448829889352</v>
      </c>
      <c r="BG18" s="305">
        <v>104.13756486291588</v>
      </c>
      <c r="BH18" s="305">
        <v>112.30017980154217</v>
      </c>
      <c r="BI18" s="305">
        <v>116.29767507782168</v>
      </c>
      <c r="BJ18" s="305">
        <v>105.3344778129577</v>
      </c>
      <c r="BK18" s="305">
        <v>122.03480850331989</v>
      </c>
      <c r="BL18" s="305">
        <v>118.85043483497284</v>
      </c>
      <c r="BM18" s="305">
        <v>108.84145364998052</v>
      </c>
      <c r="BN18" s="305">
        <v>100.24429131954142</v>
      </c>
      <c r="BO18" s="305">
        <v>96.482735219021691</v>
      </c>
      <c r="BP18" s="305">
        <v>93.901687636298277</v>
      </c>
      <c r="BQ18" s="305">
        <v>107.34283525966922</v>
      </c>
      <c r="BR18" s="305">
        <v>120.90350670195082</v>
      </c>
      <c r="BS18" s="305">
        <v>111.52215125406076</v>
      </c>
      <c r="BT18" s="305">
        <v>113.81037539989897</v>
      </c>
      <c r="BU18" s="305">
        <v>121.38865973255392</v>
      </c>
      <c r="BV18" s="305">
        <v>124.15829376276869</v>
      </c>
      <c r="BW18" s="305">
        <v>126.66620855803333</v>
      </c>
      <c r="BX18" s="305">
        <v>128.37260326796849</v>
      </c>
      <c r="BY18" s="305">
        <v>131.936461899367</v>
      </c>
      <c r="BZ18" s="305">
        <v>141.49126326999999</v>
      </c>
      <c r="CA18" s="305">
        <v>120.46300646</v>
      </c>
      <c r="CB18" s="305">
        <v>147.73852851000004</v>
      </c>
      <c r="CC18" s="305">
        <v>166.28510786000001</v>
      </c>
      <c r="CD18" s="305">
        <v>191.77568137</v>
      </c>
      <c r="CE18" s="305">
        <v>191.47865032999999</v>
      </c>
      <c r="CF18" s="305">
        <v>194.28770459999996</v>
      </c>
      <c r="CG18" s="305">
        <v>178.24171144000002</v>
      </c>
      <c r="CH18" s="305">
        <v>187.96096488000001</v>
      </c>
      <c r="CI18" s="305">
        <v>175.78747989000001</v>
      </c>
      <c r="CJ18" s="305">
        <v>166.97669441999997</v>
      </c>
      <c r="CK18" s="305">
        <v>163.98791373999998</v>
      </c>
      <c r="CL18" s="305">
        <v>136.515839</v>
      </c>
      <c r="CM18" s="305">
        <v>116.152815</v>
      </c>
      <c r="CN18" s="305">
        <v>124.66985500000001</v>
      </c>
      <c r="CO18" s="305">
        <v>120.897913</v>
      </c>
      <c r="CP18" s="305">
        <v>130.669861</v>
      </c>
      <c r="CQ18" s="305">
        <v>116.12064699999999</v>
      </c>
      <c r="CR18" s="305">
        <v>131.589719</v>
      </c>
      <c r="CS18" s="305">
        <v>149.21020300000001</v>
      </c>
      <c r="CT18" s="305">
        <v>134.34695600000001</v>
      </c>
      <c r="CU18" s="305">
        <v>167.62572700000001</v>
      </c>
      <c r="CV18" s="305">
        <v>155.65939</v>
      </c>
      <c r="CW18" s="305">
        <v>147.64512599999998</v>
      </c>
      <c r="CX18" s="305">
        <v>143.18166692</v>
      </c>
      <c r="CY18" s="305">
        <v>118.92138323000007</v>
      </c>
      <c r="CZ18" s="305">
        <v>131.38961001999996</v>
      </c>
      <c r="DA18" s="305">
        <v>116.18211405000007</v>
      </c>
      <c r="DB18" s="305">
        <v>109.52584430999998</v>
      </c>
      <c r="DC18" s="305">
        <v>119.24219761999983</v>
      </c>
      <c r="DD18" s="305">
        <v>115.90942146000015</v>
      </c>
      <c r="DE18" s="305">
        <v>127.43355724000004</v>
      </c>
      <c r="DF18" s="305">
        <v>111.40688339</v>
      </c>
      <c r="DG18" s="305">
        <v>125.40577178999969</v>
      </c>
      <c r="DH18" s="305">
        <v>141.33939534000012</v>
      </c>
      <c r="DI18" s="305">
        <v>115.04482887000009</v>
      </c>
      <c r="DJ18" s="305">
        <v>128.61224970000004</v>
      </c>
      <c r="DK18" s="305">
        <v>112.33673998999986</v>
      </c>
      <c r="DL18" s="305">
        <v>117.47112630999989</v>
      </c>
      <c r="DM18" s="305">
        <v>120.03403996999999</v>
      </c>
      <c r="DN18" s="305">
        <v>129.69689621000001</v>
      </c>
      <c r="DO18" s="305">
        <v>125.06215862000018</v>
      </c>
      <c r="DP18" s="305">
        <v>140.11758988000008</v>
      </c>
      <c r="DQ18" s="305">
        <v>142.58451462000002</v>
      </c>
      <c r="DR18" s="305">
        <v>122.49999033</v>
      </c>
      <c r="DS18" s="305">
        <v>155.7976436600002</v>
      </c>
      <c r="DT18" s="305">
        <v>144.75721018000007</v>
      </c>
      <c r="DU18" s="305">
        <v>120.38282716999996</v>
      </c>
      <c r="DV18" s="305">
        <v>131.28475924999989</v>
      </c>
      <c r="DW18" s="305">
        <v>111.73364143000009</v>
      </c>
      <c r="DX18" s="305">
        <v>110.26789639000005</v>
      </c>
      <c r="DY18" s="305">
        <v>114.84042188000001</v>
      </c>
      <c r="DZ18" s="305">
        <v>128.09400136000014</v>
      </c>
      <c r="EA18" s="305">
        <v>108.65937203000003</v>
      </c>
      <c r="EB18" s="305">
        <v>133.69995300999997</v>
      </c>
      <c r="EC18" s="305">
        <v>123.7295854499999</v>
      </c>
      <c r="ED18" s="305">
        <v>113.18203334999986</v>
      </c>
      <c r="EE18" s="305">
        <v>126.74651210999993</v>
      </c>
      <c r="EF18" s="305">
        <v>112.91695990000005</v>
      </c>
      <c r="EG18" s="305">
        <v>98.464400430000055</v>
      </c>
      <c r="EH18" s="305">
        <v>116.48697939000009</v>
      </c>
      <c r="EI18" s="305">
        <v>80.789610300000092</v>
      </c>
      <c r="EJ18" s="305">
        <v>76.886158219999942</v>
      </c>
      <c r="EK18" s="305">
        <v>40.971478579999946</v>
      </c>
      <c r="EL18" s="305">
        <v>51.998295889999952</v>
      </c>
      <c r="EM18" s="305">
        <v>69.917839950000044</v>
      </c>
      <c r="EN18" s="305">
        <v>66.683807449999961</v>
      </c>
      <c r="EO18" s="305">
        <v>72.70442237999994</v>
      </c>
      <c r="EP18" s="305">
        <v>77.884225210000182</v>
      </c>
      <c r="EQ18" s="305">
        <v>88.636729790000018</v>
      </c>
      <c r="ER18" s="305">
        <v>95.439837890000021</v>
      </c>
      <c r="ES18" s="305">
        <v>106.05737784999994</v>
      </c>
      <c r="ET18" s="305">
        <v>94.214292389999997</v>
      </c>
      <c r="EU18" s="305">
        <v>82.09</v>
      </c>
      <c r="EV18" s="305">
        <v>96.48</v>
      </c>
      <c r="EW18" s="305">
        <v>90.55</v>
      </c>
      <c r="EX18" s="305">
        <v>93.58484476000001</v>
      </c>
      <c r="EY18" s="305">
        <v>110.79307782000001</v>
      </c>
      <c r="EZ18" s="305">
        <v>114.04645246</v>
      </c>
      <c r="FA18" s="305">
        <v>101.82857951523411</v>
      </c>
      <c r="FB18" s="305">
        <v>103.84373706000002</v>
      </c>
      <c r="FC18" s="305">
        <v>101.53318267000002</v>
      </c>
      <c r="FD18" s="305">
        <v>105.12277147</v>
      </c>
      <c r="FE18" s="305">
        <v>113.02251029</v>
      </c>
      <c r="FF18" s="305">
        <v>94.957842590000027</v>
      </c>
      <c r="FG18" s="305">
        <v>83.13314668000001</v>
      </c>
      <c r="FH18" s="305">
        <v>100.32453109000002</v>
      </c>
      <c r="FI18" s="305">
        <v>93.142257250000014</v>
      </c>
      <c r="FJ18" s="305">
        <v>98.636124039999999</v>
      </c>
      <c r="FK18" s="305">
        <v>99.625949210000002</v>
      </c>
      <c r="FL18" s="305">
        <v>101.40818595999997</v>
      </c>
      <c r="FM18" s="305">
        <v>122.01460863000001</v>
      </c>
      <c r="FN18" s="305">
        <v>129.76438131999998</v>
      </c>
      <c r="FO18" s="305">
        <v>113.11247148999999</v>
      </c>
      <c r="FP18" s="305">
        <v>116.18002607000003</v>
      </c>
      <c r="FQ18" s="305">
        <v>114.67291354000002</v>
      </c>
      <c r="FR18" s="305">
        <v>96.20063863999998</v>
      </c>
      <c r="FS18" s="305">
        <v>77.983555059999986</v>
      </c>
      <c r="FT18" s="305">
        <v>102.26678573000001</v>
      </c>
      <c r="FU18" s="305">
        <v>88.831873250000015</v>
      </c>
    </row>
    <row r="19" spans="1:177">
      <c r="A19" s="306">
        <v>1215</v>
      </c>
      <c r="B19" s="308" t="s">
        <v>10</v>
      </c>
      <c r="C19" s="302">
        <f t="shared" si="77"/>
        <v>1799.4192497821289</v>
      </c>
      <c r="D19" s="302">
        <f t="shared" si="78"/>
        <v>1835.7418970575245</v>
      </c>
      <c r="E19" s="302">
        <f t="shared" si="79"/>
        <v>1732.2526188242327</v>
      </c>
      <c r="F19" s="302">
        <f t="shared" si="80"/>
        <v>1591.3656711709186</v>
      </c>
      <c r="G19" s="302">
        <f t="shared" si="216"/>
        <v>1651.7354824328065</v>
      </c>
      <c r="H19" s="302">
        <f t="shared" si="217"/>
        <v>1684.805430188999</v>
      </c>
      <c r="I19" s="302">
        <f t="shared" si="218"/>
        <v>1592.8936603495013</v>
      </c>
      <c r="J19" s="302">
        <f t="shared" si="219"/>
        <v>1272.3435110064979</v>
      </c>
      <c r="K19" s="302">
        <f t="shared" si="178"/>
        <v>1589.8972394776008</v>
      </c>
      <c r="L19" s="302">
        <f t="shared" si="37"/>
        <v>1426.4089501950091</v>
      </c>
      <c r="M19" s="302">
        <f t="shared" si="38"/>
        <v>474.45893774963838</v>
      </c>
      <c r="N19" s="302">
        <f t="shared" si="39"/>
        <v>446.81444761584476</v>
      </c>
      <c r="O19" s="302">
        <f t="shared" si="40"/>
        <v>452.76080424643436</v>
      </c>
      <c r="P19" s="302">
        <f t="shared" si="41"/>
        <v>425.38506017021143</v>
      </c>
      <c r="Q19" s="302">
        <f t="shared" si="42"/>
        <v>467.32018521319242</v>
      </c>
      <c r="R19" s="302">
        <f t="shared" si="43"/>
        <v>424.70725273071662</v>
      </c>
      <c r="S19" s="302">
        <f t="shared" si="44"/>
        <v>446.38625464711811</v>
      </c>
      <c r="T19" s="302">
        <f t="shared" si="45"/>
        <v>497.32820446649743</v>
      </c>
      <c r="U19" s="302">
        <f t="shared" si="46"/>
        <v>501.87951686703599</v>
      </c>
      <c r="V19" s="302">
        <f t="shared" si="47"/>
        <v>420.38470048021657</v>
      </c>
      <c r="W19" s="302">
        <f t="shared" si="48"/>
        <v>440.57544397420133</v>
      </c>
      <c r="X19" s="302">
        <f t="shared" si="49"/>
        <v>369.41295750277936</v>
      </c>
      <c r="Y19" s="302">
        <f t="shared" si="50"/>
        <v>449.25760534357329</v>
      </c>
      <c r="Z19" s="302">
        <f t="shared" si="51"/>
        <v>369.9134494149983</v>
      </c>
      <c r="AA19" s="302">
        <f t="shared" si="52"/>
        <v>367.06620977496834</v>
      </c>
      <c r="AB19" s="302">
        <f t="shared" si="53"/>
        <v>405.12840663737876</v>
      </c>
      <c r="AC19" s="302">
        <f t="shared" si="200"/>
        <v>401.81228420242644</v>
      </c>
      <c r="AD19" s="302">
        <f t="shared" si="201"/>
        <v>415.03750200301585</v>
      </c>
      <c r="AE19" s="302">
        <f t="shared" si="202"/>
        <v>410.56699727072908</v>
      </c>
      <c r="AF19" s="302">
        <f t="shared" si="203"/>
        <v>424.3186989566351</v>
      </c>
      <c r="AG19" s="302">
        <f t="shared" si="204"/>
        <v>429.85418932299956</v>
      </c>
      <c r="AH19" s="302">
        <f t="shared" si="205"/>
        <v>410.91613638599972</v>
      </c>
      <c r="AI19" s="302">
        <f t="shared" si="206"/>
        <v>398.91056928800015</v>
      </c>
      <c r="AJ19" s="302">
        <f t="shared" si="207"/>
        <v>445.12453519199937</v>
      </c>
      <c r="AK19" s="302">
        <f t="shared" si="208"/>
        <v>414.12703685800091</v>
      </c>
      <c r="AL19" s="302">
        <f t="shared" si="209"/>
        <v>398.44335044400032</v>
      </c>
      <c r="AM19" s="302">
        <f t="shared" si="210"/>
        <v>404.27853287750008</v>
      </c>
      <c r="AN19" s="302">
        <f t="shared" si="211"/>
        <v>376.04474016999984</v>
      </c>
      <c r="AO19" s="302">
        <f t="shared" si="212"/>
        <v>370.87787291599932</v>
      </c>
      <c r="AP19" s="302">
        <f t="shared" si="213"/>
        <v>253.66765119999909</v>
      </c>
      <c r="AQ19" s="303">
        <f t="shared" si="214"/>
        <v>322.14259125049944</v>
      </c>
      <c r="AR19" s="303">
        <f t="shared" si="215"/>
        <v>325.65539563999999</v>
      </c>
      <c r="AS19" s="303">
        <f t="shared" si="179"/>
        <v>376.57096325000134</v>
      </c>
      <c r="AT19" s="303">
        <f t="shared" si="180"/>
        <v>360.8187941600014</v>
      </c>
      <c r="AU19" s="303">
        <f t="shared" si="181"/>
        <v>437.34973689000088</v>
      </c>
      <c r="AV19" s="303">
        <f t="shared" si="182"/>
        <v>415.15774517759723</v>
      </c>
      <c r="AW19" s="303">
        <f t="shared" si="183"/>
        <v>394.46832946500206</v>
      </c>
      <c r="AX19" s="303">
        <f t="shared" si="103"/>
        <v>345.93594207000234</v>
      </c>
      <c r="AY19" s="303">
        <f t="shared" si="56"/>
        <v>358.68987153500296</v>
      </c>
      <c r="AZ19" s="303">
        <f t="shared" si="57"/>
        <v>327.31480712500172</v>
      </c>
      <c r="BA19" s="303">
        <f t="shared" si="184"/>
        <v>323.0296798050058</v>
      </c>
      <c r="BB19" s="305">
        <v>156.5061986019567</v>
      </c>
      <c r="BC19" s="305">
        <v>159.66105606807454</v>
      </c>
      <c r="BD19" s="305">
        <v>158.29168307960717</v>
      </c>
      <c r="BE19" s="305">
        <v>147.60559186525617</v>
      </c>
      <c r="BF19" s="305">
        <v>148.34647389169996</v>
      </c>
      <c r="BG19" s="305">
        <v>150.86238185888865</v>
      </c>
      <c r="BH19" s="305">
        <v>150.71477134190204</v>
      </c>
      <c r="BI19" s="305">
        <v>151.98003124866517</v>
      </c>
      <c r="BJ19" s="305">
        <v>150.06600165586718</v>
      </c>
      <c r="BK19" s="305">
        <v>141.2217488902553</v>
      </c>
      <c r="BL19" s="305">
        <v>142.77130928797163</v>
      </c>
      <c r="BM19" s="305">
        <v>141.39200199198453</v>
      </c>
      <c r="BN19" s="305">
        <v>162.29620225860214</v>
      </c>
      <c r="BO19" s="305">
        <v>150.35364862945784</v>
      </c>
      <c r="BP19" s="305">
        <v>154.67033432513242</v>
      </c>
      <c r="BQ19" s="305">
        <v>147.76495330452087</v>
      </c>
      <c r="BR19" s="305">
        <v>136.31785584774491</v>
      </c>
      <c r="BS19" s="305">
        <v>140.62444357845084</v>
      </c>
      <c r="BT19" s="305">
        <v>152.02455111652247</v>
      </c>
      <c r="BU19" s="305">
        <v>149.98521785677784</v>
      </c>
      <c r="BV19" s="305">
        <v>144.37648567381783</v>
      </c>
      <c r="BW19" s="305">
        <v>149.52086139774326</v>
      </c>
      <c r="BX19" s="305">
        <v>190.83791892023169</v>
      </c>
      <c r="BY19" s="305">
        <v>156.96942414852248</v>
      </c>
      <c r="BZ19" s="305">
        <v>175.47501343610134</v>
      </c>
      <c r="CA19" s="305">
        <v>163.09558504126906</v>
      </c>
      <c r="CB19" s="305">
        <v>163.30891838966562</v>
      </c>
      <c r="CC19" s="305">
        <v>149.57481586388411</v>
      </c>
      <c r="CD19" s="305">
        <v>138.72262735470395</v>
      </c>
      <c r="CE19" s="305">
        <v>132.08725726162854</v>
      </c>
      <c r="CF19" s="305">
        <v>174.20242470042032</v>
      </c>
      <c r="CG19" s="305">
        <v>135.16672744511209</v>
      </c>
      <c r="CH19" s="305">
        <v>131.2062918286689</v>
      </c>
      <c r="CI19" s="305">
        <v>129.66449246104006</v>
      </c>
      <c r="CJ19" s="305">
        <v>119.2144113646917</v>
      </c>
      <c r="CK19" s="305">
        <v>120.53405367704759</v>
      </c>
      <c r="CL19" s="305">
        <v>182.31431662185517</v>
      </c>
      <c r="CM19" s="305">
        <v>131.60880441562688</v>
      </c>
      <c r="CN19" s="305">
        <v>135.33448430609127</v>
      </c>
      <c r="CO19" s="305">
        <v>127.3721079654412</v>
      </c>
      <c r="CP19" s="305">
        <v>115.45141686739281</v>
      </c>
      <c r="CQ19" s="305">
        <v>127.08992458216427</v>
      </c>
      <c r="CR19" s="305">
        <v>124.02541099091005</v>
      </c>
      <c r="CS19" s="305">
        <v>116.6269555321328</v>
      </c>
      <c r="CT19" s="305">
        <v>126.41384325192548</v>
      </c>
      <c r="CU19" s="305">
        <v>126.01543199255291</v>
      </c>
      <c r="CV19" s="305">
        <v>116.14169382442833</v>
      </c>
      <c r="CW19" s="305">
        <v>162.97128082039751</v>
      </c>
      <c r="CX19" s="305">
        <v>135.316166734718</v>
      </c>
      <c r="CY19" s="305">
        <v>131.83117857799857</v>
      </c>
      <c r="CZ19" s="305">
        <v>134.66493888970987</v>
      </c>
      <c r="DA19" s="305">
        <v>137.15466412708747</v>
      </c>
      <c r="DB19" s="305">
        <v>131.66199684519691</v>
      </c>
      <c r="DC19" s="305">
        <v>146.22084103073149</v>
      </c>
      <c r="DD19" s="305">
        <v>135.52303155041048</v>
      </c>
      <c r="DE19" s="305">
        <v>136.34945187074561</v>
      </c>
      <c r="DF19" s="305">
        <v>138.69451384957304</v>
      </c>
      <c r="DG19" s="305">
        <v>133.7676752775302</v>
      </c>
      <c r="DH19" s="305">
        <v>132.11190560877165</v>
      </c>
      <c r="DI19" s="305">
        <v>158.43911807033331</v>
      </c>
      <c r="DJ19" s="305">
        <v>140.10788047599974</v>
      </c>
      <c r="DK19" s="305">
        <v>139.7901885389999</v>
      </c>
      <c r="DL19" s="305">
        <v>149.95612030799995</v>
      </c>
      <c r="DM19" s="305">
        <v>140.41920471799995</v>
      </c>
      <c r="DN19" s="305">
        <v>139.33953132599996</v>
      </c>
      <c r="DO19" s="305">
        <v>131.15740034199987</v>
      </c>
      <c r="DP19" s="305">
        <v>141.72563993200012</v>
      </c>
      <c r="DQ19" s="305">
        <v>125.04554858600001</v>
      </c>
      <c r="DR19" s="305">
        <v>132.13938077000003</v>
      </c>
      <c r="DS19" s="305">
        <v>115.94498976599984</v>
      </c>
      <c r="DT19" s="305">
        <v>122.33608754999968</v>
      </c>
      <c r="DU19" s="305">
        <v>206.84345787599983</v>
      </c>
      <c r="DV19" s="305">
        <v>135.91212876200035</v>
      </c>
      <c r="DW19" s="305">
        <v>139.09451390800038</v>
      </c>
      <c r="DX19" s="305">
        <v>139.12039418800023</v>
      </c>
      <c r="DY19" s="305">
        <v>131.01778649600016</v>
      </c>
      <c r="DZ19" s="305">
        <v>130.79829339999989</v>
      </c>
      <c r="EA19" s="305">
        <v>136.62727054800033</v>
      </c>
      <c r="EB19" s="305">
        <v>135.03305211399996</v>
      </c>
      <c r="EC19" s="305">
        <v>132.29684411200006</v>
      </c>
      <c r="ED19" s="305">
        <v>136.94863665150004</v>
      </c>
      <c r="EE19" s="305">
        <v>124.05315004599997</v>
      </c>
      <c r="EF19" s="305">
        <v>119.82525531399986</v>
      </c>
      <c r="EG19" s="305">
        <v>132.16633481000005</v>
      </c>
      <c r="EH19" s="305">
        <v>130.08110295399979</v>
      </c>
      <c r="EI19" s="305">
        <v>120.98147832799999</v>
      </c>
      <c r="EJ19" s="305">
        <v>119.81529163399952</v>
      </c>
      <c r="EK19" s="305">
        <v>86.782706799999914</v>
      </c>
      <c r="EL19" s="305">
        <v>68.643813549999862</v>
      </c>
      <c r="EM19" s="305">
        <v>98.241130849999308</v>
      </c>
      <c r="EN19" s="305">
        <v>112.03065247999955</v>
      </c>
      <c r="EO19" s="305">
        <v>106.85733024999998</v>
      </c>
      <c r="EP19" s="305">
        <v>103.25460852049993</v>
      </c>
      <c r="EQ19" s="305">
        <v>102.57969880999991</v>
      </c>
      <c r="ER19" s="305">
        <v>112.15628811999999</v>
      </c>
      <c r="ES19" s="305">
        <v>110.91940871000008</v>
      </c>
      <c r="ET19" s="305">
        <v>117.22406352000024</v>
      </c>
      <c r="EU19" s="305">
        <v>108.12041794000037</v>
      </c>
      <c r="EV19" s="305">
        <v>151.22648179000075</v>
      </c>
      <c r="EW19" s="305">
        <v>126.83360740000049</v>
      </c>
      <c r="EX19" s="305">
        <v>100.95187761000061</v>
      </c>
      <c r="EY19" s="305">
        <v>133.03330915000032</v>
      </c>
      <c r="EZ19" s="305">
        <v>137.40074380000067</v>
      </c>
      <c r="FA19" s="305">
        <v>131.81162547000019</v>
      </c>
      <c r="FB19" s="305">
        <v>168.13736762000002</v>
      </c>
      <c r="FC19" s="305">
        <v>128.05337968999996</v>
      </c>
      <c r="FD19" s="305">
        <v>140.20042431000013</v>
      </c>
      <c r="FE19" s="305">
        <v>146.9039411775972</v>
      </c>
      <c r="FF19" s="305">
        <v>133.77267623500035</v>
      </c>
      <c r="FG19" s="305">
        <v>132.91123896500116</v>
      </c>
      <c r="FH19" s="305">
        <v>127.78441426500058</v>
      </c>
      <c r="FI19" s="305">
        <v>118.95435976500086</v>
      </c>
      <c r="FJ19" s="305">
        <v>116.54612918500057</v>
      </c>
      <c r="FK19" s="305">
        <v>110.43545312000091</v>
      </c>
      <c r="FL19" s="305">
        <v>123.01346347500096</v>
      </c>
      <c r="FM19" s="305">
        <v>116.87589322500064</v>
      </c>
      <c r="FN19" s="305">
        <v>118.80051483500135</v>
      </c>
      <c r="FO19" s="305">
        <v>127.80878269000081</v>
      </c>
      <c r="FP19" s="305">
        <v>109.92610157000006</v>
      </c>
      <c r="FQ19" s="305">
        <v>89.579922865000839</v>
      </c>
      <c r="FR19" s="305">
        <v>106.83233682500087</v>
      </c>
      <c r="FS19" s="305">
        <v>111.95603460500296</v>
      </c>
      <c r="FT19" s="305">
        <v>104.24130837500201</v>
      </c>
      <c r="FU19" s="305">
        <v>106.32095517500103</v>
      </c>
    </row>
    <row r="20" spans="1:177">
      <c r="A20" s="306">
        <v>1216</v>
      </c>
      <c r="B20" s="308" t="s">
        <v>11</v>
      </c>
      <c r="C20" s="302">
        <f t="shared" si="77"/>
        <v>0</v>
      </c>
      <c r="D20" s="302">
        <f t="shared" si="78"/>
        <v>0</v>
      </c>
      <c r="E20" s="302">
        <f t="shared" si="79"/>
        <v>0</v>
      </c>
      <c r="F20" s="302">
        <f t="shared" si="80"/>
        <v>758.30309800300006</v>
      </c>
      <c r="G20" s="302">
        <f t="shared" si="216"/>
        <v>42.385197460000001</v>
      </c>
      <c r="H20" s="302">
        <f t="shared" si="217"/>
        <v>11.090494320000001</v>
      </c>
      <c r="I20" s="302">
        <f t="shared" si="218"/>
        <v>0</v>
      </c>
      <c r="J20" s="302">
        <f t="shared" si="219"/>
        <v>176.67145431000003</v>
      </c>
      <c r="K20" s="302">
        <f t="shared" si="178"/>
        <v>164.85219341027511</v>
      </c>
      <c r="L20" s="302">
        <f t="shared" si="37"/>
        <v>664.58186813999998</v>
      </c>
      <c r="M20" s="302">
        <f t="shared" si="38"/>
        <v>0</v>
      </c>
      <c r="N20" s="302">
        <f t="shared" si="39"/>
        <v>0</v>
      </c>
      <c r="O20" s="302">
        <f t="shared" si="40"/>
        <v>0</v>
      </c>
      <c r="P20" s="302">
        <f t="shared" si="41"/>
        <v>0</v>
      </c>
      <c r="Q20" s="302">
        <f t="shared" si="42"/>
        <v>0</v>
      </c>
      <c r="R20" s="302">
        <f t="shared" si="43"/>
        <v>0</v>
      </c>
      <c r="S20" s="302">
        <f t="shared" si="44"/>
        <v>0</v>
      </c>
      <c r="T20" s="302">
        <f t="shared" si="45"/>
        <v>0</v>
      </c>
      <c r="U20" s="302">
        <f t="shared" si="46"/>
        <v>0</v>
      </c>
      <c r="V20" s="302">
        <f t="shared" si="47"/>
        <v>0</v>
      </c>
      <c r="W20" s="302">
        <f t="shared" si="48"/>
        <v>0</v>
      </c>
      <c r="X20" s="302">
        <f t="shared" si="49"/>
        <v>0</v>
      </c>
      <c r="Y20" s="302">
        <f t="shared" si="50"/>
        <v>0</v>
      </c>
      <c r="Z20" s="302">
        <f t="shared" si="51"/>
        <v>200.741892393</v>
      </c>
      <c r="AA20" s="302">
        <f t="shared" si="52"/>
        <v>490.18404217</v>
      </c>
      <c r="AB20" s="302">
        <f t="shared" si="53"/>
        <v>67.377163440000004</v>
      </c>
      <c r="AC20" s="302">
        <f t="shared" si="200"/>
        <v>18.12932923</v>
      </c>
      <c r="AD20" s="302">
        <f t="shared" si="201"/>
        <v>11.467679340000002</v>
      </c>
      <c r="AE20" s="302">
        <f t="shared" si="202"/>
        <v>8.1341657200000004</v>
      </c>
      <c r="AF20" s="302">
        <f t="shared" si="203"/>
        <v>4.6540231700000003</v>
      </c>
      <c r="AG20" s="302">
        <f t="shared" si="204"/>
        <v>2.4861615300000004</v>
      </c>
      <c r="AH20" s="302">
        <f t="shared" si="205"/>
        <v>0.6867209700000001</v>
      </c>
      <c r="AI20" s="302">
        <f t="shared" si="206"/>
        <v>0.81855792000000005</v>
      </c>
      <c r="AJ20" s="302">
        <f t="shared" si="207"/>
        <v>7.0990538999999995</v>
      </c>
      <c r="AK20" s="302">
        <f t="shared" si="208"/>
        <v>0</v>
      </c>
      <c r="AL20" s="302">
        <f t="shared" si="209"/>
        <v>0</v>
      </c>
      <c r="AM20" s="302">
        <f t="shared" si="210"/>
        <v>0</v>
      </c>
      <c r="AN20" s="302">
        <f t="shared" si="211"/>
        <v>0</v>
      </c>
      <c r="AO20" s="302">
        <f t="shared" si="212"/>
        <v>140.02655256000006</v>
      </c>
      <c r="AP20" s="302">
        <f t="shared" si="213"/>
        <v>24.181938869999989</v>
      </c>
      <c r="AQ20" s="303">
        <f t="shared" si="214"/>
        <v>11.822923739999995</v>
      </c>
      <c r="AR20" s="303">
        <f t="shared" si="215"/>
        <v>0.64003913999999351</v>
      </c>
      <c r="AS20" s="303">
        <f t="shared" si="179"/>
        <v>135.70762784000001</v>
      </c>
      <c r="AT20" s="303">
        <f t="shared" si="180"/>
        <v>21.186548559999999</v>
      </c>
      <c r="AU20" s="303">
        <f t="shared" si="181"/>
        <v>6.8887889599999994</v>
      </c>
      <c r="AV20" s="303">
        <f t="shared" si="182"/>
        <v>1.0692280502750999</v>
      </c>
      <c r="AW20" s="303">
        <f t="shared" si="183"/>
        <v>491.12238918000014</v>
      </c>
      <c r="AX20" s="303">
        <f t="shared" si="103"/>
        <v>80.64267937000001</v>
      </c>
      <c r="AY20" s="303">
        <f t="shared" si="56"/>
        <v>60.991092670000015</v>
      </c>
      <c r="AZ20" s="303">
        <f t="shared" si="57"/>
        <v>31.825706920000002</v>
      </c>
      <c r="BA20" s="303">
        <f t="shared" si="184"/>
        <v>256.99379881000004</v>
      </c>
      <c r="BB20" s="305">
        <v>0</v>
      </c>
      <c r="BC20" s="305">
        <v>0</v>
      </c>
      <c r="BD20" s="305">
        <v>0</v>
      </c>
      <c r="BE20" s="305">
        <v>0</v>
      </c>
      <c r="BF20" s="305">
        <v>0</v>
      </c>
      <c r="BG20" s="305">
        <v>0</v>
      </c>
      <c r="BH20" s="305">
        <v>0</v>
      </c>
      <c r="BI20" s="305">
        <v>0</v>
      </c>
      <c r="BJ20" s="305">
        <v>0</v>
      </c>
      <c r="BK20" s="305">
        <v>0</v>
      </c>
      <c r="BL20" s="305">
        <v>0</v>
      </c>
      <c r="BM20" s="305">
        <v>0</v>
      </c>
      <c r="BN20" s="305">
        <v>0</v>
      </c>
      <c r="BO20" s="305">
        <v>0</v>
      </c>
      <c r="BP20" s="305">
        <v>0</v>
      </c>
      <c r="BQ20" s="305">
        <v>0</v>
      </c>
      <c r="BR20" s="305">
        <v>0</v>
      </c>
      <c r="BS20" s="305">
        <v>0</v>
      </c>
      <c r="BT20" s="305">
        <v>0</v>
      </c>
      <c r="BU20" s="305">
        <v>0</v>
      </c>
      <c r="BV20" s="305">
        <v>0</v>
      </c>
      <c r="BW20" s="305">
        <v>0</v>
      </c>
      <c r="BX20" s="305">
        <v>0</v>
      </c>
      <c r="BY20" s="305">
        <v>0</v>
      </c>
      <c r="BZ20" s="305">
        <v>0</v>
      </c>
      <c r="CA20" s="305">
        <v>0</v>
      </c>
      <c r="CB20" s="305">
        <v>0</v>
      </c>
      <c r="CC20" s="305">
        <v>0</v>
      </c>
      <c r="CD20" s="305">
        <v>0</v>
      </c>
      <c r="CE20" s="305">
        <v>0</v>
      </c>
      <c r="CF20" s="305">
        <v>0</v>
      </c>
      <c r="CG20" s="305">
        <v>0</v>
      </c>
      <c r="CH20" s="305">
        <v>0</v>
      </c>
      <c r="CI20" s="305">
        <v>0</v>
      </c>
      <c r="CJ20" s="305">
        <v>0</v>
      </c>
      <c r="CK20" s="305">
        <v>0</v>
      </c>
      <c r="CL20" s="305">
        <v>0</v>
      </c>
      <c r="CM20" s="305">
        <v>0</v>
      </c>
      <c r="CN20" s="305">
        <v>0</v>
      </c>
      <c r="CO20" s="305">
        <v>0</v>
      </c>
      <c r="CP20" s="305">
        <v>0</v>
      </c>
      <c r="CQ20" s="305">
        <v>200.741892393</v>
      </c>
      <c r="CR20" s="305">
        <v>220.02190404000001</v>
      </c>
      <c r="CS20" s="305">
        <v>227.58629815999998</v>
      </c>
      <c r="CT20" s="305">
        <v>42.575839970000004</v>
      </c>
      <c r="CU20" s="305">
        <v>24.121086730000002</v>
      </c>
      <c r="CV20" s="305">
        <v>24.854514130000002</v>
      </c>
      <c r="CW20" s="305">
        <v>18.40156258</v>
      </c>
      <c r="CX20" s="305">
        <v>8.1484248000000026</v>
      </c>
      <c r="CY20" s="305">
        <v>6.434868709999999</v>
      </c>
      <c r="CZ20" s="305">
        <v>3.5460357200000003</v>
      </c>
      <c r="DA20" s="305">
        <v>3.3868914599999993</v>
      </c>
      <c r="DB20" s="305">
        <v>5.0523797100000012</v>
      </c>
      <c r="DC20" s="305">
        <v>3.0284081700000005</v>
      </c>
      <c r="DD20" s="305">
        <v>2.0073156599999993</v>
      </c>
      <c r="DE20" s="305">
        <v>1.5405561800000003</v>
      </c>
      <c r="DF20" s="305">
        <v>4.5862938800000004</v>
      </c>
      <c r="DG20" s="305">
        <v>1.9475804900000002</v>
      </c>
      <c r="DH20" s="305">
        <v>1.2651655900000001</v>
      </c>
      <c r="DI20" s="305">
        <v>1.44127709</v>
      </c>
      <c r="DJ20" s="305">
        <v>1.1026375500000003</v>
      </c>
      <c r="DK20" s="305">
        <v>0.7493310900000002</v>
      </c>
      <c r="DL20" s="305">
        <v>0.63419289000000012</v>
      </c>
      <c r="DM20" s="305">
        <v>0.27052959000000004</v>
      </c>
      <c r="DN20" s="305">
        <v>0.25230403000000001</v>
      </c>
      <c r="DO20" s="305">
        <v>0.16388735000000004</v>
      </c>
      <c r="DP20" s="305">
        <v>0.17287113999999995</v>
      </c>
      <c r="DQ20" s="305">
        <v>0.30433099000000002</v>
      </c>
      <c r="DR20" s="305">
        <v>0.34135579000000005</v>
      </c>
      <c r="DS20" s="305">
        <v>0.29604064000000002</v>
      </c>
      <c r="DT20" s="305">
        <v>1.0267998500000002</v>
      </c>
      <c r="DU20" s="305">
        <v>5.7762134099999995</v>
      </c>
      <c r="DV20" s="305">
        <v>0</v>
      </c>
      <c r="DW20" s="305">
        <v>0</v>
      </c>
      <c r="DX20" s="305">
        <v>0</v>
      </c>
      <c r="DY20" s="305">
        <v>0</v>
      </c>
      <c r="DZ20" s="305">
        <v>0</v>
      </c>
      <c r="EA20" s="305">
        <v>0</v>
      </c>
      <c r="EB20" s="305">
        <v>0</v>
      </c>
      <c r="EC20" s="305">
        <v>0</v>
      </c>
      <c r="ED20" s="305">
        <v>0</v>
      </c>
      <c r="EE20" s="305">
        <v>0</v>
      </c>
      <c r="EF20" s="305">
        <v>0</v>
      </c>
      <c r="EG20" s="305">
        <v>0</v>
      </c>
      <c r="EH20" s="305">
        <v>0</v>
      </c>
      <c r="EI20" s="305">
        <v>2.1223457900000002</v>
      </c>
      <c r="EJ20" s="305">
        <v>137.90420677000006</v>
      </c>
      <c r="EK20" s="305">
        <v>2.9685736300000007</v>
      </c>
      <c r="EL20" s="305">
        <v>10.646920279999994</v>
      </c>
      <c r="EM20" s="305">
        <v>10.566444959999997</v>
      </c>
      <c r="EN20" s="305">
        <v>10.277978529999995</v>
      </c>
      <c r="EO20" s="305">
        <v>1.0232736899999995</v>
      </c>
      <c r="EP20" s="305">
        <v>0.52167151999999994</v>
      </c>
      <c r="EQ20" s="305">
        <v>0.22484375000000001</v>
      </c>
      <c r="ER20" s="305">
        <v>0.26700288</v>
      </c>
      <c r="ES20" s="305">
        <v>0.14819250999999348</v>
      </c>
      <c r="ET20" s="305">
        <v>2.07978094</v>
      </c>
      <c r="EU20" s="305">
        <v>3.1843205200000004</v>
      </c>
      <c r="EV20" s="305">
        <v>130.44352638000001</v>
      </c>
      <c r="EW20" s="305">
        <v>8.7654484299999993</v>
      </c>
      <c r="EX20" s="305">
        <v>6.4189903199999998</v>
      </c>
      <c r="EY20" s="305">
        <v>6.0021098100000003</v>
      </c>
      <c r="EZ20" s="305">
        <v>5.9223069099999996</v>
      </c>
      <c r="FA20" s="305">
        <v>0.65243110999999998</v>
      </c>
      <c r="FB20" s="305">
        <v>0.31405094</v>
      </c>
      <c r="FC20" s="305">
        <v>0.36948744</v>
      </c>
      <c r="FD20" s="305">
        <v>0.24624697000000001</v>
      </c>
      <c r="FE20" s="305">
        <v>0.45349364027510003</v>
      </c>
      <c r="FF20" s="305">
        <v>2.7058100299999994</v>
      </c>
      <c r="FG20" s="305">
        <v>2.50737429</v>
      </c>
      <c r="FH20" s="305">
        <v>485.90920486000016</v>
      </c>
      <c r="FI20" s="305">
        <v>24.585761100000003</v>
      </c>
      <c r="FJ20" s="305">
        <v>27.41010288</v>
      </c>
      <c r="FK20" s="305">
        <v>28.646815390000004</v>
      </c>
      <c r="FL20" s="305">
        <v>24.591941790000003</v>
      </c>
      <c r="FM20" s="305">
        <v>18.452805410000007</v>
      </c>
      <c r="FN20" s="305">
        <v>17.946345470000001</v>
      </c>
      <c r="FO20" s="305">
        <v>16.915716539999998</v>
      </c>
      <c r="FP20" s="305">
        <v>4.1553404799999987</v>
      </c>
      <c r="FQ20" s="305">
        <v>10.754649900000002</v>
      </c>
      <c r="FR20" s="305">
        <v>5.0486431400000003</v>
      </c>
      <c r="FS20" s="305">
        <v>3.23262187</v>
      </c>
      <c r="FT20" s="305">
        <v>248.71253380000002</v>
      </c>
      <c r="FU20" s="305">
        <v>4.3811808799999996</v>
      </c>
    </row>
    <row r="21" spans="1:177">
      <c r="A21" s="306">
        <v>122</v>
      </c>
      <c r="B21" s="307" t="s">
        <v>12</v>
      </c>
      <c r="C21" s="305">
        <f t="shared" si="77"/>
        <v>4067.3038276300008</v>
      </c>
      <c r="D21" s="305">
        <f t="shared" si="78"/>
        <v>4643.2956001700004</v>
      </c>
      <c r="E21" s="305">
        <f t="shared" si="79"/>
        <v>5131.3189350600005</v>
      </c>
      <c r="F21" s="305">
        <f t="shared" si="80"/>
        <v>4714.0599285300013</v>
      </c>
      <c r="G21" s="305">
        <f t="shared" ref="G21:AR21" si="220">+SUM(G22:G24)</f>
        <v>5698.5065440600001</v>
      </c>
      <c r="H21" s="305">
        <f t="shared" si="220"/>
        <v>5908.9059615700007</v>
      </c>
      <c r="I21" s="305">
        <f t="shared" si="220"/>
        <v>5703.5036020799998</v>
      </c>
      <c r="J21" s="305">
        <f t="shared" si="220"/>
        <v>5078.7308864699999</v>
      </c>
      <c r="K21" s="305">
        <f t="shared" si="178"/>
        <v>5305.40342719</v>
      </c>
      <c r="L21" s="305">
        <f t="shared" si="37"/>
        <v>5773.3578370300011</v>
      </c>
      <c r="M21" s="305">
        <f t="shared" si="38"/>
        <v>1013.95250866</v>
      </c>
      <c r="N21" s="305">
        <f t="shared" si="39"/>
        <v>1095.3278620700003</v>
      </c>
      <c r="O21" s="305">
        <f t="shared" si="40"/>
        <v>990.35669312999994</v>
      </c>
      <c r="P21" s="305">
        <f t="shared" si="41"/>
        <v>967.6667637700001</v>
      </c>
      <c r="Q21" s="305">
        <f t="shared" si="42"/>
        <v>1144.4297819800001</v>
      </c>
      <c r="R21" s="305">
        <f t="shared" si="43"/>
        <v>1263.92591872</v>
      </c>
      <c r="S21" s="305">
        <f t="shared" si="44"/>
        <v>1003.5135365200003</v>
      </c>
      <c r="T21" s="305">
        <f t="shared" si="45"/>
        <v>1231.4263629500001</v>
      </c>
      <c r="U21" s="305">
        <f t="shared" si="46"/>
        <v>1170.5826645899999</v>
      </c>
      <c r="V21" s="305">
        <f t="shared" si="47"/>
        <v>1462.80552074</v>
      </c>
      <c r="W21" s="305">
        <f t="shared" si="48"/>
        <v>1217.4216628700001</v>
      </c>
      <c r="X21" s="305">
        <f t="shared" si="49"/>
        <v>1280.5090868600003</v>
      </c>
      <c r="Y21" s="305">
        <f t="shared" si="50"/>
        <v>1297.6692851999999</v>
      </c>
      <c r="Z21" s="305">
        <f t="shared" si="51"/>
        <v>1014.0809603900001</v>
      </c>
      <c r="AA21" s="305">
        <f t="shared" si="52"/>
        <v>1184.1723644200001</v>
      </c>
      <c r="AB21" s="305">
        <f t="shared" si="53"/>
        <v>1218.1373185200007</v>
      </c>
      <c r="AC21" s="305">
        <f t="shared" ref="AC21:AJ21" si="221">+SUM(AC22:AC24)</f>
        <v>1473.70277384</v>
      </c>
      <c r="AD21" s="305">
        <f t="shared" si="221"/>
        <v>1310.63867837</v>
      </c>
      <c r="AE21" s="305">
        <f t="shared" si="221"/>
        <v>1528.5459117499997</v>
      </c>
      <c r="AF21" s="305">
        <f t="shared" si="221"/>
        <v>1385.6191801000004</v>
      </c>
      <c r="AG21" s="305">
        <f t="shared" si="221"/>
        <v>1635.0096798499999</v>
      </c>
      <c r="AH21" s="305">
        <f t="shared" si="221"/>
        <v>1408.4781878199999</v>
      </c>
      <c r="AI21" s="305">
        <f t="shared" si="221"/>
        <v>1428.7954290600001</v>
      </c>
      <c r="AJ21" s="305">
        <f t="shared" si="221"/>
        <v>1436.6226648400002</v>
      </c>
      <c r="AK21" s="305">
        <f t="shared" si="220"/>
        <v>1526.26935746</v>
      </c>
      <c r="AL21" s="305">
        <f t="shared" si="220"/>
        <v>1509.9196308200001</v>
      </c>
      <c r="AM21" s="305">
        <f t="shared" si="220"/>
        <v>1506.9283570099999</v>
      </c>
      <c r="AN21" s="305">
        <f t="shared" si="220"/>
        <v>1160.3862567900001</v>
      </c>
      <c r="AO21" s="305">
        <f>+SUM(AO22:AO24)</f>
        <v>1373.6637287700003</v>
      </c>
      <c r="AP21" s="305">
        <f t="shared" si="220"/>
        <v>1206.3532020999999</v>
      </c>
      <c r="AQ21" s="305">
        <f t="shared" si="220"/>
        <v>1238.2554496400001</v>
      </c>
      <c r="AR21" s="305">
        <f t="shared" si="220"/>
        <v>1260.4585059600001</v>
      </c>
      <c r="AS21" s="303">
        <f t="shared" si="179"/>
        <v>1279.08868981</v>
      </c>
      <c r="AT21" s="303">
        <f t="shared" si="180"/>
        <v>1271.8041094800001</v>
      </c>
      <c r="AU21" s="303">
        <f t="shared" si="181"/>
        <v>1292.3588357799999</v>
      </c>
      <c r="AV21" s="303">
        <f t="shared" si="182"/>
        <v>1462.1517921200002</v>
      </c>
      <c r="AW21" s="303">
        <f t="shared" si="183"/>
        <v>1380.0817098100001</v>
      </c>
      <c r="AX21" s="303">
        <f t="shared" si="103"/>
        <v>1416.7238656099998</v>
      </c>
      <c r="AY21" s="303">
        <f t="shared" si="56"/>
        <v>1588.0896471800002</v>
      </c>
      <c r="AZ21" s="303">
        <f t="shared" si="57"/>
        <v>1388.46261443</v>
      </c>
      <c r="BA21" s="303">
        <f t="shared" si="184"/>
        <v>1462.60342741</v>
      </c>
      <c r="BB21" s="305">
        <f t="shared" ref="BB21:CW21" si="222">+SUM(BB22:BB24)</f>
        <v>318.54187614</v>
      </c>
      <c r="BC21" s="305">
        <f t="shared" si="222"/>
        <v>215.64338475000005</v>
      </c>
      <c r="BD21" s="305">
        <f t="shared" si="222"/>
        <v>479.76724776999993</v>
      </c>
      <c r="BE21" s="305">
        <f t="shared" si="222"/>
        <v>412.31983246000027</v>
      </c>
      <c r="BF21" s="305">
        <f t="shared" si="222"/>
        <v>343.99327697999996</v>
      </c>
      <c r="BG21" s="305">
        <f t="shared" si="222"/>
        <v>339.01475262999992</v>
      </c>
      <c r="BH21" s="305">
        <f t="shared" si="222"/>
        <v>305.39813075999996</v>
      </c>
      <c r="BI21" s="305">
        <f t="shared" si="222"/>
        <v>319.48693961999993</v>
      </c>
      <c r="BJ21" s="305">
        <f t="shared" si="222"/>
        <v>365.47162275000005</v>
      </c>
      <c r="BK21" s="305">
        <f t="shared" si="222"/>
        <v>362.76348195999992</v>
      </c>
      <c r="BL21" s="305">
        <f t="shared" si="222"/>
        <v>360.52241227000025</v>
      </c>
      <c r="BM21" s="305">
        <f t="shared" si="222"/>
        <v>244.38086953999994</v>
      </c>
      <c r="BN21" s="305">
        <f t="shared" si="222"/>
        <v>369.11669196000003</v>
      </c>
      <c r="BO21" s="305">
        <f t="shared" si="222"/>
        <v>335.81170738000003</v>
      </c>
      <c r="BP21" s="305">
        <f t="shared" si="222"/>
        <v>439.50138264000003</v>
      </c>
      <c r="BQ21" s="305">
        <f t="shared" si="222"/>
        <v>354.93449614999992</v>
      </c>
      <c r="BR21" s="305">
        <f t="shared" si="222"/>
        <v>396.55808979000011</v>
      </c>
      <c r="BS21" s="305">
        <f t="shared" si="222"/>
        <v>512.43333277999989</v>
      </c>
      <c r="BT21" s="305">
        <f t="shared" si="222"/>
        <v>362.86383499000016</v>
      </c>
      <c r="BU21" s="305">
        <f t="shared" si="222"/>
        <v>396.04789840000012</v>
      </c>
      <c r="BV21" s="305">
        <f t="shared" si="222"/>
        <v>244.60180312999995</v>
      </c>
      <c r="BW21" s="305">
        <f t="shared" si="222"/>
        <v>499.59175634999991</v>
      </c>
      <c r="BX21" s="305">
        <f t="shared" si="222"/>
        <v>483.51339920000009</v>
      </c>
      <c r="BY21" s="305">
        <f t="shared" si="222"/>
        <v>248.32120739999999</v>
      </c>
      <c r="BZ21" s="305">
        <f t="shared" si="222"/>
        <v>405.89282772999996</v>
      </c>
      <c r="CA21" s="305">
        <f t="shared" si="222"/>
        <v>386.18192009999996</v>
      </c>
      <c r="CB21" s="305">
        <f t="shared" si="222"/>
        <v>378.50791676</v>
      </c>
      <c r="CC21" s="305">
        <f t="shared" si="222"/>
        <v>419.47962813999993</v>
      </c>
      <c r="CD21" s="305">
        <f t="shared" si="222"/>
        <v>408.78401613999995</v>
      </c>
      <c r="CE21" s="305">
        <f t="shared" si="222"/>
        <v>634.54187646000014</v>
      </c>
      <c r="CF21" s="305">
        <f t="shared" si="222"/>
        <v>408.04915844999999</v>
      </c>
      <c r="CG21" s="305">
        <f t="shared" si="222"/>
        <v>403.65059588999998</v>
      </c>
      <c r="CH21" s="305">
        <f t="shared" si="222"/>
        <v>405.72190853000006</v>
      </c>
      <c r="CI21" s="305">
        <f t="shared" si="222"/>
        <v>423.27744460000002</v>
      </c>
      <c r="CJ21" s="305">
        <f t="shared" si="222"/>
        <v>412.2589503399999</v>
      </c>
      <c r="CK21" s="305">
        <f t="shared" si="222"/>
        <v>444.97269192000039</v>
      </c>
      <c r="CL21" s="305">
        <f t="shared" si="222"/>
        <v>399.72877265099999</v>
      </c>
      <c r="CM21" s="305">
        <f t="shared" si="222"/>
        <v>400.21062723899996</v>
      </c>
      <c r="CN21" s="305">
        <f t="shared" si="222"/>
        <v>497.72988530999987</v>
      </c>
      <c r="CO21" s="305">
        <f t="shared" si="222"/>
        <v>405.13816702000008</v>
      </c>
      <c r="CP21" s="305">
        <f t="shared" si="222"/>
        <v>289.82007536000003</v>
      </c>
      <c r="CQ21" s="305">
        <f t="shared" si="222"/>
        <v>319.12271800999997</v>
      </c>
      <c r="CR21" s="305">
        <f t="shared" si="222"/>
        <v>375.32604292000008</v>
      </c>
      <c r="CS21" s="305">
        <f t="shared" si="222"/>
        <v>406.22012741000003</v>
      </c>
      <c r="CT21" s="305">
        <f t="shared" si="222"/>
        <v>402.62619408999996</v>
      </c>
      <c r="CU21" s="305">
        <f t="shared" si="222"/>
        <v>369.47250402999993</v>
      </c>
      <c r="CV21" s="305">
        <f t="shared" si="222"/>
        <v>354.52101555000007</v>
      </c>
      <c r="CW21" s="305">
        <f t="shared" si="222"/>
        <v>494.14379894000069</v>
      </c>
      <c r="CX21" s="305">
        <f t="shared" ref="CX21:DB21" si="223">+SUM(CX22:CX24)</f>
        <v>500.90511048000002</v>
      </c>
      <c r="CY21" s="305">
        <f t="shared" si="223"/>
        <v>444.01912752999993</v>
      </c>
      <c r="CZ21" s="305">
        <f t="shared" si="223"/>
        <v>528.77853583000001</v>
      </c>
      <c r="DA21" s="305">
        <f t="shared" si="223"/>
        <v>477.25355968999992</v>
      </c>
      <c r="DB21" s="305">
        <f t="shared" si="223"/>
        <v>438.40128044999989</v>
      </c>
      <c r="DC21" s="305">
        <f t="shared" ref="DC21:ER21" si="224">+SUM(DC22:DC24)</f>
        <v>394.98383823000012</v>
      </c>
      <c r="DD21" s="305">
        <f t="shared" si="224"/>
        <v>295.93214100999995</v>
      </c>
      <c r="DE21" s="305">
        <f t="shared" si="224"/>
        <v>341.83322620999979</v>
      </c>
      <c r="DF21" s="305">
        <f t="shared" si="224"/>
        <v>890.78054453000027</v>
      </c>
      <c r="DG21" s="305">
        <f t="shared" si="224"/>
        <v>543.39673375000052</v>
      </c>
      <c r="DH21" s="305">
        <f t="shared" si="224"/>
        <v>475.90435061999972</v>
      </c>
      <c r="DI21" s="305">
        <f t="shared" si="224"/>
        <v>366.31809573000038</v>
      </c>
      <c r="DJ21" s="305">
        <f t="shared" si="224"/>
        <v>476.26480461000006</v>
      </c>
      <c r="DK21" s="305">
        <f t="shared" si="224"/>
        <v>598.60769500000004</v>
      </c>
      <c r="DL21" s="305">
        <f t="shared" si="224"/>
        <v>560.13718024000002</v>
      </c>
      <c r="DM21" s="305">
        <f t="shared" si="224"/>
        <v>506.35688015000017</v>
      </c>
      <c r="DN21" s="305">
        <f t="shared" si="224"/>
        <v>378.52559585000006</v>
      </c>
      <c r="DO21" s="305">
        <f t="shared" si="224"/>
        <v>523.59571182000002</v>
      </c>
      <c r="DP21" s="305">
        <f t="shared" si="224"/>
        <v>431.61164669999982</v>
      </c>
      <c r="DQ21" s="305">
        <f t="shared" si="224"/>
        <v>503.25110267000059</v>
      </c>
      <c r="DR21" s="305">
        <f t="shared" si="224"/>
        <v>493.93267968999953</v>
      </c>
      <c r="DS21" s="305">
        <f t="shared" si="224"/>
        <v>498.75897747999994</v>
      </c>
      <c r="DT21" s="305">
        <f t="shared" si="224"/>
        <v>486.14333425000041</v>
      </c>
      <c r="DU21" s="305">
        <f t="shared" si="224"/>
        <v>451.72035310999973</v>
      </c>
      <c r="DV21" s="305">
        <f t="shared" si="224"/>
        <v>578.89053393999984</v>
      </c>
      <c r="DW21" s="305">
        <f t="shared" si="224"/>
        <v>488.11679175000017</v>
      </c>
      <c r="DX21" s="305">
        <f t="shared" si="224"/>
        <v>459.26203176999996</v>
      </c>
      <c r="DY21" s="305">
        <f t="shared" si="224"/>
        <v>558.26031437999995</v>
      </c>
      <c r="DZ21" s="305">
        <f t="shared" si="224"/>
        <v>464.56708129000003</v>
      </c>
      <c r="EA21" s="305">
        <f t="shared" si="224"/>
        <v>487.09223515000002</v>
      </c>
      <c r="EB21" s="305">
        <f t="shared" si="224"/>
        <v>494.58268539000005</v>
      </c>
      <c r="EC21" s="305">
        <f t="shared" si="224"/>
        <v>528.41002974999992</v>
      </c>
      <c r="ED21" s="305">
        <f t="shared" si="224"/>
        <v>483.93564186999987</v>
      </c>
      <c r="EE21" s="305">
        <f t="shared" si="224"/>
        <v>368.08590254000006</v>
      </c>
      <c r="EF21" s="305">
        <f t="shared" si="224"/>
        <v>-34.42947255000005</v>
      </c>
      <c r="EG21" s="305">
        <f t="shared" si="224"/>
        <v>826.72982680000018</v>
      </c>
      <c r="EH21" s="305">
        <f t="shared" si="224"/>
        <v>461.84265725999995</v>
      </c>
      <c r="EI21" s="305">
        <f t="shared" si="224"/>
        <v>394.50717435000001</v>
      </c>
      <c r="EJ21" s="305">
        <f t="shared" si="224"/>
        <v>517.31389716000012</v>
      </c>
      <c r="EK21" s="305">
        <f t="shared" si="224"/>
        <v>407.24173478</v>
      </c>
      <c r="EL21" s="305">
        <f t="shared" si="224"/>
        <v>409.71782966000001</v>
      </c>
      <c r="EM21" s="305">
        <f t="shared" si="224"/>
        <v>389.39363765999997</v>
      </c>
      <c r="EN21" s="305">
        <f t="shared" si="224"/>
        <v>423.26955175000006</v>
      </c>
      <c r="EO21" s="305">
        <f t="shared" si="224"/>
        <v>403.64127835000005</v>
      </c>
      <c r="EP21" s="305">
        <f t="shared" si="224"/>
        <v>411.34461954000011</v>
      </c>
      <c r="EQ21" s="305">
        <f t="shared" si="224"/>
        <v>392.42629676000001</v>
      </c>
      <c r="ER21" s="305">
        <f t="shared" si="224"/>
        <v>418.37683789000005</v>
      </c>
      <c r="ES21" s="305">
        <f t="shared" ref="ES21:FE21" si="225">+SUM(ES22:ES24)</f>
        <v>449.65537131000008</v>
      </c>
      <c r="ET21" s="305">
        <f t="shared" si="225"/>
        <v>382.46400905000007</v>
      </c>
      <c r="EU21" s="305">
        <f t="shared" si="225"/>
        <v>497.45183659000003</v>
      </c>
      <c r="EV21" s="305">
        <f t="shared" si="225"/>
        <v>399.17284416999996</v>
      </c>
      <c r="EW21" s="305">
        <f t="shared" si="225"/>
        <v>469.83922214</v>
      </c>
      <c r="EX21" s="305">
        <f t="shared" si="225"/>
        <v>313.97975716999997</v>
      </c>
      <c r="EY21" s="305">
        <f t="shared" si="225"/>
        <v>487.9851301700001</v>
      </c>
      <c r="EZ21" s="305">
        <f t="shared" si="225"/>
        <v>452.48164748999994</v>
      </c>
      <c r="FA21" s="305">
        <f t="shared" si="225"/>
        <v>385.70348107000007</v>
      </c>
      <c r="FB21" s="305">
        <f t="shared" si="225"/>
        <v>454.17370721999976</v>
      </c>
      <c r="FC21" s="305">
        <f t="shared" si="225"/>
        <v>558.68070445000012</v>
      </c>
      <c r="FD21" s="305">
        <f t="shared" si="225"/>
        <v>453.37087046999989</v>
      </c>
      <c r="FE21" s="305">
        <f t="shared" si="225"/>
        <v>450.10021720000015</v>
      </c>
      <c r="FF21" s="305">
        <f t="shared" ref="FF21:FH21" si="226">+SUM(FF22:FF24)</f>
        <v>454.80411609999999</v>
      </c>
      <c r="FG21" s="305">
        <f t="shared" si="226"/>
        <v>450.60612345999999</v>
      </c>
      <c r="FH21" s="305">
        <f t="shared" si="226"/>
        <v>474.67147024999997</v>
      </c>
      <c r="FI21" s="305">
        <f t="shared" ref="FI21:FJ21" si="227">+SUM(FI22:FI24)</f>
        <v>427.19410705999996</v>
      </c>
      <c r="FJ21" s="305">
        <f t="shared" si="227"/>
        <v>526.14898977999997</v>
      </c>
      <c r="FK21" s="305">
        <f t="shared" ref="FK21" si="228">+SUM(FK22:FK24)</f>
        <v>463.38076877000003</v>
      </c>
      <c r="FL21" s="305">
        <f t="shared" ref="FL21" si="229">+SUM(FL22:FL24)</f>
        <v>435.90697159999996</v>
      </c>
      <c r="FM21" s="305">
        <f t="shared" ref="FM21" si="230">+SUM(FM22:FM24)</f>
        <v>474.13171463000003</v>
      </c>
      <c r="FN21" s="305">
        <f t="shared" ref="FN21" si="231">+SUM(FN22:FN24)</f>
        <v>678.0509609500001</v>
      </c>
      <c r="FO21" s="305">
        <f t="shared" ref="FO21" si="232">+SUM(FO22:FO24)</f>
        <v>477.18411199000002</v>
      </c>
      <c r="FP21" s="305">
        <f t="shared" ref="FP21" si="233">+SUM(FP22:FP24)</f>
        <v>481.19351572999994</v>
      </c>
      <c r="FQ21" s="305">
        <f t="shared" ref="FQ21:FR21" si="234">+SUM(FQ22:FQ24)</f>
        <v>430.08498670999995</v>
      </c>
      <c r="FR21" s="305">
        <f t="shared" si="234"/>
        <v>470.83637235999998</v>
      </c>
      <c r="FS21" s="305">
        <f t="shared" ref="FS21:FT21" si="235">+SUM(FS22:FS24)</f>
        <v>508.97591254999998</v>
      </c>
      <c r="FT21" s="305">
        <f t="shared" si="235"/>
        <v>482.79114250000003</v>
      </c>
      <c r="FU21" s="305">
        <f t="shared" ref="FU21" si="236">+SUM(FU22:FU24)</f>
        <v>614.45230258000004</v>
      </c>
    </row>
    <row r="22" spans="1:177">
      <c r="A22" s="306">
        <v>1221</v>
      </c>
      <c r="B22" s="315" t="s">
        <v>35</v>
      </c>
      <c r="C22" s="302">
        <f t="shared" si="77"/>
        <v>3359.12089767</v>
      </c>
      <c r="D22" s="302">
        <f t="shared" si="78"/>
        <v>3921.2750413100002</v>
      </c>
      <c r="E22" s="302">
        <f t="shared" si="79"/>
        <v>4405.9175161600006</v>
      </c>
      <c r="F22" s="302">
        <f t="shared" si="80"/>
        <v>4043.8716849200005</v>
      </c>
      <c r="G22" s="302">
        <f t="shared" ref="G22:G27" si="237">+SUM(CX22:DI22)</f>
        <v>5041.1422614100002</v>
      </c>
      <c r="H22" s="302">
        <f t="shared" ref="H22:H27" si="238">+SUM(DJ22:DU22)</f>
        <v>5235.1913196000005</v>
      </c>
      <c r="I22" s="302">
        <f t="shared" ref="I22:I27" si="239">+SUM(DV22:EG22)</f>
        <v>5076.8373530499994</v>
      </c>
      <c r="J22" s="302">
        <f t="shared" ref="J22:J27" si="240">+SUM(EH22:ES22)</f>
        <v>4462.07669025</v>
      </c>
      <c r="K22" s="302">
        <f t="shared" si="178"/>
        <v>4626.4738228300002</v>
      </c>
      <c r="L22" s="302">
        <f t="shared" si="37"/>
        <v>5074.0151452999999</v>
      </c>
      <c r="M22" s="302">
        <f t="shared" si="38"/>
        <v>805.12325334000002</v>
      </c>
      <c r="N22" s="302">
        <f t="shared" si="39"/>
        <v>936.65438513000026</v>
      </c>
      <c r="O22" s="302">
        <f t="shared" si="40"/>
        <v>816.19538250999994</v>
      </c>
      <c r="P22" s="302">
        <f t="shared" si="41"/>
        <v>801.14787668999998</v>
      </c>
      <c r="Q22" s="302">
        <f t="shared" si="42"/>
        <v>976.79307732999996</v>
      </c>
      <c r="R22" s="302">
        <f t="shared" si="43"/>
        <v>1047.21237436</v>
      </c>
      <c r="S22" s="302">
        <f t="shared" si="44"/>
        <v>834.93938960000014</v>
      </c>
      <c r="T22" s="302">
        <f t="shared" si="45"/>
        <v>1062.3302000200001</v>
      </c>
      <c r="U22" s="302">
        <f t="shared" si="46"/>
        <v>1001.37245037</v>
      </c>
      <c r="V22" s="302">
        <f t="shared" si="47"/>
        <v>1246.4930978800001</v>
      </c>
      <c r="W22" s="302">
        <f t="shared" si="48"/>
        <v>1049.10263863</v>
      </c>
      <c r="X22" s="302">
        <f t="shared" si="49"/>
        <v>1108.9493292800003</v>
      </c>
      <c r="Y22" s="302">
        <f t="shared" si="50"/>
        <v>1128.5366085499998</v>
      </c>
      <c r="Z22" s="302">
        <f t="shared" si="51"/>
        <v>845.73123811999994</v>
      </c>
      <c r="AA22" s="302">
        <f t="shared" si="52"/>
        <v>1014.5304805700001</v>
      </c>
      <c r="AB22" s="302">
        <f t="shared" si="53"/>
        <v>1055.0733576800008</v>
      </c>
      <c r="AC22" s="302">
        <f t="shared" ref="AC22:AC27" si="241">+SUM(CX22:CZ22)</f>
        <v>1314.8832653299999</v>
      </c>
      <c r="AD22" s="302">
        <f t="shared" ref="AD22:AD27" si="242">+SUM(DA22:DC22)</f>
        <v>1155.7967077200001</v>
      </c>
      <c r="AE22" s="302">
        <f t="shared" ref="AE22:AE27" si="243">+SUM(DD22:DF22)</f>
        <v>1328.0462458399998</v>
      </c>
      <c r="AF22" s="302">
        <f t="shared" ref="AF22:AF27" si="244">+SUM(DG22:DI22)</f>
        <v>1242.4160425200005</v>
      </c>
      <c r="AG22" s="302">
        <f t="shared" ref="AG22:AG27" si="245">+SUM(DJ22:DL22)</f>
        <v>1484.0004762799999</v>
      </c>
      <c r="AH22" s="302">
        <f t="shared" ref="AH22:AH27" si="246">+SUM(DM22:DO22)</f>
        <v>1198.7104471800001</v>
      </c>
      <c r="AI22" s="302">
        <f t="shared" ref="AI22:AI27" si="247">+SUM(DP22:DR22)</f>
        <v>1273.04167553</v>
      </c>
      <c r="AJ22" s="302">
        <f t="shared" ref="AJ22:AJ27" si="248">+SUM(DS22:DU22)</f>
        <v>1279.43872061</v>
      </c>
      <c r="AK22" s="302">
        <f t="shared" ref="AK22:AK27" si="249">+SUM(DV22:DX22)</f>
        <v>1370.0658628399999</v>
      </c>
      <c r="AL22" s="302">
        <f t="shared" ref="AL22:AL27" si="250">+SUM(DY22:EA22)</f>
        <v>1353.2578712700001</v>
      </c>
      <c r="AM22" s="302">
        <f t="shared" ref="AM22:AM27" si="251">+SUM(EB22:ED22)</f>
        <v>1353.8789991799999</v>
      </c>
      <c r="AN22" s="302">
        <f t="shared" ref="AN22:AN27" si="252">+SUM(EE22:EG22)</f>
        <v>999.63461976000008</v>
      </c>
      <c r="AO22" s="302">
        <f t="shared" ref="AO22:AO27" si="253">+SUM(EH22:EJ22)</f>
        <v>1223.9584154500001</v>
      </c>
      <c r="AP22" s="302">
        <f t="shared" ref="AP22:AP27" si="254">+SUM(EK22:EM22)</f>
        <v>1062.12872717</v>
      </c>
      <c r="AQ22" s="303">
        <f t="shared" ref="AQ22:AQ27" si="255">+SUM(EN22:EP22)</f>
        <v>1095.7327151000002</v>
      </c>
      <c r="AR22" s="303">
        <f t="shared" ref="AR22:AR27" si="256">+SUM(EQ22:ES22)</f>
        <v>1080.2568325300001</v>
      </c>
      <c r="AS22" s="303">
        <f t="shared" si="179"/>
        <v>1130.1748139399999</v>
      </c>
      <c r="AT22" s="303">
        <f t="shared" si="180"/>
        <v>1101.2875883500001</v>
      </c>
      <c r="AU22" s="303">
        <f t="shared" si="181"/>
        <v>1111.8839486599998</v>
      </c>
      <c r="AV22" s="303">
        <f t="shared" si="182"/>
        <v>1283.12747188</v>
      </c>
      <c r="AW22" s="303">
        <f t="shared" si="183"/>
        <v>1204.8635079999999</v>
      </c>
      <c r="AX22" s="303">
        <f t="shared" si="103"/>
        <v>1240.34734</v>
      </c>
      <c r="AY22" s="303">
        <f t="shared" si="56"/>
        <v>1417.4836599999999</v>
      </c>
      <c r="AZ22" s="303">
        <f t="shared" si="57"/>
        <v>1211.3206373</v>
      </c>
      <c r="BA22" s="303">
        <f t="shared" si="184"/>
        <v>1294.1360059000001</v>
      </c>
      <c r="BB22" s="305">
        <v>263.29038949</v>
      </c>
      <c r="BC22" s="305">
        <v>162.76804429000006</v>
      </c>
      <c r="BD22" s="305">
        <v>379.06481955999993</v>
      </c>
      <c r="BE22" s="305">
        <v>358.27388556000028</v>
      </c>
      <c r="BF22" s="305">
        <v>309.32037581999992</v>
      </c>
      <c r="BG22" s="305">
        <v>269.06012374999995</v>
      </c>
      <c r="BH22" s="305">
        <v>250.46923586</v>
      </c>
      <c r="BI22" s="305">
        <v>269.89280395999992</v>
      </c>
      <c r="BJ22" s="305">
        <v>295.83334269000005</v>
      </c>
      <c r="BK22" s="305">
        <v>307.31831077999988</v>
      </c>
      <c r="BL22" s="305">
        <v>305.0078224200002</v>
      </c>
      <c r="BM22" s="305">
        <v>188.8217434899999</v>
      </c>
      <c r="BN22" s="305">
        <v>324.69177296000004</v>
      </c>
      <c r="BO22" s="305">
        <v>267.57110932000001</v>
      </c>
      <c r="BP22" s="305">
        <v>384.53019505000003</v>
      </c>
      <c r="BQ22" s="305">
        <v>299.36765080999993</v>
      </c>
      <c r="BR22" s="305">
        <v>341.30883009000007</v>
      </c>
      <c r="BS22" s="305">
        <v>406.53589345999995</v>
      </c>
      <c r="BT22" s="305">
        <v>307.86690403000011</v>
      </c>
      <c r="BU22" s="305">
        <v>339.66545513</v>
      </c>
      <c r="BV22" s="305">
        <v>187.40703044000003</v>
      </c>
      <c r="BW22" s="305">
        <v>443.67768983999997</v>
      </c>
      <c r="BX22" s="305">
        <v>427.42325306999999</v>
      </c>
      <c r="BY22" s="305">
        <v>191.22925711000008</v>
      </c>
      <c r="BZ22" s="305">
        <v>349.52657349999998</v>
      </c>
      <c r="CA22" s="305">
        <v>329.26754968</v>
      </c>
      <c r="CB22" s="305">
        <v>322.57832718999998</v>
      </c>
      <c r="CC22" s="305">
        <v>363.91695921999997</v>
      </c>
      <c r="CD22" s="305">
        <v>353.35415227999999</v>
      </c>
      <c r="CE22" s="305">
        <v>529.22198638000009</v>
      </c>
      <c r="CF22" s="305">
        <v>352.44213065999998</v>
      </c>
      <c r="CG22" s="305">
        <v>346.90511117</v>
      </c>
      <c r="CH22" s="305">
        <v>349.75539680000003</v>
      </c>
      <c r="CI22" s="305">
        <v>367.56267111000005</v>
      </c>
      <c r="CJ22" s="305">
        <v>356.02396624999994</v>
      </c>
      <c r="CK22" s="305">
        <v>385.36269192000037</v>
      </c>
      <c r="CL22" s="305">
        <v>343.10572814</v>
      </c>
      <c r="CM22" s="305">
        <v>343.83909226999998</v>
      </c>
      <c r="CN22" s="305">
        <v>441.59178813999989</v>
      </c>
      <c r="CO22" s="305">
        <v>348.63808827000008</v>
      </c>
      <c r="CP22" s="305">
        <v>233.73578509000004</v>
      </c>
      <c r="CQ22" s="305">
        <v>263.35736475999994</v>
      </c>
      <c r="CR22" s="305">
        <v>319.35485716000005</v>
      </c>
      <c r="CS22" s="305">
        <v>349.35822988000001</v>
      </c>
      <c r="CT22" s="305">
        <v>345.81739353</v>
      </c>
      <c r="CU22" s="305">
        <v>313.13670569999994</v>
      </c>
      <c r="CV22" s="305">
        <v>301.29541579000005</v>
      </c>
      <c r="CW22" s="305">
        <v>440.64123619000071</v>
      </c>
      <c r="CX22" s="305">
        <v>447.75192869</v>
      </c>
      <c r="CY22" s="305">
        <v>391.0408071899999</v>
      </c>
      <c r="CZ22" s="305">
        <v>476.09052945000002</v>
      </c>
      <c r="DA22" s="305">
        <v>424.67386290999991</v>
      </c>
      <c r="DB22" s="305">
        <v>385.71885553999988</v>
      </c>
      <c r="DC22" s="305">
        <v>345.40398927000012</v>
      </c>
      <c r="DD22" s="305">
        <v>191.40789117999989</v>
      </c>
      <c r="DE22" s="305">
        <v>293.6247586999998</v>
      </c>
      <c r="DF22" s="305">
        <v>843.0135959600002</v>
      </c>
      <c r="DG22" s="305">
        <v>495.88488064000046</v>
      </c>
      <c r="DH22" s="305">
        <v>428.37016966999971</v>
      </c>
      <c r="DI22" s="305">
        <v>318.16099221000036</v>
      </c>
      <c r="DJ22" s="305">
        <v>428.49068422000005</v>
      </c>
      <c r="DK22" s="305">
        <v>546.91438612000002</v>
      </c>
      <c r="DL22" s="305">
        <v>508.59540593999998</v>
      </c>
      <c r="DM22" s="305">
        <v>454.61491718000013</v>
      </c>
      <c r="DN22" s="305">
        <v>272.19033405000005</v>
      </c>
      <c r="DO22" s="305">
        <v>471.90519594999995</v>
      </c>
      <c r="DP22" s="305">
        <v>380.04822396999987</v>
      </c>
      <c r="DQ22" s="305">
        <v>450.8976345800005</v>
      </c>
      <c r="DR22" s="305">
        <v>442.0958169799996</v>
      </c>
      <c r="DS22" s="305">
        <v>447.1015989199999</v>
      </c>
      <c r="DT22" s="305">
        <v>432.78039184000039</v>
      </c>
      <c r="DU22" s="305">
        <v>399.55672984999967</v>
      </c>
      <c r="DV22" s="305">
        <v>526.97486538999976</v>
      </c>
      <c r="DW22" s="305">
        <v>440.30909771000017</v>
      </c>
      <c r="DX22" s="305">
        <v>402.78189973999997</v>
      </c>
      <c r="DY22" s="305">
        <v>505.77896612000001</v>
      </c>
      <c r="DZ22" s="305">
        <v>412.26961846</v>
      </c>
      <c r="EA22" s="305">
        <v>435.20928669</v>
      </c>
      <c r="EB22" s="305">
        <v>442.28869785000006</v>
      </c>
      <c r="EC22" s="305">
        <v>475.68293586999994</v>
      </c>
      <c r="ED22" s="305">
        <v>435.90736545999988</v>
      </c>
      <c r="EE22" s="305">
        <v>311.32590254000007</v>
      </c>
      <c r="EF22" s="305">
        <v>-86.141109580000048</v>
      </c>
      <c r="EG22" s="305">
        <v>774.4498268000001</v>
      </c>
      <c r="EH22" s="305">
        <v>410.35487406999994</v>
      </c>
      <c r="EI22" s="305">
        <v>343.17200754000004</v>
      </c>
      <c r="EJ22" s="305">
        <v>470.4315338400001</v>
      </c>
      <c r="EK22" s="305">
        <v>358.66542693000002</v>
      </c>
      <c r="EL22" s="305">
        <v>361.44947440000004</v>
      </c>
      <c r="EM22" s="305">
        <v>342.01382583999998</v>
      </c>
      <c r="EN22" s="305">
        <v>375.46921775000004</v>
      </c>
      <c r="EO22" s="305">
        <v>356.20848903000007</v>
      </c>
      <c r="EP22" s="305">
        <v>364.05500832000013</v>
      </c>
      <c r="EQ22" s="305">
        <v>345.35250315999997</v>
      </c>
      <c r="ER22" s="305">
        <v>375.16305086000006</v>
      </c>
      <c r="ES22" s="305">
        <v>359.74127851000003</v>
      </c>
      <c r="ET22" s="305">
        <v>335.41249305000002</v>
      </c>
      <c r="EU22" s="305">
        <v>442.32452723000006</v>
      </c>
      <c r="EV22" s="305">
        <v>352.43779365999995</v>
      </c>
      <c r="EW22" s="305">
        <v>423.01828012000004</v>
      </c>
      <c r="EX22" s="305">
        <v>263.67768126999999</v>
      </c>
      <c r="EY22" s="305">
        <v>414.5916269600001</v>
      </c>
      <c r="EZ22" s="305">
        <v>388.73582798000001</v>
      </c>
      <c r="FA22" s="305">
        <v>328.17806878000005</v>
      </c>
      <c r="FB22" s="305">
        <v>394.9700518999997</v>
      </c>
      <c r="FC22" s="305">
        <v>499.46673762000006</v>
      </c>
      <c r="FD22" s="305">
        <v>393.37430021</v>
      </c>
      <c r="FE22" s="305">
        <v>390.28643405000008</v>
      </c>
      <c r="FF22" s="305">
        <v>395.63416899999999</v>
      </c>
      <c r="FG22" s="305">
        <v>392.454859</v>
      </c>
      <c r="FH22" s="305">
        <v>416.77447999999998</v>
      </c>
      <c r="FI22" s="305">
        <v>369.08884999999998</v>
      </c>
      <c r="FJ22" s="305">
        <v>468.33744999999999</v>
      </c>
      <c r="FK22" s="305">
        <v>402.92104</v>
      </c>
      <c r="FL22" s="305">
        <v>381.16229999999996</v>
      </c>
      <c r="FM22" s="305">
        <v>416.12297999999998</v>
      </c>
      <c r="FN22" s="305">
        <v>620.19838000000004</v>
      </c>
      <c r="FO22" s="305">
        <v>419.57889</v>
      </c>
      <c r="FP22" s="305">
        <v>422.74174729999999</v>
      </c>
      <c r="FQ22" s="305">
        <v>369</v>
      </c>
      <c r="FR22" s="305">
        <v>415.39629400000001</v>
      </c>
      <c r="FS22" s="305">
        <v>450.97291430000001</v>
      </c>
      <c r="FT22" s="305">
        <v>427.76679760000002</v>
      </c>
      <c r="FU22" s="305">
        <v>553.82064409999998</v>
      </c>
    </row>
    <row r="23" spans="1:177">
      <c r="A23" s="306">
        <v>1222</v>
      </c>
      <c r="B23" s="315" t="s">
        <v>36</v>
      </c>
      <c r="C23" s="302">
        <f t="shared" si="77"/>
        <v>276.270082</v>
      </c>
      <c r="D23" s="302">
        <f t="shared" si="78"/>
        <v>286.96415927999999</v>
      </c>
      <c r="E23" s="302">
        <f t="shared" si="79"/>
        <v>288.81217650000002</v>
      </c>
      <c r="F23" s="302">
        <f t="shared" si="80"/>
        <v>244.10003778999999</v>
      </c>
      <c r="G23" s="302">
        <f t="shared" si="237"/>
        <v>291.70327514000002</v>
      </c>
      <c r="H23" s="302">
        <f t="shared" si="238"/>
        <v>340.81778013000002</v>
      </c>
      <c r="I23" s="302">
        <f t="shared" si="239"/>
        <v>295.91342736000001</v>
      </c>
      <c r="J23" s="302">
        <f t="shared" si="240"/>
        <v>294.35028846</v>
      </c>
      <c r="K23" s="302">
        <f t="shared" si="178"/>
        <v>332.61726181</v>
      </c>
      <c r="L23" s="302">
        <f t="shared" si="37"/>
        <v>341.50819919999992</v>
      </c>
      <c r="M23" s="302">
        <f t="shared" si="38"/>
        <v>105.355576</v>
      </c>
      <c r="N23" s="302">
        <f t="shared" si="39"/>
        <v>57.289107999999999</v>
      </c>
      <c r="O23" s="302">
        <f t="shared" si="40"/>
        <v>56.425636999999981</v>
      </c>
      <c r="P23" s="302">
        <f t="shared" si="41"/>
        <v>57.199761000000052</v>
      </c>
      <c r="Q23" s="302">
        <f t="shared" si="42"/>
        <v>58.212932649999992</v>
      </c>
      <c r="R23" s="302">
        <f t="shared" si="43"/>
        <v>109.68587633999998</v>
      </c>
      <c r="S23" s="302">
        <f t="shared" si="44"/>
        <v>59.745132200000064</v>
      </c>
      <c r="T23" s="302">
        <f t="shared" si="45"/>
        <v>59.320218089999983</v>
      </c>
      <c r="U23" s="302">
        <f t="shared" si="46"/>
        <v>59.058206210000002</v>
      </c>
      <c r="V23" s="302">
        <f t="shared" si="47"/>
        <v>108.62779415999999</v>
      </c>
      <c r="W23" s="302">
        <f t="shared" si="48"/>
        <v>59.128259819999997</v>
      </c>
      <c r="X23" s="302">
        <f t="shared" si="49"/>
        <v>61.997916309999994</v>
      </c>
      <c r="Y23" s="302">
        <f t="shared" si="50"/>
        <v>59.88102584</v>
      </c>
      <c r="Z23" s="302">
        <f t="shared" si="51"/>
        <v>61.105443119999997</v>
      </c>
      <c r="AA23" s="302">
        <f t="shared" si="52"/>
        <v>62.269999999999996</v>
      </c>
      <c r="AB23" s="302">
        <f t="shared" si="53"/>
        <v>60.843568829999981</v>
      </c>
      <c r="AC23" s="302">
        <f t="shared" si="241"/>
        <v>59.72034382999999</v>
      </c>
      <c r="AD23" s="302">
        <f t="shared" si="242"/>
        <v>58.963333540000008</v>
      </c>
      <c r="AE23" s="302">
        <f t="shared" si="243"/>
        <v>113.55537254000001</v>
      </c>
      <c r="AF23" s="302">
        <f t="shared" si="244"/>
        <v>59.464225229999997</v>
      </c>
      <c r="AG23" s="302">
        <f t="shared" si="245"/>
        <v>67.237231529999988</v>
      </c>
      <c r="AH23" s="302">
        <f t="shared" si="246"/>
        <v>126.97304793000001</v>
      </c>
      <c r="AI23" s="302">
        <f t="shared" si="247"/>
        <v>72.654561799999939</v>
      </c>
      <c r="AJ23" s="302">
        <f t="shared" si="248"/>
        <v>73.952938870000153</v>
      </c>
      <c r="AK23" s="302">
        <f t="shared" si="249"/>
        <v>72.95457682</v>
      </c>
      <c r="AL23" s="302">
        <f t="shared" si="250"/>
        <v>73.740842550000011</v>
      </c>
      <c r="AM23" s="302">
        <f t="shared" si="251"/>
        <v>70.318028659999982</v>
      </c>
      <c r="AN23" s="302">
        <f t="shared" si="252"/>
        <v>78.899979330000022</v>
      </c>
      <c r="AO23" s="302">
        <f t="shared" si="253"/>
        <v>67.959072710000015</v>
      </c>
      <c r="AP23" s="302">
        <f t="shared" si="254"/>
        <v>63.468447009999977</v>
      </c>
      <c r="AQ23" s="303">
        <f t="shared" si="255"/>
        <v>62.268656450000009</v>
      </c>
      <c r="AR23" s="303">
        <f t="shared" si="256"/>
        <v>100.65411229000001</v>
      </c>
      <c r="AS23" s="303">
        <f t="shared" si="179"/>
        <v>69.614542639999996</v>
      </c>
      <c r="AT23" s="303">
        <f t="shared" si="180"/>
        <v>84.926978640000044</v>
      </c>
      <c r="AU23" s="303">
        <f t="shared" si="181"/>
        <v>90.123212839999937</v>
      </c>
      <c r="AV23" s="303">
        <f t="shared" si="182"/>
        <v>87.952527690000025</v>
      </c>
      <c r="AW23" s="303">
        <f t="shared" si="183"/>
        <v>84.358136079999994</v>
      </c>
      <c r="AX23" s="303">
        <f t="shared" si="103"/>
        <v>86.941277499999984</v>
      </c>
      <c r="AY23" s="303">
        <f t="shared" si="56"/>
        <v>81.859826010000035</v>
      </c>
      <c r="AZ23" s="303">
        <f t="shared" si="57"/>
        <v>88.348959609999952</v>
      </c>
      <c r="BA23" s="303">
        <f t="shared" si="184"/>
        <v>80.228211639999998</v>
      </c>
      <c r="BB23" s="305">
        <v>18.762176</v>
      </c>
      <c r="BC23" s="305">
        <v>20.208774999999999</v>
      </c>
      <c r="BD23" s="305">
        <v>66.384625</v>
      </c>
      <c r="BE23" s="305">
        <v>19.729299999999995</v>
      </c>
      <c r="BF23" s="305">
        <v>1.0581240000000065</v>
      </c>
      <c r="BG23" s="305">
        <v>36.501683999999997</v>
      </c>
      <c r="BH23" s="305">
        <v>18.681623000000002</v>
      </c>
      <c r="BI23" s="305">
        <v>18.734428999999977</v>
      </c>
      <c r="BJ23" s="305">
        <v>19.009585000000001</v>
      </c>
      <c r="BK23" s="305">
        <v>19.100339000000002</v>
      </c>
      <c r="BL23" s="305">
        <v>18.994654000000015</v>
      </c>
      <c r="BM23" s="305">
        <v>19.104768000000035</v>
      </c>
      <c r="BN23" s="305">
        <v>19.102934000000001</v>
      </c>
      <c r="BO23" s="305">
        <v>19.565446000000001</v>
      </c>
      <c r="BP23" s="305">
        <v>19.544552649999993</v>
      </c>
      <c r="BQ23" s="305">
        <v>19.699402750000004</v>
      </c>
      <c r="BR23" s="305">
        <v>19.640210230000008</v>
      </c>
      <c r="BS23" s="305">
        <v>70.346263359999966</v>
      </c>
      <c r="BT23" s="305">
        <v>19.505485680000032</v>
      </c>
      <c r="BU23" s="305">
        <v>19.70559647</v>
      </c>
      <c r="BV23" s="305">
        <v>20.534050050000033</v>
      </c>
      <c r="BW23" s="305">
        <v>19.435697069999961</v>
      </c>
      <c r="BX23" s="305">
        <v>19.403753650000048</v>
      </c>
      <c r="BY23" s="305">
        <v>20.480767369999974</v>
      </c>
      <c r="BZ23" s="305">
        <v>19.381265419999998</v>
      </c>
      <c r="CA23" s="305">
        <v>20.030092959999998</v>
      </c>
      <c r="CB23" s="305">
        <v>19.646847830000006</v>
      </c>
      <c r="CC23" s="305">
        <v>19.523204759999999</v>
      </c>
      <c r="CD23" s="305">
        <v>19.570405339999994</v>
      </c>
      <c r="CE23" s="305">
        <v>69.534184060000001</v>
      </c>
      <c r="CF23" s="305">
        <v>19.747576170000006</v>
      </c>
      <c r="CG23" s="305">
        <v>20.091783899999996</v>
      </c>
      <c r="CH23" s="305">
        <v>19.288899750000002</v>
      </c>
      <c r="CI23" s="305">
        <v>19.228332120000008</v>
      </c>
      <c r="CJ23" s="305">
        <v>19.539584189999985</v>
      </c>
      <c r="CK23" s="305">
        <v>23.23</v>
      </c>
      <c r="CL23" s="305">
        <v>20.011132940000003</v>
      </c>
      <c r="CM23" s="305">
        <v>19.942380979999996</v>
      </c>
      <c r="CN23" s="305">
        <v>19.927511920000001</v>
      </c>
      <c r="CO23" s="305">
        <v>20.559409890000005</v>
      </c>
      <c r="CP23" s="305">
        <v>20.277108529999992</v>
      </c>
      <c r="CQ23" s="305">
        <v>20.268924699999999</v>
      </c>
      <c r="CR23" s="305">
        <v>21.25</v>
      </c>
      <c r="CS23" s="305">
        <v>20.5</v>
      </c>
      <c r="CT23" s="305">
        <v>20.52</v>
      </c>
      <c r="CU23" s="305">
        <v>20.107614899999987</v>
      </c>
      <c r="CV23" s="305">
        <v>20.107568460000003</v>
      </c>
      <c r="CW23" s="305">
        <v>20.628385469999991</v>
      </c>
      <c r="CX23" s="305">
        <v>19.969704969999999</v>
      </c>
      <c r="CY23" s="305">
        <v>19.900961100000004</v>
      </c>
      <c r="CZ23" s="305">
        <v>19.849677759999995</v>
      </c>
      <c r="DA23" s="305">
        <v>19.842860130000005</v>
      </c>
      <c r="DB23" s="305">
        <v>20.003234620000004</v>
      </c>
      <c r="DC23" s="305">
        <v>19.117238789999998</v>
      </c>
      <c r="DD23" s="305">
        <v>74.086378530000005</v>
      </c>
      <c r="DE23" s="305">
        <v>19.931499580000001</v>
      </c>
      <c r="DF23" s="305">
        <v>19.537494430000006</v>
      </c>
      <c r="DG23" s="305">
        <v>19.541165619999987</v>
      </c>
      <c r="DH23" s="305">
        <v>19.449902390000013</v>
      </c>
      <c r="DI23" s="305">
        <v>20.473157219999994</v>
      </c>
      <c r="DJ23" s="305">
        <v>19.733924210000005</v>
      </c>
      <c r="DK23" s="305">
        <v>23.773238250000002</v>
      </c>
      <c r="DL23" s="305">
        <v>23.730069069999988</v>
      </c>
      <c r="DM23" s="305">
        <v>23.906721350000016</v>
      </c>
      <c r="DN23" s="305">
        <v>78.824637510000017</v>
      </c>
      <c r="DO23" s="305">
        <v>24.241689069999982</v>
      </c>
      <c r="DP23" s="305">
        <v>24.177916369999977</v>
      </c>
      <c r="DQ23" s="305">
        <v>24.410519760000049</v>
      </c>
      <c r="DR23" s="305">
        <v>24.066125669999913</v>
      </c>
      <c r="DS23" s="305">
        <v>23.997859000000084</v>
      </c>
      <c r="DT23" s="305">
        <v>25.55473932999999</v>
      </c>
      <c r="DU23" s="305">
        <v>24.40034054000008</v>
      </c>
      <c r="DV23" s="305">
        <v>24.059698319999999</v>
      </c>
      <c r="DW23" s="305">
        <v>20.027667910000005</v>
      </c>
      <c r="DX23" s="305">
        <v>28.867210590000003</v>
      </c>
      <c r="DY23" s="305">
        <v>24.635526120000002</v>
      </c>
      <c r="DZ23" s="305">
        <v>24.67</v>
      </c>
      <c r="EA23" s="305">
        <v>24.435316430000011</v>
      </c>
      <c r="EB23" s="305">
        <v>24.961566260000005</v>
      </c>
      <c r="EC23" s="305">
        <v>24.945367479999984</v>
      </c>
      <c r="ED23" s="305">
        <v>20.411094919999996</v>
      </c>
      <c r="EE23" s="305">
        <v>29.369999999999997</v>
      </c>
      <c r="EF23" s="305">
        <v>24.449979330000026</v>
      </c>
      <c r="EG23" s="305">
        <v>25.080000000000002</v>
      </c>
      <c r="EH23" s="305">
        <v>24.073614039999999</v>
      </c>
      <c r="EI23" s="305">
        <v>24.047846300000003</v>
      </c>
      <c r="EJ23" s="305">
        <v>19.837612370000009</v>
      </c>
      <c r="EK23" s="305">
        <v>21.587188689999991</v>
      </c>
      <c r="EL23" s="305">
        <v>21.234375779999997</v>
      </c>
      <c r="EM23" s="305">
        <v>20.646882539999996</v>
      </c>
      <c r="EN23" s="305">
        <v>21.141507980000011</v>
      </c>
      <c r="EO23" s="305">
        <v>20.557078079999982</v>
      </c>
      <c r="EP23" s="305">
        <v>20.570070390000016</v>
      </c>
      <c r="EQ23" s="305">
        <v>20.46895846</v>
      </c>
      <c r="ER23" s="305">
        <v>20.987556869999988</v>
      </c>
      <c r="ES23" s="305">
        <v>59.197596960000027</v>
      </c>
      <c r="ET23" s="305">
        <v>20.485372909999999</v>
      </c>
      <c r="EU23" s="305">
        <v>28.660670230000004</v>
      </c>
      <c r="EV23" s="305">
        <v>20.468499499999989</v>
      </c>
      <c r="EW23" s="305">
        <v>20.705314679999987</v>
      </c>
      <c r="EX23" s="305">
        <v>20.736181830000024</v>
      </c>
      <c r="EY23" s="305">
        <v>43.48548213000003</v>
      </c>
      <c r="EZ23" s="305">
        <v>33.956681389999943</v>
      </c>
      <c r="FA23" s="305">
        <v>27.26926537000001</v>
      </c>
      <c r="FB23" s="305">
        <v>28.897266079999984</v>
      </c>
      <c r="FC23" s="305">
        <v>29.025948220000068</v>
      </c>
      <c r="FD23" s="305">
        <v>29.54155290999989</v>
      </c>
      <c r="FE23" s="305">
        <v>29.385026560000071</v>
      </c>
      <c r="FF23" s="305">
        <v>28.669736270000001</v>
      </c>
      <c r="FG23" s="305">
        <v>27.827616939999999</v>
      </c>
      <c r="FH23" s="305">
        <v>27.860782869999991</v>
      </c>
      <c r="FI23" s="305">
        <v>28.002444410000003</v>
      </c>
      <c r="FJ23" s="305">
        <v>27.940875579999975</v>
      </c>
      <c r="FK23" s="305">
        <v>30.997957510000006</v>
      </c>
      <c r="FL23" s="305">
        <v>25.438447810000021</v>
      </c>
      <c r="FM23" s="305">
        <v>28.321751209999988</v>
      </c>
      <c r="FN23" s="305">
        <v>28.099626990000026</v>
      </c>
      <c r="FO23" s="305">
        <v>28.017770350000017</v>
      </c>
      <c r="FP23" s="305">
        <v>28.733314349999951</v>
      </c>
      <c r="FQ23" s="305">
        <v>31.597874909999987</v>
      </c>
      <c r="FR23" s="305">
        <v>25.838226879999993</v>
      </c>
      <c r="FS23" s="305">
        <v>28.56512051</v>
      </c>
      <c r="FT23" s="305">
        <v>25.824864250000005</v>
      </c>
      <c r="FU23" s="305">
        <v>31.55346565</v>
      </c>
    </row>
    <row r="24" spans="1:177">
      <c r="A24" s="306">
        <v>1223</v>
      </c>
      <c r="B24" s="315" t="s">
        <v>37</v>
      </c>
      <c r="C24" s="302">
        <f t="shared" si="77"/>
        <v>431.91284796000002</v>
      </c>
      <c r="D24" s="302">
        <f t="shared" si="78"/>
        <v>435.05639958</v>
      </c>
      <c r="E24" s="302">
        <f t="shared" si="79"/>
        <v>436.58924239999999</v>
      </c>
      <c r="F24" s="302">
        <f t="shared" si="80"/>
        <v>426.08820581999998</v>
      </c>
      <c r="G24" s="302">
        <f t="shared" si="237"/>
        <v>365.66100750999999</v>
      </c>
      <c r="H24" s="302">
        <f t="shared" si="238"/>
        <v>332.89686183999999</v>
      </c>
      <c r="I24" s="302">
        <f t="shared" si="239"/>
        <v>330.75282166999995</v>
      </c>
      <c r="J24" s="302">
        <f t="shared" si="240"/>
        <v>322.30390776000002</v>
      </c>
      <c r="K24" s="302">
        <f t="shared" si="178"/>
        <v>346.31234254999998</v>
      </c>
      <c r="L24" s="302">
        <f t="shared" si="37"/>
        <v>357.83449252999998</v>
      </c>
      <c r="M24" s="302">
        <f t="shared" si="38"/>
        <v>103.47367932</v>
      </c>
      <c r="N24" s="302">
        <f t="shared" si="39"/>
        <v>101.38436893999999</v>
      </c>
      <c r="O24" s="302">
        <f t="shared" si="40"/>
        <v>117.73567362</v>
      </c>
      <c r="P24" s="302">
        <f t="shared" si="41"/>
        <v>109.31912608000005</v>
      </c>
      <c r="Q24" s="302">
        <f t="shared" si="42"/>
        <v>109.423772</v>
      </c>
      <c r="R24" s="302">
        <f t="shared" si="43"/>
        <v>107.02766801999999</v>
      </c>
      <c r="S24" s="302">
        <f t="shared" si="44"/>
        <v>108.82901472000002</v>
      </c>
      <c r="T24" s="302">
        <f t="shared" si="45"/>
        <v>109.77594484000002</v>
      </c>
      <c r="U24" s="302">
        <f t="shared" si="46"/>
        <v>110.15200801000002</v>
      </c>
      <c r="V24" s="302">
        <f t="shared" si="47"/>
        <v>107.68462869999998</v>
      </c>
      <c r="W24" s="302">
        <f t="shared" si="48"/>
        <v>109.19076441999999</v>
      </c>
      <c r="X24" s="302">
        <f t="shared" si="49"/>
        <v>109.56184126999997</v>
      </c>
      <c r="Y24" s="302">
        <f t="shared" si="50"/>
        <v>109.25165081</v>
      </c>
      <c r="Z24" s="302">
        <f t="shared" si="51"/>
        <v>107.24427915000003</v>
      </c>
      <c r="AA24" s="302">
        <f t="shared" si="52"/>
        <v>107.37188384999993</v>
      </c>
      <c r="AB24" s="302">
        <f t="shared" si="53"/>
        <v>102.22039201000004</v>
      </c>
      <c r="AC24" s="302">
        <f t="shared" si="241"/>
        <v>99.099164680000001</v>
      </c>
      <c r="AD24" s="302">
        <f t="shared" si="242"/>
        <v>95.878637110000014</v>
      </c>
      <c r="AE24" s="302">
        <f t="shared" si="243"/>
        <v>86.944293369999997</v>
      </c>
      <c r="AF24" s="302">
        <f t="shared" si="244"/>
        <v>83.738912349999993</v>
      </c>
      <c r="AG24" s="302">
        <f t="shared" si="245"/>
        <v>83.771972039999994</v>
      </c>
      <c r="AH24" s="302">
        <f t="shared" si="246"/>
        <v>82.794692710000021</v>
      </c>
      <c r="AI24" s="302">
        <f t="shared" si="247"/>
        <v>83.099191730000001</v>
      </c>
      <c r="AJ24" s="302">
        <f t="shared" si="248"/>
        <v>83.231005359999983</v>
      </c>
      <c r="AK24" s="302">
        <f t="shared" si="249"/>
        <v>83.248917800000001</v>
      </c>
      <c r="AL24" s="302">
        <f t="shared" si="250"/>
        <v>82.920917000000003</v>
      </c>
      <c r="AM24" s="302">
        <f t="shared" si="251"/>
        <v>82.731329169999981</v>
      </c>
      <c r="AN24" s="302">
        <f t="shared" si="252"/>
        <v>81.851657699999976</v>
      </c>
      <c r="AO24" s="302">
        <f t="shared" si="253"/>
        <v>81.746240610000001</v>
      </c>
      <c r="AP24" s="302">
        <f t="shared" si="254"/>
        <v>80.756027920000008</v>
      </c>
      <c r="AQ24" s="303">
        <f t="shared" si="255"/>
        <v>80.254078089999979</v>
      </c>
      <c r="AR24" s="303">
        <f t="shared" si="256"/>
        <v>79.547561139999999</v>
      </c>
      <c r="AS24" s="303">
        <f t="shared" si="179"/>
        <v>79.299333230000002</v>
      </c>
      <c r="AT24" s="303">
        <f t="shared" si="180"/>
        <v>85.589542489999971</v>
      </c>
      <c r="AU24" s="303">
        <f t="shared" si="181"/>
        <v>90.35167428000004</v>
      </c>
      <c r="AV24" s="303">
        <f t="shared" si="182"/>
        <v>91.071792549999984</v>
      </c>
      <c r="AW24" s="303">
        <f t="shared" si="183"/>
        <v>90.860065730000002</v>
      </c>
      <c r="AX24" s="303">
        <f t="shared" si="103"/>
        <v>89.435248110000003</v>
      </c>
      <c r="AY24" s="303">
        <f t="shared" si="56"/>
        <v>88.746161169999993</v>
      </c>
      <c r="AZ24" s="303">
        <f t="shared" si="57"/>
        <v>88.793017519999978</v>
      </c>
      <c r="BA24" s="303">
        <f t="shared" si="184"/>
        <v>88.239209869999996</v>
      </c>
      <c r="BB24" s="305">
        <v>36.48931065</v>
      </c>
      <c r="BC24" s="305">
        <v>32.666565460000001</v>
      </c>
      <c r="BD24" s="305">
        <v>34.317803209999987</v>
      </c>
      <c r="BE24" s="305">
        <v>34.316646899999995</v>
      </c>
      <c r="BF24" s="305">
        <v>33.614777160000017</v>
      </c>
      <c r="BG24" s="305">
        <v>33.452944879999976</v>
      </c>
      <c r="BH24" s="305">
        <v>36.247271900000001</v>
      </c>
      <c r="BI24" s="305">
        <v>30.859706660000036</v>
      </c>
      <c r="BJ24" s="305">
        <v>50.628695059999963</v>
      </c>
      <c r="BK24" s="305">
        <v>36.344832180000033</v>
      </c>
      <c r="BL24" s="305">
        <v>36.51993585000001</v>
      </c>
      <c r="BM24" s="305">
        <v>36.454358049999989</v>
      </c>
      <c r="BN24" s="305">
        <v>25.321985000000002</v>
      </c>
      <c r="BO24" s="305">
        <v>48.675152060000002</v>
      </c>
      <c r="BP24" s="305">
        <v>35.42663494</v>
      </c>
      <c r="BQ24" s="305">
        <v>35.86744259000001</v>
      </c>
      <c r="BR24" s="305">
        <v>35.609049470000016</v>
      </c>
      <c r="BS24" s="305">
        <v>35.551175959999973</v>
      </c>
      <c r="BT24" s="305">
        <v>35.491445279999994</v>
      </c>
      <c r="BU24" s="305">
        <v>36.676846800000106</v>
      </c>
      <c r="BV24" s="305">
        <v>36.660722639999918</v>
      </c>
      <c r="BW24" s="305">
        <v>36.478369440000009</v>
      </c>
      <c r="BX24" s="305">
        <v>36.686392480000052</v>
      </c>
      <c r="BY24" s="305">
        <v>36.611182919999962</v>
      </c>
      <c r="BZ24" s="305">
        <v>36.984988809999997</v>
      </c>
      <c r="CA24" s="305">
        <v>36.884277459999993</v>
      </c>
      <c r="CB24" s="305">
        <v>36.28274174000002</v>
      </c>
      <c r="CC24" s="305">
        <v>36.03946415999998</v>
      </c>
      <c r="CD24" s="305">
        <v>35.859458520000004</v>
      </c>
      <c r="CE24" s="305">
        <v>35.785706019999992</v>
      </c>
      <c r="CF24" s="305">
        <v>35.859451620000002</v>
      </c>
      <c r="CG24" s="305">
        <v>36.653700819999976</v>
      </c>
      <c r="CH24" s="305">
        <v>36.677611980000023</v>
      </c>
      <c r="CI24" s="305">
        <v>36.48644136999998</v>
      </c>
      <c r="CJ24" s="305">
        <v>36.695399899999984</v>
      </c>
      <c r="CK24" s="305">
        <v>36.380000000000003</v>
      </c>
      <c r="CL24" s="305">
        <v>36.611911571</v>
      </c>
      <c r="CM24" s="305">
        <v>36.429153989000007</v>
      </c>
      <c r="CN24" s="305">
        <v>36.210585250000001</v>
      </c>
      <c r="CO24" s="305">
        <v>35.940668859999988</v>
      </c>
      <c r="CP24" s="305">
        <v>35.807181740000019</v>
      </c>
      <c r="CQ24" s="305">
        <v>35.496428550000019</v>
      </c>
      <c r="CR24" s="305">
        <v>34.721185759999997</v>
      </c>
      <c r="CS24" s="305">
        <v>36.361897529999993</v>
      </c>
      <c r="CT24" s="305">
        <v>36.288800559999949</v>
      </c>
      <c r="CU24" s="305">
        <v>36.228183430000001</v>
      </c>
      <c r="CV24" s="305">
        <v>33.118031300000055</v>
      </c>
      <c r="CW24" s="305">
        <v>32.874177279999984</v>
      </c>
      <c r="CX24" s="305">
        <v>33.183476820000003</v>
      </c>
      <c r="CY24" s="305">
        <v>33.07735924</v>
      </c>
      <c r="CZ24" s="305">
        <v>32.838328619999992</v>
      </c>
      <c r="DA24" s="305">
        <v>32.736836649999987</v>
      </c>
      <c r="DB24" s="305">
        <v>32.679190290000008</v>
      </c>
      <c r="DC24" s="305">
        <v>30.462610170000016</v>
      </c>
      <c r="DD24" s="305">
        <v>30.437871300000015</v>
      </c>
      <c r="DE24" s="305">
        <v>28.276967929999987</v>
      </c>
      <c r="DF24" s="305">
        <v>28.229454140000001</v>
      </c>
      <c r="DG24" s="305">
        <v>27.97068749000001</v>
      </c>
      <c r="DH24" s="305">
        <v>28.084278559999948</v>
      </c>
      <c r="DI24" s="305">
        <v>27.683946300000027</v>
      </c>
      <c r="DJ24" s="305">
        <v>28.040196179999999</v>
      </c>
      <c r="DK24" s="305">
        <v>27.920070630000001</v>
      </c>
      <c r="DL24" s="305">
        <v>27.811705229999994</v>
      </c>
      <c r="DM24" s="305">
        <v>27.835241620000009</v>
      </c>
      <c r="DN24" s="305">
        <v>27.510624289999988</v>
      </c>
      <c r="DO24" s="305">
        <v>27.448826800000013</v>
      </c>
      <c r="DP24" s="305">
        <v>27.38550635999998</v>
      </c>
      <c r="DQ24" s="305">
        <v>27.942948330000014</v>
      </c>
      <c r="DR24" s="305">
        <v>27.770737040000014</v>
      </c>
      <c r="DS24" s="305">
        <v>27.659519559999968</v>
      </c>
      <c r="DT24" s="305">
        <v>27.808203079999998</v>
      </c>
      <c r="DU24" s="305">
        <v>27.763282720000028</v>
      </c>
      <c r="DV24" s="305">
        <v>27.85597023</v>
      </c>
      <c r="DW24" s="305">
        <v>27.78002613</v>
      </c>
      <c r="DX24" s="305">
        <v>27.612921440000004</v>
      </c>
      <c r="DY24" s="305">
        <v>27.845822139999989</v>
      </c>
      <c r="DZ24" s="305">
        <v>27.627462830000017</v>
      </c>
      <c r="EA24" s="305">
        <v>27.447632029999998</v>
      </c>
      <c r="EB24" s="305">
        <v>27.332421279999995</v>
      </c>
      <c r="EC24" s="305">
        <v>27.781726399999993</v>
      </c>
      <c r="ED24" s="305">
        <v>27.617181489999993</v>
      </c>
      <c r="EE24" s="305">
        <v>27.39</v>
      </c>
      <c r="EF24" s="305">
        <v>27.261657699999972</v>
      </c>
      <c r="EG24" s="305">
        <v>27.2</v>
      </c>
      <c r="EH24" s="305">
        <v>27.414169149999999</v>
      </c>
      <c r="EI24" s="305">
        <v>27.287320510000001</v>
      </c>
      <c r="EJ24" s="305">
        <v>27.044750950000005</v>
      </c>
      <c r="EK24" s="305">
        <v>26.989119159999998</v>
      </c>
      <c r="EL24" s="305">
        <v>27.033979479999992</v>
      </c>
      <c r="EM24" s="305">
        <v>26.732929280000018</v>
      </c>
      <c r="EN24" s="305">
        <v>26.658826019999996</v>
      </c>
      <c r="EO24" s="305">
        <v>26.875711239999998</v>
      </c>
      <c r="EP24" s="305">
        <v>26.719540829999985</v>
      </c>
      <c r="EQ24" s="305">
        <v>26.604835140000027</v>
      </c>
      <c r="ER24" s="305">
        <v>22.22623016</v>
      </c>
      <c r="ES24" s="305">
        <v>30.716495839999968</v>
      </c>
      <c r="ET24" s="305">
        <v>26.566143090000001</v>
      </c>
      <c r="EU24" s="305">
        <v>26.466639130000001</v>
      </c>
      <c r="EV24" s="305">
        <v>26.266551009999997</v>
      </c>
      <c r="EW24" s="305">
        <v>26.11562734000001</v>
      </c>
      <c r="EX24" s="305">
        <v>29.56589406999997</v>
      </c>
      <c r="EY24" s="305">
        <v>29.90802107999999</v>
      </c>
      <c r="EZ24" s="305">
        <v>29.789138120000008</v>
      </c>
      <c r="FA24" s="305">
        <v>30.256146919999988</v>
      </c>
      <c r="FB24" s="305">
        <v>30.306389240000048</v>
      </c>
      <c r="FC24" s="305">
        <v>30.188018609999997</v>
      </c>
      <c r="FD24" s="305">
        <v>30.455017350000013</v>
      </c>
      <c r="FE24" s="305">
        <v>30.428756589999974</v>
      </c>
      <c r="FF24" s="305">
        <v>30.50021083</v>
      </c>
      <c r="FG24" s="305">
        <v>30.323647519999998</v>
      </c>
      <c r="FH24" s="305">
        <v>30.036207380000004</v>
      </c>
      <c r="FI24" s="305">
        <v>30.102812650000001</v>
      </c>
      <c r="FJ24" s="305">
        <v>29.870664199999993</v>
      </c>
      <c r="FK24" s="305">
        <v>29.461771260000013</v>
      </c>
      <c r="FL24" s="305">
        <v>29.306223789999986</v>
      </c>
      <c r="FM24" s="305">
        <v>29.686983420000022</v>
      </c>
      <c r="FN24" s="305">
        <v>29.752953959999989</v>
      </c>
      <c r="FO24" s="305">
        <v>29.587451639999987</v>
      </c>
      <c r="FP24" s="305">
        <v>29.718454080000015</v>
      </c>
      <c r="FQ24" s="305">
        <v>29.487111799999983</v>
      </c>
      <c r="FR24" s="305">
        <v>29.601851480000001</v>
      </c>
      <c r="FS24" s="305">
        <v>29.437877740000001</v>
      </c>
      <c r="FT24" s="305">
        <v>29.199480650000005</v>
      </c>
      <c r="FU24" s="305">
        <v>29.078192829999992</v>
      </c>
    </row>
    <row r="25" spans="1:177">
      <c r="A25" s="306">
        <v>123</v>
      </c>
      <c r="B25" s="307" t="s">
        <v>26</v>
      </c>
      <c r="C25" s="302">
        <f t="shared" si="77"/>
        <v>95.128120640329655</v>
      </c>
      <c r="D25" s="302">
        <f t="shared" si="78"/>
        <v>94.995522859999994</v>
      </c>
      <c r="E25" s="302">
        <f t="shared" si="79"/>
        <v>471.31818535000014</v>
      </c>
      <c r="F25" s="302">
        <f t="shared" si="80"/>
        <v>382.9881458280525</v>
      </c>
      <c r="G25" s="302">
        <f t="shared" si="237"/>
        <v>317.69131174</v>
      </c>
      <c r="H25" s="302">
        <f t="shared" si="238"/>
        <v>559.97372065000002</v>
      </c>
      <c r="I25" s="302">
        <f t="shared" si="239"/>
        <v>439.58404658601506</v>
      </c>
      <c r="J25" s="302">
        <f t="shared" si="240"/>
        <v>493.01870694852431</v>
      </c>
      <c r="K25" s="302">
        <f t="shared" si="178"/>
        <v>537.91930733000038</v>
      </c>
      <c r="L25" s="302">
        <f t="shared" si="37"/>
        <v>457.62453671999936</v>
      </c>
      <c r="M25" s="302">
        <f t="shared" si="38"/>
        <v>0</v>
      </c>
      <c r="N25" s="302">
        <f t="shared" si="39"/>
        <v>64.957790969999991</v>
      </c>
      <c r="O25" s="302">
        <f t="shared" si="40"/>
        <v>30.170329670329668</v>
      </c>
      <c r="P25" s="302">
        <f t="shared" si="41"/>
        <v>0</v>
      </c>
      <c r="Q25" s="302">
        <f t="shared" si="42"/>
        <v>81.945522859999997</v>
      </c>
      <c r="R25" s="302">
        <f t="shared" si="43"/>
        <v>0</v>
      </c>
      <c r="S25" s="302">
        <f t="shared" si="44"/>
        <v>0</v>
      </c>
      <c r="T25" s="302">
        <f t="shared" si="45"/>
        <v>13.05</v>
      </c>
      <c r="U25" s="302">
        <f t="shared" si="46"/>
        <v>292.29579883000002</v>
      </c>
      <c r="V25" s="302">
        <f t="shared" si="47"/>
        <v>111.72811799999999</v>
      </c>
      <c r="W25" s="302">
        <f t="shared" si="48"/>
        <v>37.926117909999995</v>
      </c>
      <c r="X25" s="302">
        <f t="shared" si="49"/>
        <v>29.368150610000001</v>
      </c>
      <c r="Y25" s="302">
        <f t="shared" si="50"/>
        <v>75.249818349999998</v>
      </c>
      <c r="Z25" s="302">
        <f t="shared" si="51"/>
        <v>133.75258955000001</v>
      </c>
      <c r="AA25" s="302">
        <f t="shared" si="52"/>
        <v>40.700000000000003</v>
      </c>
      <c r="AB25" s="302">
        <f t="shared" si="53"/>
        <v>133.2857379280525</v>
      </c>
      <c r="AC25" s="302">
        <f t="shared" si="241"/>
        <v>42.5</v>
      </c>
      <c r="AD25" s="302">
        <f t="shared" si="242"/>
        <v>88.350703740000014</v>
      </c>
      <c r="AE25" s="302">
        <f t="shared" si="243"/>
        <v>128.18255300000001</v>
      </c>
      <c r="AF25" s="302">
        <f t="shared" si="244"/>
        <v>58.658055000000004</v>
      </c>
      <c r="AG25" s="302">
        <f t="shared" si="245"/>
        <v>10</v>
      </c>
      <c r="AH25" s="302">
        <f t="shared" si="246"/>
        <v>212.41266003999999</v>
      </c>
      <c r="AI25" s="302">
        <f t="shared" si="247"/>
        <v>148.93560335000001</v>
      </c>
      <c r="AJ25" s="302">
        <f t="shared" si="248"/>
        <v>188.62545725999999</v>
      </c>
      <c r="AK25" s="302">
        <f t="shared" si="249"/>
        <v>73</v>
      </c>
      <c r="AL25" s="302">
        <f t="shared" si="250"/>
        <v>251.45072508601501</v>
      </c>
      <c r="AM25" s="302">
        <f t="shared" si="251"/>
        <v>30</v>
      </c>
      <c r="AN25" s="302">
        <f t="shared" si="252"/>
        <v>85.133321499999994</v>
      </c>
      <c r="AO25" s="302">
        <f t="shared" si="253"/>
        <v>333.05631376999997</v>
      </c>
      <c r="AP25" s="302">
        <f t="shared" si="254"/>
        <v>108.7493315892622</v>
      </c>
      <c r="AQ25" s="303">
        <f t="shared" si="255"/>
        <v>51.213061589262189</v>
      </c>
      <c r="AR25" s="303">
        <f t="shared" si="256"/>
        <v>0</v>
      </c>
      <c r="AS25" s="303">
        <f t="shared" si="179"/>
        <v>186.68647988000001</v>
      </c>
      <c r="AT25" s="303">
        <f t="shared" si="180"/>
        <v>190.62</v>
      </c>
      <c r="AU25" s="303">
        <f t="shared" si="181"/>
        <v>20.94</v>
      </c>
      <c r="AV25" s="303">
        <f t="shared" si="182"/>
        <v>139.67282745000037</v>
      </c>
      <c r="AW25" s="303">
        <f t="shared" si="183"/>
        <v>117.89135513999997</v>
      </c>
      <c r="AX25" s="303">
        <f t="shared" si="103"/>
        <v>172.25519018999975</v>
      </c>
      <c r="AY25" s="303">
        <f t="shared" si="56"/>
        <v>83.01399615999982</v>
      </c>
      <c r="AZ25" s="303">
        <f t="shared" si="57"/>
        <v>84.46399522999981</v>
      </c>
      <c r="BA25" s="303">
        <f t="shared" si="184"/>
        <v>354.80451270714195</v>
      </c>
      <c r="BB25" s="305">
        <v>0</v>
      </c>
      <c r="BC25" s="305">
        <v>0</v>
      </c>
      <c r="BD25" s="305">
        <v>0</v>
      </c>
      <c r="BE25" s="305">
        <v>0</v>
      </c>
      <c r="BF25" s="305">
        <v>52.452223229999994</v>
      </c>
      <c r="BG25" s="305">
        <v>12.50556774</v>
      </c>
      <c r="BH25" s="305">
        <v>0</v>
      </c>
      <c r="BI25" s="305">
        <v>30.170329670329668</v>
      </c>
      <c r="BJ25" s="305">
        <v>0</v>
      </c>
      <c r="BK25" s="305">
        <v>0</v>
      </c>
      <c r="BL25" s="305">
        <v>0</v>
      </c>
      <c r="BM25" s="305">
        <v>0</v>
      </c>
      <c r="BN25" s="305">
        <v>24.950502409999999</v>
      </c>
      <c r="BO25" s="305">
        <v>56.995020449999998</v>
      </c>
      <c r="BP25" s="305">
        <v>0</v>
      </c>
      <c r="BQ25" s="305">
        <v>0</v>
      </c>
      <c r="BR25" s="305">
        <v>0</v>
      </c>
      <c r="BS25" s="305">
        <v>0</v>
      </c>
      <c r="BT25" s="305">
        <v>0</v>
      </c>
      <c r="BU25" s="305">
        <v>0</v>
      </c>
      <c r="BV25" s="305">
        <v>0</v>
      </c>
      <c r="BW25" s="305">
        <v>13.05</v>
      </c>
      <c r="BX25" s="305">
        <v>0</v>
      </c>
      <c r="BY25" s="305">
        <v>0</v>
      </c>
      <c r="BZ25" s="305">
        <v>0</v>
      </c>
      <c r="CA25" s="305">
        <v>210.28902400000001</v>
      </c>
      <c r="CB25" s="305">
        <v>82.006774829999998</v>
      </c>
      <c r="CC25" s="305">
        <v>60.990511999999995</v>
      </c>
      <c r="CD25" s="305">
        <v>50.593093999999994</v>
      </c>
      <c r="CE25" s="305">
        <v>0.144512</v>
      </c>
      <c r="CF25" s="305">
        <v>18.640511999999998</v>
      </c>
      <c r="CG25" s="305">
        <v>5.6445119999999998</v>
      </c>
      <c r="CH25" s="305">
        <v>13.64109391</v>
      </c>
      <c r="CI25" s="305">
        <v>0.144512</v>
      </c>
      <c r="CJ25" s="305">
        <v>8.6405120000000011</v>
      </c>
      <c r="CK25" s="305">
        <v>20.583126610000001</v>
      </c>
      <c r="CL25" s="305">
        <v>15.349</v>
      </c>
      <c r="CM25" s="305">
        <v>43.954000000000001</v>
      </c>
      <c r="CN25" s="305">
        <v>15.946818349999999</v>
      </c>
      <c r="CO25" s="305">
        <v>70.175810560000002</v>
      </c>
      <c r="CP25" s="305">
        <v>48.506778990000001</v>
      </c>
      <c r="CQ25" s="305">
        <v>15.07</v>
      </c>
      <c r="CR25" s="305">
        <v>15</v>
      </c>
      <c r="CS25" s="305">
        <v>10.7</v>
      </c>
      <c r="CT25" s="305">
        <v>15</v>
      </c>
      <c r="CU25" s="305">
        <v>15.696837</v>
      </c>
      <c r="CV25" s="305">
        <v>47.5</v>
      </c>
      <c r="CW25" s="305">
        <v>70.088900928052496</v>
      </c>
      <c r="CX25" s="305">
        <v>0</v>
      </c>
      <c r="CY25" s="305">
        <v>30</v>
      </c>
      <c r="CZ25" s="305">
        <v>12.5</v>
      </c>
      <c r="DA25" s="305">
        <v>63.239703740000003</v>
      </c>
      <c r="DB25" s="305">
        <v>12.5</v>
      </c>
      <c r="DC25" s="305">
        <v>12.611000000000001</v>
      </c>
      <c r="DD25" s="305">
        <v>103.07012400000001</v>
      </c>
      <c r="DE25" s="305">
        <v>12.5</v>
      </c>
      <c r="DF25" s="305">
        <v>12.612429000000001</v>
      </c>
      <c r="DG25" s="305">
        <v>12.5</v>
      </c>
      <c r="DH25" s="305">
        <v>12.5</v>
      </c>
      <c r="DI25" s="305">
        <v>33.658055000000004</v>
      </c>
      <c r="DJ25" s="305">
        <v>0</v>
      </c>
      <c r="DK25" s="305">
        <v>0</v>
      </c>
      <c r="DL25" s="305">
        <v>10</v>
      </c>
      <c r="DM25" s="305">
        <v>65.991864480000004</v>
      </c>
      <c r="DN25" s="305">
        <v>116.42079556</v>
      </c>
      <c r="DO25" s="305">
        <v>30</v>
      </c>
      <c r="DP25" s="305">
        <v>60</v>
      </c>
      <c r="DQ25" s="305">
        <v>68.935603350000008</v>
      </c>
      <c r="DR25" s="305">
        <v>20</v>
      </c>
      <c r="DS25" s="305">
        <v>0</v>
      </c>
      <c r="DT25" s="305">
        <v>85.736642259999996</v>
      </c>
      <c r="DU25" s="305">
        <v>102.88881499999999</v>
      </c>
      <c r="DV25" s="305">
        <v>13</v>
      </c>
      <c r="DW25" s="305">
        <v>45</v>
      </c>
      <c r="DX25" s="305">
        <v>15</v>
      </c>
      <c r="DY25" s="305">
        <v>14.971596086015015</v>
      </c>
      <c r="DZ25" s="305">
        <v>194.479129</v>
      </c>
      <c r="EA25" s="305">
        <v>42</v>
      </c>
      <c r="EB25" s="305">
        <v>10</v>
      </c>
      <c r="EC25" s="305">
        <v>10</v>
      </c>
      <c r="ED25" s="305">
        <v>10</v>
      </c>
      <c r="EE25" s="305">
        <v>10.133321499999999</v>
      </c>
      <c r="EF25" s="305">
        <v>10</v>
      </c>
      <c r="EG25" s="305">
        <v>65</v>
      </c>
      <c r="EH25" s="305">
        <v>0</v>
      </c>
      <c r="EI25" s="305">
        <v>10</v>
      </c>
      <c r="EJ25" s="305">
        <v>323.05631376999997</v>
      </c>
      <c r="EK25" s="305">
        <v>88.7</v>
      </c>
      <c r="EL25" s="305">
        <v>10</v>
      </c>
      <c r="EM25" s="305">
        <v>10.049331589262188</v>
      </c>
      <c r="EN25" s="305">
        <v>10.049331589262188</v>
      </c>
      <c r="EO25" s="305">
        <v>10</v>
      </c>
      <c r="EP25" s="305">
        <v>31.163730000000001</v>
      </c>
      <c r="EQ25" s="305">
        <v>0</v>
      </c>
      <c r="ER25" s="305">
        <v>0</v>
      </c>
      <c r="ES25" s="305">
        <v>0</v>
      </c>
      <c r="ET25" s="305">
        <v>3.92221441</v>
      </c>
      <c r="EU25" s="305">
        <v>11.909143160000006</v>
      </c>
      <c r="EV25" s="305">
        <v>170.85512231000001</v>
      </c>
      <c r="EW25" s="305">
        <v>166.9</v>
      </c>
      <c r="EX25" s="305">
        <v>11.24</v>
      </c>
      <c r="EY25" s="305">
        <v>12.479999999999999</v>
      </c>
      <c r="EZ25" s="305">
        <v>8.629999999999999</v>
      </c>
      <c r="FA25" s="305">
        <v>1.0300000000000002</v>
      </c>
      <c r="FB25" s="305">
        <v>11.280000000000001</v>
      </c>
      <c r="FC25" s="305">
        <v>9.0299999999999994</v>
      </c>
      <c r="FD25" s="305">
        <v>10</v>
      </c>
      <c r="FE25" s="305">
        <v>120.64282745000037</v>
      </c>
      <c r="FF25" s="305">
        <v>12.265321649999978</v>
      </c>
      <c r="FG25" s="305">
        <v>82.885587720000046</v>
      </c>
      <c r="FH25" s="305">
        <v>22.740445769999944</v>
      </c>
      <c r="FI25" s="305">
        <v>17.690513740000256</v>
      </c>
      <c r="FJ25" s="305">
        <v>18.466571059999524</v>
      </c>
      <c r="FK25" s="305">
        <v>136.09810538999997</v>
      </c>
      <c r="FL25" s="305">
        <v>45.604326769999723</v>
      </c>
      <c r="FM25" s="305">
        <v>13.545740010000374</v>
      </c>
      <c r="FN25" s="305">
        <v>23.863929379999721</v>
      </c>
      <c r="FO25" s="305">
        <v>33.258856500000547</v>
      </c>
      <c r="FP25" s="305">
        <v>24.427857279999898</v>
      </c>
      <c r="FQ25" s="305">
        <v>26.777281449999364</v>
      </c>
      <c r="FR25" s="305">
        <v>303.55794829714199</v>
      </c>
      <c r="FS25" s="305">
        <v>28.849852720000015</v>
      </c>
      <c r="FT25" s="305">
        <v>22.396711689999986</v>
      </c>
      <c r="FU25" s="305">
        <v>230.09169141999996</v>
      </c>
    </row>
    <row r="26" spans="1:177">
      <c r="A26" s="306">
        <v>124</v>
      </c>
      <c r="B26" s="307" t="s">
        <v>55</v>
      </c>
      <c r="C26" s="302">
        <f t="shared" si="77"/>
        <v>617.011715249389</v>
      </c>
      <c r="D26" s="302">
        <f t="shared" si="78"/>
        <v>736.49176052005805</v>
      </c>
      <c r="E26" s="302">
        <f t="shared" si="79"/>
        <v>853.03838809999968</v>
      </c>
      <c r="F26" s="302">
        <f t="shared" si="80"/>
        <v>910.96878019459496</v>
      </c>
      <c r="G26" s="302">
        <f t="shared" si="237"/>
        <v>995.64871949000019</v>
      </c>
      <c r="H26" s="302">
        <f t="shared" si="238"/>
        <v>1138.3824657489995</v>
      </c>
      <c r="I26" s="302">
        <f t="shared" si="239"/>
        <v>1249.1474244753992</v>
      </c>
      <c r="J26" s="302">
        <f t="shared" si="240"/>
        <v>1216.602780514</v>
      </c>
      <c r="K26" s="302">
        <f t="shared" si="178"/>
        <v>1159.6417784700004</v>
      </c>
      <c r="L26" s="302">
        <f t="shared" si="37"/>
        <v>1282.8270451599997</v>
      </c>
      <c r="M26" s="302">
        <f t="shared" si="38"/>
        <v>122.91172670938889</v>
      </c>
      <c r="N26" s="302">
        <f t="shared" si="39"/>
        <v>167.18606383000014</v>
      </c>
      <c r="O26" s="302">
        <f t="shared" si="40"/>
        <v>137.1703804199999</v>
      </c>
      <c r="P26" s="302">
        <f t="shared" si="41"/>
        <v>189.74354429000016</v>
      </c>
      <c r="Q26" s="302">
        <f t="shared" si="42"/>
        <v>159.24493874338012</v>
      </c>
      <c r="R26" s="302">
        <f t="shared" si="43"/>
        <v>186.35374451667803</v>
      </c>
      <c r="S26" s="302">
        <f t="shared" si="44"/>
        <v>187.05056155999995</v>
      </c>
      <c r="T26" s="302">
        <f t="shared" si="45"/>
        <v>203.84251569999986</v>
      </c>
      <c r="U26" s="302">
        <f t="shared" si="46"/>
        <v>190.58483545000007</v>
      </c>
      <c r="V26" s="302">
        <f t="shared" si="47"/>
        <v>209.47013234999966</v>
      </c>
      <c r="W26" s="302">
        <f t="shared" si="48"/>
        <v>227.48795573999979</v>
      </c>
      <c r="X26" s="302">
        <f t="shared" si="49"/>
        <v>225.4954645600003</v>
      </c>
      <c r="Y26" s="302">
        <f t="shared" si="50"/>
        <v>220.52512568945028</v>
      </c>
      <c r="Z26" s="302">
        <f t="shared" si="51"/>
        <v>220.90682445324083</v>
      </c>
      <c r="AA26" s="302">
        <f t="shared" si="52"/>
        <v>234.15162519190432</v>
      </c>
      <c r="AB26" s="302">
        <f t="shared" si="53"/>
        <v>235.38520485999948</v>
      </c>
      <c r="AC26" s="302">
        <f t="shared" si="241"/>
        <v>236.38956710000014</v>
      </c>
      <c r="AD26" s="302">
        <f t="shared" si="242"/>
        <v>251.58176314999986</v>
      </c>
      <c r="AE26" s="302">
        <f t="shared" si="243"/>
        <v>244.76148656999936</v>
      </c>
      <c r="AF26" s="302">
        <f t="shared" si="244"/>
        <v>262.91590267000072</v>
      </c>
      <c r="AG26" s="302">
        <f t="shared" si="245"/>
        <v>267.96600321000011</v>
      </c>
      <c r="AH26" s="302">
        <f t="shared" si="246"/>
        <v>306.12123716900044</v>
      </c>
      <c r="AI26" s="302">
        <f t="shared" si="247"/>
        <v>277.61614161999961</v>
      </c>
      <c r="AJ26" s="302">
        <f t="shared" si="248"/>
        <v>286.67908374999939</v>
      </c>
      <c r="AK26" s="302">
        <f t="shared" si="249"/>
        <v>289.66430227999939</v>
      </c>
      <c r="AL26" s="302">
        <f t="shared" si="250"/>
        <v>301.96594563999986</v>
      </c>
      <c r="AM26" s="302">
        <f t="shared" si="251"/>
        <v>302.87914889000012</v>
      </c>
      <c r="AN26" s="302">
        <f t="shared" si="252"/>
        <v>354.63802766539999</v>
      </c>
      <c r="AO26" s="302">
        <f t="shared" si="253"/>
        <v>323.31621083000005</v>
      </c>
      <c r="AP26" s="302">
        <f t="shared" si="254"/>
        <v>291.63483602999997</v>
      </c>
      <c r="AQ26" s="303">
        <f t="shared" si="255"/>
        <v>295.61031001399999</v>
      </c>
      <c r="AR26" s="303">
        <f t="shared" si="256"/>
        <v>306.04142363999995</v>
      </c>
      <c r="AS26" s="303">
        <f t="shared" si="179"/>
        <v>283.26349144000062</v>
      </c>
      <c r="AT26" s="303">
        <f t="shared" si="180"/>
        <v>296.07216886999936</v>
      </c>
      <c r="AU26" s="303">
        <f t="shared" si="181"/>
        <v>290.63058664000033</v>
      </c>
      <c r="AV26" s="303">
        <f t="shared" si="182"/>
        <v>289.67553152000022</v>
      </c>
      <c r="AW26" s="303">
        <f t="shared" si="183"/>
        <v>297.18169843999965</v>
      </c>
      <c r="AX26" s="303">
        <f t="shared" si="103"/>
        <v>318.74667913999963</v>
      </c>
      <c r="AY26" s="303">
        <f t="shared" si="56"/>
        <v>337.04008044</v>
      </c>
      <c r="AZ26" s="303">
        <f t="shared" si="57"/>
        <v>329.8585871400004</v>
      </c>
      <c r="BA26" s="303">
        <f t="shared" si="184"/>
        <v>382.39497820000008</v>
      </c>
      <c r="BB26" s="302">
        <v>37.659225220000025</v>
      </c>
      <c r="BC26" s="302">
        <v>41.304557410000001</v>
      </c>
      <c r="BD26" s="302">
        <v>43.947944079388861</v>
      </c>
      <c r="BE26" s="302">
        <v>46.58280823000004</v>
      </c>
      <c r="BF26" s="302">
        <v>46.399705730000058</v>
      </c>
      <c r="BG26" s="302">
        <v>74.203549870000046</v>
      </c>
      <c r="BH26" s="302">
        <v>50.06692999000002</v>
      </c>
      <c r="BI26" s="302">
        <v>51.754714069999991</v>
      </c>
      <c r="BJ26" s="302">
        <v>35.348736359999876</v>
      </c>
      <c r="BK26" s="302">
        <v>65.097891940000082</v>
      </c>
      <c r="BL26" s="302">
        <v>50.982465450000028</v>
      </c>
      <c r="BM26" s="302">
        <v>73.663186900000056</v>
      </c>
      <c r="BN26" s="302">
        <v>53.036801430000118</v>
      </c>
      <c r="BO26" s="302">
        <v>56.690724890000013</v>
      </c>
      <c r="BP26" s="302">
        <v>49.517412423379994</v>
      </c>
      <c r="BQ26" s="302">
        <v>54.795065069999929</v>
      </c>
      <c r="BR26" s="302">
        <v>60.226337956678094</v>
      </c>
      <c r="BS26" s="302">
        <v>71.33234148999999</v>
      </c>
      <c r="BT26" s="302">
        <v>64.003976120000161</v>
      </c>
      <c r="BU26" s="302">
        <v>64.143923119999855</v>
      </c>
      <c r="BV26" s="302">
        <v>58.902662319999934</v>
      </c>
      <c r="BW26" s="302">
        <v>65.898504189999883</v>
      </c>
      <c r="BX26" s="302">
        <v>61.430483389999992</v>
      </c>
      <c r="BY26" s="302">
        <v>76.513528120000004</v>
      </c>
      <c r="BZ26" s="302">
        <v>61.925184369999926</v>
      </c>
      <c r="CA26" s="302">
        <v>64.617298510000097</v>
      </c>
      <c r="CB26" s="302">
        <v>64.042352570000048</v>
      </c>
      <c r="CC26" s="302">
        <v>66.394432029999763</v>
      </c>
      <c r="CD26" s="302">
        <v>71.293187799999885</v>
      </c>
      <c r="CE26" s="302">
        <v>71.782512520000012</v>
      </c>
      <c r="CF26" s="302">
        <v>88.236562500000005</v>
      </c>
      <c r="CG26" s="302">
        <v>68.479612749999816</v>
      </c>
      <c r="CH26" s="302">
        <v>70.771780489999969</v>
      </c>
      <c r="CI26" s="302">
        <v>71.753200189999703</v>
      </c>
      <c r="CJ26" s="302">
        <v>73.566500790000561</v>
      </c>
      <c r="CK26" s="302">
        <v>80.175763580000009</v>
      </c>
      <c r="CL26" s="302">
        <v>70.063994980000004</v>
      </c>
      <c r="CM26" s="302">
        <v>69.163022069450676</v>
      </c>
      <c r="CN26" s="302">
        <v>81.298108639999583</v>
      </c>
      <c r="CO26" s="302">
        <v>73.673285013240871</v>
      </c>
      <c r="CP26" s="302">
        <v>64.797148829999998</v>
      </c>
      <c r="CQ26" s="302">
        <v>82.436390609999961</v>
      </c>
      <c r="CR26" s="302">
        <v>69.031310981904412</v>
      </c>
      <c r="CS26" s="302">
        <v>84.624699809999868</v>
      </c>
      <c r="CT26" s="302">
        <v>80.495614400000008</v>
      </c>
      <c r="CU26" s="302">
        <v>76.647516559999701</v>
      </c>
      <c r="CV26" s="302">
        <v>77.02784241000009</v>
      </c>
      <c r="CW26" s="302">
        <v>81.709845889999684</v>
      </c>
      <c r="CX26" s="302">
        <v>79.26666985</v>
      </c>
      <c r="CY26" s="302">
        <v>76.194306490000002</v>
      </c>
      <c r="CZ26" s="302">
        <v>80.92859076000012</v>
      </c>
      <c r="DA26" s="302">
        <v>84.726651259999755</v>
      </c>
      <c r="DB26" s="302">
        <v>81.977938919999872</v>
      </c>
      <c r="DC26" s="302">
        <v>84.877172970000217</v>
      </c>
      <c r="DD26" s="302">
        <v>85.316752219999927</v>
      </c>
      <c r="DE26" s="302">
        <v>79.251684989999617</v>
      </c>
      <c r="DF26" s="302">
        <v>80.193049359999804</v>
      </c>
      <c r="DG26" s="302">
        <v>88.365509189999884</v>
      </c>
      <c r="DH26" s="302">
        <v>86.040682420000465</v>
      </c>
      <c r="DI26" s="302">
        <v>88.509711060000399</v>
      </c>
      <c r="DJ26" s="302">
        <v>96.115003819999785</v>
      </c>
      <c r="DK26" s="302">
        <v>87.824699640000233</v>
      </c>
      <c r="DL26" s="302">
        <v>84.026299750000092</v>
      </c>
      <c r="DM26" s="302">
        <v>90.510979619000111</v>
      </c>
      <c r="DN26" s="302">
        <v>116.58053193000019</v>
      </c>
      <c r="DO26" s="302">
        <v>99.029725620000107</v>
      </c>
      <c r="DP26" s="302">
        <v>96.392843100000121</v>
      </c>
      <c r="DQ26" s="302">
        <v>94.515187689999678</v>
      </c>
      <c r="DR26" s="302">
        <v>86.708110829999811</v>
      </c>
      <c r="DS26" s="302">
        <v>95.336616309999457</v>
      </c>
      <c r="DT26" s="302">
        <v>95.980417729999985</v>
      </c>
      <c r="DU26" s="302">
        <v>95.362049709999951</v>
      </c>
      <c r="DV26" s="302">
        <v>99.984346529999982</v>
      </c>
      <c r="DW26" s="302">
        <v>98.329665229999449</v>
      </c>
      <c r="DX26" s="302">
        <v>91.350290519999945</v>
      </c>
      <c r="DY26" s="302">
        <v>99.078088210000104</v>
      </c>
      <c r="DZ26" s="302">
        <v>121.08153440999996</v>
      </c>
      <c r="EA26" s="302">
        <v>81.806323019999837</v>
      </c>
      <c r="EB26" s="302">
        <v>102.65474300000004</v>
      </c>
      <c r="EC26" s="302">
        <v>103.14995287999972</v>
      </c>
      <c r="ED26" s="302">
        <v>97.07445301000034</v>
      </c>
      <c r="EE26" s="302">
        <v>117.91737602540009</v>
      </c>
      <c r="EF26" s="302">
        <v>119.7960722499999</v>
      </c>
      <c r="EG26" s="302">
        <v>116.92457939000003</v>
      </c>
      <c r="EH26" s="302">
        <v>108.67784664999998</v>
      </c>
      <c r="EI26" s="302">
        <v>110.15778507000005</v>
      </c>
      <c r="EJ26" s="302">
        <v>104.48057910999999</v>
      </c>
      <c r="EK26" s="302">
        <v>87.428966230000015</v>
      </c>
      <c r="EL26" s="302">
        <v>102.44965609999998</v>
      </c>
      <c r="EM26" s="302">
        <v>101.7562137</v>
      </c>
      <c r="EN26" s="302">
        <v>99.708681620000007</v>
      </c>
      <c r="EO26" s="302">
        <v>96.752462780000002</v>
      </c>
      <c r="EP26" s="302">
        <v>99.149165613999941</v>
      </c>
      <c r="EQ26" s="302">
        <v>101.29943654999998</v>
      </c>
      <c r="ER26" s="302">
        <v>101.29037523999992</v>
      </c>
      <c r="ES26" s="302">
        <v>103.45161185000003</v>
      </c>
      <c r="ET26" s="302">
        <v>92.381413609999697</v>
      </c>
      <c r="EU26" s="302">
        <v>95.073790530000522</v>
      </c>
      <c r="EV26" s="302">
        <v>95.808287300000416</v>
      </c>
      <c r="EW26" s="302">
        <v>94.178855619999865</v>
      </c>
      <c r="EX26" s="302">
        <v>104.17714452999982</v>
      </c>
      <c r="EY26" s="302">
        <v>97.7161687199997</v>
      </c>
      <c r="EZ26" s="302">
        <v>94.291356020000279</v>
      </c>
      <c r="FA26" s="302">
        <v>98.263855000000177</v>
      </c>
      <c r="FB26" s="302">
        <v>98.075375619999875</v>
      </c>
      <c r="FC26" s="302">
        <v>96.043966170000232</v>
      </c>
      <c r="FD26" s="302">
        <v>95.470236729999726</v>
      </c>
      <c r="FE26" s="302">
        <v>98.161328620000262</v>
      </c>
      <c r="FF26" s="302">
        <v>94.876443399999673</v>
      </c>
      <c r="FG26" s="302">
        <v>98.280070429999853</v>
      </c>
      <c r="FH26" s="302">
        <v>104.02518461000008</v>
      </c>
      <c r="FI26" s="302">
        <v>98.36970887999999</v>
      </c>
      <c r="FJ26" s="302">
        <v>109.79979861999995</v>
      </c>
      <c r="FK26" s="302">
        <v>110.57717163999965</v>
      </c>
      <c r="FL26" s="302">
        <v>104.8153431600001</v>
      </c>
      <c r="FM26" s="302">
        <v>108.92969506999984</v>
      </c>
      <c r="FN26" s="302">
        <v>123.29504221000008</v>
      </c>
      <c r="FO26" s="302">
        <v>102.09488610000014</v>
      </c>
      <c r="FP26" s="302">
        <v>116.35320629000024</v>
      </c>
      <c r="FQ26" s="302">
        <v>111.41049475000001</v>
      </c>
      <c r="FR26" s="302">
        <v>141.12716460000001</v>
      </c>
      <c r="FS26" s="302">
        <v>119.30406506000001</v>
      </c>
      <c r="FT26" s="302">
        <v>121.96374854000001</v>
      </c>
      <c r="FU26" s="302">
        <v>126.86113453000004</v>
      </c>
    </row>
    <row r="27" spans="1:177">
      <c r="A27" s="306">
        <v>125</v>
      </c>
      <c r="B27" s="307" t="s">
        <v>57</v>
      </c>
      <c r="C27" s="302">
        <f t="shared" si="77"/>
        <v>3359.1209614550371</v>
      </c>
      <c r="D27" s="302">
        <f t="shared" si="78"/>
        <v>3687.5864502699978</v>
      </c>
      <c r="E27" s="302">
        <f t="shared" si="79"/>
        <v>3889.3010522113486</v>
      </c>
      <c r="F27" s="302">
        <f t="shared" si="80"/>
        <v>4144.5091141932353</v>
      </c>
      <c r="G27" s="302">
        <f t="shared" si="237"/>
        <v>4198.9680210399993</v>
      </c>
      <c r="H27" s="302">
        <f t="shared" si="238"/>
        <v>4216.3044613899992</v>
      </c>
      <c r="I27" s="302">
        <f t="shared" si="239"/>
        <v>4075.5365985487097</v>
      </c>
      <c r="J27" s="302">
        <f t="shared" si="240"/>
        <v>3501.4446293200076</v>
      </c>
      <c r="K27" s="302">
        <f t="shared" si="178"/>
        <v>3940.729931536202</v>
      </c>
      <c r="L27" s="302">
        <f t="shared" si="37"/>
        <v>4433.5581399860066</v>
      </c>
      <c r="M27" s="302">
        <f t="shared" si="38"/>
        <v>735.04873699000029</v>
      </c>
      <c r="N27" s="302">
        <f t="shared" si="39"/>
        <v>924.49634850503708</v>
      </c>
      <c r="O27" s="302">
        <f t="shared" si="40"/>
        <v>760.71448844000008</v>
      </c>
      <c r="P27" s="302">
        <f t="shared" si="41"/>
        <v>938.86138752000033</v>
      </c>
      <c r="Q27" s="302">
        <f t="shared" si="42"/>
        <v>783.63992308000002</v>
      </c>
      <c r="R27" s="302">
        <f t="shared" si="43"/>
        <v>978.45527674000004</v>
      </c>
      <c r="S27" s="302">
        <f t="shared" si="44"/>
        <v>899.47844303000056</v>
      </c>
      <c r="T27" s="302">
        <f t="shared" si="45"/>
        <v>1026.0128074199974</v>
      </c>
      <c r="U27" s="302">
        <f t="shared" si="46"/>
        <v>993.90574663134942</v>
      </c>
      <c r="V27" s="302">
        <f t="shared" si="47"/>
        <v>1022.9241251799998</v>
      </c>
      <c r="W27" s="302">
        <f t="shared" si="48"/>
        <v>807.19770289000019</v>
      </c>
      <c r="X27" s="302">
        <f t="shared" si="49"/>
        <v>1065.2734775099993</v>
      </c>
      <c r="Y27" s="302">
        <f t="shared" si="50"/>
        <v>999.42853843999944</v>
      </c>
      <c r="Z27" s="302">
        <f t="shared" si="51"/>
        <v>1008.0039735300004</v>
      </c>
      <c r="AA27" s="302">
        <f t="shared" si="52"/>
        <v>794.98393978999979</v>
      </c>
      <c r="AB27" s="302">
        <f t="shared" si="53"/>
        <v>1342.0926624332351</v>
      </c>
      <c r="AC27" s="302">
        <f t="shared" si="241"/>
        <v>913.78910647999987</v>
      </c>
      <c r="AD27" s="302">
        <f t="shared" si="242"/>
        <v>1130.2909631300004</v>
      </c>
      <c r="AE27" s="302">
        <f t="shared" si="243"/>
        <v>1041.3231915100005</v>
      </c>
      <c r="AF27" s="302">
        <f t="shared" si="244"/>
        <v>1113.5647599199986</v>
      </c>
      <c r="AG27" s="302">
        <f t="shared" si="245"/>
        <v>945.05615455000054</v>
      </c>
      <c r="AH27" s="302">
        <f t="shared" si="246"/>
        <v>1279.8162464499994</v>
      </c>
      <c r="AI27" s="302">
        <f t="shared" si="247"/>
        <v>980.7337726599992</v>
      </c>
      <c r="AJ27" s="302">
        <f t="shared" si="248"/>
        <v>1010.6982877300003</v>
      </c>
      <c r="AK27" s="302">
        <f t="shared" si="249"/>
        <v>994.68600832967718</v>
      </c>
      <c r="AL27" s="302">
        <f t="shared" si="250"/>
        <v>1023.8201620396783</v>
      </c>
      <c r="AM27" s="302">
        <f t="shared" si="251"/>
        <v>942.06050909967644</v>
      </c>
      <c r="AN27" s="302">
        <f t="shared" si="252"/>
        <v>1114.969919079678</v>
      </c>
      <c r="AO27" s="302">
        <f t="shared" si="253"/>
        <v>1172.955723590002</v>
      </c>
      <c r="AP27" s="302">
        <f t="shared" si="254"/>
        <v>561.47345575000031</v>
      </c>
      <c r="AQ27" s="303">
        <f t="shared" si="255"/>
        <v>947.19296835000193</v>
      </c>
      <c r="AR27" s="303">
        <f t="shared" si="256"/>
        <v>819.82248163000315</v>
      </c>
      <c r="AS27" s="303">
        <f t="shared" si="179"/>
        <v>870.04653514999973</v>
      </c>
      <c r="AT27" s="303">
        <f t="shared" si="180"/>
        <v>916.94213167999794</v>
      </c>
      <c r="AU27" s="303">
        <f t="shared" si="181"/>
        <v>998.03656632000343</v>
      </c>
      <c r="AV27" s="303">
        <f t="shared" si="182"/>
        <v>1155.7046983862008</v>
      </c>
      <c r="AW27" s="303">
        <f t="shared" si="183"/>
        <v>877.83004929000197</v>
      </c>
      <c r="AX27" s="303">
        <f t="shared" si="103"/>
        <v>1179.854696436</v>
      </c>
      <c r="AY27" s="303">
        <f t="shared" si="56"/>
        <v>1090.937757960002</v>
      </c>
      <c r="AZ27" s="303">
        <f t="shared" si="57"/>
        <v>1284.9356363000034</v>
      </c>
      <c r="BA27" s="303">
        <f t="shared" si="184"/>
        <v>1029.1389959200023</v>
      </c>
      <c r="BB27" s="302">
        <v>294.00170913333329</v>
      </c>
      <c r="BC27" s="302">
        <v>216.54736399333373</v>
      </c>
      <c r="BD27" s="302">
        <v>224.49966386333321</v>
      </c>
      <c r="BE27" s="302">
        <v>286.80264994333334</v>
      </c>
      <c r="BF27" s="302">
        <v>371.54455458837083</v>
      </c>
      <c r="BG27" s="302">
        <v>266.14914397333291</v>
      </c>
      <c r="BH27" s="302">
        <v>284.89857839333354</v>
      </c>
      <c r="BI27" s="302">
        <v>249.20525806333345</v>
      </c>
      <c r="BJ27" s="302">
        <v>226.6106519833331</v>
      </c>
      <c r="BK27" s="302">
        <v>313.4565742233346</v>
      </c>
      <c r="BL27" s="302">
        <v>284.28018895333258</v>
      </c>
      <c r="BM27" s="302">
        <v>341.12462434333315</v>
      </c>
      <c r="BN27" s="302">
        <v>257.28708590666673</v>
      </c>
      <c r="BO27" s="302">
        <v>260.02448873666685</v>
      </c>
      <c r="BP27" s="302">
        <v>266.32834843666637</v>
      </c>
      <c r="BQ27" s="302">
        <v>284.27968003666706</v>
      </c>
      <c r="BR27" s="302">
        <v>379.31728776666625</v>
      </c>
      <c r="BS27" s="302">
        <v>314.85830893666673</v>
      </c>
      <c r="BT27" s="302">
        <v>343.74266466666654</v>
      </c>
      <c r="BU27" s="302">
        <v>285.60143446666649</v>
      </c>
      <c r="BV27" s="302">
        <v>270.13434389666759</v>
      </c>
      <c r="BW27" s="302">
        <v>291.87645856666609</v>
      </c>
      <c r="BX27" s="302">
        <v>332.667803846666</v>
      </c>
      <c r="BY27" s="302">
        <v>401.46854500666529</v>
      </c>
      <c r="BZ27" s="302">
        <v>233.27655874000004</v>
      </c>
      <c r="CA27" s="302">
        <v>455.52242959134952</v>
      </c>
      <c r="CB27" s="302">
        <v>305.1067582999998</v>
      </c>
      <c r="CC27" s="302">
        <v>260.00498434999935</v>
      </c>
      <c r="CD27" s="302">
        <v>426.31355991999999</v>
      </c>
      <c r="CE27" s="302">
        <v>336.60558091000041</v>
      </c>
      <c r="CF27" s="302">
        <v>297.43180266000093</v>
      </c>
      <c r="CG27" s="302">
        <v>254.97145249999841</v>
      </c>
      <c r="CH27" s="302">
        <v>254.79444773000077</v>
      </c>
      <c r="CI27" s="302">
        <v>316.88909372999967</v>
      </c>
      <c r="CJ27" s="302">
        <v>276.48455047000067</v>
      </c>
      <c r="CK27" s="302">
        <v>471.89983330999883</v>
      </c>
      <c r="CL27" s="302">
        <v>319.15565541999996</v>
      </c>
      <c r="CM27" s="302">
        <v>327.33314811999958</v>
      </c>
      <c r="CN27" s="302">
        <v>352.93973489999996</v>
      </c>
      <c r="CO27" s="302">
        <v>287.99295803999991</v>
      </c>
      <c r="CP27" s="302">
        <v>370.56698912999968</v>
      </c>
      <c r="CQ27" s="302">
        <v>349.44402636000092</v>
      </c>
      <c r="CR27" s="302">
        <v>211.36437595000001</v>
      </c>
      <c r="CS27" s="302">
        <v>323.3206205999993</v>
      </c>
      <c r="CT27" s="302">
        <v>260.29894324000037</v>
      </c>
      <c r="CU27" s="302">
        <v>385.33867933999852</v>
      </c>
      <c r="CV27" s="302">
        <v>173.23040657000013</v>
      </c>
      <c r="CW27" s="302">
        <v>783.52357652323644</v>
      </c>
      <c r="CX27" s="302">
        <v>228.92486214000027</v>
      </c>
      <c r="CY27" s="302">
        <v>289.39466104999968</v>
      </c>
      <c r="CZ27" s="302">
        <v>395.46958329</v>
      </c>
      <c r="DA27" s="302">
        <v>301.67790639000032</v>
      </c>
      <c r="DB27" s="302">
        <v>488.52214423000032</v>
      </c>
      <c r="DC27" s="302">
        <v>340.09091250999984</v>
      </c>
      <c r="DD27" s="302">
        <v>452.61114306000002</v>
      </c>
      <c r="DE27" s="302">
        <v>308.15853228999975</v>
      </c>
      <c r="DF27" s="302">
        <v>280.55351616000075</v>
      </c>
      <c r="DG27" s="302">
        <v>315.09964986999984</v>
      </c>
      <c r="DH27" s="302">
        <v>280.89465858000057</v>
      </c>
      <c r="DI27" s="302">
        <v>517.57045146999815</v>
      </c>
      <c r="DJ27" s="302">
        <v>296.21267367999997</v>
      </c>
      <c r="DK27" s="302">
        <v>325.85924835000003</v>
      </c>
      <c r="DL27" s="302">
        <v>322.98423252000055</v>
      </c>
      <c r="DM27" s="302">
        <v>348.74356051999956</v>
      </c>
      <c r="DN27" s="302">
        <v>592.28228501000024</v>
      </c>
      <c r="DO27" s="302">
        <v>338.79040091999974</v>
      </c>
      <c r="DP27" s="302">
        <v>240.40330796999888</v>
      </c>
      <c r="DQ27" s="302">
        <v>348.58696054000063</v>
      </c>
      <c r="DR27" s="302">
        <v>391.74350414999964</v>
      </c>
      <c r="DS27" s="302">
        <v>342.95984853999897</v>
      </c>
      <c r="DT27" s="302">
        <v>330.2405094600017</v>
      </c>
      <c r="DU27" s="302">
        <v>337.49792972999956</v>
      </c>
      <c r="DV27" s="302">
        <v>404.98436950322582</v>
      </c>
      <c r="DW27" s="302">
        <v>289.37388165322591</v>
      </c>
      <c r="DX27" s="302">
        <v>300.32775717322545</v>
      </c>
      <c r="DY27" s="302">
        <v>310.44593242322662</v>
      </c>
      <c r="DZ27" s="302">
        <v>430.74349035322524</v>
      </c>
      <c r="EA27" s="302">
        <v>282.63073926322642</v>
      </c>
      <c r="EB27" s="302">
        <v>262.03931935322521</v>
      </c>
      <c r="EC27" s="302">
        <v>175.83650688322558</v>
      </c>
      <c r="ED27" s="302">
        <v>504.18468286322559</v>
      </c>
      <c r="EE27" s="302">
        <v>607.12839727322819</v>
      </c>
      <c r="EF27" s="302">
        <v>216.65578192322494</v>
      </c>
      <c r="EG27" s="302">
        <v>291.18573988322493</v>
      </c>
      <c r="EH27" s="302">
        <v>367.24634611000056</v>
      </c>
      <c r="EI27" s="302">
        <v>403.35907400000178</v>
      </c>
      <c r="EJ27" s="302">
        <v>402.35030347999964</v>
      </c>
      <c r="EK27" s="302">
        <v>148.11527675000028</v>
      </c>
      <c r="EL27" s="302">
        <v>208.24270112999943</v>
      </c>
      <c r="EM27" s="302">
        <v>205.11547787000057</v>
      </c>
      <c r="EN27" s="302">
        <v>245.37124617000018</v>
      </c>
      <c r="EO27" s="302">
        <v>492.27318691000141</v>
      </c>
      <c r="EP27" s="302">
        <v>209.54853527000034</v>
      </c>
      <c r="EQ27" s="302">
        <v>232.70289682999913</v>
      </c>
      <c r="ER27" s="302">
        <v>313.47288918000311</v>
      </c>
      <c r="ES27" s="302">
        <v>273.64669562000097</v>
      </c>
      <c r="ET27" s="302">
        <v>315.02519208666655</v>
      </c>
      <c r="EU27" s="302">
        <v>234.84691594666657</v>
      </c>
      <c r="EV27" s="302">
        <v>320.17442711666661</v>
      </c>
      <c r="EW27" s="302">
        <v>268.39097434666598</v>
      </c>
      <c r="EX27" s="302">
        <v>265.65966020666724</v>
      </c>
      <c r="EY27" s="302">
        <v>382.89149712666472</v>
      </c>
      <c r="EZ27" s="302">
        <v>345.46067988666789</v>
      </c>
      <c r="FA27" s="302">
        <v>299.23283143666742</v>
      </c>
      <c r="FB27" s="302">
        <v>353.34305499666812</v>
      </c>
      <c r="FC27" s="302">
        <v>362.08720866666323</v>
      </c>
      <c r="FD27" s="302">
        <v>415.06160062166475</v>
      </c>
      <c r="FE27" s="302">
        <v>378.55588909787275</v>
      </c>
      <c r="FF27" s="302">
        <v>284.16062435000083</v>
      </c>
      <c r="FG27" s="302">
        <v>261.91121139000074</v>
      </c>
      <c r="FH27" s="302">
        <v>331.75821355000039</v>
      </c>
      <c r="FI27" s="302">
        <v>386.34584416600069</v>
      </c>
      <c r="FJ27" s="302">
        <v>447.44047113000079</v>
      </c>
      <c r="FK27" s="302">
        <v>346.06838113999856</v>
      </c>
      <c r="FL27" s="302">
        <v>326.52152181000224</v>
      </c>
      <c r="FM27" s="302">
        <v>337.96474476000014</v>
      </c>
      <c r="FN27" s="302">
        <v>426.4514913899996</v>
      </c>
      <c r="FO27" s="302">
        <v>375.70578573000091</v>
      </c>
      <c r="FP27" s="302">
        <v>271.20867508000197</v>
      </c>
      <c r="FQ27" s="302">
        <v>638.02117549000036</v>
      </c>
      <c r="FR27" s="302">
        <v>314.36270574000071</v>
      </c>
      <c r="FS27" s="302">
        <v>303.73403065000048</v>
      </c>
      <c r="FT27" s="302">
        <v>411.04225953000116</v>
      </c>
      <c r="FU27" s="302">
        <v>438.22088917645982</v>
      </c>
    </row>
    <row r="28" spans="1:177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7"/>
      <c r="CH28" s="297"/>
      <c r="CI28" s="29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297"/>
      <c r="DH28" s="297"/>
      <c r="DI28" s="297"/>
      <c r="DJ28" s="297"/>
      <c r="DK28" s="297"/>
      <c r="DL28" s="297"/>
      <c r="DM28" s="297"/>
      <c r="DN28" s="297"/>
      <c r="DO28" s="297"/>
      <c r="DP28" s="297"/>
      <c r="DQ28" s="297"/>
      <c r="DR28" s="297"/>
      <c r="DS28" s="297"/>
      <c r="DT28" s="297"/>
      <c r="DU28" s="297"/>
      <c r="DV28" s="297"/>
      <c r="DW28" s="297"/>
      <c r="DX28" s="297"/>
      <c r="DY28" s="297"/>
      <c r="DZ28" s="297"/>
      <c r="EA28" s="297"/>
      <c r="EB28" s="297"/>
      <c r="EC28" s="297"/>
      <c r="ED28" s="297"/>
      <c r="EE28" s="297"/>
      <c r="EF28" s="297"/>
      <c r="EG28" s="297"/>
      <c r="EH28" s="297"/>
      <c r="EI28" s="297"/>
      <c r="EJ28" s="297"/>
      <c r="EK28" s="297"/>
      <c r="EL28" s="297"/>
      <c r="EM28" s="297"/>
      <c r="EN28" s="297"/>
      <c r="EO28" s="297"/>
      <c r="EP28" s="297"/>
      <c r="EQ28" s="297"/>
      <c r="ER28" s="297"/>
      <c r="ES28" s="297"/>
      <c r="ET28" s="297"/>
      <c r="EU28" s="297"/>
      <c r="EV28" s="297"/>
      <c r="EW28" s="297"/>
      <c r="EX28" s="297"/>
      <c r="EY28" s="297"/>
      <c r="EZ28" s="297"/>
      <c r="FA28" s="297"/>
      <c r="FB28" s="297"/>
      <c r="FC28" s="297"/>
      <c r="FD28" s="297"/>
      <c r="FE28" s="297"/>
      <c r="FF28" s="297"/>
      <c r="FG28" s="297"/>
      <c r="FH28" s="297"/>
      <c r="FI28" s="297"/>
      <c r="FJ28" s="297"/>
      <c r="FK28" s="297"/>
      <c r="FL28" s="297"/>
      <c r="FM28" s="297"/>
      <c r="FN28" s="297"/>
      <c r="FO28" s="297"/>
      <c r="FP28" s="297"/>
      <c r="FQ28" s="297"/>
      <c r="FR28" s="297"/>
      <c r="FS28" s="297"/>
      <c r="FT28" s="297"/>
      <c r="FU28" s="297"/>
    </row>
    <row r="29" spans="1:177" s="205" customFormat="1">
      <c r="A29" s="310">
        <v>2</v>
      </c>
      <c r="B29" s="311" t="s">
        <v>13</v>
      </c>
      <c r="C29" s="312">
        <f t="shared" si="77"/>
        <v>38073.106586997557</v>
      </c>
      <c r="D29" s="312">
        <f t="shared" si="78"/>
        <v>39791.239141250873</v>
      </c>
      <c r="E29" s="312">
        <f t="shared" si="79"/>
        <v>37065.154651271245</v>
      </c>
      <c r="F29" s="312">
        <f t="shared" si="80"/>
        <v>37816.436189121727</v>
      </c>
      <c r="G29" s="312">
        <f t="shared" ref="G29:AF29" si="257">G31+G45+G53</f>
        <v>37995.275534720575</v>
      </c>
      <c r="H29" s="312">
        <f t="shared" si="257"/>
        <v>39478.419661314154</v>
      </c>
      <c r="I29" s="312">
        <f t="shared" si="257"/>
        <v>38176.870615256659</v>
      </c>
      <c r="J29" s="312">
        <f t="shared" si="257"/>
        <v>34656.528185662901</v>
      </c>
      <c r="K29" s="312">
        <f t="shared" ref="K29" si="258">K31+K45+K53</f>
        <v>36283.498316402518</v>
      </c>
      <c r="L29" s="312">
        <f t="shared" si="37"/>
        <v>37608.021063206121</v>
      </c>
      <c r="M29" s="312">
        <f t="shared" si="38"/>
        <v>7913.6712877093923</v>
      </c>
      <c r="N29" s="312">
        <f t="shared" si="39"/>
        <v>8807.3487558987072</v>
      </c>
      <c r="O29" s="312">
        <f t="shared" si="40"/>
        <v>9121.4339966359294</v>
      </c>
      <c r="P29" s="312">
        <f t="shared" si="41"/>
        <v>12230.652546753525</v>
      </c>
      <c r="Q29" s="312">
        <f t="shared" si="42"/>
        <v>8234.3380433081329</v>
      </c>
      <c r="R29" s="312">
        <f t="shared" si="43"/>
        <v>9276.1564920073324</v>
      </c>
      <c r="S29" s="312">
        <f t="shared" si="44"/>
        <v>9837.0743638347412</v>
      </c>
      <c r="T29" s="312">
        <f t="shared" si="45"/>
        <v>12443.670242100674</v>
      </c>
      <c r="U29" s="312">
        <f t="shared" si="46"/>
        <v>7809.9792247416435</v>
      </c>
      <c r="V29" s="312">
        <f t="shared" si="47"/>
        <v>9145.1801109105509</v>
      </c>
      <c r="W29" s="312">
        <f t="shared" si="48"/>
        <v>8923.3290059197279</v>
      </c>
      <c r="X29" s="312">
        <f t="shared" si="49"/>
        <v>11186.666309699318</v>
      </c>
      <c r="Y29" s="312">
        <f t="shared" si="50"/>
        <v>8156.7187222056473</v>
      </c>
      <c r="Z29" s="312">
        <f t="shared" si="51"/>
        <v>8271.9947213839878</v>
      </c>
      <c r="AA29" s="312">
        <f t="shared" si="52"/>
        <v>9035.6895569533099</v>
      </c>
      <c r="AB29" s="312">
        <f t="shared" si="53"/>
        <v>12352.03318857878</v>
      </c>
      <c r="AC29" s="312">
        <f t="shared" si="257"/>
        <v>8500.8069651717597</v>
      </c>
      <c r="AD29" s="312">
        <f t="shared" si="257"/>
        <v>8863.5053578711268</v>
      </c>
      <c r="AE29" s="312">
        <f t="shared" si="257"/>
        <v>8575.5217079014874</v>
      </c>
      <c r="AF29" s="312">
        <f t="shared" si="257"/>
        <v>12055.441503776201</v>
      </c>
      <c r="AG29" s="312">
        <f t="shared" ref="AG29:AR29" si="259">AG31+AG45+AG53</f>
        <v>8363.3166879107484</v>
      </c>
      <c r="AH29" s="312">
        <f t="shared" si="259"/>
        <v>9278.8332271404506</v>
      </c>
      <c r="AI29" s="312">
        <f t="shared" si="259"/>
        <v>9729.205109535189</v>
      </c>
      <c r="AJ29" s="312">
        <f t="shared" si="259"/>
        <v>12107.064636727766</v>
      </c>
      <c r="AK29" s="312">
        <f t="shared" si="259"/>
        <v>8457.3548825802936</v>
      </c>
      <c r="AL29" s="312">
        <f t="shared" si="259"/>
        <v>9341.8146327101167</v>
      </c>
      <c r="AM29" s="312">
        <f t="shared" si="259"/>
        <v>9380.0052461186297</v>
      </c>
      <c r="AN29" s="312">
        <f t="shared" si="259"/>
        <v>10997.695853847621</v>
      </c>
      <c r="AO29" s="312">
        <f t="shared" si="259"/>
        <v>8385.2339528150114</v>
      </c>
      <c r="AP29" s="312">
        <f t="shared" si="259"/>
        <v>7747.296249751852</v>
      </c>
      <c r="AQ29" s="312">
        <f t="shared" si="259"/>
        <v>7999.9546489317709</v>
      </c>
      <c r="AR29" s="312">
        <f t="shared" si="259"/>
        <v>10524.043334164266</v>
      </c>
      <c r="AS29" s="312">
        <f t="shared" ref="AS29:AV29" si="260">AS31+AS45+AS53</f>
        <v>7716.0499345030112</v>
      </c>
      <c r="AT29" s="312">
        <f t="shared" si="260"/>
        <v>8573.5297787176696</v>
      </c>
      <c r="AU29" s="312">
        <f t="shared" si="260"/>
        <v>8821.0388252161847</v>
      </c>
      <c r="AV29" s="312">
        <f t="shared" si="260"/>
        <v>11172.879777965649</v>
      </c>
      <c r="AW29" s="312">
        <f t="shared" ref="AW29:CW29" si="261">AW31+AW45+AW53</f>
        <v>8664.5400836595891</v>
      </c>
      <c r="AX29" s="312">
        <f>+SUM(FI29:FK29)</f>
        <v>9571.6786574386806</v>
      </c>
      <c r="AY29" s="312">
        <f t="shared" si="56"/>
        <v>9219.472986784891</v>
      </c>
      <c r="AZ29" s="312">
        <f t="shared" si="57"/>
        <v>10152.329335322964</v>
      </c>
      <c r="BA29" s="312">
        <f t="shared" ref="BA29" si="262">BA31+BA45+BA53</f>
        <v>7773.8651887355463</v>
      </c>
      <c r="BB29" s="312">
        <f t="shared" si="261"/>
        <v>2082.4236522511428</v>
      </c>
      <c r="BC29" s="312">
        <f t="shared" si="261"/>
        <v>2791.7431279069037</v>
      </c>
      <c r="BD29" s="312">
        <f t="shared" si="261"/>
        <v>3039.5045075513463</v>
      </c>
      <c r="BE29" s="312">
        <f t="shared" si="261"/>
        <v>3031.9837566554538</v>
      </c>
      <c r="BF29" s="312">
        <f t="shared" si="261"/>
        <v>2765.8000866384546</v>
      </c>
      <c r="BG29" s="312">
        <f t="shared" si="261"/>
        <v>3009.5649126048002</v>
      </c>
      <c r="BH29" s="312">
        <f t="shared" si="261"/>
        <v>2834.1930852627956</v>
      </c>
      <c r="BI29" s="312">
        <f t="shared" si="261"/>
        <v>3231.037227254802</v>
      </c>
      <c r="BJ29" s="312">
        <f t="shared" si="261"/>
        <v>3056.2036841183317</v>
      </c>
      <c r="BK29" s="312">
        <f t="shared" si="261"/>
        <v>3417.1992948737766</v>
      </c>
      <c r="BL29" s="312">
        <f t="shared" si="261"/>
        <v>3559.3805279881358</v>
      </c>
      <c r="BM29" s="312">
        <f t="shared" si="261"/>
        <v>5254.0727238916115</v>
      </c>
      <c r="BN29" s="312">
        <f t="shared" si="261"/>
        <v>2317.5056031570698</v>
      </c>
      <c r="BO29" s="312">
        <f t="shared" si="261"/>
        <v>2894.0175081213938</v>
      </c>
      <c r="BP29" s="312">
        <f t="shared" si="261"/>
        <v>3022.8149320296684</v>
      </c>
      <c r="BQ29" s="312">
        <f t="shared" si="261"/>
        <v>3379.8405806833161</v>
      </c>
      <c r="BR29" s="312">
        <f t="shared" si="261"/>
        <v>2788.8532194007284</v>
      </c>
      <c r="BS29" s="312">
        <f t="shared" si="261"/>
        <v>3107.4626919232869</v>
      </c>
      <c r="BT29" s="312">
        <f t="shared" si="261"/>
        <v>3202.1564110623276</v>
      </c>
      <c r="BU29" s="312">
        <f t="shared" si="261"/>
        <v>3204.2061210954021</v>
      </c>
      <c r="BV29" s="312">
        <f t="shared" si="261"/>
        <v>3430.711831677012</v>
      </c>
      <c r="BW29" s="312">
        <f t="shared" si="261"/>
        <v>3501.0326951920606</v>
      </c>
      <c r="BX29" s="312">
        <f t="shared" si="261"/>
        <v>3457.2676257303383</v>
      </c>
      <c r="BY29" s="312">
        <f t="shared" si="261"/>
        <v>5485.3699211782741</v>
      </c>
      <c r="BZ29" s="312">
        <f t="shared" si="261"/>
        <v>1888.586072522487</v>
      </c>
      <c r="CA29" s="312">
        <f t="shared" si="261"/>
        <v>2720.5553459193061</v>
      </c>
      <c r="CB29" s="312">
        <f t="shared" si="261"/>
        <v>3200.8378062998499</v>
      </c>
      <c r="CC29" s="312">
        <f t="shared" si="261"/>
        <v>2678.3179112144062</v>
      </c>
      <c r="CD29" s="312">
        <f t="shared" si="261"/>
        <v>3141.6465077573025</v>
      </c>
      <c r="CE29" s="312">
        <f t="shared" si="261"/>
        <v>3325.2156919388426</v>
      </c>
      <c r="CF29" s="312">
        <f t="shared" si="261"/>
        <v>3120.7626638772699</v>
      </c>
      <c r="CG29" s="312">
        <f t="shared" si="261"/>
        <v>2872.3739624337686</v>
      </c>
      <c r="CH29" s="312">
        <f t="shared" si="261"/>
        <v>2930.192379608689</v>
      </c>
      <c r="CI29" s="312">
        <f t="shared" si="261"/>
        <v>3011.6159813260729</v>
      </c>
      <c r="CJ29" s="312">
        <f t="shared" si="261"/>
        <v>2808.9069555792162</v>
      </c>
      <c r="CK29" s="312">
        <f t="shared" si="261"/>
        <v>5366.1433727940293</v>
      </c>
      <c r="CL29" s="312">
        <f t="shared" si="261"/>
        <v>2061.0618913123403</v>
      </c>
      <c r="CM29" s="312">
        <f t="shared" si="261"/>
        <v>2855.709839394588</v>
      </c>
      <c r="CN29" s="312">
        <f t="shared" si="261"/>
        <v>3239.9469914987185</v>
      </c>
      <c r="CO29" s="312">
        <f t="shared" si="261"/>
        <v>2679.1570548344007</v>
      </c>
      <c r="CP29" s="312">
        <f t="shared" si="261"/>
        <v>2552.1975131763807</v>
      </c>
      <c r="CQ29" s="312">
        <f t="shared" si="261"/>
        <v>3040.6401533732064</v>
      </c>
      <c r="CR29" s="312">
        <f t="shared" si="261"/>
        <v>2601.9289832380027</v>
      </c>
      <c r="CS29" s="312">
        <f t="shared" si="261"/>
        <v>3194.1464052491619</v>
      </c>
      <c r="CT29" s="312">
        <f t="shared" si="261"/>
        <v>3239.6141684661447</v>
      </c>
      <c r="CU29" s="312">
        <f t="shared" si="261"/>
        <v>3002.4189659373437</v>
      </c>
      <c r="CV29" s="312">
        <f t="shared" si="261"/>
        <v>3325.5585599659917</v>
      </c>
      <c r="CW29" s="312">
        <f t="shared" si="261"/>
        <v>6024.0556626754442</v>
      </c>
      <c r="CX29" s="312">
        <f t="shared" ref="CX29:DU29" si="263">CX31+CX45+CX53</f>
        <v>2062.4854190645901</v>
      </c>
      <c r="CY29" s="312">
        <f t="shared" si="263"/>
        <v>2719.3047247832428</v>
      </c>
      <c r="CZ29" s="312">
        <f t="shared" si="263"/>
        <v>3719.0168213239267</v>
      </c>
      <c r="DA29" s="312">
        <f t="shared" si="263"/>
        <v>3042.7573065763668</v>
      </c>
      <c r="DB29" s="312">
        <f t="shared" si="263"/>
        <v>2791.7534988180528</v>
      </c>
      <c r="DC29" s="312">
        <f t="shared" si="263"/>
        <v>3028.9945524767081</v>
      </c>
      <c r="DD29" s="312">
        <f t="shared" si="263"/>
        <v>2564.3673547251533</v>
      </c>
      <c r="DE29" s="312">
        <f t="shared" si="263"/>
        <v>2962.881368733867</v>
      </c>
      <c r="DF29" s="312">
        <f t="shared" si="263"/>
        <v>3048.2729844424671</v>
      </c>
      <c r="DG29" s="312">
        <f t="shared" si="263"/>
        <v>2842.0135354814647</v>
      </c>
      <c r="DH29" s="312">
        <f t="shared" si="263"/>
        <v>3217.8763632264686</v>
      </c>
      <c r="DI29" s="312">
        <f t="shared" si="263"/>
        <v>5995.5516050682672</v>
      </c>
      <c r="DJ29" s="312">
        <f t="shared" si="263"/>
        <v>2131.3265606165437</v>
      </c>
      <c r="DK29" s="312">
        <f t="shared" si="263"/>
        <v>2632.4108696618077</v>
      </c>
      <c r="DL29" s="312">
        <f t="shared" si="263"/>
        <v>3599.5792576323965</v>
      </c>
      <c r="DM29" s="312">
        <f t="shared" si="263"/>
        <v>3155.0066411526386</v>
      </c>
      <c r="DN29" s="312">
        <f t="shared" si="263"/>
        <v>2929.2386233194065</v>
      </c>
      <c r="DO29" s="312">
        <f t="shared" si="263"/>
        <v>3194.5879626684064</v>
      </c>
      <c r="DP29" s="312">
        <f t="shared" si="263"/>
        <v>3059.2231079281541</v>
      </c>
      <c r="DQ29" s="312">
        <f t="shared" si="263"/>
        <v>3152.1075412378291</v>
      </c>
      <c r="DR29" s="312">
        <f t="shared" si="263"/>
        <v>3517.8744603692057</v>
      </c>
      <c r="DS29" s="312">
        <f t="shared" si="263"/>
        <v>3127.0247270896066</v>
      </c>
      <c r="DT29" s="312">
        <f t="shared" si="263"/>
        <v>3055.0937301921126</v>
      </c>
      <c r="DU29" s="312">
        <f t="shared" si="263"/>
        <v>5924.9461794460458</v>
      </c>
      <c r="DV29" s="312">
        <f t="shared" ref="DV29:ER29" si="264">DV31+DV45+DV53</f>
        <v>2557.5489744428423</v>
      </c>
      <c r="DW29" s="312">
        <f t="shared" si="264"/>
        <v>2724.823198656758</v>
      </c>
      <c r="DX29" s="312">
        <f t="shared" si="264"/>
        <v>3174.9827094806947</v>
      </c>
      <c r="DY29" s="312">
        <f t="shared" si="264"/>
        <v>3194.5018111974528</v>
      </c>
      <c r="DZ29" s="312">
        <f t="shared" si="264"/>
        <v>3217.8494791279059</v>
      </c>
      <c r="EA29" s="312">
        <f t="shared" si="264"/>
        <v>2929.4633423847581</v>
      </c>
      <c r="EB29" s="312">
        <f t="shared" si="264"/>
        <v>3236.6840713883466</v>
      </c>
      <c r="EC29" s="312">
        <f t="shared" si="264"/>
        <v>3011.6523594665991</v>
      </c>
      <c r="ED29" s="312">
        <f t="shared" si="264"/>
        <v>3131.6688152636834</v>
      </c>
      <c r="EE29" s="312">
        <f t="shared" si="264"/>
        <v>2999.7163532483382</v>
      </c>
      <c r="EF29" s="312">
        <f t="shared" si="264"/>
        <v>3052.9163231592725</v>
      </c>
      <c r="EG29" s="312">
        <f t="shared" si="264"/>
        <v>4945.0631774400099</v>
      </c>
      <c r="EH29" s="312">
        <f t="shared" si="264"/>
        <v>2696.8482832394711</v>
      </c>
      <c r="EI29" s="312">
        <f t="shared" si="264"/>
        <v>2641.5645089621539</v>
      </c>
      <c r="EJ29" s="312">
        <f t="shared" si="264"/>
        <v>3046.8211606133846</v>
      </c>
      <c r="EK29" s="312">
        <f t="shared" si="264"/>
        <v>2655.2796807591399</v>
      </c>
      <c r="EL29" s="312">
        <f t="shared" si="264"/>
        <v>2450.5193313804666</v>
      </c>
      <c r="EM29" s="312">
        <f t="shared" si="264"/>
        <v>2641.4972376122446</v>
      </c>
      <c r="EN29" s="312">
        <f t="shared" si="264"/>
        <v>2680.1607041343723</v>
      </c>
      <c r="EO29" s="312">
        <f t="shared" si="264"/>
        <v>2943.4959501768385</v>
      </c>
      <c r="EP29" s="312">
        <f t="shared" si="264"/>
        <v>2376.2979946205614</v>
      </c>
      <c r="EQ29" s="312">
        <f t="shared" si="264"/>
        <v>2832.8601834309006</v>
      </c>
      <c r="ER29" s="312">
        <f t="shared" si="264"/>
        <v>2780.5360077014302</v>
      </c>
      <c r="ES29" s="312">
        <f t="shared" ref="ES29:FE29" si="265">ES31+ES45+ES53</f>
        <v>4910.6471430319352</v>
      </c>
      <c r="ET29" s="312">
        <f t="shared" si="265"/>
        <v>2295.25312556987</v>
      </c>
      <c r="EU29" s="312">
        <f t="shared" si="265"/>
        <v>2336.4175709348733</v>
      </c>
      <c r="EV29" s="312">
        <f t="shared" si="265"/>
        <v>3084.3792379982688</v>
      </c>
      <c r="EW29" s="312">
        <f t="shared" si="265"/>
        <v>2654.1246764115172</v>
      </c>
      <c r="EX29" s="312">
        <f t="shared" si="265"/>
        <v>3012.6923610657277</v>
      </c>
      <c r="EY29" s="312">
        <f t="shared" si="265"/>
        <v>2906.7127412404252</v>
      </c>
      <c r="EZ29" s="312">
        <f t="shared" si="265"/>
        <v>2973.597764604644</v>
      </c>
      <c r="FA29" s="312">
        <f t="shared" si="265"/>
        <v>3114.7851331123011</v>
      </c>
      <c r="FB29" s="312">
        <f t="shared" si="265"/>
        <v>2732.6559274992396</v>
      </c>
      <c r="FC29" s="312">
        <f t="shared" si="265"/>
        <v>2772.2012794484272</v>
      </c>
      <c r="FD29" s="312">
        <f t="shared" si="265"/>
        <v>2995.6289823241364</v>
      </c>
      <c r="FE29" s="312">
        <f t="shared" si="265"/>
        <v>5405.0495161930867</v>
      </c>
      <c r="FF29" s="312">
        <f t="shared" ref="FF29:FH29" si="266">FF31+FF45+FF53</f>
        <v>2483.1181294301559</v>
      </c>
      <c r="FG29" s="312">
        <f t="shared" si="266"/>
        <v>2882.2828937506265</v>
      </c>
      <c r="FH29" s="312">
        <f t="shared" si="266"/>
        <v>3299.1390604788057</v>
      </c>
      <c r="FI29" s="312">
        <f t="shared" ref="FI29:FJ29" si="267">FI31+FI45+FI53</f>
        <v>3195.7525371919292</v>
      </c>
      <c r="FJ29" s="312">
        <f t="shared" si="267"/>
        <v>3010.8935497248813</v>
      </c>
      <c r="FK29" s="312">
        <f t="shared" ref="FK29" si="268">FK31+FK45+FK53</f>
        <v>3365.0325705218706</v>
      </c>
      <c r="FL29" s="312">
        <f t="shared" ref="FL29" si="269">FL31+FL45+FL53</f>
        <v>3225.9480365480872</v>
      </c>
      <c r="FM29" s="312">
        <f t="shared" ref="FM29" si="270">FM31+FM45+FM53</f>
        <v>3422.3431550748433</v>
      </c>
      <c r="FN29" s="312">
        <f t="shared" ref="FN29" si="271">FN31+FN45+FN53</f>
        <v>2571.1817951619596</v>
      </c>
      <c r="FO29" s="312">
        <f t="shared" ref="FO29" si="272">FO31+FO45+FO53</f>
        <v>2628.3662502737907</v>
      </c>
      <c r="FP29" s="312">
        <f t="shared" ref="FP29" si="273">FP31+FP45+FP53</f>
        <v>2884.6279989566301</v>
      </c>
      <c r="FQ29" s="312">
        <f t="shared" ref="FQ29:FR29" si="274">FQ31+FQ45+FQ53</f>
        <v>4639.335086092542</v>
      </c>
      <c r="FR29" s="312">
        <f t="shared" si="274"/>
        <v>2316.8591537520247</v>
      </c>
      <c r="FS29" s="312">
        <f t="shared" ref="FS29:FT29" si="275">FS31+FS45+FS53</f>
        <v>2506.4962634850335</v>
      </c>
      <c r="FT29" s="312">
        <f t="shared" si="275"/>
        <v>2950.5097714984886</v>
      </c>
      <c r="FU29" s="312">
        <f t="shared" ref="FU29" si="276">FU31+FU45+FU53</f>
        <v>2565.0270149829739</v>
      </c>
    </row>
    <row r="30" spans="1:177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/>
      <c r="BX30" s="297"/>
      <c r="BY30" s="297"/>
      <c r="BZ30" s="297"/>
      <c r="CA30" s="297"/>
      <c r="CB30" s="297"/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297"/>
      <c r="DG30" s="297"/>
      <c r="DH30" s="297"/>
      <c r="DI30" s="297"/>
      <c r="DJ30" s="297"/>
      <c r="DK30" s="297"/>
      <c r="DL30" s="297"/>
      <c r="DM30" s="297"/>
      <c r="DN30" s="297"/>
      <c r="DO30" s="297"/>
      <c r="DP30" s="297"/>
      <c r="DQ30" s="297"/>
      <c r="DR30" s="297"/>
      <c r="DS30" s="297"/>
      <c r="DT30" s="297"/>
      <c r="DU30" s="297"/>
      <c r="DV30" s="297"/>
      <c r="DW30" s="297"/>
      <c r="DX30" s="297"/>
      <c r="DY30" s="297"/>
      <c r="DZ30" s="297"/>
      <c r="EA30" s="297"/>
      <c r="EB30" s="297"/>
      <c r="EC30" s="297"/>
      <c r="ED30" s="297"/>
      <c r="EE30" s="297"/>
      <c r="EF30" s="297"/>
      <c r="EG30" s="297"/>
      <c r="EH30" s="297"/>
      <c r="EI30" s="297"/>
      <c r="EJ30" s="297"/>
      <c r="EK30" s="297"/>
      <c r="EL30" s="297"/>
      <c r="EM30" s="297"/>
      <c r="EN30" s="297"/>
      <c r="EO30" s="297"/>
      <c r="EP30" s="297"/>
      <c r="EQ30" s="297"/>
      <c r="ER30" s="297"/>
      <c r="ES30" s="297"/>
      <c r="ET30" s="297"/>
      <c r="EU30" s="297"/>
      <c r="EV30" s="297"/>
      <c r="EW30" s="297"/>
      <c r="EX30" s="297"/>
      <c r="EY30" s="297"/>
      <c r="EZ30" s="297"/>
      <c r="FA30" s="297"/>
      <c r="FB30" s="297"/>
      <c r="FC30" s="297"/>
      <c r="FD30" s="297"/>
      <c r="FE30" s="297"/>
      <c r="FF30" s="297"/>
      <c r="FG30" s="297"/>
      <c r="FH30" s="297"/>
      <c r="FI30" s="297"/>
      <c r="FJ30" s="297"/>
      <c r="FK30" s="297"/>
      <c r="FL30" s="297"/>
      <c r="FM30" s="297"/>
      <c r="FN30" s="297"/>
      <c r="FO30" s="297"/>
      <c r="FP30" s="297"/>
      <c r="FQ30" s="297"/>
      <c r="FR30" s="297"/>
      <c r="FS30" s="297"/>
      <c r="FT30" s="297"/>
      <c r="FU30" s="297"/>
    </row>
    <row r="31" spans="1:177">
      <c r="A31" s="313">
        <v>21</v>
      </c>
      <c r="B31" s="300" t="s">
        <v>141</v>
      </c>
      <c r="C31" s="301">
        <f t="shared" si="77"/>
        <v>25985.65026188756</v>
      </c>
      <c r="D31" s="301">
        <f t="shared" si="78"/>
        <v>27463.96622339328</v>
      </c>
      <c r="E31" s="301">
        <f t="shared" si="79"/>
        <v>26101.23087901124</v>
      </c>
      <c r="F31" s="301">
        <f t="shared" si="80"/>
        <v>25750.816187183365</v>
      </c>
      <c r="G31" s="301">
        <f t="shared" ref="G31:AR31" si="277">+G32+G33+G34+G37+G38+G42</f>
        <v>27720.024262630574</v>
      </c>
      <c r="H31" s="301">
        <f t="shared" si="277"/>
        <v>30660.646636504152</v>
      </c>
      <c r="I31" s="301">
        <f t="shared" si="277"/>
        <v>31835.835945528663</v>
      </c>
      <c r="J31" s="301">
        <f t="shared" si="277"/>
        <v>29108.786467142902</v>
      </c>
      <c r="K31" s="301">
        <f t="shared" ref="K31" si="278">+K32+K33+K34+K37+K38+K42</f>
        <v>28721.045753403992</v>
      </c>
      <c r="L31" s="301">
        <f t="shared" si="37"/>
        <v>31972.977683886122</v>
      </c>
      <c r="M31" s="301">
        <f t="shared" si="38"/>
        <v>5726.1294725300349</v>
      </c>
      <c r="N31" s="301">
        <f t="shared" si="39"/>
        <v>6177.4688495999289</v>
      </c>
      <c r="O31" s="301">
        <f t="shared" si="40"/>
        <v>6364.5719071215735</v>
      </c>
      <c r="P31" s="301">
        <f t="shared" si="41"/>
        <v>7717.4800326360164</v>
      </c>
      <c r="Q31" s="301">
        <f t="shared" si="42"/>
        <v>5921.5683241099123</v>
      </c>
      <c r="R31" s="301">
        <f t="shared" si="43"/>
        <v>6623.2409306894588</v>
      </c>
      <c r="S31" s="301">
        <f t="shared" si="44"/>
        <v>6682.7893886005877</v>
      </c>
      <c r="T31" s="301">
        <f t="shared" si="45"/>
        <v>8236.3675799933189</v>
      </c>
      <c r="U31" s="301">
        <f t="shared" si="46"/>
        <v>5754.0983375666356</v>
      </c>
      <c r="V31" s="301">
        <f t="shared" si="47"/>
        <v>6400.5221646405244</v>
      </c>
      <c r="W31" s="301">
        <f t="shared" si="48"/>
        <v>6581.9701677303037</v>
      </c>
      <c r="X31" s="301">
        <f t="shared" si="49"/>
        <v>7364.6402090737756</v>
      </c>
      <c r="Y31" s="301">
        <f t="shared" si="50"/>
        <v>5998.2866754956467</v>
      </c>
      <c r="Z31" s="301">
        <f t="shared" si="51"/>
        <v>6052.1375006239887</v>
      </c>
      <c r="AA31" s="301">
        <f t="shared" si="52"/>
        <v>6149.2593884449525</v>
      </c>
      <c r="AB31" s="301">
        <f t="shared" si="53"/>
        <v>7551.1326226187821</v>
      </c>
      <c r="AC31" s="301">
        <f t="shared" si="277"/>
        <v>6269.8128852317595</v>
      </c>
      <c r="AD31" s="301">
        <f t="shared" si="277"/>
        <v>6634.2105909211277</v>
      </c>
      <c r="AE31" s="301">
        <f t="shared" si="277"/>
        <v>6813.4423723914879</v>
      </c>
      <c r="AF31" s="301">
        <f t="shared" si="277"/>
        <v>8002.5584140862002</v>
      </c>
      <c r="AG31" s="301">
        <f t="shared" si="277"/>
        <v>6696.9927215807475</v>
      </c>
      <c r="AH31" s="301">
        <f t="shared" si="277"/>
        <v>7323.272501810452</v>
      </c>
      <c r="AI31" s="301">
        <f t="shared" si="277"/>
        <v>7741.6626841351899</v>
      </c>
      <c r="AJ31" s="301">
        <f t="shared" si="277"/>
        <v>8898.7187289777667</v>
      </c>
      <c r="AK31" s="301">
        <f t="shared" si="277"/>
        <v>7341.0080680902947</v>
      </c>
      <c r="AL31" s="301">
        <f t="shared" si="277"/>
        <v>7763.7120594801163</v>
      </c>
      <c r="AM31" s="301">
        <f t="shared" si="277"/>
        <v>7856.7325123406308</v>
      </c>
      <c r="AN31" s="301">
        <f t="shared" si="277"/>
        <v>8874.3833056176227</v>
      </c>
      <c r="AO31" s="301">
        <f t="shared" si="277"/>
        <v>7455.9438539250114</v>
      </c>
      <c r="AP31" s="301">
        <f t="shared" si="277"/>
        <v>6866.4941220918527</v>
      </c>
      <c r="AQ31" s="301">
        <f t="shared" si="277"/>
        <v>6790.7191869117714</v>
      </c>
      <c r="AR31" s="301">
        <f t="shared" si="277"/>
        <v>7995.6293042142652</v>
      </c>
      <c r="AS31" s="301">
        <f t="shared" ref="AS31:AV31" si="279">+AS32+AS33+AS34+AS37+AS38+AS42</f>
        <v>6642.8771676744745</v>
      </c>
      <c r="AT31" s="301">
        <f t="shared" si="279"/>
        <v>6940.2361815576696</v>
      </c>
      <c r="AU31" s="301">
        <f t="shared" si="279"/>
        <v>7115.312094119934</v>
      </c>
      <c r="AV31" s="301">
        <f t="shared" si="279"/>
        <v>8022.6203100519124</v>
      </c>
      <c r="AW31" s="301">
        <f t="shared" ref="AW31:CW31" si="280">+AW32+AW33+AW34+AW37+AW38+AW42</f>
        <v>7849.5972080695892</v>
      </c>
      <c r="AX31" s="301">
        <f t="shared" ref="AX31:AX42" si="281">+SUM(FI31:FK31)</f>
        <v>8362.1000920886818</v>
      </c>
      <c r="AY31" s="301">
        <f t="shared" si="56"/>
        <v>7809.1627502882229</v>
      </c>
      <c r="AZ31" s="301">
        <f t="shared" si="57"/>
        <v>7952.1176334396296</v>
      </c>
      <c r="BA31" s="301">
        <f t="shared" ref="BA31" si="282">+BA32+BA33+BA34+BA37+BA38+BA42</f>
        <v>6735.2933936455465</v>
      </c>
      <c r="BB31" s="301">
        <f t="shared" si="280"/>
        <v>1582.4780679899457</v>
      </c>
      <c r="BC31" s="301">
        <f t="shared" si="280"/>
        <v>1943.2533174034781</v>
      </c>
      <c r="BD31" s="301">
        <f t="shared" si="280"/>
        <v>2200.3980871366111</v>
      </c>
      <c r="BE31" s="301">
        <f t="shared" si="280"/>
        <v>2043.4570017248495</v>
      </c>
      <c r="BF31" s="301">
        <f t="shared" si="280"/>
        <v>1970.0237332037416</v>
      </c>
      <c r="BG31" s="301">
        <f t="shared" si="280"/>
        <v>2163.9881146713374</v>
      </c>
      <c r="BH31" s="301">
        <f t="shared" si="280"/>
        <v>1974.6397853540284</v>
      </c>
      <c r="BI31" s="301">
        <f t="shared" si="280"/>
        <v>2299.6621671886355</v>
      </c>
      <c r="BJ31" s="301">
        <f t="shared" si="280"/>
        <v>2090.2699545789092</v>
      </c>
      <c r="BK31" s="301">
        <f t="shared" si="280"/>
        <v>2132.2331156085456</v>
      </c>
      <c r="BL31" s="301">
        <f t="shared" si="280"/>
        <v>2128.1384638160257</v>
      </c>
      <c r="BM31" s="301">
        <f t="shared" si="280"/>
        <v>3457.108453211446</v>
      </c>
      <c r="BN31" s="301">
        <f t="shared" si="280"/>
        <v>1847.0559983503456</v>
      </c>
      <c r="BO31" s="301">
        <f t="shared" si="280"/>
        <v>1939.197606039924</v>
      </c>
      <c r="BP31" s="301">
        <f t="shared" si="280"/>
        <v>2135.3147197196422</v>
      </c>
      <c r="BQ31" s="301">
        <f t="shared" si="280"/>
        <v>2427.7251429544608</v>
      </c>
      <c r="BR31" s="301">
        <f t="shared" si="280"/>
        <v>1999.0681593142865</v>
      </c>
      <c r="BS31" s="301">
        <f t="shared" si="280"/>
        <v>2196.4476284207117</v>
      </c>
      <c r="BT31" s="301">
        <f t="shared" si="280"/>
        <v>2222.756989290579</v>
      </c>
      <c r="BU31" s="301">
        <f t="shared" si="280"/>
        <v>2282.2458379392392</v>
      </c>
      <c r="BV31" s="301">
        <f t="shared" si="280"/>
        <v>2177.786561370769</v>
      </c>
      <c r="BW31" s="301">
        <f t="shared" si="280"/>
        <v>2269.640406795244</v>
      </c>
      <c r="BX31" s="301">
        <f t="shared" si="280"/>
        <v>2185.4530064790583</v>
      </c>
      <c r="BY31" s="301">
        <f t="shared" si="280"/>
        <v>3781.2741667190176</v>
      </c>
      <c r="BZ31" s="301">
        <f t="shared" si="280"/>
        <v>1472.9489548913177</v>
      </c>
      <c r="CA31" s="301">
        <f t="shared" si="280"/>
        <v>1949.0869086053276</v>
      </c>
      <c r="CB31" s="301">
        <f t="shared" si="280"/>
        <v>2332.0624740699905</v>
      </c>
      <c r="CC31" s="301">
        <f t="shared" si="280"/>
        <v>2048.05623809604</v>
      </c>
      <c r="CD31" s="301">
        <f t="shared" si="280"/>
        <v>2025.1394812656449</v>
      </c>
      <c r="CE31" s="301">
        <f t="shared" si="280"/>
        <v>2327.3264452788389</v>
      </c>
      <c r="CF31" s="301">
        <f t="shared" si="280"/>
        <v>2179.3496724399988</v>
      </c>
      <c r="CG31" s="301">
        <f t="shared" si="280"/>
        <v>2179.7945516782365</v>
      </c>
      <c r="CH31" s="301">
        <f t="shared" si="280"/>
        <v>2222.8259436120684</v>
      </c>
      <c r="CI31" s="301">
        <f t="shared" si="280"/>
        <v>2046.0654460435353</v>
      </c>
      <c r="CJ31" s="301">
        <f t="shared" si="280"/>
        <v>2096.6139908703144</v>
      </c>
      <c r="CK31" s="301">
        <f t="shared" si="280"/>
        <v>3221.9607721599255</v>
      </c>
      <c r="CL31" s="301">
        <f t="shared" si="280"/>
        <v>1586.9571072923404</v>
      </c>
      <c r="CM31" s="301">
        <f t="shared" si="280"/>
        <v>2147.3201374045884</v>
      </c>
      <c r="CN31" s="301">
        <f t="shared" si="280"/>
        <v>2264.0094307987183</v>
      </c>
      <c r="CO31" s="301">
        <f t="shared" si="280"/>
        <v>1949.4777044644006</v>
      </c>
      <c r="CP31" s="301">
        <f t="shared" si="280"/>
        <v>1909.9552252363808</v>
      </c>
      <c r="CQ31" s="301">
        <f t="shared" si="280"/>
        <v>2192.7045709232066</v>
      </c>
      <c r="CR31" s="301">
        <f t="shared" si="280"/>
        <v>1782.6501799780024</v>
      </c>
      <c r="CS31" s="301">
        <f t="shared" si="280"/>
        <v>2222.5394054408066</v>
      </c>
      <c r="CT31" s="301">
        <f t="shared" si="280"/>
        <v>2144.0698030261433</v>
      </c>
      <c r="CU31" s="301">
        <f t="shared" si="280"/>
        <v>2030.545256357346</v>
      </c>
      <c r="CV31" s="301">
        <f t="shared" si="280"/>
        <v>2006.3417179959904</v>
      </c>
      <c r="CW31" s="301">
        <f t="shared" si="280"/>
        <v>3514.2456482654457</v>
      </c>
      <c r="CX31" s="301">
        <f t="shared" ref="CX31" si="283">+CX32+CX33+CX34+CX37+CX38+CX42</f>
        <v>1693.3746151445903</v>
      </c>
      <c r="CY31" s="301">
        <f t="shared" ref="CY31" si="284">+CY32+CY33+CY34+CY37+CY38+CY42</f>
        <v>1897.2191630532427</v>
      </c>
      <c r="CZ31" s="301">
        <f t="shared" ref="CZ31" si="285">+CZ32+CZ33+CZ34+CZ37+CZ38+CZ42</f>
        <v>2679.2191070339268</v>
      </c>
      <c r="DA31" s="301">
        <f t="shared" ref="DA31" si="286">+DA32+DA33+DA34+DA37+DA38+DA42</f>
        <v>2143.9067570663669</v>
      </c>
      <c r="DB31" s="301">
        <f t="shared" ref="DB31:DC31" si="287">+DB32+DB33+DB34+DB37+DB38+DB42</f>
        <v>2116.5811340580522</v>
      </c>
      <c r="DC31" s="301">
        <f t="shared" si="287"/>
        <v>2373.7226997967086</v>
      </c>
      <c r="DD31" s="301">
        <f t="shared" ref="DD31" si="288">+DD32+DD33+DD34+DD37+DD38+DD42</f>
        <v>2058.9490300751536</v>
      </c>
      <c r="DE31" s="301">
        <f t="shared" ref="DE31" si="289">+DE32+DE33+DE34+DE37+DE38+DE42</f>
        <v>2360.6489179838668</v>
      </c>
      <c r="DF31" s="301">
        <f t="shared" ref="DF31" si="290">+DF32+DF33+DF34+DF37+DF38+DF42</f>
        <v>2393.844424332467</v>
      </c>
      <c r="DG31" s="301">
        <f t="shared" ref="DG31:DH31" si="291">+DG32+DG33+DG34+DG37+DG38+DG42</f>
        <v>2119.758392111466</v>
      </c>
      <c r="DH31" s="301">
        <f t="shared" si="291"/>
        <v>2185.9202104664669</v>
      </c>
      <c r="DI31" s="301">
        <f t="shared" ref="DI31" si="292">+DI32+DI33+DI34+DI37+DI38+DI42</f>
        <v>3696.8798115082673</v>
      </c>
      <c r="DJ31" s="301">
        <f t="shared" ref="DJ31" si="293">+DJ32+DJ33+DJ34+DJ37+DJ38+DJ42</f>
        <v>1894.5441594065437</v>
      </c>
      <c r="DK31" s="301">
        <f t="shared" ref="DK31" si="294">+DK32+DK33+DK34+DK37+DK38+DK42</f>
        <v>2120.3257377218074</v>
      </c>
      <c r="DL31" s="301">
        <f t="shared" ref="DL31:DM31" si="295">+DL32+DL33+DL34+DL37+DL38+DL42</f>
        <v>2682.1228244523968</v>
      </c>
      <c r="DM31" s="301">
        <f t="shared" si="295"/>
        <v>2387.0201090726382</v>
      </c>
      <c r="DN31" s="301">
        <f t="shared" ref="DN31" si="296">+DN32+DN33+DN34+DN37+DN38+DN42</f>
        <v>2396.980539359407</v>
      </c>
      <c r="DO31" s="301">
        <f t="shared" ref="DO31" si="297">+DO32+DO33+DO34+DO37+DO38+DO42</f>
        <v>2539.2718533784073</v>
      </c>
      <c r="DP31" s="301">
        <f t="shared" ref="DP31" si="298">+DP32+DP33+DP34+DP37+DP38+DP42</f>
        <v>2498.5398473781547</v>
      </c>
      <c r="DQ31" s="301">
        <f t="shared" ref="DQ31:DR31" si="299">+DQ32+DQ33+DQ34+DQ37+DQ38+DQ42</f>
        <v>2641.5423378378277</v>
      </c>
      <c r="DR31" s="301">
        <f t="shared" si="299"/>
        <v>2601.580498919207</v>
      </c>
      <c r="DS31" s="301">
        <f t="shared" ref="DS31" si="300">+DS32+DS33+DS34+DS37+DS38+DS42</f>
        <v>2544.4601678196068</v>
      </c>
      <c r="DT31" s="301">
        <f t="shared" ref="DT31" si="301">+DT32+DT33+DT34+DT37+DT38+DT42</f>
        <v>2470.7002898721121</v>
      </c>
      <c r="DU31" s="301">
        <f t="shared" ref="DU31" si="302">+DU32+DU33+DU34+DU37+DU38+DU42</f>
        <v>3883.5582712860464</v>
      </c>
      <c r="DV31" s="301">
        <f t="shared" ref="DV31:DW31" si="303">+DV32+DV33+DV34+DV37+DV38+DV42</f>
        <v>2237.7604332828423</v>
      </c>
      <c r="DW31" s="301">
        <f t="shared" si="303"/>
        <v>2313.539540716758</v>
      </c>
      <c r="DX31" s="301">
        <f t="shared" ref="DX31" si="304">+DX32+DX33+DX34+DX37+DX38+DX42</f>
        <v>2789.7080940906949</v>
      </c>
      <c r="DY31" s="301">
        <f t="shared" ref="DY31" si="305">+DY32+DY33+DY34+DY37+DY38+DY42</f>
        <v>2636.183172987453</v>
      </c>
      <c r="DZ31" s="301">
        <f t="shared" ref="DZ31" si="306">+DZ32+DZ33+DZ34+DZ37+DZ38+DZ42</f>
        <v>2637.7814428679058</v>
      </c>
      <c r="EA31" s="301">
        <f t="shared" ref="EA31:EB31" si="307">+EA32+EA33+EA34+EA37+EA38+EA42</f>
        <v>2489.747443624758</v>
      </c>
      <c r="EB31" s="301">
        <f t="shared" si="307"/>
        <v>2749.4764517583467</v>
      </c>
      <c r="EC31" s="301">
        <f t="shared" ref="EC31" si="308">+EC32+EC33+EC34+EC37+EC38+EC42</f>
        <v>2537.1373797366</v>
      </c>
      <c r="ED31" s="301">
        <f t="shared" ref="ED31" si="309">+ED32+ED33+ED34+ED37+ED38+ED42</f>
        <v>2570.1186808456841</v>
      </c>
      <c r="EE31" s="301">
        <f t="shared" ref="EE31" si="310">+EE32+EE33+EE34+EE37+EE38+EE42</f>
        <v>2493.9930461683371</v>
      </c>
      <c r="EF31" s="301">
        <f t="shared" ref="EF31:EG31" si="311">+EF32+EF33+EF34+EF37+EF38+EF42</f>
        <v>2571.6527449292739</v>
      </c>
      <c r="EG31" s="301">
        <f t="shared" si="311"/>
        <v>3808.7375145200112</v>
      </c>
      <c r="EH31" s="301">
        <f t="shared" ref="EH31" si="312">+EH32+EH33+EH34+EH37+EH38+EH42</f>
        <v>2428.2494922294713</v>
      </c>
      <c r="EI31" s="301">
        <f t="shared" ref="EI31" si="313">+EI32+EI33+EI34+EI37+EI38+EI42</f>
        <v>2280.6065224421541</v>
      </c>
      <c r="EJ31" s="301">
        <f t="shared" ref="EJ31" si="314">+EJ32+EJ33+EJ34+EJ37+EJ38+EJ42</f>
        <v>2747.087839253385</v>
      </c>
      <c r="EK31" s="301">
        <f t="shared" ref="EK31:EL31" si="315">+EK32+EK33+EK34+EK37+EK38+EK42</f>
        <v>2423.8399650491397</v>
      </c>
      <c r="EL31" s="301">
        <f t="shared" si="315"/>
        <v>2104.2344661504681</v>
      </c>
      <c r="EM31" s="301">
        <f t="shared" ref="EM31" si="316">+EM32+EM33+EM34+EM37+EM38+EM42</f>
        <v>2338.4196908922445</v>
      </c>
      <c r="EN31" s="301">
        <f t="shared" ref="EN31" si="317">+EN32+EN33+EN34+EN37+EN38+EN42</f>
        <v>2273.3008061843716</v>
      </c>
      <c r="EO31" s="301">
        <f t="shared" ref="EO31" si="318">+EO32+EO33+EO34+EO37+EO38+EO42</f>
        <v>2600.1319102468378</v>
      </c>
      <c r="EP31" s="301">
        <f t="shared" ref="EP31:EQ31" si="319">+EP32+EP33+EP34+EP37+EP38+EP42</f>
        <v>1917.2864704805627</v>
      </c>
      <c r="EQ31" s="301">
        <f t="shared" si="319"/>
        <v>2278.2662417586803</v>
      </c>
      <c r="ER31" s="301">
        <f t="shared" ref="ER31:FE31" si="320">+ER32+ER33+ER34+ER37+ER38+ER42</f>
        <v>2127.6318906636529</v>
      </c>
      <c r="ES31" s="301">
        <f t="shared" si="320"/>
        <v>3589.7311717919324</v>
      </c>
      <c r="ET31" s="301">
        <f t="shared" si="320"/>
        <v>2085.1036621113335</v>
      </c>
      <c r="EU31" s="301">
        <f t="shared" si="320"/>
        <v>2014.3035958548733</v>
      </c>
      <c r="EV31" s="301">
        <f t="shared" si="320"/>
        <v>2543.4699097082694</v>
      </c>
      <c r="EW31" s="301">
        <f t="shared" si="320"/>
        <v>2224.8863098515162</v>
      </c>
      <c r="EX31" s="301">
        <f t="shared" si="320"/>
        <v>2389.6523843757282</v>
      </c>
      <c r="EY31" s="301">
        <f t="shared" si="320"/>
        <v>2325.6974873304252</v>
      </c>
      <c r="EZ31" s="301">
        <f t="shared" si="320"/>
        <v>2401.1091640179779</v>
      </c>
      <c r="FA31" s="301">
        <f t="shared" si="320"/>
        <v>2513.777318448967</v>
      </c>
      <c r="FB31" s="301">
        <f t="shared" si="320"/>
        <v>2200.42561165299</v>
      </c>
      <c r="FC31" s="301">
        <f t="shared" si="320"/>
        <v>2194.9958958046777</v>
      </c>
      <c r="FD31" s="301">
        <f t="shared" si="320"/>
        <v>2341.7469695541367</v>
      </c>
      <c r="FE31" s="301">
        <f t="shared" si="320"/>
        <v>3485.8774446930988</v>
      </c>
      <c r="FF31" s="301">
        <f t="shared" ref="FF31:FH31" si="321">+FF32+FF33+FF34+FF37+FF38+FF42</f>
        <v>2345.0401291101557</v>
      </c>
      <c r="FG31" s="301">
        <f t="shared" si="321"/>
        <v>2585.5401274606265</v>
      </c>
      <c r="FH31" s="301">
        <f t="shared" si="321"/>
        <v>2919.0169514988056</v>
      </c>
      <c r="FI31" s="301">
        <f t="shared" ref="FI31:FJ31" si="322">+FI32+FI33+FI34+FI37+FI38+FI42</f>
        <v>2850.0096200519292</v>
      </c>
      <c r="FJ31" s="301">
        <f t="shared" si="322"/>
        <v>2605.4871828548817</v>
      </c>
      <c r="FK31" s="301">
        <f t="shared" ref="FK31" si="323">+FK32+FK33+FK34+FK37+FK38+FK42</f>
        <v>2906.6032891818704</v>
      </c>
      <c r="FL31" s="301">
        <f t="shared" ref="FL31" si="324">+FL32+FL33+FL34+FL37+FL38+FL42</f>
        <v>2742.2185304180871</v>
      </c>
      <c r="FM31" s="301">
        <f t="shared" ref="FM31" si="325">+FM32+FM33+FM34+FM37+FM38+FM42</f>
        <v>2949.4894377848445</v>
      </c>
      <c r="FN31" s="301">
        <f t="shared" ref="FN31" si="326">+FN32+FN33+FN34+FN37+FN38+FN42</f>
        <v>2117.4547820852913</v>
      </c>
      <c r="FO31" s="301">
        <f t="shared" ref="FO31" si="327">+FO32+FO33+FO34+FO37+FO38+FO42</f>
        <v>2123.8606422204571</v>
      </c>
      <c r="FP31" s="301">
        <f t="shared" ref="FP31" si="328">+FP32+FP33+FP34+FP37+FP38+FP42</f>
        <v>2349.0086536366298</v>
      </c>
      <c r="FQ31" s="301">
        <f t="shared" ref="FQ31:FR31" si="329">+FQ32+FQ33+FQ34+FQ37+FQ38+FQ42</f>
        <v>3479.2483375825427</v>
      </c>
      <c r="FR31" s="301">
        <f t="shared" si="329"/>
        <v>2084.5407198020248</v>
      </c>
      <c r="FS31" s="301">
        <f t="shared" ref="FS31:FT31" si="330">+FS32+FS33+FS34+FS37+FS38+FS42</f>
        <v>2173.0912057650335</v>
      </c>
      <c r="FT31" s="301">
        <f t="shared" si="330"/>
        <v>2477.6614680784883</v>
      </c>
      <c r="FU31" s="301">
        <f t="shared" ref="FU31" si="331">+FU32+FU33+FU34+FU37+FU38+FU42</f>
        <v>2091.6918426396405</v>
      </c>
    </row>
    <row r="32" spans="1:177">
      <c r="A32" s="306">
        <v>211</v>
      </c>
      <c r="B32" s="307" t="s">
        <v>30</v>
      </c>
      <c r="C32" s="302">
        <f t="shared" si="77"/>
        <v>9002.1836401799992</v>
      </c>
      <c r="D32" s="302">
        <f t="shared" si="78"/>
        <v>9570.3156960333363</v>
      </c>
      <c r="E32" s="302">
        <f t="shared" si="79"/>
        <v>10088.20859826</v>
      </c>
      <c r="F32" s="302">
        <f t="shared" si="80"/>
        <v>10243.55152753</v>
      </c>
      <c r="G32" s="302">
        <f t="shared" ref="G32:G33" si="332">+SUM(CX32:DI32)</f>
        <v>10730.769506569999</v>
      </c>
      <c r="H32" s="302">
        <f t="shared" ref="H32:H33" si="333">+SUM(DJ32:DU32)</f>
        <v>11130.26756674</v>
      </c>
      <c r="I32" s="302">
        <f t="shared" ref="I32:I33" si="334">+SUM(DV32:EG32)</f>
        <v>11006.29600065</v>
      </c>
      <c r="J32" s="302">
        <f t="shared" ref="J32:J33" si="335">+SUM(EH32:ES32)</f>
        <v>10427.713410018998</v>
      </c>
      <c r="K32" s="302">
        <f t="shared" ref="K32:K42" si="336">+SUM(ET32:FE32)</f>
        <v>10069.914341069978</v>
      </c>
      <c r="L32" s="302">
        <f t="shared" si="37"/>
        <v>11005.519352690026</v>
      </c>
      <c r="M32" s="302">
        <f t="shared" si="38"/>
        <v>2052.4869751880224</v>
      </c>
      <c r="N32" s="302">
        <f t="shared" si="39"/>
        <v>2033.8737613614601</v>
      </c>
      <c r="O32" s="302">
        <f t="shared" si="40"/>
        <v>2193.4596353963589</v>
      </c>
      <c r="P32" s="302">
        <f t="shared" si="41"/>
        <v>2722.3632682341572</v>
      </c>
      <c r="Q32" s="302">
        <f t="shared" si="42"/>
        <v>2089.1010538236478</v>
      </c>
      <c r="R32" s="302">
        <f t="shared" si="43"/>
        <v>2130.7131732987955</v>
      </c>
      <c r="S32" s="302">
        <f t="shared" si="44"/>
        <v>2382.9322709607895</v>
      </c>
      <c r="T32" s="302">
        <f t="shared" si="45"/>
        <v>2967.5691979501016</v>
      </c>
      <c r="U32" s="302">
        <f t="shared" si="46"/>
        <v>2270.9387665930835</v>
      </c>
      <c r="V32" s="302">
        <f t="shared" si="47"/>
        <v>2353.3375347786186</v>
      </c>
      <c r="W32" s="302">
        <f t="shared" si="48"/>
        <v>2495.5009773815373</v>
      </c>
      <c r="X32" s="302">
        <f t="shared" si="49"/>
        <v>2968.4313195067598</v>
      </c>
      <c r="Y32" s="302">
        <f t="shared" si="50"/>
        <v>2395.9587408899997</v>
      </c>
      <c r="Z32" s="302">
        <f t="shared" si="51"/>
        <v>2394.9196483300002</v>
      </c>
      <c r="AA32" s="302">
        <f t="shared" si="52"/>
        <v>2489.83377458</v>
      </c>
      <c r="AB32" s="302">
        <f t="shared" si="53"/>
        <v>2962.8393637299991</v>
      </c>
      <c r="AC32" s="302">
        <f>+SUM(CX32:CZ32)</f>
        <v>2462.0937987499997</v>
      </c>
      <c r="AD32" s="302">
        <f>+SUM(DA32:DC32)</f>
        <v>2522.3667318600001</v>
      </c>
      <c r="AE32" s="302">
        <f>+SUM(DD32:DF32)</f>
        <v>2627.0733304600003</v>
      </c>
      <c r="AF32" s="302">
        <f>+SUM(DG32:DI32)</f>
        <v>3119.2356454999999</v>
      </c>
      <c r="AG32" s="302">
        <f>+SUM(DJ32:DL32)</f>
        <v>2566.2370689500003</v>
      </c>
      <c r="AH32" s="302">
        <f>+SUM(DM32:DO32)</f>
        <v>2634.4447710699997</v>
      </c>
      <c r="AI32" s="302">
        <f>+SUM(DP32:DR32)</f>
        <v>2711.39841424</v>
      </c>
      <c r="AJ32" s="302">
        <f>+SUM(DS32:DU32)</f>
        <v>3218.1873124799999</v>
      </c>
      <c r="AK32" s="302">
        <f>+SUM(DV32:DX32)</f>
        <v>2575.4557111400004</v>
      </c>
      <c r="AL32" s="302">
        <f>+SUM(DY32:EA32)</f>
        <v>2581.7860063920002</v>
      </c>
      <c r="AM32" s="302">
        <f>+SUM(EB32:ED32)</f>
        <v>2699.5456339479997</v>
      </c>
      <c r="AN32" s="302">
        <f>+SUM(EE32:EG32)</f>
        <v>3149.5086491700004</v>
      </c>
      <c r="AO32" s="302">
        <f>+SUM(EH32:EJ32)</f>
        <v>2588.508824579998</v>
      </c>
      <c r="AP32" s="302">
        <f>+SUM(EK32:EM32)</f>
        <v>2441.6014974300028</v>
      </c>
      <c r="AQ32" s="303">
        <f>+SUM(EN32:EP32)</f>
        <v>2526.3823905889985</v>
      </c>
      <c r="AR32" s="303">
        <f>+SUM(EQ32:ES32)</f>
        <v>2871.2206974199999</v>
      </c>
      <c r="AS32" s="303">
        <f t="shared" ref="AS32:AS42" si="337">+SUM(ET32:EV32)</f>
        <v>2312.5878793800098</v>
      </c>
      <c r="AT32" s="303">
        <f t="shared" ref="AT32:AT42" si="338">+SUM(EW32:EY32)</f>
        <v>2364.88668938003</v>
      </c>
      <c r="AU32" s="303">
        <f t="shared" ref="AU32:AU42" si="339">+SUM(EZ32:FB32)</f>
        <v>2483.7081032999499</v>
      </c>
      <c r="AV32" s="303">
        <f t="shared" ref="AV32:AV42" si="340">+SUM(FC32:FE32)</f>
        <v>2908.7316690099888</v>
      </c>
      <c r="AW32" s="303">
        <f t="shared" ref="AW32:AW42" si="341">+SUM(FF32:FH32)</f>
        <v>2553.0034303700008</v>
      </c>
      <c r="AX32" s="303">
        <f t="shared" si="281"/>
        <v>2541.3786531900341</v>
      </c>
      <c r="AY32" s="303">
        <f t="shared" si="56"/>
        <v>2680.8434686999822</v>
      </c>
      <c r="AZ32" s="303">
        <f t="shared" si="57"/>
        <v>3230.2938004300104</v>
      </c>
      <c r="BA32" s="303">
        <f t="shared" si="184"/>
        <v>2694.9351699099925</v>
      </c>
      <c r="BB32" s="305">
        <v>591.17121157841746</v>
      </c>
      <c r="BC32" s="305">
        <v>678.13963242477075</v>
      </c>
      <c r="BD32" s="305">
        <v>783.17613118483428</v>
      </c>
      <c r="BE32" s="305">
        <v>686.33573766066991</v>
      </c>
      <c r="BF32" s="305">
        <v>679.6050644616281</v>
      </c>
      <c r="BG32" s="305">
        <v>667.93295923916207</v>
      </c>
      <c r="BH32" s="305">
        <v>710.15547251452062</v>
      </c>
      <c r="BI32" s="305">
        <v>800.91363809551638</v>
      </c>
      <c r="BJ32" s="305">
        <v>682.39052478632198</v>
      </c>
      <c r="BK32" s="305">
        <v>710.75334307326864</v>
      </c>
      <c r="BL32" s="305">
        <v>730.12496147847844</v>
      </c>
      <c r="BM32" s="305">
        <v>1281.4849636824101</v>
      </c>
      <c r="BN32" s="305">
        <v>553.09790826490928</v>
      </c>
      <c r="BO32" s="305">
        <v>776.03721318373164</v>
      </c>
      <c r="BP32" s="305">
        <v>759.96593237500701</v>
      </c>
      <c r="BQ32" s="305">
        <v>764.96163140854594</v>
      </c>
      <c r="BR32" s="305">
        <v>720.93895838206879</v>
      </c>
      <c r="BS32" s="305">
        <v>644.81258350818086</v>
      </c>
      <c r="BT32" s="305">
        <v>827.58189876762742</v>
      </c>
      <c r="BU32" s="305">
        <v>857.89173655703553</v>
      </c>
      <c r="BV32" s="305">
        <v>697.4586356361267</v>
      </c>
      <c r="BW32" s="305">
        <v>820.3239040824235</v>
      </c>
      <c r="BX32" s="305">
        <v>771.9942335379784</v>
      </c>
      <c r="BY32" s="305">
        <v>1375.2510603296994</v>
      </c>
      <c r="BZ32" s="305">
        <v>564.61011342780535</v>
      </c>
      <c r="CA32" s="305">
        <v>845.93280239396461</v>
      </c>
      <c r="CB32" s="305">
        <v>860.39585077131346</v>
      </c>
      <c r="CC32" s="305">
        <v>807.15260790245293</v>
      </c>
      <c r="CD32" s="305">
        <v>761.50016021083593</v>
      </c>
      <c r="CE32" s="305">
        <v>784.68476666532956</v>
      </c>
      <c r="CF32" s="305">
        <v>799.70986101691085</v>
      </c>
      <c r="CG32" s="305">
        <v>907.31599551570355</v>
      </c>
      <c r="CH32" s="305">
        <v>788.47512084892298</v>
      </c>
      <c r="CI32" s="305">
        <v>809.65770767951369</v>
      </c>
      <c r="CJ32" s="305">
        <v>792.2527358069068</v>
      </c>
      <c r="CK32" s="305">
        <v>1366.5208760203395</v>
      </c>
      <c r="CL32" s="305">
        <v>670.07966143999988</v>
      </c>
      <c r="CM32" s="305">
        <v>852.50337643000012</v>
      </c>
      <c r="CN32" s="305">
        <v>873.37570301999983</v>
      </c>
      <c r="CO32" s="305">
        <v>811.32377626000005</v>
      </c>
      <c r="CP32" s="305">
        <v>787.14110414000004</v>
      </c>
      <c r="CQ32" s="305">
        <v>796.45476793</v>
      </c>
      <c r="CR32" s="305">
        <v>783.04337137999983</v>
      </c>
      <c r="CS32" s="305">
        <v>921.39190697000026</v>
      </c>
      <c r="CT32" s="305">
        <v>785.39849622999998</v>
      </c>
      <c r="CU32" s="305">
        <v>831.49605616999986</v>
      </c>
      <c r="CV32" s="305">
        <v>803.42514766999932</v>
      </c>
      <c r="CW32" s="305">
        <v>1327.91815989</v>
      </c>
      <c r="CX32" s="305">
        <v>739.69089013000007</v>
      </c>
      <c r="CY32" s="305">
        <v>837.59135548999984</v>
      </c>
      <c r="CZ32" s="305">
        <v>884.81155312999988</v>
      </c>
      <c r="DA32" s="305">
        <v>873.52897214999996</v>
      </c>
      <c r="DB32" s="305">
        <v>818.02829998000027</v>
      </c>
      <c r="DC32" s="305">
        <v>830.80945972999973</v>
      </c>
      <c r="DD32" s="305">
        <v>829.25580427</v>
      </c>
      <c r="DE32" s="305">
        <v>969.98368591000008</v>
      </c>
      <c r="DF32" s="305">
        <v>827.83384028000035</v>
      </c>
      <c r="DG32" s="305">
        <v>853.76510140999972</v>
      </c>
      <c r="DH32" s="305">
        <v>842.67851478999989</v>
      </c>
      <c r="DI32" s="305">
        <v>1422.7920293000004</v>
      </c>
      <c r="DJ32" s="305">
        <v>774.54633901</v>
      </c>
      <c r="DK32" s="305">
        <v>870.52389603000006</v>
      </c>
      <c r="DL32" s="305">
        <v>921.16683391000026</v>
      </c>
      <c r="DM32" s="305">
        <v>859.04513487999998</v>
      </c>
      <c r="DN32" s="305">
        <v>911.09624422999991</v>
      </c>
      <c r="DO32" s="305">
        <v>864.30339195999977</v>
      </c>
      <c r="DP32" s="305">
        <v>871.48986219999983</v>
      </c>
      <c r="DQ32" s="305">
        <v>985.60150638000005</v>
      </c>
      <c r="DR32" s="305">
        <v>854.30704566000009</v>
      </c>
      <c r="DS32" s="305">
        <v>888.4705100000001</v>
      </c>
      <c r="DT32" s="305">
        <v>871.98742872999992</v>
      </c>
      <c r="DU32" s="305">
        <v>1457.7293737499999</v>
      </c>
      <c r="DV32" s="305">
        <v>740.04435077000016</v>
      </c>
      <c r="DW32" s="305">
        <v>926.13587614000016</v>
      </c>
      <c r="DX32" s="305">
        <v>909.27548422999996</v>
      </c>
      <c r="DY32" s="305">
        <v>875.54742871999997</v>
      </c>
      <c r="DZ32" s="305">
        <v>852.67403058000048</v>
      </c>
      <c r="EA32" s="305">
        <v>853.564547092</v>
      </c>
      <c r="EB32" s="305">
        <v>855.59556788799966</v>
      </c>
      <c r="EC32" s="305">
        <v>983.41323847000001</v>
      </c>
      <c r="ED32" s="305">
        <v>860.53682758999992</v>
      </c>
      <c r="EE32" s="305">
        <v>867.68717246000028</v>
      </c>
      <c r="EF32" s="305">
        <v>857.54996242999971</v>
      </c>
      <c r="EG32" s="305">
        <v>1424.2715142800002</v>
      </c>
      <c r="EH32" s="305">
        <v>775.12245297000027</v>
      </c>
      <c r="EI32" s="305">
        <v>885.66601520999973</v>
      </c>
      <c r="EJ32" s="305">
        <v>927.72035639999785</v>
      </c>
      <c r="EK32" s="305">
        <v>840.86498644000187</v>
      </c>
      <c r="EL32" s="305">
        <v>789.76749092</v>
      </c>
      <c r="EM32" s="305">
        <v>810.96902007000097</v>
      </c>
      <c r="EN32" s="305">
        <v>831.90240699000253</v>
      </c>
      <c r="EO32" s="305">
        <v>961.53060184999697</v>
      </c>
      <c r="EP32" s="305">
        <v>732.9493817489988</v>
      </c>
      <c r="EQ32" s="305">
        <v>822.00572962000263</v>
      </c>
      <c r="ER32" s="305">
        <v>744.64548525999692</v>
      </c>
      <c r="ES32" s="305">
        <v>1304.5694825400005</v>
      </c>
      <c r="ET32" s="305">
        <v>699.11937355798898</v>
      </c>
      <c r="EU32" s="305">
        <v>723.59053611201102</v>
      </c>
      <c r="EV32" s="305">
        <v>889.87796971001001</v>
      </c>
      <c r="EW32" s="305">
        <v>782.60189316998981</v>
      </c>
      <c r="EX32" s="305">
        <v>817.37121459000025</v>
      </c>
      <c r="EY32" s="305">
        <v>764.91358162004008</v>
      </c>
      <c r="EZ32" s="305">
        <v>799.4634313599496</v>
      </c>
      <c r="FA32" s="305">
        <v>890.88947797999981</v>
      </c>
      <c r="FB32" s="305">
        <v>793.35519396000052</v>
      </c>
      <c r="FC32" s="305">
        <v>793.97686184998838</v>
      </c>
      <c r="FD32" s="305">
        <v>783.0471649599998</v>
      </c>
      <c r="FE32" s="305">
        <v>1331.7076422000005</v>
      </c>
      <c r="FF32" s="305">
        <v>720.57136305999802</v>
      </c>
      <c r="FG32" s="305">
        <v>913.76273290999904</v>
      </c>
      <c r="FH32" s="305">
        <v>918.66933440000366</v>
      </c>
      <c r="FI32" s="305">
        <v>842.36531566002463</v>
      </c>
      <c r="FJ32" s="305">
        <v>852.5173432899785</v>
      </c>
      <c r="FK32" s="305">
        <v>846.49599424003088</v>
      </c>
      <c r="FL32" s="305">
        <v>846.40213973000414</v>
      </c>
      <c r="FM32" s="305">
        <v>980.63491188997989</v>
      </c>
      <c r="FN32" s="305">
        <v>853.80641707999814</v>
      </c>
      <c r="FO32" s="305">
        <v>873.12864996002861</v>
      </c>
      <c r="FP32" s="305">
        <v>889.30857486001378</v>
      </c>
      <c r="FQ32" s="305">
        <v>1467.8565756099676</v>
      </c>
      <c r="FR32" s="305">
        <v>804.30516511999895</v>
      </c>
      <c r="FS32" s="305">
        <v>909.19033592999222</v>
      </c>
      <c r="FT32" s="305">
        <v>981.43966886000135</v>
      </c>
      <c r="FU32" s="305">
        <v>894.47675444002607</v>
      </c>
    </row>
    <row r="33" spans="1:177">
      <c r="A33" s="306">
        <v>212</v>
      </c>
      <c r="B33" s="307" t="s">
        <v>29</v>
      </c>
      <c r="C33" s="302">
        <f t="shared" si="77"/>
        <v>10201.151360849695</v>
      </c>
      <c r="D33" s="302">
        <f t="shared" si="78"/>
        <v>11028.42983886422</v>
      </c>
      <c r="E33" s="302">
        <f t="shared" si="79"/>
        <v>8556.6645966119995</v>
      </c>
      <c r="F33" s="302">
        <f t="shared" si="80"/>
        <v>6836.3486224299986</v>
      </c>
      <c r="G33" s="302">
        <f t="shared" si="332"/>
        <v>7358.6988702476092</v>
      </c>
      <c r="H33" s="302">
        <f t="shared" si="333"/>
        <v>8932.2441031131566</v>
      </c>
      <c r="I33" s="302">
        <f t="shared" si="334"/>
        <v>8966.7684240608633</v>
      </c>
      <c r="J33" s="302">
        <f t="shared" si="335"/>
        <v>6728.6951376392517</v>
      </c>
      <c r="K33" s="302">
        <f t="shared" si="336"/>
        <v>8080.6665844278723</v>
      </c>
      <c r="L33" s="302">
        <f t="shared" si="37"/>
        <v>8774.4107649920334</v>
      </c>
      <c r="M33" s="302">
        <f t="shared" si="38"/>
        <v>2316.5326297943611</v>
      </c>
      <c r="N33" s="302">
        <f t="shared" si="39"/>
        <v>2512.386944479736</v>
      </c>
      <c r="O33" s="302">
        <f t="shared" si="40"/>
        <v>2511.1891907498348</v>
      </c>
      <c r="P33" s="302">
        <f t="shared" si="41"/>
        <v>2861.0425958257624</v>
      </c>
      <c r="Q33" s="302">
        <f t="shared" si="42"/>
        <v>2282.9895915252637</v>
      </c>
      <c r="R33" s="302">
        <f t="shared" si="43"/>
        <v>2867.3650243583102</v>
      </c>
      <c r="S33" s="302">
        <f t="shared" si="44"/>
        <v>2698.0332141720983</v>
      </c>
      <c r="T33" s="302">
        <f t="shared" si="45"/>
        <v>3180.0420088085489</v>
      </c>
      <c r="U33" s="302">
        <f t="shared" si="46"/>
        <v>1892.6472547049477</v>
      </c>
      <c r="V33" s="302">
        <f t="shared" si="47"/>
        <v>2171.3727105452308</v>
      </c>
      <c r="W33" s="302">
        <f t="shared" si="48"/>
        <v>2243.1408892490526</v>
      </c>
      <c r="X33" s="302">
        <f t="shared" si="49"/>
        <v>2249.5037421127681</v>
      </c>
      <c r="Y33" s="302">
        <f t="shared" si="50"/>
        <v>1676.46518427</v>
      </c>
      <c r="Z33" s="302">
        <f t="shared" si="51"/>
        <v>1636.7125225</v>
      </c>
      <c r="AA33" s="302">
        <f t="shared" si="52"/>
        <v>1585.1329071600003</v>
      </c>
      <c r="AB33" s="302">
        <f t="shared" si="53"/>
        <v>1938.0380084999993</v>
      </c>
      <c r="AC33" s="302">
        <f>+SUM(CX33:CZ33)</f>
        <v>1543.4016778100481</v>
      </c>
      <c r="AD33" s="302">
        <f>+SUM(DA33:DC33)</f>
        <v>1893.9206240775602</v>
      </c>
      <c r="AE33" s="302">
        <f>+SUM(DD33:DF33)</f>
        <v>1762.6905707600004</v>
      </c>
      <c r="AF33" s="302">
        <f>+SUM(DG33:DI33)</f>
        <v>2158.6859976000001</v>
      </c>
      <c r="AG33" s="302">
        <f>+SUM(DJ33:DL33)</f>
        <v>1769.3282647489473</v>
      </c>
      <c r="AH33" s="302">
        <f>+SUM(DM33:DO33)</f>
        <v>2130.5245595010524</v>
      </c>
      <c r="AI33" s="302">
        <f>+SUM(DP33:DR33)</f>
        <v>2409.0285039757896</v>
      </c>
      <c r="AJ33" s="302">
        <f>+SUM(DS33:DU33)</f>
        <v>2623.3627748873687</v>
      </c>
      <c r="AK33" s="302">
        <f>+SUM(DV33:DX33)</f>
        <v>2037.7659852478951</v>
      </c>
      <c r="AL33" s="302">
        <f>+SUM(DY33:EA33)</f>
        <v>2229.3119878163161</v>
      </c>
      <c r="AM33" s="302">
        <f>+SUM(EB33:ED33)</f>
        <v>2249.5031901202315</v>
      </c>
      <c r="AN33" s="302">
        <f>+SUM(EE33:EG33)</f>
        <v>2450.1872608764215</v>
      </c>
      <c r="AO33" s="302">
        <f>+SUM(EH33:EJ33)</f>
        <v>1925.3121591694949</v>
      </c>
      <c r="AP33" s="302">
        <f>+SUM(EK33:EM33)</f>
        <v>1639.0716625934315</v>
      </c>
      <c r="AQ33" s="303">
        <f>+SUM(EN33:EP33)</f>
        <v>1132.4918691794528</v>
      </c>
      <c r="AR33" s="303">
        <f>+SUM(EQ33:ES33)</f>
        <v>2031.8194466968719</v>
      </c>
      <c r="AS33" s="303">
        <f t="shared" si="337"/>
        <v>1689.043382821581</v>
      </c>
      <c r="AT33" s="303">
        <f t="shared" si="338"/>
        <v>1907.6470554785787</v>
      </c>
      <c r="AU33" s="303">
        <f t="shared" si="339"/>
        <v>2215.3115013221559</v>
      </c>
      <c r="AV33" s="303">
        <f t="shared" si="340"/>
        <v>2268.6646448055567</v>
      </c>
      <c r="AW33" s="303">
        <f t="shared" si="341"/>
        <v>2413.0969132747359</v>
      </c>
      <c r="AX33" s="303">
        <f t="shared" si="281"/>
        <v>2983.0575494715813</v>
      </c>
      <c r="AY33" s="303">
        <f t="shared" si="56"/>
        <v>2081.8372684788651</v>
      </c>
      <c r="AZ33" s="303">
        <f t="shared" si="57"/>
        <v>1296.4190337668506</v>
      </c>
      <c r="BA33" s="303">
        <f t="shared" si="184"/>
        <v>704.630757124365</v>
      </c>
      <c r="BB33" s="305">
        <v>623.90920033191082</v>
      </c>
      <c r="BC33" s="305">
        <v>819.00005348323384</v>
      </c>
      <c r="BD33" s="305">
        <v>873.62337597921658</v>
      </c>
      <c r="BE33" s="305">
        <v>807.69225489108248</v>
      </c>
      <c r="BF33" s="305">
        <v>805.72603666111536</v>
      </c>
      <c r="BG33" s="305">
        <v>898.96865292753807</v>
      </c>
      <c r="BH33" s="305">
        <v>751.05351405060878</v>
      </c>
      <c r="BI33" s="305">
        <v>924.84007274166618</v>
      </c>
      <c r="BJ33" s="305">
        <v>835.29560395755993</v>
      </c>
      <c r="BK33" s="305">
        <v>918.84484265980677</v>
      </c>
      <c r="BL33" s="305">
        <v>888.58657110197896</v>
      </c>
      <c r="BM33" s="305">
        <v>1053.6111820639767</v>
      </c>
      <c r="BN33" s="305">
        <v>818.51247583418512</v>
      </c>
      <c r="BO33" s="305">
        <v>730.55942208327281</v>
      </c>
      <c r="BP33" s="305">
        <v>733.91769360780563</v>
      </c>
      <c r="BQ33" s="305">
        <v>1142.7043639374829</v>
      </c>
      <c r="BR33" s="305">
        <v>821.21831259091414</v>
      </c>
      <c r="BS33" s="305">
        <v>903.44234782991305</v>
      </c>
      <c r="BT33" s="305">
        <v>934.99878082242708</v>
      </c>
      <c r="BU33" s="305">
        <v>856.58612464051748</v>
      </c>
      <c r="BV33" s="305">
        <v>906.44830870915371</v>
      </c>
      <c r="BW33" s="305">
        <v>964.70592716698638</v>
      </c>
      <c r="BX33" s="305">
        <v>962.79764071335819</v>
      </c>
      <c r="BY33" s="305">
        <v>1252.5384409282042</v>
      </c>
      <c r="BZ33" s="305">
        <v>554.36733652603539</v>
      </c>
      <c r="CA33" s="305">
        <v>644.16390523563985</v>
      </c>
      <c r="CB33" s="305">
        <v>694.11601294327261</v>
      </c>
      <c r="CC33" s="305">
        <v>689.74475173961059</v>
      </c>
      <c r="CD33" s="305">
        <v>726.51260259867581</v>
      </c>
      <c r="CE33" s="305">
        <v>755.11535620694451</v>
      </c>
      <c r="CF33" s="305">
        <v>824.25133070936693</v>
      </c>
      <c r="CG33" s="305">
        <v>666.17038962119091</v>
      </c>
      <c r="CH33" s="305">
        <v>752.7191689184948</v>
      </c>
      <c r="CI33" s="305">
        <v>692.34006445028626</v>
      </c>
      <c r="CJ33" s="305">
        <v>757.18677644210538</v>
      </c>
      <c r="CK33" s="305">
        <v>799.97690122037648</v>
      </c>
      <c r="CL33" s="305">
        <v>429.97503484999999</v>
      </c>
      <c r="CM33" s="305">
        <v>686.99500179999995</v>
      </c>
      <c r="CN33" s="305">
        <v>559.49514762000013</v>
      </c>
      <c r="CO33" s="305">
        <v>547.08786369999996</v>
      </c>
      <c r="CP33" s="305">
        <v>543.56632124999999</v>
      </c>
      <c r="CQ33" s="305">
        <v>546.05833755000015</v>
      </c>
      <c r="CR33" s="305">
        <v>442.25170966999997</v>
      </c>
      <c r="CS33" s="305">
        <v>562.87369863999982</v>
      </c>
      <c r="CT33" s="305">
        <v>580.00749885000039</v>
      </c>
      <c r="CU33" s="305">
        <v>570.44867716999988</v>
      </c>
      <c r="CV33" s="305">
        <v>644.17726998999956</v>
      </c>
      <c r="CW33" s="305">
        <v>723.41206133999992</v>
      </c>
      <c r="CX33" s="305">
        <v>381.49420726468804</v>
      </c>
      <c r="CY33" s="305">
        <v>458.54528163707994</v>
      </c>
      <c r="CZ33" s="305">
        <v>703.36218890828013</v>
      </c>
      <c r="DA33" s="305">
        <v>642.50643122596</v>
      </c>
      <c r="DB33" s="305">
        <v>638.90469941400011</v>
      </c>
      <c r="DC33" s="305">
        <v>612.5094934376001</v>
      </c>
      <c r="DD33" s="305">
        <v>570.85006909000003</v>
      </c>
      <c r="DE33" s="305">
        <v>622.92886712000006</v>
      </c>
      <c r="DF33" s="305">
        <v>568.91163455000003</v>
      </c>
      <c r="DG33" s="305">
        <v>594.16758707999998</v>
      </c>
      <c r="DH33" s="305">
        <v>656.53587372000004</v>
      </c>
      <c r="DI33" s="305">
        <v>907.98253680000005</v>
      </c>
      <c r="DJ33" s="305">
        <v>507.00480690421045</v>
      </c>
      <c r="DK33" s="305">
        <v>581.06037966947372</v>
      </c>
      <c r="DL33" s="305">
        <v>681.26307817526322</v>
      </c>
      <c r="DM33" s="305">
        <v>734.15957087210506</v>
      </c>
      <c r="DN33" s="305">
        <v>747.06713055947364</v>
      </c>
      <c r="DO33" s="305">
        <v>649.2978580694737</v>
      </c>
      <c r="DP33" s="305">
        <v>756.7233325184211</v>
      </c>
      <c r="DQ33" s="305">
        <v>912.95333435789462</v>
      </c>
      <c r="DR33" s="305">
        <v>739.35183709947376</v>
      </c>
      <c r="DS33" s="305">
        <v>794.49866305947364</v>
      </c>
      <c r="DT33" s="305">
        <v>756.60850521157886</v>
      </c>
      <c r="DU33" s="305">
        <v>1072.2556066163161</v>
      </c>
      <c r="DV33" s="305">
        <v>707.25716435684205</v>
      </c>
      <c r="DW33" s="305">
        <v>658.5451233231579</v>
      </c>
      <c r="DX33" s="305">
        <v>671.96369756789488</v>
      </c>
      <c r="DY33" s="305">
        <v>735.99453613105266</v>
      </c>
      <c r="DZ33" s="305">
        <v>794.72724769210527</v>
      </c>
      <c r="EA33" s="305">
        <v>698.59020399315807</v>
      </c>
      <c r="EB33" s="305">
        <v>838.74436637894723</v>
      </c>
      <c r="EC33" s="305">
        <v>685.35760977999996</v>
      </c>
      <c r="ED33" s="305">
        <v>725.40121396128427</v>
      </c>
      <c r="EE33" s="305">
        <v>732.01936479473693</v>
      </c>
      <c r="EF33" s="305">
        <v>790.22898559315774</v>
      </c>
      <c r="EG33" s="305">
        <v>927.93891048852652</v>
      </c>
      <c r="EH33" s="305">
        <v>712.1577266384212</v>
      </c>
      <c r="EI33" s="305">
        <v>604.25581105368406</v>
      </c>
      <c r="EJ33" s="305">
        <v>608.8986214773895</v>
      </c>
      <c r="EK33" s="305">
        <v>625.14942913545281</v>
      </c>
      <c r="EL33" s="305">
        <v>527.73874118408401</v>
      </c>
      <c r="EM33" s="305">
        <v>486.18349227389473</v>
      </c>
      <c r="EN33" s="305">
        <v>419.13203421555778</v>
      </c>
      <c r="EO33" s="305">
        <v>340.21004451661076</v>
      </c>
      <c r="EP33" s="305">
        <v>373.14979044728409</v>
      </c>
      <c r="EQ33" s="305">
        <v>586.52899142315778</v>
      </c>
      <c r="ER33" s="305">
        <v>563.95066510596564</v>
      </c>
      <c r="ES33" s="305">
        <v>881.33979016774833</v>
      </c>
      <c r="ET33" s="305">
        <v>514.61564025473695</v>
      </c>
      <c r="EU33" s="305">
        <v>503.56901616473681</v>
      </c>
      <c r="EV33" s="305">
        <v>670.85872640210732</v>
      </c>
      <c r="EW33" s="305">
        <v>664.731172623156</v>
      </c>
      <c r="EX33" s="305">
        <v>605.01895233526818</v>
      </c>
      <c r="EY33" s="305">
        <v>637.89693052015457</v>
      </c>
      <c r="EZ33" s="305">
        <v>822.77849749790551</v>
      </c>
      <c r="FA33" s="305">
        <v>768.13102302473692</v>
      </c>
      <c r="FB33" s="305">
        <v>624.40198079951358</v>
      </c>
      <c r="FC33" s="305">
        <v>638.70962387845111</v>
      </c>
      <c r="FD33" s="305">
        <v>691.82327404421062</v>
      </c>
      <c r="FE33" s="305">
        <v>938.13174688289496</v>
      </c>
      <c r="FF33" s="305">
        <v>629.22899796789466</v>
      </c>
      <c r="FG33" s="305">
        <v>811.19439122473614</v>
      </c>
      <c r="FH33" s="305">
        <v>972.6735240821049</v>
      </c>
      <c r="FI33" s="305">
        <v>1027.197813552106</v>
      </c>
      <c r="FJ33" s="305">
        <v>784.6335753442105</v>
      </c>
      <c r="FK33" s="305">
        <v>1171.2261605752647</v>
      </c>
      <c r="FL33" s="305">
        <v>853.8756093536756</v>
      </c>
      <c r="FM33" s="305">
        <v>908.29969364202395</v>
      </c>
      <c r="FN33" s="305">
        <v>319.66196548316555</v>
      </c>
      <c r="FO33" s="305">
        <v>334.56946267316147</v>
      </c>
      <c r="FP33" s="305">
        <v>371.78704869158327</v>
      </c>
      <c r="FQ33" s="305">
        <v>590.06252240210597</v>
      </c>
      <c r="FR33" s="305">
        <v>159.13887645105268</v>
      </c>
      <c r="FS33" s="305">
        <v>230.19786529789405</v>
      </c>
      <c r="FT33" s="305">
        <v>315.29401537541827</v>
      </c>
      <c r="FU33" s="305">
        <v>300.83054871541469</v>
      </c>
    </row>
    <row r="34" spans="1:177">
      <c r="A34" s="306">
        <v>213</v>
      </c>
      <c r="B34" s="307" t="s">
        <v>31</v>
      </c>
      <c r="C34" s="305">
        <f t="shared" si="77"/>
        <v>836.38005200786074</v>
      </c>
      <c r="D34" s="305">
        <f t="shared" si="78"/>
        <v>940.67690596571981</v>
      </c>
      <c r="E34" s="305">
        <f t="shared" si="79"/>
        <v>1229.8911220462403</v>
      </c>
      <c r="F34" s="305">
        <f t="shared" si="80"/>
        <v>1430.7296638333703</v>
      </c>
      <c r="G34" s="305">
        <f t="shared" ref="G34:AR34" si="342">SUM(G35:G36)</f>
        <v>2011.4840810829676</v>
      </c>
      <c r="H34" s="305">
        <f t="shared" si="342"/>
        <v>2520.6226847509975</v>
      </c>
      <c r="I34" s="305">
        <f t="shared" si="342"/>
        <v>2863.0560591318008</v>
      </c>
      <c r="J34" s="305">
        <f t="shared" si="342"/>
        <v>2807.0545058946504</v>
      </c>
      <c r="K34" s="305">
        <f t="shared" si="336"/>
        <v>1438.847899746142</v>
      </c>
      <c r="L34" s="305">
        <f t="shared" si="37"/>
        <v>1855.2399123740663</v>
      </c>
      <c r="M34" s="305">
        <f t="shared" si="38"/>
        <v>166.06803573207719</v>
      </c>
      <c r="N34" s="305">
        <f t="shared" si="39"/>
        <v>251.46864034215426</v>
      </c>
      <c r="O34" s="305">
        <f t="shared" si="40"/>
        <v>175.18653500483583</v>
      </c>
      <c r="P34" s="305">
        <f t="shared" si="41"/>
        <v>243.6568409287934</v>
      </c>
      <c r="Q34" s="305">
        <f t="shared" si="42"/>
        <v>228.7958208943671</v>
      </c>
      <c r="R34" s="305">
        <f t="shared" si="43"/>
        <v>208.52663250500052</v>
      </c>
      <c r="S34" s="305">
        <f t="shared" si="44"/>
        <v>200.85589832185906</v>
      </c>
      <c r="T34" s="305">
        <f t="shared" si="45"/>
        <v>302.49855424449316</v>
      </c>
      <c r="U34" s="305">
        <f t="shared" si="46"/>
        <v>289.51924596406678</v>
      </c>
      <c r="V34" s="305">
        <f t="shared" si="47"/>
        <v>309.56337011258506</v>
      </c>
      <c r="W34" s="305">
        <f t="shared" si="48"/>
        <v>319.34523975833065</v>
      </c>
      <c r="X34" s="305">
        <f t="shared" si="49"/>
        <v>311.46326621125752</v>
      </c>
      <c r="Y34" s="305">
        <f t="shared" si="50"/>
        <v>340.29674018564725</v>
      </c>
      <c r="Z34" s="305">
        <f t="shared" si="51"/>
        <v>329.27126800398798</v>
      </c>
      <c r="AA34" s="305">
        <f t="shared" si="52"/>
        <v>359.24198403495228</v>
      </c>
      <c r="AB34" s="305">
        <f t="shared" si="53"/>
        <v>401.91967160878278</v>
      </c>
      <c r="AC34" s="305">
        <f t="shared" si="342"/>
        <v>537.50223234171199</v>
      </c>
      <c r="AD34" s="305">
        <f t="shared" si="342"/>
        <v>418.3645874025683</v>
      </c>
      <c r="AE34" s="305">
        <f t="shared" si="342"/>
        <v>549.04580045248713</v>
      </c>
      <c r="AF34" s="305">
        <f t="shared" si="342"/>
        <v>506.57146088620004</v>
      </c>
      <c r="AG34" s="305">
        <f t="shared" si="342"/>
        <v>548.54277409180008</v>
      </c>
      <c r="AH34" s="305">
        <f t="shared" si="342"/>
        <v>616.84542266940002</v>
      </c>
      <c r="AI34" s="305">
        <f t="shared" si="342"/>
        <v>668.97644940939995</v>
      </c>
      <c r="AJ34" s="305">
        <f t="shared" si="342"/>
        <v>686.2580385803974</v>
      </c>
      <c r="AK34" s="305">
        <f t="shared" si="342"/>
        <v>697.2888142843999</v>
      </c>
      <c r="AL34" s="305">
        <f t="shared" si="342"/>
        <v>714.85550397380007</v>
      </c>
      <c r="AM34" s="305">
        <f t="shared" si="342"/>
        <v>733.7888681024001</v>
      </c>
      <c r="AN34" s="305">
        <f t="shared" si="342"/>
        <v>717.12287277120049</v>
      </c>
      <c r="AO34" s="305">
        <f t="shared" si="342"/>
        <v>812.82332173551811</v>
      </c>
      <c r="AP34" s="305">
        <f t="shared" si="342"/>
        <v>711.68081070841754</v>
      </c>
      <c r="AQ34" s="305">
        <f t="shared" si="342"/>
        <v>974.58412492332047</v>
      </c>
      <c r="AR34" s="305">
        <f t="shared" si="342"/>
        <v>307.96624852739433</v>
      </c>
      <c r="AS34" s="303">
        <f t="shared" si="337"/>
        <v>401.99416946288511</v>
      </c>
      <c r="AT34" s="303">
        <f t="shared" si="338"/>
        <v>304.73158708905885</v>
      </c>
      <c r="AU34" s="303">
        <f t="shared" si="339"/>
        <v>395.0311243878316</v>
      </c>
      <c r="AV34" s="303">
        <f t="shared" si="340"/>
        <v>337.09101880636649</v>
      </c>
      <c r="AW34" s="303">
        <f t="shared" si="341"/>
        <v>511.39608575485204</v>
      </c>
      <c r="AX34" s="303">
        <f t="shared" si="281"/>
        <v>379.93522659706633</v>
      </c>
      <c r="AY34" s="303">
        <f t="shared" si="56"/>
        <v>497.76969060937978</v>
      </c>
      <c r="AZ34" s="303">
        <f t="shared" si="57"/>
        <v>466.13890941276821</v>
      </c>
      <c r="BA34" s="303">
        <f t="shared" si="184"/>
        <v>689.16743417118914</v>
      </c>
      <c r="BB34" s="305">
        <f t="shared" ref="BB34:CW34" si="343">SUM(BB35:BB36)</f>
        <v>26.497941762034323</v>
      </c>
      <c r="BC34" s="305">
        <f t="shared" si="343"/>
        <v>33.192161423358506</v>
      </c>
      <c r="BD34" s="305">
        <f t="shared" si="343"/>
        <v>106.37793254668438</v>
      </c>
      <c r="BE34" s="305">
        <f t="shared" si="343"/>
        <v>32.591775886594547</v>
      </c>
      <c r="BF34" s="305">
        <f t="shared" si="343"/>
        <v>34.192127664017399</v>
      </c>
      <c r="BG34" s="305">
        <f t="shared" si="343"/>
        <v>184.68473679154232</v>
      </c>
      <c r="BH34" s="305">
        <f t="shared" si="343"/>
        <v>12.40683509792083</v>
      </c>
      <c r="BI34" s="305">
        <f t="shared" si="343"/>
        <v>39.442891936343116</v>
      </c>
      <c r="BJ34" s="305">
        <f t="shared" si="343"/>
        <v>123.33680797057187</v>
      </c>
      <c r="BK34" s="305">
        <f t="shared" si="343"/>
        <v>32.938708935425268</v>
      </c>
      <c r="BL34" s="305">
        <f t="shared" si="343"/>
        <v>25.416023445159826</v>
      </c>
      <c r="BM34" s="305">
        <f t="shared" si="343"/>
        <v>185.30210854820831</v>
      </c>
      <c r="BN34" s="305">
        <f t="shared" si="343"/>
        <v>33.051854403888569</v>
      </c>
      <c r="BO34" s="305">
        <f t="shared" si="343"/>
        <v>45.801644022493093</v>
      </c>
      <c r="BP34" s="305">
        <f t="shared" si="343"/>
        <v>149.94232246798543</v>
      </c>
      <c r="BQ34" s="305">
        <f t="shared" si="343"/>
        <v>39.733670119288576</v>
      </c>
      <c r="BR34" s="305">
        <f t="shared" si="343"/>
        <v>32.733888350774251</v>
      </c>
      <c r="BS34" s="305">
        <f t="shared" si="343"/>
        <v>136.05907403493768</v>
      </c>
      <c r="BT34" s="305">
        <f t="shared" si="343"/>
        <v>24.158642356659847</v>
      </c>
      <c r="BU34" s="305">
        <f t="shared" si="343"/>
        <v>36.405804561467235</v>
      </c>
      <c r="BV34" s="305">
        <f t="shared" si="343"/>
        <v>140.29145140373197</v>
      </c>
      <c r="BW34" s="305">
        <f t="shared" si="343"/>
        <v>35.024361229527663</v>
      </c>
      <c r="BX34" s="305">
        <f t="shared" si="343"/>
        <v>37.473720539978416</v>
      </c>
      <c r="BY34" s="305">
        <f t="shared" si="343"/>
        <v>230.00047247498708</v>
      </c>
      <c r="BZ34" s="305">
        <f t="shared" si="343"/>
        <v>28.8756520416743</v>
      </c>
      <c r="CA34" s="305">
        <f t="shared" si="343"/>
        <v>41.576470217409891</v>
      </c>
      <c r="CB34" s="305">
        <f t="shared" si="343"/>
        <v>219.06712370498258</v>
      </c>
      <c r="CC34" s="305">
        <f t="shared" si="343"/>
        <v>33.793979667241679</v>
      </c>
      <c r="CD34" s="305">
        <f t="shared" si="343"/>
        <v>44.104030523443782</v>
      </c>
      <c r="CE34" s="305">
        <f t="shared" si="343"/>
        <v>231.66535992189961</v>
      </c>
      <c r="CF34" s="305">
        <f t="shared" si="343"/>
        <v>28.534065980625847</v>
      </c>
      <c r="CG34" s="305">
        <f t="shared" si="343"/>
        <v>44.866981169538064</v>
      </c>
      <c r="CH34" s="305">
        <f t="shared" si="343"/>
        <v>245.9441926081667</v>
      </c>
      <c r="CI34" s="305">
        <f t="shared" si="343"/>
        <v>36.914388767169328</v>
      </c>
      <c r="CJ34" s="305">
        <f t="shared" si="343"/>
        <v>42.529058448317599</v>
      </c>
      <c r="CK34" s="305">
        <f t="shared" si="343"/>
        <v>232.01981899577058</v>
      </c>
      <c r="CL34" s="305">
        <f t="shared" si="343"/>
        <v>47.271254255673782</v>
      </c>
      <c r="CM34" s="305">
        <f t="shared" si="343"/>
        <v>45.438714947921369</v>
      </c>
      <c r="CN34" s="305">
        <f t="shared" si="343"/>
        <v>247.58677098205212</v>
      </c>
      <c r="CO34" s="305">
        <f t="shared" si="343"/>
        <v>35.554878177733997</v>
      </c>
      <c r="CP34" s="305">
        <f t="shared" si="343"/>
        <v>56.773799909714256</v>
      </c>
      <c r="CQ34" s="305">
        <f t="shared" si="343"/>
        <v>236.94258991653976</v>
      </c>
      <c r="CR34" s="305">
        <f t="shared" si="343"/>
        <v>57.183330251335988</v>
      </c>
      <c r="CS34" s="305">
        <f t="shared" si="343"/>
        <v>48.05286628414008</v>
      </c>
      <c r="CT34" s="305">
        <f t="shared" si="343"/>
        <v>254.00578749947621</v>
      </c>
      <c r="CU34" s="305">
        <f t="shared" si="343"/>
        <v>70.602487390679485</v>
      </c>
      <c r="CV34" s="305">
        <f t="shared" si="343"/>
        <v>49.87021367932482</v>
      </c>
      <c r="CW34" s="305">
        <f t="shared" si="343"/>
        <v>281.44697053877849</v>
      </c>
      <c r="CX34" s="305">
        <f t="shared" ref="CX34" si="344">SUM(CX35:CX36)</f>
        <v>85.164821563235833</v>
      </c>
      <c r="CY34" s="305">
        <f t="shared" ref="CY34" si="345">SUM(CY35:CY36)</f>
        <v>50.279910529496334</v>
      </c>
      <c r="CZ34" s="305">
        <f t="shared" ref="CZ34" si="346">SUM(CZ35:CZ36)</f>
        <v>402.05750024897981</v>
      </c>
      <c r="DA34" s="305">
        <f t="shared" ref="DA34" si="347">SUM(DA35:DA36)</f>
        <v>67.238356963740728</v>
      </c>
      <c r="DB34" s="305">
        <f t="shared" ref="DB34:DC34" si="348">SUM(DB35:DB36)</f>
        <v>71.805312287384993</v>
      </c>
      <c r="DC34" s="305">
        <f t="shared" si="348"/>
        <v>279.32091815144264</v>
      </c>
      <c r="DD34" s="305">
        <f t="shared" ref="DD34" si="349">SUM(DD35:DD36)</f>
        <v>80.855921939487189</v>
      </c>
      <c r="DE34" s="305">
        <f t="shared" ref="DE34" si="350">SUM(DE35:DE36)</f>
        <v>72.935763737199977</v>
      </c>
      <c r="DF34" s="305">
        <f t="shared" ref="DF34" si="351">SUM(DF35:DF36)</f>
        <v>395.25411477580002</v>
      </c>
      <c r="DG34" s="305">
        <f t="shared" ref="DG34:DH34" si="352">SUM(DG35:DG36)</f>
        <v>73.914317404799974</v>
      </c>
      <c r="DH34" s="305">
        <f t="shared" si="352"/>
        <v>65.840090629799988</v>
      </c>
      <c r="DI34" s="305">
        <f t="shared" ref="DI34" si="353">SUM(DI35:DI36)</f>
        <v>366.81705285160007</v>
      </c>
      <c r="DJ34" s="305">
        <f t="shared" ref="DJ34" si="354">SUM(DJ35:DJ36)</f>
        <v>105.53082934900003</v>
      </c>
      <c r="DK34" s="305">
        <f t="shared" ref="DK34" si="355">SUM(DK35:DK36)</f>
        <v>75.583006338999994</v>
      </c>
      <c r="DL34" s="305">
        <f t="shared" ref="DL34:DM34" si="356">SUM(DL35:DL36)</f>
        <v>367.42893840380009</v>
      </c>
      <c r="DM34" s="305">
        <f t="shared" si="356"/>
        <v>191.50505418720002</v>
      </c>
      <c r="DN34" s="305">
        <f t="shared" ref="DN34" si="357">SUM(DN35:DN36)</f>
        <v>165.50631036659996</v>
      </c>
      <c r="DO34" s="305">
        <f t="shared" ref="DO34" si="358">SUM(DO35:DO36)</f>
        <v>259.83405811560004</v>
      </c>
      <c r="DP34" s="305">
        <f t="shared" ref="DP34" si="359">SUM(DP35:DP36)</f>
        <v>218.16560317640003</v>
      </c>
      <c r="DQ34" s="305">
        <f t="shared" ref="DQ34:DR34" si="360">SUM(DQ35:DQ36)</f>
        <v>86.115497646599977</v>
      </c>
      <c r="DR34" s="305">
        <f t="shared" si="360"/>
        <v>364.69534858640003</v>
      </c>
      <c r="DS34" s="305">
        <f t="shared" ref="DS34" si="361">SUM(DS35:DS36)</f>
        <v>208.10671110679999</v>
      </c>
      <c r="DT34" s="305">
        <f t="shared" ref="DT34" si="362">SUM(DT35:DT36)</f>
        <v>185.05382701719998</v>
      </c>
      <c r="DU34" s="305">
        <f t="shared" ref="DU34" si="363">SUM(DU35:DU36)</f>
        <v>293.09750045639748</v>
      </c>
      <c r="DV34" s="305">
        <f t="shared" ref="DV34:DW34" si="364">SUM(DV35:DV36)</f>
        <v>244.20975161599998</v>
      </c>
      <c r="DW34" s="305">
        <f t="shared" si="364"/>
        <v>89.74042612960001</v>
      </c>
      <c r="DX34" s="305">
        <f t="shared" ref="DX34" si="365">SUM(DX35:DX36)</f>
        <v>363.33863653879996</v>
      </c>
      <c r="DY34" s="305">
        <f t="shared" ref="DY34" si="366">SUM(DY35:DY36)</f>
        <v>209.20874996240002</v>
      </c>
      <c r="DZ34" s="305">
        <f t="shared" ref="DZ34" si="367">SUM(DZ35:DZ36)</f>
        <v>204.64854780179996</v>
      </c>
      <c r="EA34" s="305">
        <f t="shared" ref="EA34:EB34" si="368">SUM(EA35:EA36)</f>
        <v>300.99820620960008</v>
      </c>
      <c r="EB34" s="305">
        <f t="shared" si="368"/>
        <v>347.60024505140007</v>
      </c>
      <c r="EC34" s="305">
        <f t="shared" ref="EC34" si="369">SUM(EC35:EC36)</f>
        <v>91.173410866600022</v>
      </c>
      <c r="ED34" s="305">
        <f t="shared" ref="ED34" si="370">SUM(ED35:ED36)</f>
        <v>295.01521218439996</v>
      </c>
      <c r="EE34" s="305">
        <f t="shared" ref="EE34" si="371">SUM(EE35:EE36)</f>
        <v>218.49462292360005</v>
      </c>
      <c r="EF34" s="305">
        <f t="shared" ref="EF34:EG34" si="372">SUM(EF35:EF36)</f>
        <v>202.35320643611618</v>
      </c>
      <c r="EG34" s="305">
        <f t="shared" si="372"/>
        <v>296.27504341148415</v>
      </c>
      <c r="EH34" s="305">
        <f t="shared" ref="EH34" si="373">SUM(EH35:EH36)</f>
        <v>345.3393556310503</v>
      </c>
      <c r="EI34" s="305">
        <f t="shared" ref="EI34" si="374">SUM(EI35:EI36)</f>
        <v>98.789917108470277</v>
      </c>
      <c r="EJ34" s="305">
        <f t="shared" ref="EJ34" si="375">SUM(EJ35:EJ36)</f>
        <v>368.6940489959976</v>
      </c>
      <c r="EK34" s="305">
        <f t="shared" ref="EK34:EL34" si="376">SUM(EK35:EK36)</f>
        <v>262.44693164368482</v>
      </c>
      <c r="EL34" s="305">
        <f t="shared" si="376"/>
        <v>98.862924976383667</v>
      </c>
      <c r="EM34" s="305">
        <f t="shared" ref="EM34" si="377">SUM(EM35:EM36)</f>
        <v>350.37095408834915</v>
      </c>
      <c r="EN34" s="305">
        <f t="shared" ref="EN34" si="378">SUM(EN35:EN36)</f>
        <v>343.5079059088111</v>
      </c>
      <c r="EO34" s="305">
        <f t="shared" ref="EO34" si="379">SUM(EO35:EO36)</f>
        <v>492.78601301022951</v>
      </c>
      <c r="EP34" s="305">
        <f t="shared" ref="EP34:EQ34" si="380">SUM(EP35:EP36)</f>
        <v>138.2902060042799</v>
      </c>
      <c r="EQ34" s="305">
        <f t="shared" si="380"/>
        <v>96.273996565520008</v>
      </c>
      <c r="ER34" s="305">
        <f t="shared" ref="ER34:FE34" si="381">SUM(ER35:ER36)</f>
        <v>95.554436687690398</v>
      </c>
      <c r="ES34" s="305">
        <f t="shared" si="381"/>
        <v>116.13781527418386</v>
      </c>
      <c r="ET34" s="305">
        <f t="shared" si="381"/>
        <v>155.81266334860774</v>
      </c>
      <c r="EU34" s="305">
        <f t="shared" si="381"/>
        <v>105.90514577812561</v>
      </c>
      <c r="EV34" s="305">
        <f t="shared" si="381"/>
        <v>140.27636033615175</v>
      </c>
      <c r="EW34" s="305">
        <f t="shared" si="381"/>
        <v>79.412280798370034</v>
      </c>
      <c r="EX34" s="305">
        <f t="shared" si="381"/>
        <v>131.83422886046009</v>
      </c>
      <c r="EY34" s="305">
        <f t="shared" si="381"/>
        <v>93.485077430228728</v>
      </c>
      <c r="EZ34" s="305">
        <f t="shared" si="381"/>
        <v>141.60902452012553</v>
      </c>
      <c r="FA34" s="305">
        <f t="shared" si="381"/>
        <v>115.84623579423049</v>
      </c>
      <c r="FB34" s="305">
        <f t="shared" si="381"/>
        <v>137.57586407347557</v>
      </c>
      <c r="FC34" s="305">
        <f t="shared" si="381"/>
        <v>111.115099066238</v>
      </c>
      <c r="FD34" s="305">
        <f t="shared" si="381"/>
        <v>131.65330436992582</v>
      </c>
      <c r="FE34" s="305">
        <f t="shared" si="381"/>
        <v>94.322615370202698</v>
      </c>
      <c r="FF34" s="305">
        <f t="shared" ref="FF34:FH34" si="382">SUM(FF35:FF36)</f>
        <v>252.05665974226275</v>
      </c>
      <c r="FG34" s="305">
        <f t="shared" si="382"/>
        <v>120.27889046589166</v>
      </c>
      <c r="FH34" s="305">
        <f t="shared" si="382"/>
        <v>139.06053554669762</v>
      </c>
      <c r="FI34" s="305">
        <f t="shared" ref="FI34:FJ34" si="383">SUM(FI35:FI36)</f>
        <v>103.69668159979813</v>
      </c>
      <c r="FJ34" s="305">
        <f t="shared" si="383"/>
        <v>149.39266776069312</v>
      </c>
      <c r="FK34" s="305">
        <f t="shared" ref="FK34" si="384">SUM(FK35:FK36)</f>
        <v>126.84587723657509</v>
      </c>
      <c r="FL34" s="305">
        <f t="shared" ref="FL34" si="385">SUM(FL35:FL36)</f>
        <v>210.83919270441237</v>
      </c>
      <c r="FM34" s="305">
        <f t="shared" ref="FM34" si="386">SUM(FM35:FM36)</f>
        <v>148.94921686284067</v>
      </c>
      <c r="FN34" s="305">
        <f t="shared" ref="FN34" si="387">SUM(FN35:FN36)</f>
        <v>137.98128104212674</v>
      </c>
      <c r="FO34" s="305">
        <f t="shared" ref="FO34" si="388">SUM(FO35:FO36)</f>
        <v>108.95265846726642</v>
      </c>
      <c r="FP34" s="305">
        <f t="shared" ref="FP34" si="389">SUM(FP35:FP36)</f>
        <v>252.81445295503383</v>
      </c>
      <c r="FQ34" s="305">
        <f t="shared" ref="FQ34:FR34" si="390">SUM(FQ35:FQ36)</f>
        <v>104.37179799046798</v>
      </c>
      <c r="FR34" s="305">
        <f t="shared" si="390"/>
        <v>334.40871860097332</v>
      </c>
      <c r="FS34" s="305">
        <f t="shared" ref="FS34:FT34" si="391">SUM(FS35:FS36)</f>
        <v>190.02115403714691</v>
      </c>
      <c r="FT34" s="305">
        <f t="shared" si="391"/>
        <v>164.73756153306891</v>
      </c>
      <c r="FU34" s="305">
        <f t="shared" ref="FU34" si="392">SUM(FU35:FU36)</f>
        <v>89.976476404198934</v>
      </c>
    </row>
    <row r="35" spans="1:177">
      <c r="A35" s="306">
        <v>2131</v>
      </c>
      <c r="B35" s="314" t="s">
        <v>15</v>
      </c>
      <c r="C35" s="302">
        <f t="shared" si="77"/>
        <v>664.57964264111797</v>
      </c>
      <c r="D35" s="302">
        <f t="shared" si="78"/>
        <v>725.00607148999995</v>
      </c>
      <c r="E35" s="302">
        <f t="shared" si="79"/>
        <v>982.99841560777827</v>
      </c>
      <c r="F35" s="302">
        <f t="shared" si="80"/>
        <v>1163.6839359863602</v>
      </c>
      <c r="G35" s="302">
        <f t="shared" ref="G35:G37" si="393">+SUM(CX35:DI35)</f>
        <v>1637.3356315659998</v>
      </c>
      <c r="H35" s="302">
        <f t="shared" ref="H35:H37" si="394">+SUM(DJ35:DU35)</f>
        <v>2108.1792293765975</v>
      </c>
      <c r="I35" s="302">
        <f t="shared" ref="I35:I37" si="395">+SUM(DV35:EG35)</f>
        <v>2451.2331127192715</v>
      </c>
      <c r="J35" s="302">
        <f t="shared" ref="J35:J37" si="396">+SUM(EH35:ES35)</f>
        <v>2367.6777311106662</v>
      </c>
      <c r="K35" s="302">
        <f t="shared" si="336"/>
        <v>934.53222673399989</v>
      </c>
      <c r="L35" s="302">
        <f t="shared" si="37"/>
        <v>1294.8760727039999</v>
      </c>
      <c r="M35" s="302">
        <f t="shared" si="38"/>
        <v>128.85029556000001</v>
      </c>
      <c r="N35" s="302">
        <f t="shared" si="39"/>
        <v>205.4426827121606</v>
      </c>
      <c r="O35" s="302">
        <f t="shared" si="40"/>
        <v>139.77099815895738</v>
      </c>
      <c r="P35" s="302">
        <f t="shared" si="41"/>
        <v>190.51566621000001</v>
      </c>
      <c r="Q35" s="302">
        <f t="shared" si="42"/>
        <v>182.93606518999999</v>
      </c>
      <c r="R35" s="302">
        <f t="shared" si="43"/>
        <v>150.34686146506002</v>
      </c>
      <c r="S35" s="302">
        <f t="shared" si="44"/>
        <v>155.93785283494003</v>
      </c>
      <c r="T35" s="302">
        <f t="shared" si="45"/>
        <v>235.785292</v>
      </c>
      <c r="U35" s="302">
        <f t="shared" si="46"/>
        <v>233.85082703333921</v>
      </c>
      <c r="V35" s="302">
        <f t="shared" si="47"/>
        <v>244.11312148999997</v>
      </c>
      <c r="W35" s="302">
        <f t="shared" si="48"/>
        <v>264.71443773333817</v>
      </c>
      <c r="X35" s="302">
        <f t="shared" si="49"/>
        <v>240.32002935110074</v>
      </c>
      <c r="Y35" s="302">
        <f t="shared" si="50"/>
        <v>280.09795380968802</v>
      </c>
      <c r="Z35" s="302">
        <f t="shared" si="51"/>
        <v>262.69719007000003</v>
      </c>
      <c r="AA35" s="302">
        <f t="shared" si="52"/>
        <v>296.00559987667219</v>
      </c>
      <c r="AB35" s="302">
        <f t="shared" si="53"/>
        <v>324.88319223000002</v>
      </c>
      <c r="AC35" s="302">
        <f>+SUM(CX35:CZ35)</f>
        <v>457.02498498</v>
      </c>
      <c r="AD35" s="302">
        <f>+SUM(DA35:DC35)</f>
        <v>342.93021768999995</v>
      </c>
      <c r="AE35" s="302">
        <f>+SUM(DD35:DF35)</f>
        <v>421.82401539799997</v>
      </c>
      <c r="AF35" s="302">
        <f>+SUM(DG35:DI35)</f>
        <v>415.55641349800004</v>
      </c>
      <c r="AG35" s="302">
        <f>+SUM(DJ35:DL35)</f>
        <v>423.61161862000006</v>
      </c>
      <c r="AH35" s="302">
        <f>+SUM(DM35:DO35)</f>
        <v>533.47056873400004</v>
      </c>
      <c r="AI35" s="302">
        <f>+SUM(DP35:DR35)</f>
        <v>559.81829511299998</v>
      </c>
      <c r="AJ35" s="302">
        <f>+SUM(DS35:DU35)</f>
        <v>591.27874690959743</v>
      </c>
      <c r="AK35" s="302">
        <f>+SUM(DV35:DX35)</f>
        <v>580.91948491299991</v>
      </c>
      <c r="AL35" s="302">
        <f>+SUM(DY35:EA35)</f>
        <v>627.70871524900008</v>
      </c>
      <c r="AM35" s="302">
        <f>+SUM(EB35:ED35)</f>
        <v>629.22310335000009</v>
      </c>
      <c r="AN35" s="302">
        <f>+SUM(EE35:EG35)</f>
        <v>613.3818092072712</v>
      </c>
      <c r="AO35" s="302">
        <f>+SUM(EH35:EJ35)</f>
        <v>688.60008110099989</v>
      </c>
      <c r="AP35" s="302">
        <f>+SUM(EK35:EM35)</f>
        <v>635.96954378799978</v>
      </c>
      <c r="AQ35" s="303">
        <f>+SUM(EN35:EP35)</f>
        <v>850.64955059766658</v>
      </c>
      <c r="AR35" s="303">
        <f>+SUM(EQ35:ES35)</f>
        <v>192.45855562400004</v>
      </c>
      <c r="AS35" s="303">
        <f t="shared" si="337"/>
        <v>263.909885481</v>
      </c>
      <c r="AT35" s="303">
        <f t="shared" si="338"/>
        <v>196.44468689299998</v>
      </c>
      <c r="AU35" s="303">
        <f t="shared" si="339"/>
        <v>268.40951292699998</v>
      </c>
      <c r="AV35" s="303">
        <f t="shared" si="340"/>
        <v>205.76814143300001</v>
      </c>
      <c r="AW35" s="303">
        <f t="shared" si="341"/>
        <v>379.169136321</v>
      </c>
      <c r="AX35" s="303">
        <f t="shared" si="281"/>
        <v>209.38732371899999</v>
      </c>
      <c r="AY35" s="303">
        <f t="shared" si="56"/>
        <v>385.23044626799998</v>
      </c>
      <c r="AZ35" s="303">
        <f t="shared" si="57"/>
        <v>321.089166396</v>
      </c>
      <c r="BA35" s="303">
        <f t="shared" si="184"/>
        <v>559.58880141799989</v>
      </c>
      <c r="BB35" s="298">
        <v>15.792222169999999</v>
      </c>
      <c r="BC35" s="298">
        <v>23.776515020000001</v>
      </c>
      <c r="BD35" s="298">
        <v>89.281558369999999</v>
      </c>
      <c r="BE35" s="298">
        <v>16.503621479999996</v>
      </c>
      <c r="BF35" s="298">
        <v>19.795848500000005</v>
      </c>
      <c r="BG35" s="298">
        <v>169.14321273216061</v>
      </c>
      <c r="BH35" s="298">
        <v>4.9313080300000003</v>
      </c>
      <c r="BI35" s="298">
        <v>27.90419002895738</v>
      </c>
      <c r="BJ35" s="298">
        <v>106.9355001</v>
      </c>
      <c r="BK35" s="298">
        <v>18.993302070000006</v>
      </c>
      <c r="BL35" s="298">
        <v>13.960092170000006</v>
      </c>
      <c r="BM35" s="298">
        <v>157.56227196999998</v>
      </c>
      <c r="BN35" s="298">
        <v>17.893915229999998</v>
      </c>
      <c r="BO35" s="298">
        <v>35.515909910000005</v>
      </c>
      <c r="BP35" s="298">
        <v>129.52624004999998</v>
      </c>
      <c r="BQ35" s="298">
        <v>18.331357970000003</v>
      </c>
      <c r="BR35" s="298">
        <v>15.191956879999999</v>
      </c>
      <c r="BS35" s="298">
        <v>116.82354661506001</v>
      </c>
      <c r="BT35" s="298">
        <v>13.235418244940002</v>
      </c>
      <c r="BU35" s="298">
        <v>22.817057809999998</v>
      </c>
      <c r="BV35" s="298">
        <v>119.88537678000002</v>
      </c>
      <c r="BW35" s="298">
        <v>13.99973213</v>
      </c>
      <c r="BX35" s="298">
        <v>19.040013729999977</v>
      </c>
      <c r="BY35" s="298">
        <v>202.74554614000002</v>
      </c>
      <c r="BZ35" s="298">
        <v>11.607511423339204</v>
      </c>
      <c r="CA35" s="298">
        <v>25.917146659999993</v>
      </c>
      <c r="CB35" s="298">
        <v>196.32616895000001</v>
      </c>
      <c r="CC35" s="298">
        <v>12.650383310000008</v>
      </c>
      <c r="CD35" s="298">
        <v>24.690245879999988</v>
      </c>
      <c r="CE35" s="298">
        <v>206.77249229999998</v>
      </c>
      <c r="CF35" s="298">
        <v>17.844507110000002</v>
      </c>
      <c r="CG35" s="298">
        <v>27.634548163322805</v>
      </c>
      <c r="CH35" s="298">
        <v>219.23538246001539</v>
      </c>
      <c r="CI35" s="298">
        <v>13.802514615563258</v>
      </c>
      <c r="CJ35" s="298">
        <v>22.46510658331928</v>
      </c>
      <c r="CK35" s="298">
        <v>204.05240815221822</v>
      </c>
      <c r="CL35" s="298">
        <v>28.998743046688009</v>
      </c>
      <c r="CM35" s="298">
        <v>27.930940713000002</v>
      </c>
      <c r="CN35" s="298">
        <v>223.16827004999999</v>
      </c>
      <c r="CO35" s="298">
        <v>13.611259690000004</v>
      </c>
      <c r="CP35" s="298">
        <v>40.37397773</v>
      </c>
      <c r="CQ35" s="298">
        <v>208.71195265</v>
      </c>
      <c r="CR35" s="298">
        <v>40.769255666672208</v>
      </c>
      <c r="CS35" s="298">
        <v>28.529361230000003</v>
      </c>
      <c r="CT35" s="298">
        <v>226.70698297999999</v>
      </c>
      <c r="CU35" s="298">
        <v>43.966762889999998</v>
      </c>
      <c r="CV35" s="298">
        <v>29.759054550000002</v>
      </c>
      <c r="CW35" s="298">
        <v>251.15737479000001</v>
      </c>
      <c r="CX35" s="298">
        <v>60.888155049999995</v>
      </c>
      <c r="CY35" s="298">
        <v>25.534427929999996</v>
      </c>
      <c r="CZ35" s="298">
        <v>370.60240199999998</v>
      </c>
      <c r="DA35" s="298">
        <v>45.558661849999986</v>
      </c>
      <c r="DB35" s="298">
        <v>44.188974589999994</v>
      </c>
      <c r="DC35" s="298">
        <v>253.18258125</v>
      </c>
      <c r="DD35" s="298">
        <v>61.698654056999999</v>
      </c>
      <c r="DE35" s="298">
        <v>26.215382421000008</v>
      </c>
      <c r="DF35" s="298">
        <v>333.90997891999996</v>
      </c>
      <c r="DG35" s="298">
        <v>47.973492380000003</v>
      </c>
      <c r="DH35" s="298">
        <v>31.385045979999997</v>
      </c>
      <c r="DI35" s="298">
        <v>336.19787513800003</v>
      </c>
      <c r="DJ35" s="298">
        <v>73.616780500000004</v>
      </c>
      <c r="DK35" s="298">
        <v>29.768662560000006</v>
      </c>
      <c r="DL35" s="298">
        <v>320.22617556000006</v>
      </c>
      <c r="DM35" s="298">
        <v>167.25087475000001</v>
      </c>
      <c r="DN35" s="298">
        <v>132.38909722</v>
      </c>
      <c r="DO35" s="298">
        <v>233.83059676400003</v>
      </c>
      <c r="DP35" s="298">
        <v>197.09422186800003</v>
      </c>
      <c r="DQ35" s="298">
        <v>36.577938179999997</v>
      </c>
      <c r="DR35" s="298">
        <v>326.14613506500001</v>
      </c>
      <c r="DS35" s="298">
        <v>180.71130409999998</v>
      </c>
      <c r="DT35" s="298">
        <v>151.07401203000001</v>
      </c>
      <c r="DU35" s="298">
        <v>259.49343077959747</v>
      </c>
      <c r="DV35" s="298">
        <v>214.22546415299996</v>
      </c>
      <c r="DW35" s="298">
        <v>45.196030240000013</v>
      </c>
      <c r="DX35" s="298">
        <v>321.49799051999997</v>
      </c>
      <c r="DY35" s="298">
        <v>184.95737142000002</v>
      </c>
      <c r="DZ35" s="298">
        <v>167.46368832999997</v>
      </c>
      <c r="EA35" s="298">
        <v>275.28765549900004</v>
      </c>
      <c r="EB35" s="298">
        <v>323.89577539000004</v>
      </c>
      <c r="EC35" s="298">
        <v>50.607684630000001</v>
      </c>
      <c r="ED35" s="298">
        <v>254.71964333000003</v>
      </c>
      <c r="EE35" s="298">
        <v>189.78833508699998</v>
      </c>
      <c r="EF35" s="298">
        <v>163.39405871000002</v>
      </c>
      <c r="EG35" s="298">
        <v>260.19941541027117</v>
      </c>
      <c r="EH35" s="298">
        <v>312.62261428299996</v>
      </c>
      <c r="EI35" s="298">
        <v>44.749397932000015</v>
      </c>
      <c r="EJ35" s="298">
        <v>331.22806888599996</v>
      </c>
      <c r="EK35" s="298">
        <v>243.29138331799999</v>
      </c>
      <c r="EL35" s="298">
        <v>63.309157515999999</v>
      </c>
      <c r="EM35" s="298">
        <v>329.36900295399988</v>
      </c>
      <c r="EN35" s="298">
        <v>306.56770636899995</v>
      </c>
      <c r="EO35" s="298">
        <v>442.43143596366662</v>
      </c>
      <c r="EP35" s="298">
        <v>101.65040826500002</v>
      </c>
      <c r="EQ35" s="298">
        <v>68.781640750000022</v>
      </c>
      <c r="ER35" s="298">
        <v>55.269819588999994</v>
      </c>
      <c r="ES35" s="298">
        <v>68.407095285000011</v>
      </c>
      <c r="ET35" s="298">
        <v>114.580363366</v>
      </c>
      <c r="EU35" s="298">
        <v>55.889674302000003</v>
      </c>
      <c r="EV35" s="298">
        <v>93.439847813</v>
      </c>
      <c r="EW35" s="298">
        <v>48.349411316999991</v>
      </c>
      <c r="EX35" s="298">
        <v>92.889592535999995</v>
      </c>
      <c r="EY35" s="298">
        <v>55.205683040000004</v>
      </c>
      <c r="EZ35" s="298">
        <v>106.56325391</v>
      </c>
      <c r="FA35" s="298">
        <v>65.796012640000001</v>
      </c>
      <c r="FB35" s="298">
        <v>96.050246376999979</v>
      </c>
      <c r="FC35" s="298">
        <v>61.817439004000022</v>
      </c>
      <c r="FD35" s="298">
        <v>91.861366158999985</v>
      </c>
      <c r="FE35" s="298">
        <v>52.089336270000011</v>
      </c>
      <c r="FF35" s="298">
        <v>212.77347226500001</v>
      </c>
      <c r="FG35" s="298">
        <v>73.3484756</v>
      </c>
      <c r="FH35" s="298">
        <v>93.047188455999986</v>
      </c>
      <c r="FI35" s="298">
        <v>52.553456219000005</v>
      </c>
      <c r="FJ35" s="298">
        <v>107.35622295499999</v>
      </c>
      <c r="FK35" s="298">
        <v>49.477644544999997</v>
      </c>
      <c r="FL35" s="298">
        <v>190.55286849999999</v>
      </c>
      <c r="FM35" s="298">
        <v>98.10156234999998</v>
      </c>
      <c r="FN35" s="298">
        <v>96.576015418000011</v>
      </c>
      <c r="FO35" s="298">
        <v>60.265719453999999</v>
      </c>
      <c r="FP35" s="298">
        <v>197.40905649200002</v>
      </c>
      <c r="FQ35" s="298">
        <v>63.414390450000013</v>
      </c>
      <c r="FR35" s="298">
        <v>295.24353879799997</v>
      </c>
      <c r="FS35" s="298">
        <v>143.20182916999997</v>
      </c>
      <c r="FT35" s="298">
        <v>121.14343345000002</v>
      </c>
      <c r="FU35" s="298">
        <v>43.416062501999996</v>
      </c>
    </row>
    <row r="36" spans="1:177">
      <c r="A36" s="306">
        <v>2132</v>
      </c>
      <c r="B36" s="314" t="s">
        <v>16</v>
      </c>
      <c r="C36" s="302">
        <f t="shared" si="77"/>
        <v>171.80040936674274</v>
      </c>
      <c r="D36" s="302">
        <f t="shared" si="78"/>
        <v>215.67083447571977</v>
      </c>
      <c r="E36" s="302">
        <f t="shared" si="79"/>
        <v>246.89270643846177</v>
      </c>
      <c r="F36" s="302">
        <f t="shared" si="80"/>
        <v>267.04572784701008</v>
      </c>
      <c r="G36" s="302">
        <f t="shared" si="393"/>
        <v>374.14844951696767</v>
      </c>
      <c r="H36" s="302">
        <f t="shared" si="394"/>
        <v>412.4434553744</v>
      </c>
      <c r="I36" s="302">
        <f t="shared" si="395"/>
        <v>411.82294641252918</v>
      </c>
      <c r="J36" s="302">
        <f t="shared" si="396"/>
        <v>439.37677478398416</v>
      </c>
      <c r="K36" s="302">
        <f t="shared" si="336"/>
        <v>504.3156730121421</v>
      </c>
      <c r="L36" s="302">
        <f t="shared" si="37"/>
        <v>560.36383967006645</v>
      </c>
      <c r="M36" s="302">
        <f t="shared" si="38"/>
        <v>37.217740172077207</v>
      </c>
      <c r="N36" s="302">
        <f t="shared" si="39"/>
        <v>46.025957629993655</v>
      </c>
      <c r="O36" s="302">
        <f t="shared" si="40"/>
        <v>35.415536845878428</v>
      </c>
      <c r="P36" s="302">
        <f t="shared" si="41"/>
        <v>53.141174718793415</v>
      </c>
      <c r="Q36" s="302">
        <f t="shared" si="42"/>
        <v>45.859755704367103</v>
      </c>
      <c r="R36" s="302">
        <f t="shared" si="43"/>
        <v>58.179771039940483</v>
      </c>
      <c r="S36" s="302">
        <f t="shared" si="44"/>
        <v>44.918045486919027</v>
      </c>
      <c r="T36" s="302">
        <f t="shared" si="45"/>
        <v>66.713262244493166</v>
      </c>
      <c r="U36" s="302">
        <f t="shared" si="46"/>
        <v>55.668418930727547</v>
      </c>
      <c r="V36" s="302">
        <f t="shared" si="47"/>
        <v>65.450248622585093</v>
      </c>
      <c r="W36" s="302">
        <f t="shared" si="48"/>
        <v>54.630802024992434</v>
      </c>
      <c r="X36" s="302">
        <f t="shared" si="49"/>
        <v>71.143236860156733</v>
      </c>
      <c r="Y36" s="302">
        <f t="shared" si="50"/>
        <v>60.198786375959266</v>
      </c>
      <c r="Z36" s="302">
        <f t="shared" si="51"/>
        <v>66.574077933988008</v>
      </c>
      <c r="AA36" s="302">
        <f t="shared" si="52"/>
        <v>63.236384158280075</v>
      </c>
      <c r="AB36" s="302">
        <f t="shared" si="53"/>
        <v>77.036479378782772</v>
      </c>
      <c r="AC36" s="302">
        <f>+SUM(CX36:CZ36)</f>
        <v>80.477247361712017</v>
      </c>
      <c r="AD36" s="302">
        <f>+SUM(DA36:DC36)</f>
        <v>75.434369712568383</v>
      </c>
      <c r="AE36" s="302">
        <f>+SUM(DD36:DF36)</f>
        <v>127.22178505448721</v>
      </c>
      <c r="AF36" s="302">
        <f>+SUM(DG36:DI36)</f>
        <v>91.015047388199974</v>
      </c>
      <c r="AG36" s="302">
        <f>+SUM(DJ36:DL36)</f>
        <v>124.93115547180003</v>
      </c>
      <c r="AH36" s="302">
        <f>+SUM(DM36:DO36)</f>
        <v>83.374853935399983</v>
      </c>
      <c r="AI36" s="302">
        <f>+SUM(DP36:DR36)</f>
        <v>109.15815429639997</v>
      </c>
      <c r="AJ36" s="302">
        <f>+SUM(DS36:DU36)</f>
        <v>94.979291670800023</v>
      </c>
      <c r="AK36" s="302">
        <f>+SUM(DV36:DX36)</f>
        <v>116.36932937139999</v>
      </c>
      <c r="AL36" s="302">
        <f>+SUM(DY36:EA36)</f>
        <v>87.146788724800032</v>
      </c>
      <c r="AM36" s="302">
        <f>+SUM(EB36:ED36)</f>
        <v>104.56576475239999</v>
      </c>
      <c r="AN36" s="302">
        <f>+SUM(EE36:EG36)</f>
        <v>103.74106356392923</v>
      </c>
      <c r="AO36" s="302">
        <f>+SUM(EH36:EJ36)</f>
        <v>124.22324063451825</v>
      </c>
      <c r="AP36" s="302">
        <f>+SUM(EK36:EM36)</f>
        <v>75.711266920417756</v>
      </c>
      <c r="AQ36" s="303">
        <f>+SUM(EN36:EP36)</f>
        <v>123.93457432565391</v>
      </c>
      <c r="AR36" s="303">
        <f>+SUM(EQ36:ES36)</f>
        <v>115.50769290339426</v>
      </c>
      <c r="AS36" s="303">
        <f t="shared" si="337"/>
        <v>138.08428398188511</v>
      </c>
      <c r="AT36" s="303">
        <f t="shared" si="338"/>
        <v>108.28690019605885</v>
      </c>
      <c r="AU36" s="303">
        <f t="shared" si="339"/>
        <v>126.62161146083162</v>
      </c>
      <c r="AV36" s="303">
        <f t="shared" si="340"/>
        <v>131.32287737336651</v>
      </c>
      <c r="AW36" s="303">
        <f t="shared" si="341"/>
        <v>132.22694943385204</v>
      </c>
      <c r="AX36" s="303">
        <f t="shared" si="281"/>
        <v>170.54790287806634</v>
      </c>
      <c r="AY36" s="303">
        <f t="shared" si="56"/>
        <v>112.53924434137977</v>
      </c>
      <c r="AZ36" s="303">
        <f t="shared" si="57"/>
        <v>145.04974301676822</v>
      </c>
      <c r="BA36" s="303">
        <f t="shared" si="184"/>
        <v>129.5786327531892</v>
      </c>
      <c r="BB36" s="298">
        <v>10.705719592034324</v>
      </c>
      <c r="BC36" s="298">
        <v>9.4156464033585046</v>
      </c>
      <c r="BD36" s="298">
        <v>17.096374176684378</v>
      </c>
      <c r="BE36" s="298">
        <v>16.088154406594555</v>
      </c>
      <c r="BF36" s="298">
        <v>14.396279164017393</v>
      </c>
      <c r="BG36" s="298">
        <v>15.541524059381707</v>
      </c>
      <c r="BH36" s="298">
        <v>7.4755270679208294</v>
      </c>
      <c r="BI36" s="298">
        <v>11.538701907385738</v>
      </c>
      <c r="BJ36" s="298">
        <v>16.401307870571863</v>
      </c>
      <c r="BK36" s="298">
        <v>13.945406865425261</v>
      </c>
      <c r="BL36" s="298">
        <v>11.45593127515982</v>
      </c>
      <c r="BM36" s="298">
        <v>27.739836578208333</v>
      </c>
      <c r="BN36" s="298">
        <v>15.157939173888568</v>
      </c>
      <c r="BO36" s="298">
        <v>10.285734112493092</v>
      </c>
      <c r="BP36" s="298">
        <v>20.416082417985447</v>
      </c>
      <c r="BQ36" s="298">
        <v>21.402312149288576</v>
      </c>
      <c r="BR36" s="298">
        <v>17.541931470774252</v>
      </c>
      <c r="BS36" s="298">
        <v>19.235527419877656</v>
      </c>
      <c r="BT36" s="298">
        <v>10.923224111719847</v>
      </c>
      <c r="BU36" s="298">
        <v>13.588746751467237</v>
      </c>
      <c r="BV36" s="298">
        <v>20.406074623731946</v>
      </c>
      <c r="BW36" s="298">
        <v>21.024629099527662</v>
      </c>
      <c r="BX36" s="298">
        <v>18.433706809978442</v>
      </c>
      <c r="BY36" s="298">
        <v>27.254926334987069</v>
      </c>
      <c r="BZ36" s="298">
        <v>17.268140618335096</v>
      </c>
      <c r="CA36" s="298">
        <v>15.659323557409898</v>
      </c>
      <c r="CB36" s="298">
        <v>22.740954754982553</v>
      </c>
      <c r="CC36" s="298">
        <v>21.14359635724167</v>
      </c>
      <c r="CD36" s="298">
        <v>19.41378464344379</v>
      </c>
      <c r="CE36" s="298">
        <v>24.892867621899629</v>
      </c>
      <c r="CF36" s="298">
        <v>10.689558870625843</v>
      </c>
      <c r="CG36" s="298">
        <v>17.23243300621526</v>
      </c>
      <c r="CH36" s="298">
        <v>26.708810148151329</v>
      </c>
      <c r="CI36" s="298">
        <v>23.11187415160607</v>
      </c>
      <c r="CJ36" s="298">
        <v>20.063951864998316</v>
      </c>
      <c r="CK36" s="298">
        <v>27.967410843552347</v>
      </c>
      <c r="CL36" s="298">
        <v>18.272511208985769</v>
      </c>
      <c r="CM36" s="298">
        <v>17.507774234921367</v>
      </c>
      <c r="CN36" s="298">
        <v>24.418500932052133</v>
      </c>
      <c r="CO36" s="298">
        <v>21.943618487733989</v>
      </c>
      <c r="CP36" s="298">
        <v>16.399822179714253</v>
      </c>
      <c r="CQ36" s="298">
        <v>28.230637266539759</v>
      </c>
      <c r="CR36" s="298">
        <v>16.414074584663776</v>
      </c>
      <c r="CS36" s="298">
        <v>19.523505054140074</v>
      </c>
      <c r="CT36" s="298">
        <v>27.298804519476224</v>
      </c>
      <c r="CU36" s="298">
        <v>26.635724500679483</v>
      </c>
      <c r="CV36" s="298">
        <v>20.111159129324818</v>
      </c>
      <c r="CW36" s="298">
        <v>30.289595748778467</v>
      </c>
      <c r="CX36" s="298">
        <v>24.276666513235842</v>
      </c>
      <c r="CY36" s="298">
        <v>24.745482599496341</v>
      </c>
      <c r="CZ36" s="298">
        <v>31.455098248979834</v>
      </c>
      <c r="DA36" s="298">
        <v>21.679695113740735</v>
      </c>
      <c r="DB36" s="298">
        <v>27.616337697384992</v>
      </c>
      <c r="DC36" s="298">
        <v>26.13833690144266</v>
      </c>
      <c r="DD36" s="298">
        <v>19.157267882487186</v>
      </c>
      <c r="DE36" s="298">
        <v>46.720381316199962</v>
      </c>
      <c r="DF36" s="298">
        <v>61.344135855800062</v>
      </c>
      <c r="DG36" s="298">
        <v>25.940825024799974</v>
      </c>
      <c r="DH36" s="298">
        <v>34.455044649799994</v>
      </c>
      <c r="DI36" s="298">
        <v>30.619177713600017</v>
      </c>
      <c r="DJ36" s="298">
        <v>31.914048849000025</v>
      </c>
      <c r="DK36" s="298">
        <v>45.814343778999991</v>
      </c>
      <c r="DL36" s="298">
        <v>47.202762843800002</v>
      </c>
      <c r="DM36" s="298">
        <v>24.254179437200015</v>
      </c>
      <c r="DN36" s="298">
        <v>33.11721314659998</v>
      </c>
      <c r="DO36" s="298">
        <v>26.003461351599992</v>
      </c>
      <c r="DP36" s="298">
        <v>21.071381308399999</v>
      </c>
      <c r="DQ36" s="298">
        <v>49.537559466599987</v>
      </c>
      <c r="DR36" s="298">
        <v>38.549213521399999</v>
      </c>
      <c r="DS36" s="298">
        <v>27.395407006800028</v>
      </c>
      <c r="DT36" s="298">
        <v>33.979814987199973</v>
      </c>
      <c r="DU36" s="298">
        <v>33.60406967680003</v>
      </c>
      <c r="DV36" s="298">
        <v>29.984287463000005</v>
      </c>
      <c r="DW36" s="298">
        <v>44.544395889599997</v>
      </c>
      <c r="DX36" s="298">
        <v>41.840646018799987</v>
      </c>
      <c r="DY36" s="298">
        <v>24.251378542399998</v>
      </c>
      <c r="DZ36" s="298">
        <v>37.18485947180001</v>
      </c>
      <c r="EA36" s="298">
        <v>25.710550710600021</v>
      </c>
      <c r="EB36" s="298">
        <v>23.704469661400001</v>
      </c>
      <c r="EC36" s="298">
        <v>40.565726236600021</v>
      </c>
      <c r="ED36" s="298">
        <v>40.29556885439996</v>
      </c>
      <c r="EE36" s="298">
        <v>28.706287836600069</v>
      </c>
      <c r="EF36" s="298">
        <v>38.959147726116164</v>
      </c>
      <c r="EG36" s="298">
        <v>36.075628001213005</v>
      </c>
      <c r="EH36" s="298">
        <v>32.716741348050355</v>
      </c>
      <c r="EI36" s="298">
        <v>54.040519176470262</v>
      </c>
      <c r="EJ36" s="298">
        <v>37.465980109997631</v>
      </c>
      <c r="EK36" s="298">
        <v>19.155548325684819</v>
      </c>
      <c r="EL36" s="298">
        <v>35.553767460383668</v>
      </c>
      <c r="EM36" s="298">
        <v>21.00195113434927</v>
      </c>
      <c r="EN36" s="298">
        <v>36.940199539811132</v>
      </c>
      <c r="EO36" s="298">
        <v>50.354577046562909</v>
      </c>
      <c r="EP36" s="298">
        <v>36.639797739279871</v>
      </c>
      <c r="EQ36" s="298">
        <v>27.492355815519993</v>
      </c>
      <c r="ER36" s="298">
        <v>40.284617098690404</v>
      </c>
      <c r="ES36" s="298">
        <v>47.730719989183854</v>
      </c>
      <c r="ET36" s="298">
        <v>41.232299982607742</v>
      </c>
      <c r="EU36" s="298">
        <v>50.015471476125612</v>
      </c>
      <c r="EV36" s="298">
        <v>46.836512523151747</v>
      </c>
      <c r="EW36" s="298">
        <v>31.062869481370043</v>
      </c>
      <c r="EX36" s="298">
        <v>38.944636324460092</v>
      </c>
      <c r="EY36" s="298">
        <v>38.279394390228717</v>
      </c>
      <c r="EZ36" s="298">
        <v>35.04577061012553</v>
      </c>
      <c r="FA36" s="298">
        <v>50.050223154230494</v>
      </c>
      <c r="FB36" s="298">
        <v>41.525617696475592</v>
      </c>
      <c r="FC36" s="298">
        <v>49.297660062237981</v>
      </c>
      <c r="FD36" s="298">
        <v>39.791938210925821</v>
      </c>
      <c r="FE36" s="298">
        <v>42.233279100202694</v>
      </c>
      <c r="FF36" s="298">
        <v>39.283187477262743</v>
      </c>
      <c r="FG36" s="298">
        <v>46.930414865891656</v>
      </c>
      <c r="FH36" s="298">
        <v>46.013347090697643</v>
      </c>
      <c r="FI36" s="298">
        <v>51.143225380798121</v>
      </c>
      <c r="FJ36" s="298">
        <v>42.036444805693122</v>
      </c>
      <c r="FK36" s="298">
        <v>77.368232691575102</v>
      </c>
      <c r="FL36" s="298">
        <v>20.286324204412388</v>
      </c>
      <c r="FM36" s="298">
        <v>50.847654512840677</v>
      </c>
      <c r="FN36" s="298">
        <v>41.405265624126713</v>
      </c>
      <c r="FO36" s="298">
        <v>48.686939013266425</v>
      </c>
      <c r="FP36" s="298">
        <v>55.40539646303381</v>
      </c>
      <c r="FQ36" s="298">
        <v>40.957407540467969</v>
      </c>
      <c r="FR36" s="298">
        <v>39.165179802973356</v>
      </c>
      <c r="FS36" s="298">
        <v>46.819324867146946</v>
      </c>
      <c r="FT36" s="298">
        <v>43.594128083068888</v>
      </c>
      <c r="FU36" s="298">
        <v>46.560413902198931</v>
      </c>
    </row>
    <row r="37" spans="1:177">
      <c r="A37" s="306">
        <v>214</v>
      </c>
      <c r="B37" s="307" t="s">
        <v>26</v>
      </c>
      <c r="C37" s="302">
        <f t="shared" si="77"/>
        <v>1842.8487169</v>
      </c>
      <c r="D37" s="302">
        <f t="shared" si="78"/>
        <v>1052.6086317700001</v>
      </c>
      <c r="E37" s="302">
        <f t="shared" si="79"/>
        <v>723.33722645</v>
      </c>
      <c r="F37" s="302">
        <f t="shared" si="80"/>
        <v>1119.8958700600001</v>
      </c>
      <c r="G37" s="302">
        <f t="shared" si="393"/>
        <v>1211.2657911299998</v>
      </c>
      <c r="H37" s="302">
        <f t="shared" si="394"/>
        <v>1192.52050158</v>
      </c>
      <c r="I37" s="302">
        <f t="shared" si="395"/>
        <v>1502.65141769</v>
      </c>
      <c r="J37" s="302">
        <f t="shared" si="396"/>
        <v>1253.0666877600001</v>
      </c>
      <c r="K37" s="302">
        <f t="shared" si="336"/>
        <v>1008.8820908700011</v>
      </c>
      <c r="L37" s="302">
        <f t="shared" si="37"/>
        <v>1735.074471889995</v>
      </c>
      <c r="M37" s="302">
        <f t="shared" si="38"/>
        <v>427.83844355658454</v>
      </c>
      <c r="N37" s="302">
        <f t="shared" si="39"/>
        <v>444.866383851705</v>
      </c>
      <c r="O37" s="302">
        <f t="shared" si="40"/>
        <v>468.64378862179854</v>
      </c>
      <c r="P37" s="302">
        <f t="shared" si="41"/>
        <v>501.50010086991182</v>
      </c>
      <c r="Q37" s="302">
        <f t="shared" si="42"/>
        <v>349.90371127073593</v>
      </c>
      <c r="R37" s="302">
        <f t="shared" si="43"/>
        <v>265.35757850817907</v>
      </c>
      <c r="S37" s="302">
        <f t="shared" si="44"/>
        <v>196.21187515199145</v>
      </c>
      <c r="T37" s="302">
        <f t="shared" si="45"/>
        <v>241.13546683909345</v>
      </c>
      <c r="U37" s="302">
        <f t="shared" si="46"/>
        <v>164.88963607817971</v>
      </c>
      <c r="V37" s="302">
        <f t="shared" si="47"/>
        <v>188.19624757423404</v>
      </c>
      <c r="W37" s="302">
        <f t="shared" si="48"/>
        <v>195.3370755030947</v>
      </c>
      <c r="X37" s="302">
        <f t="shared" si="49"/>
        <v>174.91426729449154</v>
      </c>
      <c r="Y37" s="302">
        <f t="shared" si="50"/>
        <v>276.95099344000005</v>
      </c>
      <c r="Z37" s="302">
        <f t="shared" si="51"/>
        <v>268.92882632000004</v>
      </c>
      <c r="AA37" s="302">
        <f t="shared" si="52"/>
        <v>264.12612420000005</v>
      </c>
      <c r="AB37" s="302">
        <f t="shared" si="53"/>
        <v>309.88992609999997</v>
      </c>
      <c r="AC37" s="302">
        <f>+SUM(CX37:CZ37)</f>
        <v>284.99421930999989</v>
      </c>
      <c r="AD37" s="302">
        <f>+SUM(DA37:DC37)</f>
        <v>304.75098308999998</v>
      </c>
      <c r="AE37" s="302">
        <f>+SUM(DD37:DF37)</f>
        <v>270.42118512000008</v>
      </c>
      <c r="AF37" s="302">
        <f>+SUM(DG37:DI37)</f>
        <v>351.09940360999997</v>
      </c>
      <c r="AG37" s="302">
        <f>+SUM(DJ37:DL37)</f>
        <v>309.10007582000003</v>
      </c>
      <c r="AH37" s="302">
        <f>+SUM(DM37:DO37)</f>
        <v>267.24277691000003</v>
      </c>
      <c r="AI37" s="302">
        <f>+SUM(DP37:DR37)</f>
        <v>283.94256114000001</v>
      </c>
      <c r="AJ37" s="302">
        <f>+SUM(DS37:DU37)</f>
        <v>332.23508770999996</v>
      </c>
      <c r="AK37" s="302">
        <f>+SUM(DV37:DX37)</f>
        <v>291.67381316999996</v>
      </c>
      <c r="AL37" s="302">
        <f>+SUM(DY37:EA37)</f>
        <v>358.87854782999995</v>
      </c>
      <c r="AM37" s="302">
        <f>+SUM(EB37:ED37)</f>
        <v>346.43075765000003</v>
      </c>
      <c r="AN37" s="302">
        <f>+SUM(EE37:EG37)</f>
        <v>505.66829903999991</v>
      </c>
      <c r="AO37" s="302">
        <f>+SUM(EH37:EJ37)</f>
        <v>321.08675070999993</v>
      </c>
      <c r="AP37" s="302">
        <f>+SUM(EK37:EM37)</f>
        <v>348.20868664000011</v>
      </c>
      <c r="AQ37" s="303">
        <f>+SUM(EN37:EP37)</f>
        <v>318.92474299999986</v>
      </c>
      <c r="AR37" s="303">
        <f>+SUM(EQ37:ES37)</f>
        <v>264.84650741000019</v>
      </c>
      <c r="AS37" s="303">
        <f t="shared" si="337"/>
        <v>351.01984178999999</v>
      </c>
      <c r="AT37" s="303">
        <f t="shared" si="338"/>
        <v>378.36060198000217</v>
      </c>
      <c r="AU37" s="303">
        <f t="shared" si="339"/>
        <v>107.85337008999716</v>
      </c>
      <c r="AV37" s="303">
        <f t="shared" si="340"/>
        <v>171.64827701000195</v>
      </c>
      <c r="AW37" s="303">
        <f t="shared" si="341"/>
        <v>389.4717906699999</v>
      </c>
      <c r="AX37" s="303">
        <f t="shared" si="281"/>
        <v>442.57698080000023</v>
      </c>
      <c r="AY37" s="303">
        <f t="shared" si="56"/>
        <v>446.01556524999501</v>
      </c>
      <c r="AZ37" s="303">
        <f t="shared" si="57"/>
        <v>457.01013517000013</v>
      </c>
      <c r="BA37" s="303">
        <f t="shared" si="184"/>
        <v>436.20059153</v>
      </c>
      <c r="BB37" s="305">
        <v>139.9549294021237</v>
      </c>
      <c r="BC37" s="305">
        <v>148.57623502315286</v>
      </c>
      <c r="BD37" s="305">
        <v>139.30727913130801</v>
      </c>
      <c r="BE37" s="305">
        <v>174.72322847065607</v>
      </c>
      <c r="BF37" s="305">
        <v>145.52040881959044</v>
      </c>
      <c r="BG37" s="305">
        <v>124.62274656145848</v>
      </c>
      <c r="BH37" s="305">
        <v>152.42632736067949</v>
      </c>
      <c r="BI37" s="305">
        <v>162.36721553303505</v>
      </c>
      <c r="BJ37" s="305">
        <v>153.85024572808405</v>
      </c>
      <c r="BK37" s="305">
        <v>182.53116379874876</v>
      </c>
      <c r="BL37" s="305">
        <v>157.89606226508423</v>
      </c>
      <c r="BM37" s="305">
        <v>161.0728748060788</v>
      </c>
      <c r="BN37" s="305">
        <v>160.19940469908502</v>
      </c>
      <c r="BO37" s="305">
        <v>89.719883886207185</v>
      </c>
      <c r="BP37" s="305">
        <v>99.984422685443732</v>
      </c>
      <c r="BQ37" s="305">
        <v>99.363305647905193</v>
      </c>
      <c r="BR37" s="305">
        <v>73.024644120030814</v>
      </c>
      <c r="BS37" s="305">
        <v>92.969628740243095</v>
      </c>
      <c r="BT37" s="305">
        <v>78.594202586752274</v>
      </c>
      <c r="BU37" s="305">
        <v>59.752338682372567</v>
      </c>
      <c r="BV37" s="305">
        <v>57.865333882866622</v>
      </c>
      <c r="BW37" s="305">
        <v>96.746391736647524</v>
      </c>
      <c r="BX37" s="305">
        <v>78.517409341603496</v>
      </c>
      <c r="BY37" s="305">
        <v>65.871665760842433</v>
      </c>
      <c r="BZ37" s="305">
        <v>24.081604563228851</v>
      </c>
      <c r="CA37" s="305">
        <v>59.878820942407486</v>
      </c>
      <c r="CB37" s="305">
        <v>80.929210572543354</v>
      </c>
      <c r="CC37" s="305">
        <v>56.938281816964555</v>
      </c>
      <c r="CD37" s="305">
        <v>63.116553602169219</v>
      </c>
      <c r="CE37" s="305">
        <v>68.141412155100255</v>
      </c>
      <c r="CF37" s="305">
        <v>77.988302843907576</v>
      </c>
      <c r="CG37" s="305">
        <v>57.007158931840209</v>
      </c>
      <c r="CH37" s="305">
        <v>60.34161372734691</v>
      </c>
      <c r="CI37" s="305">
        <v>64.351189423370798</v>
      </c>
      <c r="CJ37" s="305">
        <v>46.509055191243952</v>
      </c>
      <c r="CK37" s="305">
        <v>64.054022679876795</v>
      </c>
      <c r="CL37" s="305">
        <v>68.070243546666646</v>
      </c>
      <c r="CM37" s="305">
        <v>108.34404788666669</v>
      </c>
      <c r="CN37" s="305">
        <v>100.53670200666667</v>
      </c>
      <c r="CO37" s="305">
        <v>98.975120486666697</v>
      </c>
      <c r="CP37" s="305">
        <v>81.914907196666633</v>
      </c>
      <c r="CQ37" s="305">
        <v>88.038798636666698</v>
      </c>
      <c r="CR37" s="305">
        <v>80.762820576666599</v>
      </c>
      <c r="CS37" s="305">
        <v>99.070681566666792</v>
      </c>
      <c r="CT37" s="305">
        <v>84.292622056666659</v>
      </c>
      <c r="CU37" s="305">
        <v>89.12538855666665</v>
      </c>
      <c r="CV37" s="305">
        <v>88.609994616666626</v>
      </c>
      <c r="CW37" s="305">
        <v>132.15454292666669</v>
      </c>
      <c r="CX37" s="305">
        <v>76.716188416666611</v>
      </c>
      <c r="CY37" s="305">
        <v>88.674383806666668</v>
      </c>
      <c r="CZ37" s="305">
        <v>119.60364708666663</v>
      </c>
      <c r="DA37" s="305">
        <v>99.564271436666644</v>
      </c>
      <c r="DB37" s="305">
        <v>114.23270782666671</v>
      </c>
      <c r="DC37" s="305">
        <v>90.95400382666665</v>
      </c>
      <c r="DD37" s="305">
        <v>90.887332146666665</v>
      </c>
      <c r="DE37" s="305">
        <v>93.484336366666668</v>
      </c>
      <c r="DF37" s="305">
        <v>86.049516606666757</v>
      </c>
      <c r="DG37" s="305">
        <v>103.0589560166666</v>
      </c>
      <c r="DH37" s="305">
        <v>109.62661962666667</v>
      </c>
      <c r="DI37" s="305">
        <v>138.4138279666667</v>
      </c>
      <c r="DJ37" s="305">
        <v>87.428724063333348</v>
      </c>
      <c r="DK37" s="305">
        <v>93.096982443333346</v>
      </c>
      <c r="DL37" s="305">
        <v>128.57436931333334</v>
      </c>
      <c r="DM37" s="305">
        <v>100.99184630333335</v>
      </c>
      <c r="DN37" s="305">
        <v>89.136588043333333</v>
      </c>
      <c r="DO37" s="305">
        <v>77.114342563333352</v>
      </c>
      <c r="DP37" s="305">
        <v>79.474814243333313</v>
      </c>
      <c r="DQ37" s="305">
        <v>111.76071625333333</v>
      </c>
      <c r="DR37" s="305">
        <v>92.707030643333383</v>
      </c>
      <c r="DS37" s="305">
        <v>109.55950599333332</v>
      </c>
      <c r="DT37" s="305">
        <v>97.937264553333335</v>
      </c>
      <c r="DU37" s="305">
        <v>124.73831716333331</v>
      </c>
      <c r="DV37" s="305">
        <v>87.489889099999999</v>
      </c>
      <c r="DW37" s="305">
        <v>93.999254319999977</v>
      </c>
      <c r="DX37" s="305">
        <v>110.18466975</v>
      </c>
      <c r="DY37" s="305">
        <v>156.77475921999999</v>
      </c>
      <c r="DZ37" s="305">
        <v>117.30722610999999</v>
      </c>
      <c r="EA37" s="305">
        <v>84.796562500000007</v>
      </c>
      <c r="EB37" s="305">
        <v>105.97357712000002</v>
      </c>
      <c r="EC37" s="305">
        <v>138.78916417999994</v>
      </c>
      <c r="ED37" s="305">
        <v>101.66801635000004</v>
      </c>
      <c r="EE37" s="305">
        <v>123.06805742</v>
      </c>
      <c r="EF37" s="305">
        <v>120.1805612</v>
      </c>
      <c r="EG37" s="305">
        <v>262.41968041999991</v>
      </c>
      <c r="EH37" s="305">
        <v>89.970361440000005</v>
      </c>
      <c r="EI37" s="305">
        <v>101.44250872999997</v>
      </c>
      <c r="EJ37" s="305">
        <v>129.67388053999997</v>
      </c>
      <c r="EK37" s="305">
        <v>123.25484877</v>
      </c>
      <c r="EL37" s="305">
        <v>111.80629662000008</v>
      </c>
      <c r="EM37" s="305">
        <v>113.14754124999999</v>
      </c>
      <c r="EN37" s="305">
        <v>110.20797901999994</v>
      </c>
      <c r="EO37" s="305">
        <v>115.78982323000002</v>
      </c>
      <c r="EP37" s="305">
        <v>92.926940749999915</v>
      </c>
      <c r="EQ37" s="305">
        <v>105.88441247000017</v>
      </c>
      <c r="ER37" s="305">
        <v>101.79419557</v>
      </c>
      <c r="ES37" s="305">
        <v>57.167899370000022</v>
      </c>
      <c r="ET37" s="305">
        <v>97.918821469999926</v>
      </c>
      <c r="EU37" s="305">
        <v>125.16704355999998</v>
      </c>
      <c r="EV37" s="305">
        <v>127.93397676000006</v>
      </c>
      <c r="EW37" s="305">
        <v>118.43392217000017</v>
      </c>
      <c r="EX37" s="305">
        <v>85.602396000000027</v>
      </c>
      <c r="EY37" s="305">
        <v>174.32428381000199</v>
      </c>
      <c r="EZ37" s="305">
        <v>17.262000829997099</v>
      </c>
      <c r="FA37" s="305">
        <v>58.880676460000025</v>
      </c>
      <c r="FB37" s="305">
        <v>31.710692800000032</v>
      </c>
      <c r="FC37" s="305">
        <v>21.004166390000869</v>
      </c>
      <c r="FD37" s="305">
        <v>61.86734225999993</v>
      </c>
      <c r="FE37" s="305">
        <v>88.776768360001128</v>
      </c>
      <c r="FF37" s="305">
        <v>117.01059717</v>
      </c>
      <c r="FG37" s="305">
        <v>122.24215139999998</v>
      </c>
      <c r="FH37" s="305">
        <v>150.21904209999991</v>
      </c>
      <c r="FI37" s="305">
        <v>171.87067646000062</v>
      </c>
      <c r="FJ37" s="305">
        <v>137.88661678999986</v>
      </c>
      <c r="FK37" s="305">
        <v>132.81968754999971</v>
      </c>
      <c r="FL37" s="305">
        <v>149.74275484999512</v>
      </c>
      <c r="FM37" s="305">
        <v>149.96833414999932</v>
      </c>
      <c r="FN37" s="305">
        <v>146.30447625000053</v>
      </c>
      <c r="FO37" s="305">
        <v>141.36491203000057</v>
      </c>
      <c r="FP37" s="305">
        <v>137.62976846999916</v>
      </c>
      <c r="FQ37" s="305">
        <v>178.01545467000037</v>
      </c>
      <c r="FR37" s="305">
        <v>128.29591942999997</v>
      </c>
      <c r="FS37" s="305">
        <v>137.10994815000015</v>
      </c>
      <c r="FT37" s="305">
        <v>170.79472394999988</v>
      </c>
      <c r="FU37" s="305">
        <v>166.47603784999998</v>
      </c>
    </row>
    <row r="38" spans="1:177">
      <c r="A38" s="306">
        <v>215</v>
      </c>
      <c r="B38" s="307" t="s">
        <v>28</v>
      </c>
      <c r="C38" s="305">
        <f t="shared" si="77"/>
        <v>3763.0649542799997</v>
      </c>
      <c r="D38" s="305">
        <f t="shared" si="78"/>
        <v>4366.5190533999994</v>
      </c>
      <c r="E38" s="305">
        <f t="shared" si="79"/>
        <v>4889.6012210499985</v>
      </c>
      <c r="F38" s="305">
        <f t="shared" si="80"/>
        <v>5465.0502019699989</v>
      </c>
      <c r="G38" s="305">
        <f t="shared" ref="G38:AR38" si="397">+SUM(G39:G41)</f>
        <v>5540.6223123499994</v>
      </c>
      <c r="H38" s="305">
        <f t="shared" si="397"/>
        <v>5879.0418129500003</v>
      </c>
      <c r="I38" s="305">
        <f t="shared" si="397"/>
        <v>6450.8068226699997</v>
      </c>
      <c r="J38" s="305">
        <f t="shared" si="397"/>
        <v>6828.6083881199993</v>
      </c>
      <c r="K38" s="305">
        <f t="shared" si="336"/>
        <v>7178.4710846899989</v>
      </c>
      <c r="L38" s="305">
        <f t="shared" si="37"/>
        <v>7620.2086370099996</v>
      </c>
      <c r="M38" s="305">
        <f t="shared" si="38"/>
        <v>713.45240340999999</v>
      </c>
      <c r="N38" s="305">
        <f t="shared" si="39"/>
        <v>877.47217583999986</v>
      </c>
      <c r="O38" s="305">
        <f t="shared" si="40"/>
        <v>895.99804727000026</v>
      </c>
      <c r="P38" s="305">
        <f t="shared" si="41"/>
        <v>1276.1423277599997</v>
      </c>
      <c r="Q38" s="305">
        <f t="shared" si="42"/>
        <v>871.88637055999993</v>
      </c>
      <c r="R38" s="305">
        <f t="shared" si="43"/>
        <v>973.34218661000011</v>
      </c>
      <c r="S38" s="305">
        <f t="shared" si="44"/>
        <v>1090.32961501</v>
      </c>
      <c r="T38" s="305">
        <f t="shared" si="45"/>
        <v>1430.9608812199999</v>
      </c>
      <c r="U38" s="305">
        <f t="shared" si="46"/>
        <v>1023.45655511</v>
      </c>
      <c r="V38" s="305">
        <f t="shared" si="47"/>
        <v>1152.3902716099999</v>
      </c>
      <c r="W38" s="305">
        <f t="shared" si="48"/>
        <v>1241.70690021</v>
      </c>
      <c r="X38" s="305">
        <f t="shared" si="49"/>
        <v>1472.04749412</v>
      </c>
      <c r="Y38" s="305">
        <f t="shared" si="50"/>
        <v>1223.1967142600001</v>
      </c>
      <c r="Z38" s="305">
        <f t="shared" si="51"/>
        <v>1210.49621069</v>
      </c>
      <c r="AA38" s="305">
        <f t="shared" si="52"/>
        <v>1362.69239204</v>
      </c>
      <c r="AB38" s="305">
        <f t="shared" si="53"/>
        <v>1668.6648849799997</v>
      </c>
      <c r="AC38" s="305">
        <f t="shared" si="397"/>
        <v>1231.0700260999997</v>
      </c>
      <c r="AD38" s="305">
        <f t="shared" si="397"/>
        <v>1289.5697114899999</v>
      </c>
      <c r="AE38" s="305">
        <f t="shared" si="397"/>
        <v>1396.0486675299999</v>
      </c>
      <c r="AF38" s="305">
        <f t="shared" si="397"/>
        <v>1623.9339072299999</v>
      </c>
      <c r="AG38" s="305">
        <f t="shared" si="397"/>
        <v>1286.7596820799999</v>
      </c>
      <c r="AH38" s="305">
        <f t="shared" si="397"/>
        <v>1429.3132318299999</v>
      </c>
      <c r="AI38" s="305">
        <f t="shared" si="397"/>
        <v>1483.8880987800003</v>
      </c>
      <c r="AJ38" s="305">
        <f t="shared" si="397"/>
        <v>1679.0808002599999</v>
      </c>
      <c r="AK38" s="305">
        <f t="shared" si="397"/>
        <v>1548.7673221899997</v>
      </c>
      <c r="AL38" s="305">
        <f t="shared" si="397"/>
        <v>1468.3341696700004</v>
      </c>
      <c r="AM38" s="305">
        <f t="shared" si="397"/>
        <v>1583.01897637</v>
      </c>
      <c r="AN38" s="305">
        <f t="shared" si="397"/>
        <v>1850.6863544400001</v>
      </c>
      <c r="AO38" s="305">
        <f t="shared" si="397"/>
        <v>1578.4576394400001</v>
      </c>
      <c r="AP38" s="305">
        <f t="shared" si="397"/>
        <v>1490.34903822</v>
      </c>
      <c r="AQ38" s="305">
        <f t="shared" si="397"/>
        <v>1724.41217919</v>
      </c>
      <c r="AR38" s="305">
        <f t="shared" si="397"/>
        <v>2035.3895312699997</v>
      </c>
      <c r="AS38" s="303">
        <f t="shared" si="337"/>
        <v>1657.1479563799996</v>
      </c>
      <c r="AT38" s="303">
        <f t="shared" si="338"/>
        <v>1743.9839060099998</v>
      </c>
      <c r="AU38" s="303">
        <f t="shared" si="339"/>
        <v>1722.3144067599999</v>
      </c>
      <c r="AV38" s="303">
        <f t="shared" si="340"/>
        <v>2055.0248155399995</v>
      </c>
      <c r="AW38" s="303">
        <f t="shared" si="341"/>
        <v>1741.48095016</v>
      </c>
      <c r="AX38" s="303">
        <f t="shared" si="281"/>
        <v>1749.5164738000001</v>
      </c>
      <c r="AY38" s="303">
        <f t="shared" si="56"/>
        <v>1882.3637562299998</v>
      </c>
      <c r="AZ38" s="303">
        <f t="shared" si="57"/>
        <v>2246.8474568199999</v>
      </c>
      <c r="BA38" s="303">
        <f t="shared" si="184"/>
        <v>2008.2550186499996</v>
      </c>
      <c r="BB38" s="305">
        <f t="shared" ref="BB38:CW38" si="398">+SUM(BB39:BB41)</f>
        <v>197.08847643999999</v>
      </c>
      <c r="BC38" s="305">
        <f t="shared" si="398"/>
        <v>245.99450910000002</v>
      </c>
      <c r="BD38" s="305">
        <f t="shared" si="398"/>
        <v>270.36941787000001</v>
      </c>
      <c r="BE38" s="305">
        <f t="shared" si="398"/>
        <v>336.73651231999997</v>
      </c>
      <c r="BF38" s="305">
        <f t="shared" si="398"/>
        <v>269.77041474999999</v>
      </c>
      <c r="BG38" s="305">
        <f t="shared" si="398"/>
        <v>270.96524876999996</v>
      </c>
      <c r="BH38" s="305">
        <f t="shared" si="398"/>
        <v>279.75518555000008</v>
      </c>
      <c r="BI38" s="305">
        <f t="shared" si="398"/>
        <v>347.17828285000013</v>
      </c>
      <c r="BJ38" s="305">
        <f t="shared" si="398"/>
        <v>269.06457886999999</v>
      </c>
      <c r="BK38" s="305">
        <f t="shared" si="398"/>
        <v>265.15006309999995</v>
      </c>
      <c r="BL38" s="305">
        <f t="shared" si="398"/>
        <v>297.36127097999997</v>
      </c>
      <c r="BM38" s="305">
        <f t="shared" si="398"/>
        <v>713.63099367999996</v>
      </c>
      <c r="BN38" s="305">
        <f t="shared" si="398"/>
        <v>249.84808117999995</v>
      </c>
      <c r="BO38" s="305">
        <f t="shared" si="398"/>
        <v>267.57306793999993</v>
      </c>
      <c r="BP38" s="305">
        <f t="shared" si="398"/>
        <v>354.46522144000005</v>
      </c>
      <c r="BQ38" s="305">
        <f t="shared" si="398"/>
        <v>316.91079569999999</v>
      </c>
      <c r="BR38" s="305">
        <f t="shared" si="398"/>
        <v>311.92813189999998</v>
      </c>
      <c r="BS38" s="305">
        <f t="shared" si="398"/>
        <v>344.50325901000008</v>
      </c>
      <c r="BT38" s="305">
        <f t="shared" si="398"/>
        <v>323.20984589000005</v>
      </c>
      <c r="BU38" s="305">
        <f t="shared" si="398"/>
        <v>442.67393819000006</v>
      </c>
      <c r="BV38" s="305">
        <f t="shared" si="398"/>
        <v>324.44583092999983</v>
      </c>
      <c r="BW38" s="305">
        <f t="shared" si="398"/>
        <v>331.24908634000002</v>
      </c>
      <c r="BX38" s="305">
        <f t="shared" si="398"/>
        <v>330.07070023000011</v>
      </c>
      <c r="BY38" s="305">
        <f t="shared" si="398"/>
        <v>769.6410946499999</v>
      </c>
      <c r="BZ38" s="305">
        <f t="shared" si="398"/>
        <v>295.45194177999991</v>
      </c>
      <c r="CA38" s="305">
        <f t="shared" si="398"/>
        <v>333.72752414000001</v>
      </c>
      <c r="CB38" s="305">
        <f t="shared" si="398"/>
        <v>394.27708918999997</v>
      </c>
      <c r="CC38" s="305">
        <f t="shared" si="398"/>
        <v>376.83184824</v>
      </c>
      <c r="CD38" s="305">
        <f t="shared" si="398"/>
        <v>367.53966202999987</v>
      </c>
      <c r="CE38" s="305">
        <f t="shared" si="398"/>
        <v>408.01876134000003</v>
      </c>
      <c r="CF38" s="305">
        <f t="shared" si="398"/>
        <v>406.79035115999989</v>
      </c>
      <c r="CG38" s="305">
        <f t="shared" si="398"/>
        <v>470.31348134000007</v>
      </c>
      <c r="CH38" s="305">
        <f t="shared" si="398"/>
        <v>364.60306771</v>
      </c>
      <c r="CI38" s="305">
        <f t="shared" si="398"/>
        <v>386.12544060000005</v>
      </c>
      <c r="CJ38" s="305">
        <f t="shared" si="398"/>
        <v>394.69791878999996</v>
      </c>
      <c r="CK38" s="305">
        <f t="shared" si="398"/>
        <v>691.22413472999995</v>
      </c>
      <c r="CL38" s="305">
        <f t="shared" si="398"/>
        <v>364.42157373000009</v>
      </c>
      <c r="CM38" s="305">
        <f t="shared" si="398"/>
        <v>388.78604866999996</v>
      </c>
      <c r="CN38" s="305">
        <f t="shared" si="398"/>
        <v>469.98909186000003</v>
      </c>
      <c r="CO38" s="305">
        <f t="shared" si="398"/>
        <v>399.01367007999994</v>
      </c>
      <c r="CP38" s="305">
        <f t="shared" si="398"/>
        <v>401.46364941999997</v>
      </c>
      <c r="CQ38" s="305">
        <f t="shared" si="398"/>
        <v>410.01889119000003</v>
      </c>
      <c r="CR38" s="305">
        <f t="shared" si="398"/>
        <v>401.3313648300001</v>
      </c>
      <c r="CS38" s="305">
        <f t="shared" si="398"/>
        <v>536.33333617999995</v>
      </c>
      <c r="CT38" s="305">
        <f t="shared" si="398"/>
        <v>425.02769102999991</v>
      </c>
      <c r="CU38" s="305">
        <f t="shared" si="398"/>
        <v>419.20954556000004</v>
      </c>
      <c r="CV38" s="305">
        <f t="shared" si="398"/>
        <v>413.34798729999977</v>
      </c>
      <c r="CW38" s="305">
        <f t="shared" si="398"/>
        <v>836.10735211999986</v>
      </c>
      <c r="CX38" s="305">
        <f t="shared" ref="CX38" si="399">+SUM(CX39:CX41)</f>
        <v>380.38953632999988</v>
      </c>
      <c r="CY38" s="305">
        <f t="shared" ref="CY38" si="400">+SUM(CY39:CY41)</f>
        <v>396.90901677999994</v>
      </c>
      <c r="CZ38" s="305">
        <f t="shared" ref="CZ38" si="401">+SUM(CZ39:CZ41)</f>
        <v>453.77147298999995</v>
      </c>
      <c r="DA38" s="305">
        <f t="shared" ref="DA38" si="402">+SUM(DA39:DA41)</f>
        <v>423.58987597999999</v>
      </c>
      <c r="DB38" s="305">
        <f t="shared" ref="DB38:DC38" si="403">+SUM(DB39:DB41)</f>
        <v>421.35028234999993</v>
      </c>
      <c r="DC38" s="305">
        <f t="shared" si="403"/>
        <v>444.62955315999977</v>
      </c>
      <c r="DD38" s="305">
        <f t="shared" ref="DD38" si="404">+SUM(DD39:DD41)</f>
        <v>417.37798510999994</v>
      </c>
      <c r="DE38" s="305">
        <f t="shared" ref="DE38" si="405">+SUM(DE39:DE41)</f>
        <v>540.90172097999994</v>
      </c>
      <c r="DF38" s="305">
        <f t="shared" ref="DF38" si="406">+SUM(DF39:DF41)</f>
        <v>437.76896144000006</v>
      </c>
      <c r="DG38" s="305">
        <f t="shared" ref="DG38:DH38" si="407">+SUM(DG39:DG41)</f>
        <v>441.64867505999996</v>
      </c>
      <c r="DH38" s="305">
        <f t="shared" si="407"/>
        <v>431.9325465899999</v>
      </c>
      <c r="DI38" s="305">
        <f t="shared" ref="DI38" si="408">+SUM(DI39:DI41)</f>
        <v>750.35268558000018</v>
      </c>
      <c r="DJ38" s="305">
        <f t="shared" ref="DJ38" si="409">+SUM(DJ39:DJ41)</f>
        <v>406.94984164999994</v>
      </c>
      <c r="DK38" s="305">
        <f t="shared" ref="DK38" si="410">+SUM(DK39:DK41)</f>
        <v>406.09794059000001</v>
      </c>
      <c r="DL38" s="305">
        <f t="shared" ref="DL38:DM38" si="411">+SUM(DL39:DL41)</f>
        <v>473.71189983999994</v>
      </c>
      <c r="DM38" s="305">
        <f t="shared" si="411"/>
        <v>427.05041836999987</v>
      </c>
      <c r="DN38" s="305">
        <f t="shared" ref="DN38" si="412">+SUM(DN39:DN41)</f>
        <v>444.24017611000011</v>
      </c>
      <c r="DO38" s="305">
        <f t="shared" ref="DO38" si="413">+SUM(DO39:DO41)</f>
        <v>558.02263734999997</v>
      </c>
      <c r="DP38" s="305">
        <f t="shared" ref="DP38" si="414">+SUM(DP39:DP41)</f>
        <v>476.14777057000015</v>
      </c>
      <c r="DQ38" s="305">
        <f t="shared" ref="DQ38:DR38" si="415">+SUM(DQ39:DQ41)</f>
        <v>537.74109434999991</v>
      </c>
      <c r="DR38" s="305">
        <f t="shared" si="415"/>
        <v>469.99923386</v>
      </c>
      <c r="DS38" s="305">
        <f t="shared" ref="DS38" si="416">+SUM(DS39:DS41)</f>
        <v>474.81893691999994</v>
      </c>
      <c r="DT38" s="305">
        <f t="shared" ref="DT38" si="417">+SUM(DT39:DT41)</f>
        <v>465.21397043000002</v>
      </c>
      <c r="DU38" s="305">
        <f t="shared" ref="DU38" si="418">+SUM(DU39:DU41)</f>
        <v>739.04789290999997</v>
      </c>
      <c r="DV38" s="305">
        <f t="shared" ref="DV38:DW38" si="419">+SUM(DV39:DV41)</f>
        <v>446.83399245999993</v>
      </c>
      <c r="DW38" s="305">
        <f t="shared" si="419"/>
        <v>462.24125221999992</v>
      </c>
      <c r="DX38" s="305">
        <f t="shared" ref="DX38" si="420">+SUM(DX39:DX41)</f>
        <v>639.69207750999999</v>
      </c>
      <c r="DY38" s="305">
        <f t="shared" ref="DY38" si="421">+SUM(DY39:DY41)</f>
        <v>479.02161803000013</v>
      </c>
      <c r="DZ38" s="305">
        <f t="shared" ref="DZ38" si="422">+SUM(DZ39:DZ41)</f>
        <v>494.90085697000006</v>
      </c>
      <c r="EA38" s="305">
        <f t="shared" ref="EA38:EB38" si="423">+SUM(EA39:EA41)</f>
        <v>494.41169466999992</v>
      </c>
      <c r="EB38" s="305">
        <f t="shared" si="423"/>
        <v>493.06910599000008</v>
      </c>
      <c r="EC38" s="305">
        <f t="shared" ref="EC38" si="424">+SUM(EC39:EC41)</f>
        <v>588.56816267000011</v>
      </c>
      <c r="ED38" s="305">
        <f t="shared" ref="ED38" si="425">+SUM(ED39:ED41)</f>
        <v>501.38170771000006</v>
      </c>
      <c r="EE38" s="305">
        <f t="shared" ref="EE38" si="426">+SUM(EE39:EE41)</f>
        <v>514.31115085999988</v>
      </c>
      <c r="EF38" s="305">
        <f t="shared" ref="EF38:EG38" si="427">+SUM(EF39:EF41)</f>
        <v>515.92072155000017</v>
      </c>
      <c r="EG38" s="305">
        <f t="shared" si="427"/>
        <v>820.45448203000012</v>
      </c>
      <c r="EH38" s="305">
        <f t="shared" ref="EH38" si="428">+SUM(EH39:EH41)</f>
        <v>492.76081552999983</v>
      </c>
      <c r="EI38" s="305">
        <f t="shared" ref="EI38" si="429">+SUM(EI39:EI41)</f>
        <v>521.0868843300002</v>
      </c>
      <c r="EJ38" s="305">
        <f t="shared" ref="EJ38" si="430">+SUM(EJ39:EJ41)</f>
        <v>564.60993958000006</v>
      </c>
      <c r="EK38" s="305">
        <f t="shared" ref="EK38:EL38" si="431">+SUM(EK39:EK41)</f>
        <v>506.66179061999998</v>
      </c>
      <c r="EL38" s="305">
        <f t="shared" si="431"/>
        <v>499.13419120000009</v>
      </c>
      <c r="EM38" s="305">
        <f t="shared" ref="EM38" si="432">+SUM(EM39:EM41)</f>
        <v>484.55305640000006</v>
      </c>
      <c r="EN38" s="305">
        <f t="shared" ref="EN38" si="433">+SUM(EN39:EN41)</f>
        <v>517.49013949000005</v>
      </c>
      <c r="EO38" s="305">
        <f t="shared" ref="EO38" si="434">+SUM(EO39:EO41)</f>
        <v>637.99851530000012</v>
      </c>
      <c r="EP38" s="305">
        <f t="shared" ref="EP38:EQ38" si="435">+SUM(EP39:EP41)</f>
        <v>568.92352440000002</v>
      </c>
      <c r="EQ38" s="305">
        <f t="shared" si="435"/>
        <v>553.03938606999986</v>
      </c>
      <c r="ER38" s="305">
        <f t="shared" ref="ER38:FE38" si="436">+SUM(ER39:ER41)</f>
        <v>547.59326326999974</v>
      </c>
      <c r="ES38" s="305">
        <f t="shared" si="436"/>
        <v>934.75688192999974</v>
      </c>
      <c r="ET38" s="305">
        <f t="shared" si="436"/>
        <v>506.34694893000005</v>
      </c>
      <c r="EU38" s="305">
        <f t="shared" si="436"/>
        <v>519.51550978999978</v>
      </c>
      <c r="EV38" s="305">
        <f t="shared" si="436"/>
        <v>631.28549765999992</v>
      </c>
      <c r="EW38" s="305">
        <f t="shared" si="436"/>
        <v>534.88576581000007</v>
      </c>
      <c r="EX38" s="305">
        <f t="shared" si="436"/>
        <v>623.13183527000001</v>
      </c>
      <c r="EY38" s="305">
        <f t="shared" si="436"/>
        <v>585.96630492999986</v>
      </c>
      <c r="EZ38" s="305">
        <f t="shared" si="436"/>
        <v>547.77445791000002</v>
      </c>
      <c r="FA38" s="305">
        <f t="shared" si="436"/>
        <v>622.6062339299998</v>
      </c>
      <c r="FB38" s="305">
        <f t="shared" si="436"/>
        <v>551.93371492000006</v>
      </c>
      <c r="FC38" s="305">
        <f t="shared" si="436"/>
        <v>557.58308853999961</v>
      </c>
      <c r="FD38" s="305">
        <f t="shared" si="436"/>
        <v>557.30290312000034</v>
      </c>
      <c r="FE38" s="305">
        <f t="shared" si="436"/>
        <v>940.13882387999979</v>
      </c>
      <c r="FF38" s="305">
        <f t="shared" ref="FF38:FH38" si="437">+SUM(FF39:FF41)</f>
        <v>525.50631313000008</v>
      </c>
      <c r="FG38" s="305">
        <f t="shared" si="437"/>
        <v>558.30054472999996</v>
      </c>
      <c r="FH38" s="305">
        <f t="shared" si="437"/>
        <v>657.67409229999998</v>
      </c>
      <c r="FI38" s="305">
        <f t="shared" ref="FI38:FJ38" si="438">+SUM(FI39:FI41)</f>
        <v>638.68023452</v>
      </c>
      <c r="FJ38" s="305">
        <f t="shared" si="438"/>
        <v>560.14511745000004</v>
      </c>
      <c r="FK38" s="305">
        <f t="shared" ref="FK38" si="439">+SUM(FK39:FK41)</f>
        <v>550.69112182999993</v>
      </c>
      <c r="FL38" s="305">
        <f t="shared" ref="FL38" si="440">+SUM(FL39:FL41)</f>
        <v>596.40697397999998</v>
      </c>
      <c r="FM38" s="305">
        <f t="shared" ref="FM38" si="441">+SUM(FM39:FM41)</f>
        <v>704.47558022999988</v>
      </c>
      <c r="FN38" s="305">
        <f t="shared" ref="FN38" si="442">+SUM(FN39:FN41)</f>
        <v>581.48120201999996</v>
      </c>
      <c r="FO38" s="305">
        <f t="shared" ref="FO38" si="443">+SUM(FO39:FO41)</f>
        <v>599.00619343000005</v>
      </c>
      <c r="FP38" s="305">
        <f t="shared" ref="FP38" si="444">+SUM(FP39:FP41)</f>
        <v>647.01846393999983</v>
      </c>
      <c r="FQ38" s="305">
        <f t="shared" ref="FQ38:FR38" si="445">+SUM(FQ39:FQ41)</f>
        <v>1000.8227994500002</v>
      </c>
      <c r="FR38" s="305">
        <f t="shared" si="445"/>
        <v>581.90904187999968</v>
      </c>
      <c r="FS38" s="305">
        <f t="shared" ref="FS38:FT38" si="446">+SUM(FS39:FS41)</f>
        <v>646.53404592999993</v>
      </c>
      <c r="FT38" s="305">
        <f t="shared" si="446"/>
        <v>779.81193083999983</v>
      </c>
      <c r="FU38" s="305">
        <f t="shared" ref="FU38" si="447">+SUM(FU39:FU41)</f>
        <v>596.27920781000034</v>
      </c>
    </row>
    <row r="39" spans="1:177">
      <c r="A39" s="306">
        <v>2151</v>
      </c>
      <c r="B39" s="315" t="s">
        <v>35</v>
      </c>
      <c r="C39" s="302">
        <f t="shared" si="77"/>
        <v>2764.9596675299999</v>
      </c>
      <c r="D39" s="302">
        <f t="shared" si="78"/>
        <v>3389.3503609899994</v>
      </c>
      <c r="E39" s="302">
        <f t="shared" si="79"/>
        <v>3795.3010397899998</v>
      </c>
      <c r="F39" s="302">
        <f t="shared" si="80"/>
        <v>4339.8684063600003</v>
      </c>
      <c r="G39" s="302">
        <f>+SUM(CX39:DI39)</f>
        <v>4420.2272903199992</v>
      </c>
      <c r="H39" s="302">
        <f>+SUM(DJ39:DU39)</f>
        <v>4699.6230805200003</v>
      </c>
      <c r="I39" s="302">
        <f>+SUM(DV39:EG39)</f>
        <v>5199.0851056599995</v>
      </c>
      <c r="J39" s="302">
        <f>+SUM(EH39:ES39)</f>
        <v>5616.7021957199995</v>
      </c>
      <c r="K39" s="302">
        <f t="shared" si="336"/>
        <v>5888.2159023099994</v>
      </c>
      <c r="L39" s="302">
        <f t="shared" si="37"/>
        <v>6202.7197900699994</v>
      </c>
      <c r="M39" s="302">
        <f t="shared" si="38"/>
        <v>490.90683740999998</v>
      </c>
      <c r="N39" s="302">
        <f t="shared" si="39"/>
        <v>589.89552184000001</v>
      </c>
      <c r="O39" s="302">
        <f t="shared" si="40"/>
        <v>683.20935307000013</v>
      </c>
      <c r="P39" s="302">
        <f t="shared" si="41"/>
        <v>1000.9479552099999</v>
      </c>
      <c r="Q39" s="302">
        <f t="shared" si="42"/>
        <v>646.21742377999988</v>
      </c>
      <c r="R39" s="302">
        <f t="shared" si="43"/>
        <v>757.27341993000005</v>
      </c>
      <c r="S39" s="302">
        <f t="shared" si="44"/>
        <v>829.96334709999996</v>
      </c>
      <c r="T39" s="302">
        <f t="shared" si="45"/>
        <v>1155.8961701799999</v>
      </c>
      <c r="U39" s="302">
        <f t="shared" si="46"/>
        <v>788.16183509999985</v>
      </c>
      <c r="V39" s="302">
        <f t="shared" si="47"/>
        <v>853.34230206999996</v>
      </c>
      <c r="W39" s="302">
        <f t="shared" si="48"/>
        <v>985.60328344999994</v>
      </c>
      <c r="X39" s="302">
        <f t="shared" si="49"/>
        <v>1168.1936191700001</v>
      </c>
      <c r="Y39" s="302">
        <f t="shared" si="50"/>
        <v>967.55896946000007</v>
      </c>
      <c r="Z39" s="302">
        <f t="shared" si="51"/>
        <v>957.99554450999995</v>
      </c>
      <c r="AA39" s="302">
        <f t="shared" si="52"/>
        <v>1062.1793405399999</v>
      </c>
      <c r="AB39" s="302">
        <f t="shared" si="53"/>
        <v>1352.1345518499998</v>
      </c>
      <c r="AC39" s="302">
        <f>+SUM(CX39:CZ39)</f>
        <v>982.34283143999983</v>
      </c>
      <c r="AD39" s="302">
        <f>+SUM(DA39:DC39)</f>
        <v>1017.3283204299998</v>
      </c>
      <c r="AE39" s="302">
        <f>+SUM(DD39:DF39)</f>
        <v>1118.6799594299998</v>
      </c>
      <c r="AF39" s="302">
        <f>+SUM(DG39:DI39)</f>
        <v>1301.8761790200001</v>
      </c>
      <c r="AG39" s="302">
        <f>+SUM(DJ39:DL39)</f>
        <v>1038.9718748299999</v>
      </c>
      <c r="AH39" s="302">
        <f>+SUM(DM39:DO39)</f>
        <v>1078.0386162300001</v>
      </c>
      <c r="AI39" s="302">
        <f>+SUM(DP39:DR39)</f>
        <v>1213.37954489</v>
      </c>
      <c r="AJ39" s="302">
        <f>+SUM(DS39:DU39)</f>
        <v>1369.2330445699999</v>
      </c>
      <c r="AK39" s="302">
        <f>+SUM(DV39:DX39)</f>
        <v>1194.9926770899999</v>
      </c>
      <c r="AL39" s="302">
        <f>+SUM(DY39:EA39)</f>
        <v>1178.9748144500002</v>
      </c>
      <c r="AM39" s="302">
        <f>+SUM(EB39:ED39)</f>
        <v>1300.1207455900001</v>
      </c>
      <c r="AN39" s="302">
        <f>+SUM(EE39:EG39)</f>
        <v>1524.9968685300003</v>
      </c>
      <c r="AO39" s="302">
        <f>+SUM(EH39:EJ39)</f>
        <v>1292.34095441</v>
      </c>
      <c r="AP39" s="302">
        <f>+SUM(EK39:EM39)</f>
        <v>1226.6791233900001</v>
      </c>
      <c r="AQ39" s="303">
        <f>+SUM(EN39:EP39)</f>
        <v>1412.04656555</v>
      </c>
      <c r="AR39" s="303">
        <f>+SUM(EQ39:ES39)</f>
        <v>1685.6355523699995</v>
      </c>
      <c r="AS39" s="303">
        <f t="shared" si="337"/>
        <v>1365.5477428499998</v>
      </c>
      <c r="AT39" s="303">
        <f t="shared" si="338"/>
        <v>1394.8425687700001</v>
      </c>
      <c r="AU39" s="303">
        <f t="shared" si="339"/>
        <v>1420.0840808199998</v>
      </c>
      <c r="AV39" s="303">
        <f t="shared" si="340"/>
        <v>1707.7415098699998</v>
      </c>
      <c r="AW39" s="303">
        <f t="shared" si="341"/>
        <v>1438.9183526100001</v>
      </c>
      <c r="AX39" s="303">
        <f t="shared" si="281"/>
        <v>1369.4511390399998</v>
      </c>
      <c r="AY39" s="303">
        <f t="shared" si="56"/>
        <v>1520.8805370299997</v>
      </c>
      <c r="AZ39" s="303">
        <f t="shared" si="57"/>
        <v>1873.4697613899998</v>
      </c>
      <c r="BA39" s="303">
        <f t="shared" si="184"/>
        <v>1691.8178239599995</v>
      </c>
      <c r="BB39" s="305">
        <v>140.90681744</v>
      </c>
      <c r="BC39" s="305">
        <v>149.8130591</v>
      </c>
      <c r="BD39" s="305">
        <v>200.18696087000001</v>
      </c>
      <c r="BE39" s="305">
        <v>187.15518332000002</v>
      </c>
      <c r="BF39" s="305">
        <v>198.04849174999998</v>
      </c>
      <c r="BG39" s="305">
        <v>204.69184676999998</v>
      </c>
      <c r="BH39" s="305">
        <v>210.31308155000002</v>
      </c>
      <c r="BI39" s="305">
        <v>268.00550865000008</v>
      </c>
      <c r="BJ39" s="305">
        <v>204.89076287</v>
      </c>
      <c r="BK39" s="305">
        <v>192.3544737</v>
      </c>
      <c r="BL39" s="305">
        <v>230.88166897999997</v>
      </c>
      <c r="BM39" s="305">
        <v>577.71181252999997</v>
      </c>
      <c r="BN39" s="305">
        <v>182.77788617999994</v>
      </c>
      <c r="BO39" s="305">
        <v>202.26640674999993</v>
      </c>
      <c r="BP39" s="305">
        <v>261.17313085000001</v>
      </c>
      <c r="BQ39" s="305">
        <v>244.99175106000001</v>
      </c>
      <c r="BR39" s="305">
        <v>243.45429862</v>
      </c>
      <c r="BS39" s="305">
        <v>268.82737025</v>
      </c>
      <c r="BT39" s="305">
        <v>250.23477797000004</v>
      </c>
      <c r="BU39" s="305">
        <v>332.35211276999996</v>
      </c>
      <c r="BV39" s="305">
        <v>247.37645635999996</v>
      </c>
      <c r="BW39" s="305">
        <v>256.03754895999998</v>
      </c>
      <c r="BX39" s="305">
        <v>257.46775643000007</v>
      </c>
      <c r="BY39" s="305">
        <v>642.39086478999991</v>
      </c>
      <c r="BZ39" s="305">
        <v>230.5259621299999</v>
      </c>
      <c r="CA39" s="305">
        <v>256.33370793</v>
      </c>
      <c r="CB39" s="305">
        <v>301.30216503999998</v>
      </c>
      <c r="CC39" s="305">
        <v>281.25908991</v>
      </c>
      <c r="CD39" s="305">
        <v>284.17552706999993</v>
      </c>
      <c r="CE39" s="305">
        <v>287.90768509000003</v>
      </c>
      <c r="CF39" s="305">
        <v>323.21462617999993</v>
      </c>
      <c r="CG39" s="305">
        <v>377.16955030000003</v>
      </c>
      <c r="CH39" s="305">
        <v>285.21910696999998</v>
      </c>
      <c r="CI39" s="305">
        <v>299.28895931000005</v>
      </c>
      <c r="CJ39" s="305">
        <v>309.95523513000006</v>
      </c>
      <c r="CK39" s="305">
        <v>558.94942472999992</v>
      </c>
      <c r="CL39" s="305">
        <v>285.73114350000009</v>
      </c>
      <c r="CM39" s="305">
        <v>300.37248126999998</v>
      </c>
      <c r="CN39" s="305">
        <v>381.45534469</v>
      </c>
      <c r="CO39" s="305">
        <v>314.56873108999991</v>
      </c>
      <c r="CP39" s="305">
        <v>318.61918737999997</v>
      </c>
      <c r="CQ39" s="305">
        <v>324.80762604</v>
      </c>
      <c r="CR39" s="305">
        <v>325.13143077000012</v>
      </c>
      <c r="CS39" s="305">
        <v>404.2658003599999</v>
      </c>
      <c r="CT39" s="305">
        <v>332.78210940999998</v>
      </c>
      <c r="CU39" s="305">
        <v>330.22202979999997</v>
      </c>
      <c r="CV39" s="305">
        <v>333.47216861999988</v>
      </c>
      <c r="CW39" s="305">
        <v>688.44035342999996</v>
      </c>
      <c r="CX39" s="305">
        <v>299.48119312999989</v>
      </c>
      <c r="CY39" s="305">
        <v>316.53945011999991</v>
      </c>
      <c r="CZ39" s="305">
        <v>366.32218818999996</v>
      </c>
      <c r="DA39" s="305">
        <v>343.47006097999997</v>
      </c>
      <c r="DB39" s="305">
        <v>336.60799115999993</v>
      </c>
      <c r="DC39" s="305">
        <v>337.25026828999984</v>
      </c>
      <c r="DD39" s="305">
        <v>332.98761326999988</v>
      </c>
      <c r="DE39" s="305">
        <v>443.11648256000001</v>
      </c>
      <c r="DF39" s="305">
        <v>342.57586359999999</v>
      </c>
      <c r="DG39" s="305">
        <v>347.13381901999998</v>
      </c>
      <c r="DH39" s="305">
        <v>340.92768976999992</v>
      </c>
      <c r="DI39" s="305">
        <v>613.81467023000016</v>
      </c>
      <c r="DJ39" s="305">
        <v>327.03988333999996</v>
      </c>
      <c r="DK39" s="305">
        <v>327.44329324</v>
      </c>
      <c r="DL39" s="305">
        <v>384.48869824999991</v>
      </c>
      <c r="DM39" s="305">
        <v>349.36699695999994</v>
      </c>
      <c r="DN39" s="305">
        <v>359.7533799200001</v>
      </c>
      <c r="DO39" s="305">
        <v>368.91823935000002</v>
      </c>
      <c r="DP39" s="305">
        <v>393.50956280000008</v>
      </c>
      <c r="DQ39" s="305">
        <v>439.39505050000002</v>
      </c>
      <c r="DR39" s="305">
        <v>380.47493158999998</v>
      </c>
      <c r="DS39" s="305">
        <v>389.48619416000003</v>
      </c>
      <c r="DT39" s="305">
        <v>378.17808216000003</v>
      </c>
      <c r="DU39" s="305">
        <v>601.56876824999995</v>
      </c>
      <c r="DV39" s="305">
        <v>365.69632695999996</v>
      </c>
      <c r="DW39" s="305">
        <v>380.26558081999991</v>
      </c>
      <c r="DX39" s="305">
        <v>449.03076931000004</v>
      </c>
      <c r="DY39" s="305">
        <v>384.00209860000012</v>
      </c>
      <c r="DZ39" s="305">
        <v>399.22690585999999</v>
      </c>
      <c r="EA39" s="305">
        <v>395.74580999</v>
      </c>
      <c r="EB39" s="305">
        <v>407.79680630000007</v>
      </c>
      <c r="EC39" s="305">
        <v>486.35548017000008</v>
      </c>
      <c r="ED39" s="305">
        <v>405.96845911999998</v>
      </c>
      <c r="EE39" s="305">
        <v>429.07394791999997</v>
      </c>
      <c r="EF39" s="305">
        <v>425.05911383000006</v>
      </c>
      <c r="EG39" s="305">
        <v>670.86380678000023</v>
      </c>
      <c r="EH39" s="305">
        <v>408.06050128999982</v>
      </c>
      <c r="EI39" s="305">
        <v>414.47644020000018</v>
      </c>
      <c r="EJ39" s="305">
        <v>469.8040129200001</v>
      </c>
      <c r="EK39" s="305">
        <v>420.72502342999996</v>
      </c>
      <c r="EL39" s="305">
        <v>409.2270545500001</v>
      </c>
      <c r="EM39" s="305">
        <v>396.72704541000007</v>
      </c>
      <c r="EN39" s="305">
        <v>424.25727482000008</v>
      </c>
      <c r="EO39" s="305">
        <v>526.48458507999999</v>
      </c>
      <c r="EP39" s="305">
        <v>461.30470565000002</v>
      </c>
      <c r="EQ39" s="305">
        <v>450.68023762999991</v>
      </c>
      <c r="ER39" s="305">
        <v>454.58501043999979</v>
      </c>
      <c r="ES39" s="305">
        <v>780.3703042999997</v>
      </c>
      <c r="ET39" s="305">
        <v>413.33550377000006</v>
      </c>
      <c r="EU39" s="305">
        <v>422.65135627999985</v>
      </c>
      <c r="EV39" s="305">
        <v>529.56088279999994</v>
      </c>
      <c r="EW39" s="305">
        <v>432.63974305000011</v>
      </c>
      <c r="EX39" s="305">
        <v>487.44124612000002</v>
      </c>
      <c r="EY39" s="305">
        <v>474.76157959999989</v>
      </c>
      <c r="EZ39" s="305">
        <v>459.96719539999992</v>
      </c>
      <c r="FA39" s="305">
        <v>512.37797514999988</v>
      </c>
      <c r="FB39" s="305">
        <v>447.73891027000002</v>
      </c>
      <c r="FC39" s="305">
        <v>459.17802795999984</v>
      </c>
      <c r="FD39" s="305">
        <v>462.78308113000003</v>
      </c>
      <c r="FE39" s="305">
        <v>785.78040077999992</v>
      </c>
      <c r="FF39" s="305">
        <v>432.45256934000003</v>
      </c>
      <c r="FG39" s="305">
        <v>464.90909527999997</v>
      </c>
      <c r="FH39" s="305">
        <v>541.55668799</v>
      </c>
      <c r="FI39" s="305">
        <v>477.74249067000005</v>
      </c>
      <c r="FJ39" s="305">
        <v>448.31766140999997</v>
      </c>
      <c r="FK39" s="305">
        <v>443.39098695999985</v>
      </c>
      <c r="FL39" s="305">
        <v>486.5317895500001</v>
      </c>
      <c r="FM39" s="305">
        <v>568.04145643999971</v>
      </c>
      <c r="FN39" s="305">
        <v>466.30729103999994</v>
      </c>
      <c r="FO39" s="305">
        <v>493.13550011000001</v>
      </c>
      <c r="FP39" s="305">
        <v>542.14426128000002</v>
      </c>
      <c r="FQ39" s="305">
        <v>838.18999999999994</v>
      </c>
      <c r="FR39" s="305">
        <v>482.45465702999979</v>
      </c>
      <c r="FS39" s="305">
        <v>542.40217409999991</v>
      </c>
      <c r="FT39" s="305">
        <v>666.9609928299999</v>
      </c>
      <c r="FU39" s="305">
        <v>486.86868202000022</v>
      </c>
    </row>
    <row r="40" spans="1:177">
      <c r="A40" s="306">
        <v>2152</v>
      </c>
      <c r="B40" s="315" t="s">
        <v>36</v>
      </c>
      <c r="C40" s="302">
        <f t="shared" si="77"/>
        <v>336.11983960000003</v>
      </c>
      <c r="D40" s="302">
        <f t="shared" si="78"/>
        <v>267.51954590000003</v>
      </c>
      <c r="E40" s="302">
        <f t="shared" si="79"/>
        <v>322.76559112000001</v>
      </c>
      <c r="F40" s="302">
        <f t="shared" si="80"/>
        <v>347.15698084999997</v>
      </c>
      <c r="G40" s="302">
        <f>+SUM(CX40:DI40)</f>
        <v>347.98202158999993</v>
      </c>
      <c r="H40" s="302">
        <f>+SUM(DJ40:DU40)</f>
        <v>448.60600484999998</v>
      </c>
      <c r="I40" s="302">
        <f>+SUM(DV40:EG40)</f>
        <v>490.35829422</v>
      </c>
      <c r="J40" s="302">
        <f>+SUM(EH40:ES40)</f>
        <v>395.25233897999999</v>
      </c>
      <c r="K40" s="302">
        <f t="shared" si="336"/>
        <v>447.93598537999998</v>
      </c>
      <c r="L40" s="302">
        <f t="shared" si="37"/>
        <v>504.00764457000002</v>
      </c>
      <c r="M40" s="302">
        <f t="shared" si="38"/>
        <v>81.918157000000008</v>
      </c>
      <c r="N40" s="302">
        <f t="shared" si="39"/>
        <v>127.44011400000001</v>
      </c>
      <c r="O40" s="302">
        <f t="shared" si="40"/>
        <v>57.026733200000002</v>
      </c>
      <c r="P40" s="302">
        <f t="shared" si="41"/>
        <v>69.734835399999994</v>
      </c>
      <c r="Q40" s="302">
        <f t="shared" si="42"/>
        <v>52.546666999999999</v>
      </c>
      <c r="R40" s="302">
        <f t="shared" si="43"/>
        <v>66.144478000000007</v>
      </c>
      <c r="S40" s="302">
        <f t="shared" si="44"/>
        <v>72.142884000000009</v>
      </c>
      <c r="T40" s="302">
        <f t="shared" si="45"/>
        <v>76.685516899999996</v>
      </c>
      <c r="U40" s="302">
        <f t="shared" si="46"/>
        <v>57.620542890000003</v>
      </c>
      <c r="V40" s="302">
        <f t="shared" si="47"/>
        <v>100.29708119999998</v>
      </c>
      <c r="W40" s="302">
        <f t="shared" si="48"/>
        <v>77.788762459999987</v>
      </c>
      <c r="X40" s="302">
        <f t="shared" si="49"/>
        <v>87.05920457000002</v>
      </c>
      <c r="Y40" s="302">
        <f t="shared" si="50"/>
        <v>74.325117349999999</v>
      </c>
      <c r="Z40" s="302">
        <f t="shared" si="51"/>
        <v>69.618740400000007</v>
      </c>
      <c r="AA40" s="302">
        <f t="shared" si="52"/>
        <v>116.95000000000002</v>
      </c>
      <c r="AB40" s="302">
        <f t="shared" si="53"/>
        <v>86.263123100000001</v>
      </c>
      <c r="AC40" s="302">
        <f>+SUM(CX40:CZ40)</f>
        <v>71.150804980000004</v>
      </c>
      <c r="AD40" s="302">
        <f>+SUM(DA40:DC40)</f>
        <v>96.593434669999994</v>
      </c>
      <c r="AE40" s="302">
        <f>+SUM(DD40:DF40)</f>
        <v>82.986396320000011</v>
      </c>
      <c r="AF40" s="302">
        <f>+SUM(DG40:DI40)</f>
        <v>97.251385619999951</v>
      </c>
      <c r="AG40" s="302">
        <f>+SUM(DJ40:DL40)</f>
        <v>75.499877530000006</v>
      </c>
      <c r="AH40" s="302">
        <f>+SUM(DM40:DO40)</f>
        <v>183.76963176999999</v>
      </c>
      <c r="AI40" s="302">
        <f>+SUM(DP40:DR40)</f>
        <v>89.631535400000047</v>
      </c>
      <c r="AJ40" s="302">
        <f>+SUM(DS40:DU40)</f>
        <v>99.704960150000005</v>
      </c>
      <c r="AK40" s="302">
        <f>+SUM(DV40:DX40)</f>
        <v>176.48732208999999</v>
      </c>
      <c r="AL40" s="302">
        <f>+SUM(DY40:EA40)</f>
        <v>116.77244216</v>
      </c>
      <c r="AM40" s="302">
        <f>+SUM(EB40:ED40)</f>
        <v>89.511429810000067</v>
      </c>
      <c r="AN40" s="302">
        <f>+SUM(EE40:EG40)</f>
        <v>107.58710015999995</v>
      </c>
      <c r="AO40" s="302">
        <f>+SUM(EH40:EJ40)</f>
        <v>102.91930101</v>
      </c>
      <c r="AP40" s="302">
        <f>+SUM(EK40:EM40)</f>
        <v>87.133010159999998</v>
      </c>
      <c r="AQ40" s="303">
        <f>+SUM(EN40:EP40)</f>
        <v>95.493233070000045</v>
      </c>
      <c r="AR40" s="303">
        <f>+SUM(EQ40:ES40)</f>
        <v>109.70679473999999</v>
      </c>
      <c r="AS40" s="303">
        <f t="shared" si="337"/>
        <v>87.553233460000001</v>
      </c>
      <c r="AT40" s="303">
        <f t="shared" si="338"/>
        <v>146.12937783999999</v>
      </c>
      <c r="AU40" s="303">
        <f t="shared" si="339"/>
        <v>99.880912980000048</v>
      </c>
      <c r="AV40" s="303">
        <f t="shared" si="340"/>
        <v>114.37246109999995</v>
      </c>
      <c r="AW40" s="303">
        <f t="shared" si="341"/>
        <v>96.327749109999999</v>
      </c>
      <c r="AX40" s="303">
        <f t="shared" si="281"/>
        <v>153.61224514000003</v>
      </c>
      <c r="AY40" s="303">
        <f t="shared" si="56"/>
        <v>129.42142463999994</v>
      </c>
      <c r="AZ40" s="303">
        <f t="shared" si="57"/>
        <v>124.64622568000001</v>
      </c>
      <c r="BA40" s="303">
        <f t="shared" si="184"/>
        <v>108.44620447000001</v>
      </c>
      <c r="BB40" s="305">
        <v>16.349943</v>
      </c>
      <c r="BC40" s="305">
        <v>49.108223000000002</v>
      </c>
      <c r="BD40" s="305">
        <v>16.459990999999999</v>
      </c>
      <c r="BE40" s="305">
        <v>90.080706000000006</v>
      </c>
      <c r="BF40" s="305">
        <v>20.297329999999999</v>
      </c>
      <c r="BG40" s="305">
        <v>17.062078</v>
      </c>
      <c r="BH40" s="305">
        <v>17.2012</v>
      </c>
      <c r="BI40" s="305">
        <v>22.399471200000001</v>
      </c>
      <c r="BJ40" s="305">
        <v>17.426062000000002</v>
      </c>
      <c r="BK40" s="305">
        <v>17.410654399999999</v>
      </c>
      <c r="BL40" s="305">
        <v>17.681377000000001</v>
      </c>
      <c r="BM40" s="305">
        <v>34.642803999999998</v>
      </c>
      <c r="BN40" s="305">
        <v>17.674461000000001</v>
      </c>
      <c r="BO40" s="305">
        <v>17.274222000000002</v>
      </c>
      <c r="BP40" s="305">
        <v>17.597984</v>
      </c>
      <c r="BQ40" s="305">
        <v>18.661287999999999</v>
      </c>
      <c r="BR40" s="305">
        <v>18.164207000000001</v>
      </c>
      <c r="BS40" s="305">
        <v>29.318982999999999</v>
      </c>
      <c r="BT40" s="305">
        <v>19.272991999999999</v>
      </c>
      <c r="BU40" s="305">
        <v>32.901459000000003</v>
      </c>
      <c r="BV40" s="305">
        <v>19.968433000000001</v>
      </c>
      <c r="BW40" s="305">
        <v>19.073689999999999</v>
      </c>
      <c r="BX40" s="305">
        <v>19.466809999999999</v>
      </c>
      <c r="BY40" s="305">
        <v>38.145016900000002</v>
      </c>
      <c r="BZ40" s="305">
        <v>18.9883691</v>
      </c>
      <c r="CA40" s="305">
        <v>19.010049689999999</v>
      </c>
      <c r="CB40" s="305">
        <v>19.622124100000001</v>
      </c>
      <c r="CC40" s="305">
        <v>19.96725309</v>
      </c>
      <c r="CD40" s="305">
        <v>20.12465662999999</v>
      </c>
      <c r="CE40" s="305">
        <v>60.20517147999999</v>
      </c>
      <c r="CF40" s="305">
        <v>30.492863589999985</v>
      </c>
      <c r="CG40" s="305">
        <v>25.32273342000002</v>
      </c>
      <c r="CH40" s="305">
        <v>21.973165449999982</v>
      </c>
      <c r="CI40" s="305">
        <v>22.71171436000003</v>
      </c>
      <c r="CJ40" s="305">
        <v>23.80278020999998</v>
      </c>
      <c r="CK40" s="305">
        <v>40.544710000000002</v>
      </c>
      <c r="CL40" s="305">
        <v>24.301673529999999</v>
      </c>
      <c r="CM40" s="305">
        <v>24.897291710000001</v>
      </c>
      <c r="CN40" s="305">
        <v>25.12615211</v>
      </c>
      <c r="CO40" s="305">
        <v>22.849863920000004</v>
      </c>
      <c r="CP40" s="305">
        <v>24.157618069999998</v>
      </c>
      <c r="CQ40" s="305">
        <v>22.611258410000005</v>
      </c>
      <c r="CR40" s="305">
        <v>24.45</v>
      </c>
      <c r="CS40" s="305">
        <v>63.070000000000007</v>
      </c>
      <c r="CT40" s="305">
        <v>29.43</v>
      </c>
      <c r="CU40" s="305">
        <v>24.821364259999996</v>
      </c>
      <c r="CV40" s="305">
        <v>22.802033859999995</v>
      </c>
      <c r="CW40" s="305">
        <v>38.639724980000011</v>
      </c>
      <c r="CX40" s="305">
        <v>25.074250070000002</v>
      </c>
      <c r="CY40" s="305">
        <v>22.625958430000001</v>
      </c>
      <c r="CZ40" s="305">
        <v>23.450596480000002</v>
      </c>
      <c r="DA40" s="305">
        <v>24.131999440000001</v>
      </c>
      <c r="DB40" s="305">
        <v>23.550227939999996</v>
      </c>
      <c r="DC40" s="305">
        <v>48.911207289999993</v>
      </c>
      <c r="DD40" s="305">
        <v>27.345266500000019</v>
      </c>
      <c r="DE40" s="305">
        <v>30.205591509999994</v>
      </c>
      <c r="DF40" s="305">
        <v>25.435538309999991</v>
      </c>
      <c r="DG40" s="305">
        <v>28.949953619999999</v>
      </c>
      <c r="DH40" s="305">
        <v>25.515654100000017</v>
      </c>
      <c r="DI40" s="305">
        <v>42.785777899999943</v>
      </c>
      <c r="DJ40" s="305">
        <v>25.86330366</v>
      </c>
      <c r="DK40" s="305">
        <v>24.675448750000001</v>
      </c>
      <c r="DL40" s="305">
        <v>24.961125120000005</v>
      </c>
      <c r="DM40" s="305">
        <v>25.85554977</v>
      </c>
      <c r="DN40" s="305">
        <v>24.567412330000003</v>
      </c>
      <c r="DO40" s="305">
        <v>133.34666966999998</v>
      </c>
      <c r="DP40" s="305">
        <v>29.217748940000064</v>
      </c>
      <c r="DQ40" s="305">
        <v>33.212215409999914</v>
      </c>
      <c r="DR40" s="305">
        <v>27.201571050000066</v>
      </c>
      <c r="DS40" s="305">
        <v>25.903595940000027</v>
      </c>
      <c r="DT40" s="305">
        <v>29.200642319999965</v>
      </c>
      <c r="DU40" s="305">
        <v>44.600721890000017</v>
      </c>
      <c r="DV40" s="305">
        <v>26.479231739999999</v>
      </c>
      <c r="DW40" s="305">
        <v>25.47654811</v>
      </c>
      <c r="DX40" s="305">
        <v>124.53154223999999</v>
      </c>
      <c r="DY40" s="305">
        <v>37.205639779999998</v>
      </c>
      <c r="DZ40" s="305">
        <v>37.680331620000032</v>
      </c>
      <c r="EA40" s="305">
        <v>41.886470759999966</v>
      </c>
      <c r="EB40" s="305">
        <v>28.48915820000002</v>
      </c>
      <c r="EC40" s="305">
        <v>34.590166379999985</v>
      </c>
      <c r="ED40" s="305">
        <v>26.432105230000062</v>
      </c>
      <c r="EE40" s="305">
        <v>25.963159139999945</v>
      </c>
      <c r="EF40" s="305">
        <v>31.733656340000024</v>
      </c>
      <c r="EG40" s="305">
        <v>49.890284679999979</v>
      </c>
      <c r="EH40" s="305">
        <v>26.07771726</v>
      </c>
      <c r="EI40" s="305">
        <v>48.302428169999999</v>
      </c>
      <c r="EJ40" s="305">
        <v>28.539155579999996</v>
      </c>
      <c r="EK40" s="305">
        <v>30.371454999999997</v>
      </c>
      <c r="EL40" s="305">
        <v>28.233024239999985</v>
      </c>
      <c r="EM40" s="305">
        <v>28.528530920000009</v>
      </c>
      <c r="EN40" s="305">
        <v>28.435047609999984</v>
      </c>
      <c r="EO40" s="305">
        <v>37.437205470000052</v>
      </c>
      <c r="EP40" s="305">
        <v>29.620979990000013</v>
      </c>
      <c r="EQ40" s="305">
        <v>29.822915110000025</v>
      </c>
      <c r="ER40" s="305">
        <v>30.478863999999955</v>
      </c>
      <c r="ES40" s="305">
        <v>49.405015630000001</v>
      </c>
      <c r="ET40" s="305">
        <v>30.306468020000001</v>
      </c>
      <c r="EU40" s="305">
        <v>28.35482627</v>
      </c>
      <c r="EV40" s="305">
        <v>28.891939169999997</v>
      </c>
      <c r="EW40" s="305">
        <v>29.553738819999989</v>
      </c>
      <c r="EX40" s="305">
        <v>66.264176599999985</v>
      </c>
      <c r="EY40" s="305">
        <v>50.311462420000012</v>
      </c>
      <c r="EZ40" s="305">
        <v>27.965644310000009</v>
      </c>
      <c r="FA40" s="305">
        <v>37.339596329999964</v>
      </c>
      <c r="FB40" s="305">
        <v>34.575672340000082</v>
      </c>
      <c r="FC40" s="305">
        <v>32.320479539999909</v>
      </c>
      <c r="FD40" s="305">
        <v>31.563868830000107</v>
      </c>
      <c r="FE40" s="305">
        <v>50.488112729999941</v>
      </c>
      <c r="FF40" s="305">
        <v>31.984549779999998</v>
      </c>
      <c r="FG40" s="305">
        <v>29.859394829999999</v>
      </c>
      <c r="FH40" s="305">
        <v>34.483804500000005</v>
      </c>
      <c r="FI40" s="305">
        <v>83.269098569999997</v>
      </c>
      <c r="FJ40" s="305">
        <v>34.726993499999992</v>
      </c>
      <c r="FK40" s="305">
        <v>35.616153070000038</v>
      </c>
      <c r="FL40" s="305">
        <v>38.308693469999959</v>
      </c>
      <c r="FM40" s="305">
        <v>53.217800259999962</v>
      </c>
      <c r="FN40" s="305">
        <v>37.894930910000021</v>
      </c>
      <c r="FO40" s="305">
        <v>35.007702690000059</v>
      </c>
      <c r="FP40" s="305">
        <v>33.629573799999953</v>
      </c>
      <c r="FQ40" s="305">
        <v>56.008949190000017</v>
      </c>
      <c r="FR40" s="305">
        <v>33.29087346</v>
      </c>
      <c r="FS40" s="305">
        <v>39.026199250000012</v>
      </c>
      <c r="FT40" s="305">
        <v>36.129131759999993</v>
      </c>
      <c r="FU40" s="305">
        <v>39.72784645000003</v>
      </c>
    </row>
    <row r="41" spans="1:177">
      <c r="A41" s="306">
        <v>2153</v>
      </c>
      <c r="B41" s="315" t="s">
        <v>37</v>
      </c>
      <c r="C41" s="302">
        <f t="shared" si="77"/>
        <v>661.98544715000003</v>
      </c>
      <c r="D41" s="302">
        <f t="shared" si="78"/>
        <v>709.64914651000004</v>
      </c>
      <c r="E41" s="302">
        <f t="shared" si="79"/>
        <v>771.53459013999998</v>
      </c>
      <c r="F41" s="302">
        <f t="shared" si="80"/>
        <v>778.02481476000003</v>
      </c>
      <c r="G41" s="302">
        <f>+SUM(CX41:DI41)</f>
        <v>772.41300044000002</v>
      </c>
      <c r="H41" s="302">
        <f>+SUM(DJ41:DU41)</f>
        <v>730.81272758</v>
      </c>
      <c r="I41" s="302">
        <f>+SUM(DV41:EG41)</f>
        <v>761.36342278999996</v>
      </c>
      <c r="J41" s="302">
        <f>+SUM(EH41:ES41)</f>
        <v>816.65385342000002</v>
      </c>
      <c r="K41" s="302">
        <f t="shared" si="336"/>
        <v>842.31919699999992</v>
      </c>
      <c r="L41" s="302">
        <f t="shared" si="37"/>
        <v>913.48120237000001</v>
      </c>
      <c r="M41" s="302">
        <f t="shared" si="38"/>
        <v>140.627409</v>
      </c>
      <c r="N41" s="302">
        <f t="shared" si="39"/>
        <v>160.13654</v>
      </c>
      <c r="O41" s="302">
        <f t="shared" si="40"/>
        <v>155.7619610000001</v>
      </c>
      <c r="P41" s="302">
        <f t="shared" si="41"/>
        <v>205.4595371499999</v>
      </c>
      <c r="Q41" s="302">
        <f t="shared" si="42"/>
        <v>173.12227978000001</v>
      </c>
      <c r="R41" s="302">
        <f t="shared" si="43"/>
        <v>149.92428867999999</v>
      </c>
      <c r="S41" s="302">
        <f t="shared" si="44"/>
        <v>188.22338390999994</v>
      </c>
      <c r="T41" s="302">
        <f t="shared" si="45"/>
        <v>198.37919414000012</v>
      </c>
      <c r="U41" s="302">
        <f t="shared" si="46"/>
        <v>177.67417712</v>
      </c>
      <c r="V41" s="302">
        <f t="shared" si="47"/>
        <v>198.75088833999996</v>
      </c>
      <c r="W41" s="302">
        <f t="shared" si="48"/>
        <v>178.31485430000001</v>
      </c>
      <c r="X41" s="302">
        <f t="shared" si="49"/>
        <v>216.79467037999996</v>
      </c>
      <c r="Y41" s="302">
        <f t="shared" si="50"/>
        <v>181.31262745000001</v>
      </c>
      <c r="Z41" s="302">
        <f t="shared" si="51"/>
        <v>182.88192578000002</v>
      </c>
      <c r="AA41" s="302">
        <f t="shared" si="52"/>
        <v>183.56305149999997</v>
      </c>
      <c r="AB41" s="302">
        <f t="shared" si="53"/>
        <v>230.26721002999994</v>
      </c>
      <c r="AC41" s="302">
        <f>+SUM(CX41:CZ41)</f>
        <v>177.57638968000001</v>
      </c>
      <c r="AD41" s="302">
        <f>+SUM(DA41:DC41)</f>
        <v>175.64795638999999</v>
      </c>
      <c r="AE41" s="302">
        <f>+SUM(DD41:DF41)</f>
        <v>194.38231178000007</v>
      </c>
      <c r="AF41" s="302">
        <f>+SUM(DG41:DI41)</f>
        <v>224.80634259000001</v>
      </c>
      <c r="AG41" s="302">
        <f>+SUM(DJ41:DL41)</f>
        <v>172.28792972000002</v>
      </c>
      <c r="AH41" s="302">
        <f>+SUM(DM41:DO41)</f>
        <v>167.50498382999996</v>
      </c>
      <c r="AI41" s="302">
        <f>+SUM(DP41:DR41)</f>
        <v>180.87701849000007</v>
      </c>
      <c r="AJ41" s="302">
        <f>+SUM(DS41:DU41)</f>
        <v>210.1427955399999</v>
      </c>
      <c r="AK41" s="302">
        <f>+SUM(DV41:DX41)</f>
        <v>177.28732300999999</v>
      </c>
      <c r="AL41" s="302">
        <f>+SUM(DY41:EA41)</f>
        <v>172.58691306000003</v>
      </c>
      <c r="AM41" s="302">
        <f>+SUM(EB41:ED41)</f>
        <v>193.38680097000002</v>
      </c>
      <c r="AN41" s="302">
        <f>+SUM(EE41:EG41)</f>
        <v>218.10238574999994</v>
      </c>
      <c r="AO41" s="302">
        <f>+SUM(EH41:EJ41)</f>
        <v>183.19738401999999</v>
      </c>
      <c r="AP41" s="302">
        <f>+SUM(EK41:EM41)</f>
        <v>176.53690467000004</v>
      </c>
      <c r="AQ41" s="303">
        <f>+SUM(EN41:EP41)</f>
        <v>216.87238056999996</v>
      </c>
      <c r="AR41" s="303">
        <f>+SUM(EQ41:ES41)</f>
        <v>240.04718416000014</v>
      </c>
      <c r="AS41" s="303">
        <f t="shared" si="337"/>
        <v>204.04698006999999</v>
      </c>
      <c r="AT41" s="303">
        <f t="shared" si="338"/>
        <v>203.01195939999997</v>
      </c>
      <c r="AU41" s="303">
        <f t="shared" si="339"/>
        <v>202.34941296000002</v>
      </c>
      <c r="AV41" s="303">
        <f t="shared" si="340"/>
        <v>232.91084457000011</v>
      </c>
      <c r="AW41" s="303">
        <f t="shared" si="341"/>
        <v>206.23484844000001</v>
      </c>
      <c r="AX41" s="303">
        <f t="shared" si="281"/>
        <v>226.45308962000001</v>
      </c>
      <c r="AY41" s="303">
        <f t="shared" si="56"/>
        <v>232.06179456000001</v>
      </c>
      <c r="AZ41" s="303">
        <f t="shared" si="57"/>
        <v>248.73146975</v>
      </c>
      <c r="BA41" s="303">
        <f t="shared" si="184"/>
        <v>207.99099021999999</v>
      </c>
      <c r="BB41" s="305">
        <v>39.831716</v>
      </c>
      <c r="BC41" s="305">
        <v>47.073227000000003</v>
      </c>
      <c r="BD41" s="305">
        <v>53.72246599999999</v>
      </c>
      <c r="BE41" s="305">
        <v>59.50062299999999</v>
      </c>
      <c r="BF41" s="305">
        <v>51.424593000000023</v>
      </c>
      <c r="BG41" s="305">
        <v>49.211323999999991</v>
      </c>
      <c r="BH41" s="305">
        <v>52.240904000000029</v>
      </c>
      <c r="BI41" s="305">
        <v>56.773303000000055</v>
      </c>
      <c r="BJ41" s="305">
        <v>46.747754000000015</v>
      </c>
      <c r="BK41" s="305">
        <v>55.384934999999935</v>
      </c>
      <c r="BL41" s="305">
        <v>48.798224999999995</v>
      </c>
      <c r="BM41" s="305">
        <v>101.27637714999999</v>
      </c>
      <c r="BN41" s="305">
        <v>49.395734000000004</v>
      </c>
      <c r="BO41" s="305">
        <v>48.032439189999991</v>
      </c>
      <c r="BP41" s="305">
        <v>75.694106590000018</v>
      </c>
      <c r="BQ41" s="305">
        <v>53.257756639999975</v>
      </c>
      <c r="BR41" s="305">
        <v>50.309626279999954</v>
      </c>
      <c r="BS41" s="305">
        <v>46.356905760000068</v>
      </c>
      <c r="BT41" s="305">
        <v>53.702075920000027</v>
      </c>
      <c r="BU41" s="305">
        <v>77.420366420000079</v>
      </c>
      <c r="BV41" s="305">
        <v>57.100941569999833</v>
      </c>
      <c r="BW41" s="305">
        <v>56.137847380000025</v>
      </c>
      <c r="BX41" s="305">
        <v>53.136133800000046</v>
      </c>
      <c r="BY41" s="305">
        <v>89.105212960000046</v>
      </c>
      <c r="BZ41" s="305">
        <v>45.937610550000002</v>
      </c>
      <c r="CA41" s="305">
        <v>58.383766519999995</v>
      </c>
      <c r="CB41" s="305">
        <v>73.352800049999999</v>
      </c>
      <c r="CC41" s="305">
        <v>75.605505240000014</v>
      </c>
      <c r="CD41" s="305">
        <v>63.239478329999962</v>
      </c>
      <c r="CE41" s="305">
        <v>59.905904769999985</v>
      </c>
      <c r="CF41" s="305">
        <v>53.082861389999977</v>
      </c>
      <c r="CG41" s="305">
        <v>67.821197619999992</v>
      </c>
      <c r="CH41" s="305">
        <v>57.410795290000031</v>
      </c>
      <c r="CI41" s="305">
        <v>64.124766929999993</v>
      </c>
      <c r="CJ41" s="305">
        <v>60.939903449999939</v>
      </c>
      <c r="CK41" s="305">
        <v>91.73</v>
      </c>
      <c r="CL41" s="305">
        <v>54.388756700000002</v>
      </c>
      <c r="CM41" s="305">
        <v>63.516275690000001</v>
      </c>
      <c r="CN41" s="305">
        <v>63.407595059999998</v>
      </c>
      <c r="CO41" s="305">
        <v>61.59507507</v>
      </c>
      <c r="CP41" s="305">
        <v>58.686843969999998</v>
      </c>
      <c r="CQ41" s="305">
        <v>62.600006740000019</v>
      </c>
      <c r="CR41" s="305">
        <v>51.749934059999966</v>
      </c>
      <c r="CS41" s="305">
        <v>68.997535820000053</v>
      </c>
      <c r="CT41" s="305">
        <v>62.815581619999961</v>
      </c>
      <c r="CU41" s="305">
        <v>64.166151500000055</v>
      </c>
      <c r="CV41" s="305">
        <v>57.073784819999901</v>
      </c>
      <c r="CW41" s="305">
        <v>109.02727370999997</v>
      </c>
      <c r="CX41" s="305">
        <v>55.834093129999999</v>
      </c>
      <c r="CY41" s="305">
        <v>57.743608230000007</v>
      </c>
      <c r="CZ41" s="305">
        <v>63.998688319999992</v>
      </c>
      <c r="DA41" s="305">
        <v>55.987815560000016</v>
      </c>
      <c r="DB41" s="305">
        <v>61.192063249999997</v>
      </c>
      <c r="DC41" s="305">
        <v>58.468077579999971</v>
      </c>
      <c r="DD41" s="305">
        <v>57.045105339999992</v>
      </c>
      <c r="DE41" s="305">
        <v>67.57964690999998</v>
      </c>
      <c r="DF41" s="305">
        <v>69.757559530000108</v>
      </c>
      <c r="DG41" s="305">
        <v>65.564902419999981</v>
      </c>
      <c r="DH41" s="305">
        <v>65.489202720000009</v>
      </c>
      <c r="DI41" s="305">
        <v>93.752237450000024</v>
      </c>
      <c r="DJ41" s="305">
        <v>54.046654650000001</v>
      </c>
      <c r="DK41" s="305">
        <v>53.979198599999997</v>
      </c>
      <c r="DL41" s="305">
        <v>64.262076470000011</v>
      </c>
      <c r="DM41" s="305">
        <v>51.827871639999984</v>
      </c>
      <c r="DN41" s="305">
        <v>59.919383860000003</v>
      </c>
      <c r="DO41" s="305">
        <v>55.757728329999978</v>
      </c>
      <c r="DP41" s="305">
        <v>53.420458830000015</v>
      </c>
      <c r="DQ41" s="305">
        <v>65.13382844000003</v>
      </c>
      <c r="DR41" s="305">
        <v>62.322731220000009</v>
      </c>
      <c r="DS41" s="305">
        <v>59.429146819999922</v>
      </c>
      <c r="DT41" s="305">
        <v>57.835245950000008</v>
      </c>
      <c r="DU41" s="305">
        <v>92.878402769999951</v>
      </c>
      <c r="DV41" s="305">
        <v>54.658433760000001</v>
      </c>
      <c r="DW41" s="305">
        <v>56.499123289999993</v>
      </c>
      <c r="DX41" s="305">
        <v>66.12976596</v>
      </c>
      <c r="DY41" s="305">
        <v>57.813879650000018</v>
      </c>
      <c r="DZ41" s="305">
        <v>57.993619490000029</v>
      </c>
      <c r="EA41" s="305">
        <v>56.779413919999989</v>
      </c>
      <c r="EB41" s="305">
        <v>56.783141490000013</v>
      </c>
      <c r="EC41" s="305">
        <v>67.622516119999986</v>
      </c>
      <c r="ED41" s="305">
        <v>68.981143360000019</v>
      </c>
      <c r="EE41" s="305">
        <v>59.274043799999909</v>
      </c>
      <c r="EF41" s="305">
        <v>59.127951380000049</v>
      </c>
      <c r="EG41" s="305">
        <v>99.700390569999982</v>
      </c>
      <c r="EH41" s="305">
        <v>58.622596979999997</v>
      </c>
      <c r="EI41" s="305">
        <v>58.308015960000006</v>
      </c>
      <c r="EJ41" s="305">
        <v>66.266771079999984</v>
      </c>
      <c r="EK41" s="305">
        <v>55.565312190000022</v>
      </c>
      <c r="EL41" s="305">
        <v>61.674112410000021</v>
      </c>
      <c r="EM41" s="305">
        <v>59.297480070000013</v>
      </c>
      <c r="EN41" s="305">
        <v>64.79781706</v>
      </c>
      <c r="EO41" s="305">
        <v>74.076724750000011</v>
      </c>
      <c r="EP41" s="305">
        <v>77.997838759999937</v>
      </c>
      <c r="EQ41" s="305">
        <v>72.536233329999973</v>
      </c>
      <c r="ER41" s="305">
        <v>62.529388830000059</v>
      </c>
      <c r="ES41" s="305">
        <v>104.9815620000001</v>
      </c>
      <c r="ET41" s="305">
        <v>62.704977139999997</v>
      </c>
      <c r="EU41" s="305">
        <v>68.50932723999999</v>
      </c>
      <c r="EV41" s="305">
        <v>72.832675690000002</v>
      </c>
      <c r="EW41" s="305">
        <v>72.692283940000024</v>
      </c>
      <c r="EX41" s="305">
        <v>69.426412550000009</v>
      </c>
      <c r="EY41" s="305">
        <v>60.893262909999933</v>
      </c>
      <c r="EZ41" s="305">
        <v>59.841618200000077</v>
      </c>
      <c r="FA41" s="305">
        <v>72.888662449999941</v>
      </c>
      <c r="FB41" s="305">
        <v>69.619132309999998</v>
      </c>
      <c r="FC41" s="305">
        <v>66.084581039999932</v>
      </c>
      <c r="FD41" s="305">
        <v>62.95595316000017</v>
      </c>
      <c r="FE41" s="305">
        <v>103.87031037000001</v>
      </c>
      <c r="FF41" s="305">
        <v>61.069194009999997</v>
      </c>
      <c r="FG41" s="305">
        <v>63.532054620000004</v>
      </c>
      <c r="FH41" s="305">
        <v>81.633599810000007</v>
      </c>
      <c r="FI41" s="305">
        <v>77.66864527999995</v>
      </c>
      <c r="FJ41" s="305">
        <v>77.100462540000038</v>
      </c>
      <c r="FK41" s="305">
        <v>71.683981800000012</v>
      </c>
      <c r="FL41" s="305">
        <v>71.566490959999925</v>
      </c>
      <c r="FM41" s="305">
        <v>83.216323530000125</v>
      </c>
      <c r="FN41" s="305">
        <v>77.278980069999974</v>
      </c>
      <c r="FO41" s="305">
        <v>70.862990630000013</v>
      </c>
      <c r="FP41" s="305">
        <v>71.24462885999985</v>
      </c>
      <c r="FQ41" s="305">
        <v>106.62385026000013</v>
      </c>
      <c r="FR41" s="305">
        <v>66.163511389999996</v>
      </c>
      <c r="FS41" s="305">
        <v>65.105672580000004</v>
      </c>
      <c r="FT41" s="305">
        <v>76.721806249999986</v>
      </c>
      <c r="FU41" s="305">
        <v>69.682679340000035</v>
      </c>
    </row>
    <row r="42" spans="1:177">
      <c r="A42" s="306">
        <v>216</v>
      </c>
      <c r="B42" s="307" t="s">
        <v>58</v>
      </c>
      <c r="C42" s="302">
        <f t="shared" si="77"/>
        <v>340.0215376699997</v>
      </c>
      <c r="D42" s="302">
        <f t="shared" si="78"/>
        <v>505.41609736000294</v>
      </c>
      <c r="E42" s="302">
        <f t="shared" si="79"/>
        <v>613.52811459300005</v>
      </c>
      <c r="F42" s="302">
        <f t="shared" si="80"/>
        <v>655.2403013600001</v>
      </c>
      <c r="G42" s="302">
        <f>+SUM(CX42:DI42)</f>
        <v>867.18370125000013</v>
      </c>
      <c r="H42" s="302">
        <f>+SUM(DJ42:DU42)</f>
        <v>1005.94996737</v>
      </c>
      <c r="I42" s="302">
        <f>+SUM(DV42:EG42)</f>
        <v>1046.2572213260003</v>
      </c>
      <c r="J42" s="302">
        <f>+SUM(EH42:ES42)</f>
        <v>1063.6483377099999</v>
      </c>
      <c r="K42" s="302">
        <f t="shared" si="336"/>
        <v>944.2637526000002</v>
      </c>
      <c r="L42" s="302">
        <f t="shared" si="37"/>
        <v>982.52454493000005</v>
      </c>
      <c r="M42" s="302">
        <f t="shared" si="38"/>
        <v>49.750984848989503</v>
      </c>
      <c r="N42" s="302">
        <f t="shared" si="39"/>
        <v>57.40094372487313</v>
      </c>
      <c r="O42" s="302">
        <f t="shared" si="40"/>
        <v>120.09471007874443</v>
      </c>
      <c r="P42" s="302">
        <f t="shared" si="41"/>
        <v>112.77489901739264</v>
      </c>
      <c r="Q42" s="302">
        <f t="shared" si="42"/>
        <v>98.891776035897436</v>
      </c>
      <c r="R42" s="302">
        <f t="shared" si="43"/>
        <v>177.9363354091733</v>
      </c>
      <c r="S42" s="302">
        <f t="shared" si="44"/>
        <v>114.42651498384893</v>
      </c>
      <c r="T42" s="302">
        <f t="shared" si="45"/>
        <v>114.16147093108324</v>
      </c>
      <c r="U42" s="302">
        <f t="shared" si="46"/>
        <v>112.64687911635809</v>
      </c>
      <c r="V42" s="302">
        <f t="shared" si="47"/>
        <v>225.66203001985591</v>
      </c>
      <c r="W42" s="302">
        <f t="shared" si="48"/>
        <v>86.939085628288055</v>
      </c>
      <c r="X42" s="302">
        <f t="shared" si="49"/>
        <v>188.28011982849796</v>
      </c>
      <c r="Y42" s="302">
        <f t="shared" si="50"/>
        <v>85.418302449999999</v>
      </c>
      <c r="Z42" s="302">
        <f t="shared" si="51"/>
        <v>211.80902478000002</v>
      </c>
      <c r="AA42" s="302">
        <f t="shared" si="52"/>
        <v>88.232206429999977</v>
      </c>
      <c r="AB42" s="302">
        <f t="shared" si="53"/>
        <v>269.78076770000001</v>
      </c>
      <c r="AC42" s="302">
        <f>+SUM(CX42:CZ42)</f>
        <v>210.75093092</v>
      </c>
      <c r="AD42" s="302">
        <f>+SUM(DA42:DC42)</f>
        <v>205.23795300100002</v>
      </c>
      <c r="AE42" s="302">
        <f>+SUM(DD42:DF42)</f>
        <v>208.16281806900005</v>
      </c>
      <c r="AF42" s="302">
        <f>+SUM(DG42:DI42)</f>
        <v>243.03199926000005</v>
      </c>
      <c r="AG42" s="302">
        <f>+SUM(DJ42:DL42)</f>
        <v>217.02485589</v>
      </c>
      <c r="AH42" s="302">
        <f>+SUM(DM42:DO42)</f>
        <v>244.90173983000003</v>
      </c>
      <c r="AI42" s="302">
        <f>+SUM(DP42:DR42)</f>
        <v>184.42865658999995</v>
      </c>
      <c r="AJ42" s="302">
        <f>+SUM(DS42:DU42)</f>
        <v>359.59471506</v>
      </c>
      <c r="AK42" s="302">
        <f>+SUM(DV42:DX42)</f>
        <v>190.05642205800001</v>
      </c>
      <c r="AL42" s="302">
        <f>+SUM(DY42:EA42)</f>
        <v>410.54584379800008</v>
      </c>
      <c r="AM42" s="302">
        <f>+SUM(EB42:ED42)</f>
        <v>244.44508615000012</v>
      </c>
      <c r="AN42" s="302">
        <f>+SUM(EE42:EG42)</f>
        <v>201.20986932000002</v>
      </c>
      <c r="AO42" s="302">
        <f>+SUM(EH42:EJ42)</f>
        <v>229.75515829000005</v>
      </c>
      <c r="AP42" s="302">
        <f>+SUM(EK42:EM42)</f>
        <v>235.58242649999994</v>
      </c>
      <c r="AQ42" s="303">
        <f>+SUM(EN42:EP42)</f>
        <v>113.92388003000006</v>
      </c>
      <c r="AR42" s="303">
        <f>+SUM(EQ42:ES42)</f>
        <v>484.38687288999984</v>
      </c>
      <c r="AS42" s="303">
        <f t="shared" si="337"/>
        <v>231.08393783999998</v>
      </c>
      <c r="AT42" s="303">
        <f t="shared" si="338"/>
        <v>240.62634162000018</v>
      </c>
      <c r="AU42" s="303">
        <f t="shared" si="339"/>
        <v>191.09358826000005</v>
      </c>
      <c r="AV42" s="303">
        <f t="shared" si="340"/>
        <v>281.45988488</v>
      </c>
      <c r="AW42" s="303">
        <f t="shared" si="341"/>
        <v>241.14803783999997</v>
      </c>
      <c r="AX42" s="303">
        <f t="shared" si="281"/>
        <v>265.63520822999993</v>
      </c>
      <c r="AY42" s="303">
        <f t="shared" si="56"/>
        <v>220.33300102000055</v>
      </c>
      <c r="AZ42" s="303">
        <f t="shared" si="57"/>
        <v>255.40829783999965</v>
      </c>
      <c r="BA42" s="303">
        <f t="shared" si="184"/>
        <v>202.10442225999998</v>
      </c>
      <c r="BB42" s="305">
        <v>3.8563084754594392</v>
      </c>
      <c r="BC42" s="305">
        <v>18.350725948962157</v>
      </c>
      <c r="BD42" s="305">
        <v>27.54395042456791</v>
      </c>
      <c r="BE42" s="305">
        <v>5.3774924958464645</v>
      </c>
      <c r="BF42" s="305">
        <v>35.209680847390409</v>
      </c>
      <c r="BG42" s="305">
        <v>16.81377038163626</v>
      </c>
      <c r="BH42" s="305">
        <v>68.842450780298563</v>
      </c>
      <c r="BI42" s="305">
        <v>24.920066032074647</v>
      </c>
      <c r="BJ42" s="305">
        <v>26.332193266371217</v>
      </c>
      <c r="BK42" s="305">
        <v>22.014994041296404</v>
      </c>
      <c r="BL42" s="305">
        <v>28.753574545323797</v>
      </c>
      <c r="BM42" s="305">
        <v>62.006330430772444</v>
      </c>
      <c r="BN42" s="305">
        <v>32.346273968277167</v>
      </c>
      <c r="BO42" s="305">
        <v>29.506374924219731</v>
      </c>
      <c r="BP42" s="305">
        <v>37.039127143400528</v>
      </c>
      <c r="BQ42" s="305">
        <v>64.051376141238052</v>
      </c>
      <c r="BR42" s="305">
        <v>39.224223970498223</v>
      </c>
      <c r="BS42" s="305">
        <v>74.660735297437029</v>
      </c>
      <c r="BT42" s="305">
        <v>34.213618867112544</v>
      </c>
      <c r="BU42" s="305">
        <v>28.935895307846515</v>
      </c>
      <c r="BV42" s="305">
        <v>51.277000808889873</v>
      </c>
      <c r="BW42" s="305">
        <v>21.590736239659051</v>
      </c>
      <c r="BX42" s="305">
        <v>4.5993021161396355</v>
      </c>
      <c r="BY42" s="305">
        <v>87.971432575284553</v>
      </c>
      <c r="BZ42" s="305">
        <v>5.5623065525738493</v>
      </c>
      <c r="CA42" s="305">
        <v>23.80738567590582</v>
      </c>
      <c r="CB42" s="305">
        <v>83.277186887878415</v>
      </c>
      <c r="CC42" s="305">
        <v>83.594768729770522</v>
      </c>
      <c r="CD42" s="305">
        <v>62.366472300520407</v>
      </c>
      <c r="CE42" s="305">
        <v>79.700788989564984</v>
      </c>
      <c r="CF42" s="305">
        <v>42.075760729187422</v>
      </c>
      <c r="CG42" s="305">
        <v>34.120545099963508</v>
      </c>
      <c r="CH42" s="305">
        <v>10.742779799137129</v>
      </c>
      <c r="CI42" s="305">
        <v>56.676655123195005</v>
      </c>
      <c r="CJ42" s="305">
        <v>63.438446191740859</v>
      </c>
      <c r="CK42" s="305">
        <v>68.165018513562089</v>
      </c>
      <c r="CL42" s="305">
        <v>7.1393394699999986</v>
      </c>
      <c r="CM42" s="305">
        <v>65.252947669999998</v>
      </c>
      <c r="CN42" s="305">
        <v>13.02601531</v>
      </c>
      <c r="CO42" s="305">
        <v>57.522395760000023</v>
      </c>
      <c r="CP42" s="305">
        <v>39.09544331999998</v>
      </c>
      <c r="CQ42" s="305">
        <v>115.19118570000002</v>
      </c>
      <c r="CR42" s="305">
        <v>18.077583269999987</v>
      </c>
      <c r="CS42" s="305">
        <v>54.816915799999954</v>
      </c>
      <c r="CT42" s="305">
        <v>15.337707360000033</v>
      </c>
      <c r="CU42" s="305">
        <v>49.663101509999976</v>
      </c>
      <c r="CV42" s="305">
        <v>6.9111047399999617</v>
      </c>
      <c r="CW42" s="305">
        <v>213.20656145000009</v>
      </c>
      <c r="CX42" s="305">
        <v>29.91897144</v>
      </c>
      <c r="CY42" s="305">
        <v>65.219214810000025</v>
      </c>
      <c r="CZ42" s="305">
        <v>115.61274466999998</v>
      </c>
      <c r="DA42" s="305">
        <v>37.478849310000001</v>
      </c>
      <c r="DB42" s="305">
        <v>52.259832199999998</v>
      </c>
      <c r="DC42" s="305">
        <v>115.49927149100003</v>
      </c>
      <c r="DD42" s="305">
        <v>69.721917518999987</v>
      </c>
      <c r="DE42" s="305">
        <v>60.414543870000038</v>
      </c>
      <c r="DF42" s="305">
        <v>78.026356680000021</v>
      </c>
      <c r="DG42" s="305">
        <v>53.203755139999927</v>
      </c>
      <c r="DH42" s="305">
        <v>79.306565110000051</v>
      </c>
      <c r="DI42" s="305">
        <v>110.52167901000007</v>
      </c>
      <c r="DJ42" s="305">
        <v>13.083618430000001</v>
      </c>
      <c r="DK42" s="305">
        <v>93.963532649999991</v>
      </c>
      <c r="DL42" s="305">
        <v>109.97770481000001</v>
      </c>
      <c r="DM42" s="305">
        <v>74.268084459999983</v>
      </c>
      <c r="DN42" s="305">
        <v>39.934090050000037</v>
      </c>
      <c r="DO42" s="305">
        <v>130.69956532</v>
      </c>
      <c r="DP42" s="305">
        <v>96.538464670000025</v>
      </c>
      <c r="DQ42" s="305">
        <v>7.3701888499999626</v>
      </c>
      <c r="DR42" s="305">
        <v>80.520003069999945</v>
      </c>
      <c r="DS42" s="305">
        <v>69.005840740000011</v>
      </c>
      <c r="DT42" s="305">
        <v>93.899293930000027</v>
      </c>
      <c r="DU42" s="305">
        <v>196.68958038999992</v>
      </c>
      <c r="DV42" s="305">
        <v>11.925284980000002</v>
      </c>
      <c r="DW42" s="305">
        <v>82.877608584000015</v>
      </c>
      <c r="DX42" s="305">
        <v>95.253528493999994</v>
      </c>
      <c r="DY42" s="305">
        <v>179.63608092400008</v>
      </c>
      <c r="DZ42" s="305">
        <v>173.523533714</v>
      </c>
      <c r="EA42" s="305">
        <v>57.386229159999949</v>
      </c>
      <c r="EB42" s="305">
        <v>108.49358933000005</v>
      </c>
      <c r="EC42" s="305">
        <v>49.835793769999988</v>
      </c>
      <c r="ED42" s="305">
        <v>86.115703050000079</v>
      </c>
      <c r="EE42" s="305">
        <v>38.412677709999883</v>
      </c>
      <c r="EF42" s="305">
        <v>85.419307720000063</v>
      </c>
      <c r="EG42" s="305">
        <v>77.377883890000078</v>
      </c>
      <c r="EH42" s="305">
        <v>12.89878002</v>
      </c>
      <c r="EI42" s="305">
        <v>69.365386010000009</v>
      </c>
      <c r="EJ42" s="305">
        <v>147.49099226000004</v>
      </c>
      <c r="EK42" s="305">
        <v>65.461978439999967</v>
      </c>
      <c r="EL42" s="305">
        <v>76.924821249999965</v>
      </c>
      <c r="EM42" s="305">
        <v>93.195626810000007</v>
      </c>
      <c r="EN42" s="305">
        <v>51.060340559999993</v>
      </c>
      <c r="EO42" s="305">
        <v>51.816912340000044</v>
      </c>
      <c r="EP42" s="305">
        <v>11.046627130000028</v>
      </c>
      <c r="EQ42" s="305">
        <v>114.53372560999979</v>
      </c>
      <c r="ER42" s="305">
        <v>74.093844770000047</v>
      </c>
      <c r="ES42" s="305">
        <v>295.75930251</v>
      </c>
      <c r="ET42" s="305">
        <v>111.29021455</v>
      </c>
      <c r="EU42" s="305">
        <v>36.556344450000019</v>
      </c>
      <c r="EV42" s="305">
        <v>83.237378839999977</v>
      </c>
      <c r="EW42" s="305">
        <v>44.821275280000023</v>
      </c>
      <c r="EX42" s="305">
        <v>126.69375731999997</v>
      </c>
      <c r="EY42" s="305">
        <v>69.111309020000206</v>
      </c>
      <c r="EZ42" s="305">
        <v>72.221751899999987</v>
      </c>
      <c r="FA42" s="305">
        <v>57.423671259999843</v>
      </c>
      <c r="FB42" s="305">
        <v>61.448165100000224</v>
      </c>
      <c r="FC42" s="305">
        <v>72.60705607999985</v>
      </c>
      <c r="FD42" s="305">
        <v>116.05298080000003</v>
      </c>
      <c r="FE42" s="305">
        <v>92.799848000000097</v>
      </c>
      <c r="FF42" s="305">
        <v>100.66619803999998</v>
      </c>
      <c r="FG42" s="305">
        <v>59.761416729999993</v>
      </c>
      <c r="FH42" s="305">
        <v>80.720423069999981</v>
      </c>
      <c r="FI42" s="305">
        <v>66.198898260000036</v>
      </c>
      <c r="FJ42" s="305">
        <v>120.91186221999992</v>
      </c>
      <c r="FK42" s="305">
        <v>78.524447749999979</v>
      </c>
      <c r="FL42" s="305">
        <v>84.95185980000015</v>
      </c>
      <c r="FM42" s="305">
        <v>57.161701010000264</v>
      </c>
      <c r="FN42" s="305">
        <v>78.21944021000013</v>
      </c>
      <c r="FO42" s="305">
        <v>66.838765659999808</v>
      </c>
      <c r="FP42" s="305">
        <v>50.450344719999997</v>
      </c>
      <c r="FQ42" s="305">
        <v>138.11918745999984</v>
      </c>
      <c r="FR42" s="305">
        <v>76.482998320000007</v>
      </c>
      <c r="FS42" s="305">
        <v>60.037856419999997</v>
      </c>
      <c r="FT42" s="305">
        <v>65.583567519999988</v>
      </c>
      <c r="FU42" s="305">
        <v>43.652817420000055</v>
      </c>
    </row>
    <row r="43" spans="1:177">
      <c r="A43" s="306"/>
      <c r="B43" s="314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  <c r="CC43" s="297"/>
      <c r="CD43" s="297"/>
      <c r="CE43" s="297"/>
      <c r="CF43" s="297"/>
      <c r="CG43" s="297"/>
      <c r="CH43" s="297"/>
      <c r="CI43" s="297"/>
      <c r="CJ43" s="297"/>
      <c r="CK43" s="297"/>
      <c r="CL43" s="297"/>
      <c r="CM43" s="297"/>
      <c r="CN43" s="297"/>
      <c r="CO43" s="297"/>
      <c r="CP43" s="297"/>
      <c r="CQ43" s="297"/>
      <c r="CR43" s="297"/>
      <c r="CS43" s="297"/>
      <c r="CT43" s="297"/>
      <c r="CU43" s="297"/>
      <c r="CV43" s="297"/>
      <c r="CW43" s="297"/>
      <c r="CX43" s="297"/>
      <c r="CY43" s="297"/>
      <c r="CZ43" s="297"/>
      <c r="DA43" s="297"/>
      <c r="DB43" s="297"/>
      <c r="DC43" s="297"/>
      <c r="DD43" s="297"/>
      <c r="DE43" s="297"/>
      <c r="DF43" s="297"/>
      <c r="DG43" s="297"/>
      <c r="DH43" s="297"/>
      <c r="DI43" s="297"/>
      <c r="DJ43" s="297"/>
      <c r="DK43" s="297"/>
      <c r="DL43" s="297"/>
      <c r="DM43" s="297"/>
      <c r="DN43" s="297"/>
      <c r="DO43" s="297"/>
      <c r="DP43" s="297"/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7"/>
      <c r="ES43" s="297"/>
      <c r="ET43" s="297"/>
      <c r="EU43" s="297"/>
      <c r="EV43" s="297"/>
      <c r="EW43" s="297"/>
      <c r="EX43" s="297"/>
      <c r="EY43" s="297"/>
      <c r="EZ43" s="297"/>
      <c r="FA43" s="297"/>
      <c r="FB43" s="297"/>
      <c r="FC43" s="297"/>
      <c r="FD43" s="297"/>
      <c r="FE43" s="297"/>
      <c r="FF43" s="297"/>
      <c r="FG43" s="297"/>
      <c r="FH43" s="297"/>
      <c r="FI43" s="297"/>
      <c r="FJ43" s="297"/>
      <c r="FK43" s="297"/>
      <c r="FL43" s="297"/>
      <c r="FM43" s="297"/>
      <c r="FN43" s="297"/>
      <c r="FO43" s="297"/>
      <c r="FP43" s="297"/>
      <c r="FQ43" s="297"/>
      <c r="FR43" s="297"/>
      <c r="FS43" s="297"/>
      <c r="FT43" s="297"/>
      <c r="FU43" s="297"/>
    </row>
    <row r="44" spans="1:177">
      <c r="A44" s="306"/>
      <c r="B44" s="314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7"/>
      <c r="CC44" s="297"/>
      <c r="CD44" s="297"/>
      <c r="CE44" s="297"/>
      <c r="CF44" s="297"/>
      <c r="CG44" s="297"/>
      <c r="CH44" s="297"/>
      <c r="CI44" s="297"/>
      <c r="CJ44" s="297"/>
      <c r="CK44" s="297"/>
      <c r="CL44" s="297"/>
      <c r="CM44" s="297"/>
      <c r="CN44" s="297"/>
      <c r="CO44" s="297"/>
      <c r="CP44" s="297"/>
      <c r="CQ44" s="297"/>
      <c r="CR44" s="297"/>
      <c r="CS44" s="297"/>
      <c r="CT44" s="297"/>
      <c r="CU44" s="297"/>
      <c r="CV44" s="297"/>
      <c r="CW44" s="297"/>
      <c r="CX44" s="297"/>
      <c r="CY44" s="297"/>
      <c r="CZ44" s="297"/>
      <c r="DA44" s="297"/>
      <c r="DB44" s="297"/>
      <c r="DC44" s="297"/>
      <c r="DD44" s="297"/>
      <c r="DE44" s="297"/>
      <c r="DF44" s="297"/>
      <c r="DG44" s="297"/>
      <c r="DH44" s="297"/>
      <c r="DI44" s="297"/>
      <c r="DJ44" s="297"/>
      <c r="DK44" s="297"/>
      <c r="DL44" s="297"/>
      <c r="DM44" s="297"/>
      <c r="DN44" s="297"/>
      <c r="DO44" s="297"/>
      <c r="DP44" s="297"/>
      <c r="DQ44" s="297"/>
      <c r="DR44" s="297"/>
      <c r="DS44" s="297"/>
      <c r="DT44" s="297"/>
      <c r="DU44" s="297"/>
      <c r="DV44" s="297"/>
      <c r="DW44" s="297"/>
      <c r="DX44" s="297"/>
      <c r="DY44" s="297"/>
      <c r="DZ44" s="297"/>
      <c r="EA44" s="297"/>
      <c r="EB44" s="297"/>
      <c r="EC44" s="297"/>
      <c r="ED44" s="297"/>
      <c r="EE44" s="297"/>
      <c r="EF44" s="297"/>
      <c r="EG44" s="297"/>
      <c r="EH44" s="297"/>
      <c r="EI44" s="297"/>
      <c r="EJ44" s="297"/>
      <c r="EK44" s="297"/>
      <c r="EL44" s="297"/>
      <c r="EM44" s="297"/>
      <c r="EN44" s="297"/>
      <c r="EO44" s="297"/>
      <c r="EP44" s="297"/>
      <c r="EQ44" s="297"/>
      <c r="ER44" s="297"/>
      <c r="ES44" s="297"/>
      <c r="ET44" s="297"/>
      <c r="EU44" s="297"/>
      <c r="EV44" s="297"/>
      <c r="EW44" s="297"/>
      <c r="EX44" s="297"/>
      <c r="EY44" s="297"/>
      <c r="EZ44" s="297"/>
      <c r="FA44" s="297"/>
      <c r="FB44" s="297"/>
      <c r="FC44" s="297"/>
      <c r="FD44" s="297"/>
      <c r="FE44" s="297"/>
      <c r="FF44" s="297"/>
      <c r="FG44" s="297"/>
      <c r="FH44" s="297"/>
      <c r="FI44" s="297"/>
      <c r="FJ44" s="297"/>
      <c r="FK44" s="297"/>
      <c r="FL44" s="297"/>
      <c r="FM44" s="297"/>
      <c r="FN44" s="297"/>
      <c r="FO44" s="297"/>
      <c r="FP44" s="297"/>
      <c r="FQ44" s="297"/>
      <c r="FR44" s="297"/>
      <c r="FS44" s="297"/>
      <c r="FT44" s="297"/>
      <c r="FU44" s="297"/>
    </row>
    <row r="45" spans="1:177" s="4" customFormat="1">
      <c r="A45" s="313">
        <v>22</v>
      </c>
      <c r="B45" s="300" t="s">
        <v>142</v>
      </c>
      <c r="C45" s="301">
        <f t="shared" si="77"/>
        <v>12087.456325110001</v>
      </c>
      <c r="D45" s="301">
        <f t="shared" si="78"/>
        <v>12327.272917857599</v>
      </c>
      <c r="E45" s="301">
        <f t="shared" si="79"/>
        <v>10963.923772260001</v>
      </c>
      <c r="F45" s="301">
        <f t="shared" si="80"/>
        <v>12065.620001938354</v>
      </c>
      <c r="G45" s="301">
        <f t="shared" ref="G45:AE45" si="448">+G46+G50+G51</f>
        <v>10275.251272089999</v>
      </c>
      <c r="H45" s="301">
        <f t="shared" si="448"/>
        <v>8817.7730248099979</v>
      </c>
      <c r="I45" s="301">
        <f t="shared" si="448"/>
        <v>6341.0346697279965</v>
      </c>
      <c r="J45" s="301">
        <f t="shared" si="448"/>
        <v>5547.7417185199993</v>
      </c>
      <c r="K45" s="301">
        <f t="shared" si="448"/>
        <v>7562.4525629985237</v>
      </c>
      <c r="L45" s="301">
        <f t="shared" si="37"/>
        <v>5635.04337932</v>
      </c>
      <c r="M45" s="301">
        <f t="shared" si="38"/>
        <v>2187.5418151793579</v>
      </c>
      <c r="N45" s="301">
        <f t="shared" si="39"/>
        <v>2629.87990629878</v>
      </c>
      <c r="O45" s="301">
        <f t="shared" si="40"/>
        <v>2756.8620895143563</v>
      </c>
      <c r="P45" s="301">
        <f t="shared" si="41"/>
        <v>4513.1725141175066</v>
      </c>
      <c r="Q45" s="301">
        <f t="shared" si="42"/>
        <v>2312.7697191982202</v>
      </c>
      <c r="R45" s="301">
        <f t="shared" si="43"/>
        <v>2652.9155613178723</v>
      </c>
      <c r="S45" s="301">
        <f t="shared" si="44"/>
        <v>3154.2849752341544</v>
      </c>
      <c r="T45" s="301">
        <f t="shared" si="45"/>
        <v>4207.3026621073532</v>
      </c>
      <c r="U45" s="301">
        <f t="shared" si="46"/>
        <v>2055.880887175007</v>
      </c>
      <c r="V45" s="301">
        <f t="shared" si="47"/>
        <v>2744.6579462700274</v>
      </c>
      <c r="W45" s="301">
        <f t="shared" si="48"/>
        <v>2341.3588381894233</v>
      </c>
      <c r="X45" s="301">
        <f t="shared" si="49"/>
        <v>3822.0261006255437</v>
      </c>
      <c r="Y45" s="301">
        <f t="shared" si="50"/>
        <v>2158.4320467100001</v>
      </c>
      <c r="Z45" s="301">
        <f t="shared" si="51"/>
        <v>2219.85722076</v>
      </c>
      <c r="AA45" s="301">
        <f t="shared" si="52"/>
        <v>2886.4301685083574</v>
      </c>
      <c r="AB45" s="301">
        <f t="shared" si="53"/>
        <v>4800.9005659599979</v>
      </c>
      <c r="AC45" s="301">
        <f t="shared" si="448"/>
        <v>2230.9940799400001</v>
      </c>
      <c r="AD45" s="301">
        <f t="shared" si="448"/>
        <v>2229.2947669499999</v>
      </c>
      <c r="AE45" s="301">
        <f t="shared" si="448"/>
        <v>1762.0793355099997</v>
      </c>
      <c r="AF45" s="301">
        <f t="shared" ref="AF45:AV45" si="449">+AF46+AF50+AF51</f>
        <v>4052.8830896900004</v>
      </c>
      <c r="AG45" s="301">
        <f t="shared" si="449"/>
        <v>1666.3239663300001</v>
      </c>
      <c r="AH45" s="301">
        <f t="shared" si="449"/>
        <v>1955.5607253299991</v>
      </c>
      <c r="AI45" s="301">
        <f t="shared" si="449"/>
        <v>1987.5424253999995</v>
      </c>
      <c r="AJ45" s="301">
        <f t="shared" si="449"/>
        <v>3208.3459077499992</v>
      </c>
      <c r="AK45" s="301">
        <f t="shared" si="449"/>
        <v>1116.3468144899998</v>
      </c>
      <c r="AL45" s="301">
        <f t="shared" si="449"/>
        <v>1578.10257323</v>
      </c>
      <c r="AM45" s="301">
        <f t="shared" si="449"/>
        <v>1523.2727337779984</v>
      </c>
      <c r="AN45" s="301">
        <f t="shared" si="449"/>
        <v>2123.3125482299984</v>
      </c>
      <c r="AO45" s="301">
        <f t="shared" si="449"/>
        <v>929.2900988899994</v>
      </c>
      <c r="AP45" s="301">
        <f t="shared" si="449"/>
        <v>880.80212765999909</v>
      </c>
      <c r="AQ45" s="301">
        <f t="shared" si="449"/>
        <v>1209.2354620199999</v>
      </c>
      <c r="AR45" s="301">
        <f t="shared" si="449"/>
        <v>2528.4140299500004</v>
      </c>
      <c r="AS45" s="301">
        <f t="shared" si="449"/>
        <v>1073.1727668285362</v>
      </c>
      <c r="AT45" s="301">
        <f t="shared" si="449"/>
        <v>1633.29359716</v>
      </c>
      <c r="AU45" s="301">
        <f t="shared" si="449"/>
        <v>1705.7267310962502</v>
      </c>
      <c r="AV45" s="301">
        <f t="shared" si="449"/>
        <v>3150.2594679137369</v>
      </c>
      <c r="AW45" s="301">
        <f t="shared" ref="AW45:CW45" si="450">+AW46+AW50+AW51</f>
        <v>814.94287559000009</v>
      </c>
      <c r="AX45" s="301">
        <f t="shared" ref="AX45:AX51" si="451">+SUM(FI45:FK45)</f>
        <v>1209.5785653500002</v>
      </c>
      <c r="AY45" s="301">
        <f t="shared" si="56"/>
        <v>1410.3102364966671</v>
      </c>
      <c r="AZ45" s="301">
        <f t="shared" si="450"/>
        <v>2200.2117018833333</v>
      </c>
      <c r="BA45" s="301">
        <f t="shared" si="450"/>
        <v>1038.5717950900003</v>
      </c>
      <c r="BB45" s="301">
        <f t="shared" si="450"/>
        <v>499.94558426119715</v>
      </c>
      <c r="BC45" s="301">
        <f t="shared" si="450"/>
        <v>848.48981050342547</v>
      </c>
      <c r="BD45" s="301">
        <f t="shared" si="450"/>
        <v>839.10642041473511</v>
      </c>
      <c r="BE45" s="301">
        <f t="shared" si="450"/>
        <v>988.52675493060428</v>
      </c>
      <c r="BF45" s="301">
        <f t="shared" si="450"/>
        <v>795.7763534347132</v>
      </c>
      <c r="BG45" s="301">
        <f t="shared" si="450"/>
        <v>845.57679793346279</v>
      </c>
      <c r="BH45" s="301">
        <f t="shared" si="450"/>
        <v>859.55329990876749</v>
      </c>
      <c r="BI45" s="301">
        <f t="shared" si="450"/>
        <v>931.37506006616627</v>
      </c>
      <c r="BJ45" s="301">
        <f t="shared" si="450"/>
        <v>965.93372953942264</v>
      </c>
      <c r="BK45" s="301">
        <f t="shared" si="450"/>
        <v>1284.9661792652309</v>
      </c>
      <c r="BL45" s="301">
        <f t="shared" si="450"/>
        <v>1431.2420641721101</v>
      </c>
      <c r="BM45" s="301">
        <f t="shared" si="450"/>
        <v>1796.9642706801651</v>
      </c>
      <c r="BN45" s="301">
        <f t="shared" si="450"/>
        <v>470.44960480672421</v>
      </c>
      <c r="BO45" s="301">
        <f t="shared" si="450"/>
        <v>954.81990208146965</v>
      </c>
      <c r="BP45" s="301">
        <f t="shared" si="450"/>
        <v>887.50021231002631</v>
      </c>
      <c r="BQ45" s="301">
        <f t="shared" si="450"/>
        <v>952.11543772885523</v>
      </c>
      <c r="BR45" s="301">
        <f t="shared" si="450"/>
        <v>789.78506008644206</v>
      </c>
      <c r="BS45" s="301">
        <f t="shared" si="450"/>
        <v>911.015063502575</v>
      </c>
      <c r="BT45" s="301">
        <f t="shared" si="450"/>
        <v>979.39942177174862</v>
      </c>
      <c r="BU45" s="301">
        <f t="shared" si="450"/>
        <v>921.96028315616297</v>
      </c>
      <c r="BV45" s="301">
        <f t="shared" si="450"/>
        <v>1252.9252703062432</v>
      </c>
      <c r="BW45" s="301">
        <f t="shared" si="450"/>
        <v>1231.3922883968166</v>
      </c>
      <c r="BX45" s="301">
        <f t="shared" si="450"/>
        <v>1271.8146192512802</v>
      </c>
      <c r="BY45" s="301">
        <f t="shared" si="450"/>
        <v>1704.0957544592566</v>
      </c>
      <c r="BZ45" s="301">
        <f t="shared" si="450"/>
        <v>415.63711763116925</v>
      </c>
      <c r="CA45" s="301">
        <f t="shared" si="450"/>
        <v>771.46843731397826</v>
      </c>
      <c r="CB45" s="301">
        <f t="shared" si="450"/>
        <v>868.7753322298596</v>
      </c>
      <c r="CC45" s="301">
        <f t="shared" si="450"/>
        <v>630.26167311836616</v>
      </c>
      <c r="CD45" s="301">
        <f t="shared" si="450"/>
        <v>1116.5070264916576</v>
      </c>
      <c r="CE45" s="301">
        <f t="shared" si="450"/>
        <v>997.88924666000378</v>
      </c>
      <c r="CF45" s="301">
        <f t="shared" si="450"/>
        <v>941.41299143727088</v>
      </c>
      <c r="CG45" s="301">
        <f t="shared" si="450"/>
        <v>692.57941075553185</v>
      </c>
      <c r="CH45" s="301">
        <f t="shared" si="450"/>
        <v>707.36643599662068</v>
      </c>
      <c r="CI45" s="301">
        <f t="shared" si="450"/>
        <v>965.55053528253745</v>
      </c>
      <c r="CJ45" s="301">
        <f t="shared" si="450"/>
        <v>712.29296470890176</v>
      </c>
      <c r="CK45" s="301">
        <f t="shared" si="450"/>
        <v>2144.1826006341043</v>
      </c>
      <c r="CL45" s="301">
        <f t="shared" si="450"/>
        <v>474.10478401999995</v>
      </c>
      <c r="CM45" s="301">
        <f t="shared" si="450"/>
        <v>708.38970198999971</v>
      </c>
      <c r="CN45" s="301">
        <f t="shared" si="450"/>
        <v>975.93756070000029</v>
      </c>
      <c r="CO45" s="301">
        <f t="shared" si="450"/>
        <v>729.67935037000018</v>
      </c>
      <c r="CP45" s="301">
        <f t="shared" si="450"/>
        <v>642.24228793999987</v>
      </c>
      <c r="CQ45" s="301">
        <f t="shared" si="450"/>
        <v>847.93558244999986</v>
      </c>
      <c r="CR45" s="301">
        <f t="shared" si="450"/>
        <v>819.27880326000059</v>
      </c>
      <c r="CS45" s="301">
        <f t="shared" si="450"/>
        <v>971.60699980835523</v>
      </c>
      <c r="CT45" s="301">
        <f t="shared" si="450"/>
        <v>1095.5443654400015</v>
      </c>
      <c r="CU45" s="301">
        <f t="shared" si="450"/>
        <v>971.87370957999769</v>
      </c>
      <c r="CV45" s="301">
        <f t="shared" si="450"/>
        <v>1319.216841970001</v>
      </c>
      <c r="CW45" s="301">
        <f t="shared" si="450"/>
        <v>2509.810014409999</v>
      </c>
      <c r="CX45" s="301">
        <f t="shared" ref="CX45:DT45" si="452">+CX46+CX50+CX51</f>
        <v>369.11080391999985</v>
      </c>
      <c r="CY45" s="301">
        <f t="shared" si="452"/>
        <v>822.08556172999988</v>
      </c>
      <c r="CZ45" s="301">
        <f t="shared" si="452"/>
        <v>1039.7977142899999</v>
      </c>
      <c r="DA45" s="301">
        <f t="shared" si="452"/>
        <v>898.85054950999972</v>
      </c>
      <c r="DB45" s="301">
        <f t="shared" si="452"/>
        <v>675.17236476000062</v>
      </c>
      <c r="DC45" s="301">
        <f t="shared" si="452"/>
        <v>655.27185267999948</v>
      </c>
      <c r="DD45" s="301">
        <f t="shared" si="452"/>
        <v>505.41832464999982</v>
      </c>
      <c r="DE45" s="301">
        <f t="shared" si="452"/>
        <v>602.23245075000011</v>
      </c>
      <c r="DF45" s="301">
        <f t="shared" si="452"/>
        <v>654.42856011000003</v>
      </c>
      <c r="DG45" s="301">
        <f t="shared" si="452"/>
        <v>722.25514336999879</v>
      </c>
      <c r="DH45" s="301">
        <f t="shared" si="452"/>
        <v>1031.9561527600017</v>
      </c>
      <c r="DI45" s="301">
        <f t="shared" si="452"/>
        <v>2298.67179356</v>
      </c>
      <c r="DJ45" s="301">
        <f t="shared" si="452"/>
        <v>236.78240120999999</v>
      </c>
      <c r="DK45" s="301">
        <f t="shared" si="452"/>
        <v>512.08513194000011</v>
      </c>
      <c r="DL45" s="301">
        <f t="shared" si="452"/>
        <v>917.45643317999975</v>
      </c>
      <c r="DM45" s="301">
        <f t="shared" si="452"/>
        <v>767.98653208000042</v>
      </c>
      <c r="DN45" s="301">
        <f t="shared" si="452"/>
        <v>532.25808395999934</v>
      </c>
      <c r="DO45" s="301">
        <f t="shared" si="452"/>
        <v>655.3161092899993</v>
      </c>
      <c r="DP45" s="301">
        <f t="shared" si="452"/>
        <v>560.68326054999955</v>
      </c>
      <c r="DQ45" s="301">
        <f t="shared" si="452"/>
        <v>510.56520340000128</v>
      </c>
      <c r="DR45" s="301">
        <f t="shared" si="452"/>
        <v>916.29396144999862</v>
      </c>
      <c r="DS45" s="301">
        <f t="shared" si="452"/>
        <v>582.5645592699999</v>
      </c>
      <c r="DT45" s="301">
        <f t="shared" si="452"/>
        <v>584.39344032000054</v>
      </c>
      <c r="DU45" s="301">
        <f t="shared" ref="DU45:ER45" si="453">+DU46+DU50+DU51</f>
        <v>2041.3879081599989</v>
      </c>
      <c r="DV45" s="301">
        <f t="shared" si="453"/>
        <v>319.78854115999991</v>
      </c>
      <c r="DW45" s="301">
        <f t="shared" si="453"/>
        <v>411.28365794000013</v>
      </c>
      <c r="DX45" s="301">
        <f t="shared" si="453"/>
        <v>385.27461538999978</v>
      </c>
      <c r="DY45" s="301">
        <f t="shared" si="453"/>
        <v>558.31863820999968</v>
      </c>
      <c r="DZ45" s="301">
        <f t="shared" si="453"/>
        <v>580.0680362600001</v>
      </c>
      <c r="EA45" s="301">
        <f t="shared" si="453"/>
        <v>439.71589876000019</v>
      </c>
      <c r="EB45" s="301">
        <f t="shared" si="453"/>
        <v>487.20761962999984</v>
      </c>
      <c r="EC45" s="301">
        <f t="shared" si="453"/>
        <v>474.51497972999897</v>
      </c>
      <c r="ED45" s="301">
        <f t="shared" si="453"/>
        <v>561.55013441799952</v>
      </c>
      <c r="EE45" s="301">
        <f t="shared" si="453"/>
        <v>505.72330708000118</v>
      </c>
      <c r="EF45" s="301">
        <f t="shared" si="453"/>
        <v>481.26357822999864</v>
      </c>
      <c r="EG45" s="301">
        <f t="shared" si="453"/>
        <v>1136.3256629199986</v>
      </c>
      <c r="EH45" s="301">
        <f t="shared" si="453"/>
        <v>268.5987910099999</v>
      </c>
      <c r="EI45" s="301">
        <f t="shared" si="453"/>
        <v>360.95798651999991</v>
      </c>
      <c r="EJ45" s="301">
        <f t="shared" si="453"/>
        <v>299.73332135999965</v>
      </c>
      <c r="EK45" s="301">
        <f t="shared" si="453"/>
        <v>231.43971571000031</v>
      </c>
      <c r="EL45" s="301">
        <f t="shared" si="453"/>
        <v>346.28486522999879</v>
      </c>
      <c r="EM45" s="301">
        <f t="shared" si="453"/>
        <v>303.07754672000004</v>
      </c>
      <c r="EN45" s="301">
        <f t="shared" si="453"/>
        <v>406.85989795000046</v>
      </c>
      <c r="EO45" s="301">
        <f t="shared" si="453"/>
        <v>343.36403993000067</v>
      </c>
      <c r="EP45" s="301">
        <f t="shared" si="453"/>
        <v>459.01152413999887</v>
      </c>
      <c r="EQ45" s="301">
        <f t="shared" si="453"/>
        <v>554.59394167222035</v>
      </c>
      <c r="ER45" s="301">
        <f t="shared" si="453"/>
        <v>652.90411703777716</v>
      </c>
      <c r="ES45" s="301">
        <f t="shared" ref="ES45:FE45" si="454">+ES46+ES50+ES51</f>
        <v>1320.915971240003</v>
      </c>
      <c r="ET45" s="301">
        <f t="shared" si="454"/>
        <v>210.14946345853656</v>
      </c>
      <c r="EU45" s="301">
        <f t="shared" si="454"/>
        <v>322.11397508000005</v>
      </c>
      <c r="EV45" s="301">
        <f t="shared" si="454"/>
        <v>540.90932828999962</v>
      </c>
      <c r="EW45" s="301">
        <f t="shared" si="454"/>
        <v>429.23836656000077</v>
      </c>
      <c r="EX45" s="301">
        <f t="shared" si="454"/>
        <v>623.03997668999978</v>
      </c>
      <c r="EY45" s="301">
        <f t="shared" si="454"/>
        <v>581.01525390999973</v>
      </c>
      <c r="EZ45" s="301">
        <f t="shared" si="454"/>
        <v>572.48860058666628</v>
      </c>
      <c r="FA45" s="301">
        <f t="shared" si="454"/>
        <v>601.0078146633341</v>
      </c>
      <c r="FB45" s="301">
        <f t="shared" si="454"/>
        <v>532.23031584624971</v>
      </c>
      <c r="FC45" s="301">
        <f t="shared" si="454"/>
        <v>577.20538364374966</v>
      </c>
      <c r="FD45" s="301">
        <f t="shared" si="454"/>
        <v>653.88201276999951</v>
      </c>
      <c r="FE45" s="301">
        <f t="shared" si="454"/>
        <v>1919.1720714999874</v>
      </c>
      <c r="FF45" s="301">
        <f t="shared" ref="FF45:FH45" si="455">+FF46+FF50+FF51</f>
        <v>138.07800032</v>
      </c>
      <c r="FG45" s="301">
        <f t="shared" si="455"/>
        <v>296.74276628999996</v>
      </c>
      <c r="FH45" s="301">
        <f t="shared" si="455"/>
        <v>380.12210898000006</v>
      </c>
      <c r="FI45" s="301">
        <f t="shared" ref="FI45:FJ45" si="456">+FI46+FI50+FI51</f>
        <v>345.74291714000015</v>
      </c>
      <c r="FJ45" s="301">
        <f t="shared" si="456"/>
        <v>405.40636686999972</v>
      </c>
      <c r="FK45" s="301">
        <f t="shared" ref="FK45" si="457">+FK46+FK50+FK51</f>
        <v>458.42928134000027</v>
      </c>
      <c r="FL45" s="301">
        <f t="shared" ref="FL45" si="458">+FL46+FL50+FL51</f>
        <v>483.72950613000023</v>
      </c>
      <c r="FM45" s="301">
        <f t="shared" ref="FM45" si="459">+FM46+FM50+FM51</f>
        <v>472.85371728999883</v>
      </c>
      <c r="FN45" s="301">
        <f t="shared" ref="FN45" si="460">+FN46+FN50+FN51</f>
        <v>453.72701307666807</v>
      </c>
      <c r="FO45" s="301">
        <f t="shared" ref="FO45" si="461">+FO46+FO50+FO51</f>
        <v>504.50560805333356</v>
      </c>
      <c r="FP45" s="301">
        <f t="shared" ref="FP45" si="462">+FP46+FP50+FP51</f>
        <v>535.61934532000032</v>
      </c>
      <c r="FQ45" s="301">
        <f t="shared" ref="FQ45:FR45" si="463">+FQ46+FQ50+FQ51</f>
        <v>1160.0867485099998</v>
      </c>
      <c r="FR45" s="301">
        <f t="shared" si="463"/>
        <v>232.31843394999999</v>
      </c>
      <c r="FS45" s="301">
        <f t="shared" ref="FS45:FT45" si="464">+FS46+FS50+FS51</f>
        <v>333.40505771999995</v>
      </c>
      <c r="FT45" s="301">
        <f t="shared" si="464"/>
        <v>472.84830342000021</v>
      </c>
      <c r="FU45" s="301">
        <f t="shared" ref="FU45" si="465">+FU46+FU50+FU51</f>
        <v>473.33517234333351</v>
      </c>
    </row>
    <row r="46" spans="1:177">
      <c r="A46" s="306">
        <v>221</v>
      </c>
      <c r="B46" s="315" t="s">
        <v>169</v>
      </c>
      <c r="C46" s="298">
        <f t="shared" si="77"/>
        <v>6129.4528394700001</v>
      </c>
      <c r="D46" s="298">
        <f t="shared" si="78"/>
        <v>6030.9098500076007</v>
      </c>
      <c r="E46" s="298">
        <f t="shared" si="79"/>
        <v>4251.7971412900006</v>
      </c>
      <c r="F46" s="298">
        <f t="shared" si="80"/>
        <v>4872.6511613583543</v>
      </c>
      <c r="G46" s="298">
        <f t="shared" ref="G46:AE46" si="466">+SUM(G47:G49)</f>
        <v>5105.9736556199996</v>
      </c>
      <c r="H46" s="298">
        <f t="shared" si="466"/>
        <v>3671.016659639999</v>
      </c>
      <c r="I46" s="298">
        <f t="shared" si="466"/>
        <v>2845.9129092179996</v>
      </c>
      <c r="J46" s="298">
        <f t="shared" si="466"/>
        <v>1849.5003722200001</v>
      </c>
      <c r="K46" s="298">
        <f t="shared" ref="K46:K51" si="467">+SUM(ET46:FE46)</f>
        <v>2262.9869559485246</v>
      </c>
      <c r="L46" s="298">
        <f t="shared" si="37"/>
        <v>2286.7913089199997</v>
      </c>
      <c r="M46" s="298">
        <f t="shared" si="38"/>
        <v>1053.5962485829946</v>
      </c>
      <c r="N46" s="298">
        <f t="shared" si="39"/>
        <v>1393.0590905654897</v>
      </c>
      <c r="O46" s="298">
        <f t="shared" si="40"/>
        <v>1531.9989877753574</v>
      </c>
      <c r="P46" s="298">
        <f t="shared" si="41"/>
        <v>2150.7985125461573</v>
      </c>
      <c r="Q46" s="298">
        <f t="shared" si="42"/>
        <v>1221.8160907382203</v>
      </c>
      <c r="R46" s="298">
        <f t="shared" si="43"/>
        <v>1372.7384315078718</v>
      </c>
      <c r="S46" s="298">
        <f t="shared" si="44"/>
        <v>1409.4139637841542</v>
      </c>
      <c r="T46" s="298">
        <f t="shared" si="45"/>
        <v>2026.9413639773552</v>
      </c>
      <c r="U46" s="298">
        <f t="shared" si="46"/>
        <v>854.69665312500706</v>
      </c>
      <c r="V46" s="298">
        <f t="shared" si="47"/>
        <v>1049.2114690700269</v>
      </c>
      <c r="W46" s="298">
        <f t="shared" si="48"/>
        <v>1037.4951206494236</v>
      </c>
      <c r="X46" s="298">
        <f t="shared" si="49"/>
        <v>1310.3938984455431</v>
      </c>
      <c r="Y46" s="298">
        <f t="shared" si="50"/>
        <v>544.93801383000005</v>
      </c>
      <c r="Z46" s="298">
        <f t="shared" si="51"/>
        <v>706.31866824999986</v>
      </c>
      <c r="AA46" s="298">
        <f t="shared" si="52"/>
        <v>1335.1694286583556</v>
      </c>
      <c r="AB46" s="298">
        <f t="shared" si="53"/>
        <v>2286.2250506199994</v>
      </c>
      <c r="AC46" s="298">
        <f t="shared" si="466"/>
        <v>1069.7361826800002</v>
      </c>
      <c r="AD46" s="298">
        <f t="shared" si="466"/>
        <v>1218.1337732099998</v>
      </c>
      <c r="AE46" s="298">
        <f t="shared" si="466"/>
        <v>865.30537264000043</v>
      </c>
      <c r="AF46" s="298">
        <f t="shared" ref="AF46:AR46" si="468">+SUM(AF47:AF49)</f>
        <v>1952.7983270899992</v>
      </c>
      <c r="AG46" s="298">
        <f t="shared" si="468"/>
        <v>583.00720134000005</v>
      </c>
      <c r="AH46" s="298">
        <f t="shared" si="468"/>
        <v>736.67187998000009</v>
      </c>
      <c r="AI46" s="298">
        <f t="shared" si="468"/>
        <v>1031.0235732699998</v>
      </c>
      <c r="AJ46" s="298">
        <f t="shared" si="468"/>
        <v>1320.3140050499987</v>
      </c>
      <c r="AK46" s="298">
        <f t="shared" si="468"/>
        <v>501.22362174</v>
      </c>
      <c r="AL46" s="298">
        <f t="shared" si="468"/>
        <v>814.93963145999987</v>
      </c>
      <c r="AM46" s="298">
        <f t="shared" si="468"/>
        <v>566.96818696799994</v>
      </c>
      <c r="AN46" s="298">
        <f t="shared" si="468"/>
        <v>962.78146905000006</v>
      </c>
      <c r="AO46" s="298">
        <f t="shared" si="468"/>
        <v>318.72829069000005</v>
      </c>
      <c r="AP46" s="298">
        <f t="shared" si="468"/>
        <v>256.22676641999999</v>
      </c>
      <c r="AQ46" s="298">
        <f t="shared" si="468"/>
        <v>431.10343557000033</v>
      </c>
      <c r="AR46" s="298">
        <f t="shared" si="468"/>
        <v>843.44187953999972</v>
      </c>
      <c r="AS46" s="303">
        <f t="shared" ref="AS46:AS51" si="469">+SUM(ET46:EV46)</f>
        <v>319.69265258853659</v>
      </c>
      <c r="AT46" s="303">
        <f t="shared" ref="AT46:AT51" si="470">+SUM(EW46:EY46)</f>
        <v>509.45174491000228</v>
      </c>
      <c r="AU46" s="303">
        <f t="shared" ref="AU46:AU51" si="471">+SUM(EZ46:FB46)</f>
        <v>485.69597157624395</v>
      </c>
      <c r="AV46" s="303">
        <f t="shared" ref="AV46:AV51" si="472">+SUM(FC46:FE46)</f>
        <v>948.14658687374197</v>
      </c>
      <c r="AW46" s="303">
        <f t="shared" ref="AW46:AW51" si="473">+SUM(FF46:FH46)</f>
        <v>296.16727637999998</v>
      </c>
      <c r="AX46" s="303">
        <f t="shared" si="451"/>
        <v>452.34562981000033</v>
      </c>
      <c r="AY46" s="303">
        <f t="shared" si="56"/>
        <v>564.98447925666665</v>
      </c>
      <c r="AZ46" s="303">
        <f t="shared" si="57"/>
        <v>973.29392347333271</v>
      </c>
      <c r="BA46" s="303">
        <f t="shared" si="184"/>
        <v>399.89336352000009</v>
      </c>
      <c r="BB46" s="298">
        <f t="shared" ref="BB46:CW46" si="474">+SUM(BB47:BB49)</f>
        <v>272.00118215673797</v>
      </c>
      <c r="BC46" s="298">
        <f t="shared" si="474"/>
        <v>362.91547275195933</v>
      </c>
      <c r="BD46" s="298">
        <f t="shared" si="474"/>
        <v>418.67959367429739</v>
      </c>
      <c r="BE46" s="298">
        <f t="shared" si="474"/>
        <v>525.03355213156692</v>
      </c>
      <c r="BF46" s="298">
        <f t="shared" si="474"/>
        <v>458.71423182231439</v>
      </c>
      <c r="BG46" s="298">
        <f t="shared" si="474"/>
        <v>409.31130661160847</v>
      </c>
      <c r="BH46" s="298">
        <f t="shared" si="474"/>
        <v>497.73976030846103</v>
      </c>
      <c r="BI46" s="298">
        <f t="shared" si="474"/>
        <v>507.53192003456388</v>
      </c>
      <c r="BJ46" s="298">
        <f t="shared" si="474"/>
        <v>526.72730743233251</v>
      </c>
      <c r="BK46" s="298">
        <f t="shared" si="474"/>
        <v>588.41479880542454</v>
      </c>
      <c r="BL46" s="298">
        <f t="shared" si="474"/>
        <v>724.42968439541687</v>
      </c>
      <c r="BM46" s="298">
        <f t="shared" si="474"/>
        <v>837.95402934531614</v>
      </c>
      <c r="BN46" s="298">
        <f t="shared" si="474"/>
        <v>240.08742952672404</v>
      </c>
      <c r="BO46" s="298">
        <f t="shared" si="474"/>
        <v>533.58227341146971</v>
      </c>
      <c r="BP46" s="298">
        <f t="shared" si="474"/>
        <v>448.14638780002667</v>
      </c>
      <c r="BQ46" s="298">
        <f t="shared" si="474"/>
        <v>471.33289970885465</v>
      </c>
      <c r="BR46" s="298">
        <f t="shared" si="474"/>
        <v>468.04226809644177</v>
      </c>
      <c r="BS46" s="298">
        <f t="shared" si="474"/>
        <v>433.36326370257541</v>
      </c>
      <c r="BT46" s="298">
        <f t="shared" si="474"/>
        <v>465.40925294174798</v>
      </c>
      <c r="BU46" s="298">
        <f t="shared" si="474"/>
        <v>420.43216562616425</v>
      </c>
      <c r="BV46" s="298">
        <f t="shared" si="474"/>
        <v>523.57254521624202</v>
      </c>
      <c r="BW46" s="298">
        <f t="shared" si="474"/>
        <v>585.33630077681767</v>
      </c>
      <c r="BX46" s="298">
        <f t="shared" si="474"/>
        <v>603.54044760127942</v>
      </c>
      <c r="BY46" s="298">
        <f t="shared" si="474"/>
        <v>838.06461559925799</v>
      </c>
      <c r="BZ46" s="298">
        <f t="shared" si="474"/>
        <v>145.49524574116933</v>
      </c>
      <c r="CA46" s="298">
        <f t="shared" si="474"/>
        <v>277.37188001397834</v>
      </c>
      <c r="CB46" s="298">
        <f t="shared" si="474"/>
        <v>431.82952736985948</v>
      </c>
      <c r="CC46" s="298">
        <f t="shared" si="474"/>
        <v>252.05349737836602</v>
      </c>
      <c r="CD46" s="298">
        <f t="shared" si="474"/>
        <v>368.58859111165731</v>
      </c>
      <c r="CE46" s="298">
        <f t="shared" si="474"/>
        <v>428.5693805800035</v>
      </c>
      <c r="CF46" s="298">
        <f t="shared" si="474"/>
        <v>334.03273966727033</v>
      </c>
      <c r="CG46" s="298">
        <f t="shared" si="474"/>
        <v>355.52212840553233</v>
      </c>
      <c r="CH46" s="298">
        <f t="shared" si="474"/>
        <v>347.94025257662094</v>
      </c>
      <c r="CI46" s="298">
        <f t="shared" si="474"/>
        <v>370.44787656253732</v>
      </c>
      <c r="CJ46" s="298">
        <f t="shared" si="474"/>
        <v>357.9223898889021</v>
      </c>
      <c r="CK46" s="298">
        <f t="shared" si="474"/>
        <v>582.02363199410354</v>
      </c>
      <c r="CL46" s="298">
        <f t="shared" si="474"/>
        <v>80.996466259999977</v>
      </c>
      <c r="CM46" s="298">
        <f t="shared" si="474"/>
        <v>176.70117272999997</v>
      </c>
      <c r="CN46" s="298">
        <f t="shared" si="474"/>
        <v>287.24037484000013</v>
      </c>
      <c r="CO46" s="298">
        <f t="shared" si="474"/>
        <v>238.17748381999999</v>
      </c>
      <c r="CP46" s="298">
        <f t="shared" si="474"/>
        <v>260.37025516000011</v>
      </c>
      <c r="CQ46" s="298">
        <f t="shared" si="474"/>
        <v>207.77092926999978</v>
      </c>
      <c r="CR46" s="298">
        <f t="shared" si="474"/>
        <v>332.11390437000011</v>
      </c>
      <c r="CS46" s="298">
        <f t="shared" si="474"/>
        <v>542.4400895883557</v>
      </c>
      <c r="CT46" s="298">
        <f t="shared" si="474"/>
        <v>460.61543469999987</v>
      </c>
      <c r="CU46" s="298">
        <f t="shared" si="474"/>
        <v>423.5080217499999</v>
      </c>
      <c r="CV46" s="298">
        <f t="shared" si="474"/>
        <v>668.35661313000026</v>
      </c>
      <c r="CW46" s="298">
        <f t="shared" si="474"/>
        <v>1194.3604157399991</v>
      </c>
      <c r="CX46" s="298">
        <f t="shared" ref="CX46:DT46" si="475">+SUM(CX47:CX49)</f>
        <v>152.08008178</v>
      </c>
      <c r="CY46" s="298">
        <f t="shared" si="475"/>
        <v>389.36590288000002</v>
      </c>
      <c r="CZ46" s="298">
        <f t="shared" si="475"/>
        <v>528.29019801999993</v>
      </c>
      <c r="DA46" s="298">
        <f t="shared" si="475"/>
        <v>488.83874406000001</v>
      </c>
      <c r="DB46" s="298">
        <f t="shared" si="475"/>
        <v>412.17786731000007</v>
      </c>
      <c r="DC46" s="298">
        <f t="shared" si="475"/>
        <v>317.11716183999971</v>
      </c>
      <c r="DD46" s="298">
        <f t="shared" si="475"/>
        <v>230.47119051000016</v>
      </c>
      <c r="DE46" s="298">
        <f t="shared" si="475"/>
        <v>327.63298313999985</v>
      </c>
      <c r="DF46" s="298">
        <f t="shared" si="475"/>
        <v>307.20119899000053</v>
      </c>
      <c r="DG46" s="298">
        <f t="shared" si="475"/>
        <v>371.30262468999916</v>
      </c>
      <c r="DH46" s="298">
        <f t="shared" si="475"/>
        <v>495.54610043000076</v>
      </c>
      <c r="DI46" s="298">
        <f t="shared" si="475"/>
        <v>1085.9496019699993</v>
      </c>
      <c r="DJ46" s="298">
        <f t="shared" si="475"/>
        <v>123.79030386000001</v>
      </c>
      <c r="DK46" s="298">
        <f t="shared" si="475"/>
        <v>246.47085998000014</v>
      </c>
      <c r="DL46" s="298">
        <f t="shared" si="475"/>
        <v>212.74603749999983</v>
      </c>
      <c r="DM46" s="298">
        <f t="shared" si="475"/>
        <v>254.4297845200002</v>
      </c>
      <c r="DN46" s="298">
        <f t="shared" si="475"/>
        <v>203.85520482999956</v>
      </c>
      <c r="DO46" s="298">
        <f t="shared" si="475"/>
        <v>278.38689063000032</v>
      </c>
      <c r="DP46" s="298">
        <f t="shared" si="475"/>
        <v>287.58114905999969</v>
      </c>
      <c r="DQ46" s="298">
        <f t="shared" si="475"/>
        <v>267.45849274000079</v>
      </c>
      <c r="DR46" s="298">
        <f t="shared" si="475"/>
        <v>475.98393146999939</v>
      </c>
      <c r="DS46" s="298">
        <f t="shared" si="475"/>
        <v>284.82123350000029</v>
      </c>
      <c r="DT46" s="298">
        <f t="shared" si="475"/>
        <v>267.32964465999987</v>
      </c>
      <c r="DU46" s="298">
        <f t="shared" ref="DU46:ER46" si="476">+SUM(DU47:DU49)</f>
        <v>768.16312688999858</v>
      </c>
      <c r="DV46" s="298">
        <f t="shared" si="476"/>
        <v>149.57744633999999</v>
      </c>
      <c r="DW46" s="298">
        <f t="shared" si="476"/>
        <v>148.63572832000006</v>
      </c>
      <c r="DX46" s="298">
        <f t="shared" si="476"/>
        <v>203.01044707999995</v>
      </c>
      <c r="DY46" s="298">
        <f t="shared" si="476"/>
        <v>289.47332761999979</v>
      </c>
      <c r="DZ46" s="298">
        <f t="shared" si="476"/>
        <v>330.72818314999984</v>
      </c>
      <c r="EA46" s="298">
        <f t="shared" si="476"/>
        <v>194.73812069000022</v>
      </c>
      <c r="EB46" s="298">
        <f t="shared" si="476"/>
        <v>196.54013337000001</v>
      </c>
      <c r="EC46" s="298">
        <f t="shared" si="476"/>
        <v>175.7386231400003</v>
      </c>
      <c r="ED46" s="298">
        <f t="shared" si="476"/>
        <v>194.68943045799969</v>
      </c>
      <c r="EE46" s="298">
        <f t="shared" si="476"/>
        <v>227.47633681000042</v>
      </c>
      <c r="EF46" s="298">
        <f t="shared" si="476"/>
        <v>228.2351809799994</v>
      </c>
      <c r="EG46" s="298">
        <f t="shared" si="476"/>
        <v>507.06995126000015</v>
      </c>
      <c r="EH46" s="298">
        <f t="shared" si="476"/>
        <v>89.532632779999986</v>
      </c>
      <c r="EI46" s="298">
        <f t="shared" si="476"/>
        <v>131.52810216000003</v>
      </c>
      <c r="EJ46" s="298">
        <f t="shared" si="476"/>
        <v>97.66755575000002</v>
      </c>
      <c r="EK46" s="298">
        <f t="shared" si="476"/>
        <v>62.19717911000005</v>
      </c>
      <c r="EL46" s="298">
        <f t="shared" si="476"/>
        <v>92.971762369999823</v>
      </c>
      <c r="EM46" s="298">
        <f t="shared" si="476"/>
        <v>101.0578249400001</v>
      </c>
      <c r="EN46" s="298">
        <f t="shared" si="476"/>
        <v>120.36900283000007</v>
      </c>
      <c r="EO46" s="298">
        <f t="shared" si="476"/>
        <v>157.42280158999998</v>
      </c>
      <c r="EP46" s="298">
        <f t="shared" si="476"/>
        <v>153.31163115000024</v>
      </c>
      <c r="EQ46" s="298">
        <f t="shared" si="476"/>
        <v>160.87161142222192</v>
      </c>
      <c r="ER46" s="298">
        <f t="shared" si="476"/>
        <v>226.54581009777752</v>
      </c>
      <c r="ES46" s="298">
        <f t="shared" ref="ES46:FE46" si="477">+SUM(ES47:ES49)</f>
        <v>456.0244580200004</v>
      </c>
      <c r="ET46" s="298">
        <f t="shared" si="477"/>
        <v>51.615977908536564</v>
      </c>
      <c r="EU46" s="298">
        <f t="shared" si="477"/>
        <v>89.481949470000302</v>
      </c>
      <c r="EV46" s="298">
        <f t="shared" si="477"/>
        <v>178.59472520999969</v>
      </c>
      <c r="EW46" s="298">
        <f t="shared" si="477"/>
        <v>151.75536915999879</v>
      </c>
      <c r="EX46" s="298">
        <f t="shared" si="477"/>
        <v>213.26952828000148</v>
      </c>
      <c r="EY46" s="298">
        <f t="shared" si="477"/>
        <v>144.42684747000206</v>
      </c>
      <c r="EZ46" s="298">
        <f t="shared" si="477"/>
        <v>172.78906475666813</v>
      </c>
      <c r="FA46" s="298">
        <f t="shared" si="477"/>
        <v>146.5080230233286</v>
      </c>
      <c r="FB46" s="298">
        <f t="shared" si="477"/>
        <v>166.39888379624722</v>
      </c>
      <c r="FC46" s="298">
        <f t="shared" si="477"/>
        <v>172.38594018375224</v>
      </c>
      <c r="FD46" s="298">
        <f t="shared" si="477"/>
        <v>180.15951615000236</v>
      </c>
      <c r="FE46" s="298">
        <f t="shared" si="477"/>
        <v>595.60113053998737</v>
      </c>
      <c r="FF46" s="298">
        <f t="shared" ref="FF46:FH46" si="478">+SUM(FF47:FF49)</f>
        <v>44.460775299999987</v>
      </c>
      <c r="FG46" s="298">
        <f t="shared" si="478"/>
        <v>97.091532240000021</v>
      </c>
      <c r="FH46" s="298">
        <f t="shared" si="478"/>
        <v>154.61496883999999</v>
      </c>
      <c r="FI46" s="298">
        <f t="shared" ref="FI46:FJ46" si="479">+SUM(FI47:FI49)</f>
        <v>138.15142011999984</v>
      </c>
      <c r="FJ46" s="298">
        <f t="shared" si="479"/>
        <v>159.67575054999989</v>
      </c>
      <c r="FK46" s="298">
        <f t="shared" ref="FK46" si="480">+SUM(FK47:FK49)</f>
        <v>154.51845914000054</v>
      </c>
      <c r="FL46" s="298">
        <f t="shared" ref="FL46" si="481">+SUM(FL47:FL49)</f>
        <v>170.60897530999989</v>
      </c>
      <c r="FM46" s="298">
        <f t="shared" ref="FM46" si="482">+SUM(FM47:FM49)</f>
        <v>191.80146995999985</v>
      </c>
      <c r="FN46" s="298">
        <f t="shared" ref="FN46" si="483">+SUM(FN47:FN49)</f>
        <v>202.57403398666685</v>
      </c>
      <c r="FO46" s="298">
        <f t="shared" ref="FO46" si="484">+SUM(FO47:FO49)</f>
        <v>207.4117366133336</v>
      </c>
      <c r="FP46" s="298">
        <f t="shared" ref="FP46" si="485">+SUM(FP47:FP49)</f>
        <v>218.50940279999938</v>
      </c>
      <c r="FQ46" s="298">
        <f t="shared" ref="FQ46:FR46" si="486">+SUM(FQ47:FQ49)</f>
        <v>547.37278405999973</v>
      </c>
      <c r="FR46" s="298">
        <f t="shared" si="486"/>
        <v>94.578317279999979</v>
      </c>
      <c r="FS46" s="298">
        <f t="shared" ref="FS46:FT46" si="487">+SUM(FS47:FS49)</f>
        <v>129.8721137899999</v>
      </c>
      <c r="FT46" s="298">
        <f t="shared" si="487"/>
        <v>175.44293245000023</v>
      </c>
      <c r="FU46" s="298">
        <f t="shared" ref="FU46" si="488">+SUM(FU47:FU49)</f>
        <v>175.33326075333321</v>
      </c>
    </row>
    <row r="47" spans="1:177">
      <c r="A47" s="306">
        <v>2211</v>
      </c>
      <c r="B47" s="309" t="s">
        <v>59</v>
      </c>
      <c r="C47" s="302">
        <f t="shared" si="77"/>
        <v>4361.7496222499994</v>
      </c>
      <c r="D47" s="302">
        <f t="shared" si="78"/>
        <v>4274.6399123700012</v>
      </c>
      <c r="E47" s="302">
        <f t="shared" si="79"/>
        <v>2316.4660776900005</v>
      </c>
      <c r="F47" s="302">
        <f t="shared" si="80"/>
        <v>2673.8104828799992</v>
      </c>
      <c r="G47" s="302">
        <f>+SUM(CX47:DI47)</f>
        <v>2605.9144667400001</v>
      </c>
      <c r="H47" s="302">
        <f>+SUM(DJ47:DU47)</f>
        <v>1039.90919992</v>
      </c>
      <c r="I47" s="302">
        <f>+SUM(DV47:EG47)</f>
        <v>819.52664183999991</v>
      </c>
      <c r="J47" s="302">
        <f>+SUM(EH47:ES47)</f>
        <v>533.09327129999997</v>
      </c>
      <c r="K47" s="302">
        <f t="shared" si="467"/>
        <v>680.67052386852561</v>
      </c>
      <c r="L47" s="302">
        <f t="shared" si="37"/>
        <v>603.13508632999992</v>
      </c>
      <c r="M47" s="302">
        <f t="shared" si="38"/>
        <v>723.86004924000008</v>
      </c>
      <c r="N47" s="302">
        <f t="shared" si="39"/>
        <v>1014.6795330200001</v>
      </c>
      <c r="O47" s="302">
        <f t="shared" si="40"/>
        <v>1098.6419917400001</v>
      </c>
      <c r="P47" s="302">
        <f t="shared" si="41"/>
        <v>1524.5680482499995</v>
      </c>
      <c r="Q47" s="302">
        <f t="shared" si="42"/>
        <v>848.50937912000018</v>
      </c>
      <c r="R47" s="302">
        <f t="shared" si="43"/>
        <v>938.65544117000024</v>
      </c>
      <c r="S47" s="302">
        <f t="shared" si="44"/>
        <v>1048.2714374500001</v>
      </c>
      <c r="T47" s="302">
        <f t="shared" si="45"/>
        <v>1439.2036546300008</v>
      </c>
      <c r="U47" s="302">
        <f t="shared" si="46"/>
        <v>539.98464053000021</v>
      </c>
      <c r="V47" s="302">
        <f t="shared" si="47"/>
        <v>590.39401392000002</v>
      </c>
      <c r="W47" s="302">
        <f t="shared" si="48"/>
        <v>561.4839714000002</v>
      </c>
      <c r="X47" s="302">
        <f t="shared" si="49"/>
        <v>624.60345184000005</v>
      </c>
      <c r="Y47" s="302">
        <f t="shared" si="50"/>
        <v>197.29140161999999</v>
      </c>
      <c r="Z47" s="302">
        <f t="shared" si="51"/>
        <v>248.60159434999991</v>
      </c>
      <c r="AA47" s="302">
        <f t="shared" si="52"/>
        <v>865.29652650999992</v>
      </c>
      <c r="AB47" s="302">
        <f t="shared" si="53"/>
        <v>1362.6209603999996</v>
      </c>
      <c r="AC47" s="302">
        <f t="shared" ref="AC47:AC51" si="489">+SUM(CX47:CZ47)</f>
        <v>611.49557920999996</v>
      </c>
      <c r="AD47" s="302">
        <f t="shared" ref="AD47:AD51" si="490">+SUM(DA47:DC47)</f>
        <v>585.13000418000024</v>
      </c>
      <c r="AE47" s="302">
        <f t="shared" ref="AE47:AE51" si="491">+SUM(DD47:DF47)</f>
        <v>358.36225770000004</v>
      </c>
      <c r="AF47" s="302">
        <f t="shared" ref="AF47:AF51" si="492">+SUM(DG47:DI47)</f>
        <v>1050.92662565</v>
      </c>
      <c r="AG47" s="302">
        <f t="shared" ref="AG47:AG51" si="493">+SUM(DJ47:DL47)</f>
        <v>104.32915089000001</v>
      </c>
      <c r="AH47" s="302">
        <f t="shared" ref="AH47:AH51" si="494">+SUM(DM47:DO47)</f>
        <v>205.62563196999997</v>
      </c>
      <c r="AI47" s="302">
        <f t="shared" ref="AI47:AI51" si="495">+SUM(DP47:DR47)</f>
        <v>249.99181137000002</v>
      </c>
      <c r="AJ47" s="302">
        <f t="shared" ref="AJ47:AJ51" si="496">+SUM(DS47:DU47)</f>
        <v>479.96260568999998</v>
      </c>
      <c r="AK47" s="302">
        <f t="shared" ref="AK47:AK51" si="497">+SUM(DV47:DX47)</f>
        <v>28.301870010000002</v>
      </c>
      <c r="AL47" s="302">
        <f t="shared" ref="AL47:AL51" si="498">+SUM(DY47:EA47)</f>
        <v>289.83977099999993</v>
      </c>
      <c r="AM47" s="302">
        <f t="shared" ref="AM47:AM51" si="499">+SUM(EB47:ED47)</f>
        <v>159.04016786000003</v>
      </c>
      <c r="AN47" s="302">
        <f t="shared" ref="AN47:AN51" si="500">+SUM(EE47:EG47)</f>
        <v>342.34483297000008</v>
      </c>
      <c r="AO47" s="302">
        <f t="shared" ref="AO47:AO51" si="501">+SUM(EH47:EJ47)</f>
        <v>41.515316259999999</v>
      </c>
      <c r="AP47" s="302">
        <f t="shared" ref="AP47:AP51" si="502">+SUM(EK47:EM47)</f>
        <v>62.513026199999985</v>
      </c>
      <c r="AQ47" s="303">
        <f t="shared" ref="AQ47:AQ51" si="503">+SUM(EN47:EP47)</f>
        <v>126.98538555999998</v>
      </c>
      <c r="AR47" s="303">
        <f t="shared" ref="AR47:AR51" si="504">+SUM(EQ47:ES47)</f>
        <v>302.07954327999994</v>
      </c>
      <c r="AS47" s="303">
        <f t="shared" si="469"/>
        <v>67.756990558536529</v>
      </c>
      <c r="AT47" s="303">
        <f t="shared" si="470"/>
        <v>194.61197096000222</v>
      </c>
      <c r="AU47" s="303">
        <f t="shared" si="471"/>
        <v>138.85072063999445</v>
      </c>
      <c r="AV47" s="303">
        <f t="shared" si="472"/>
        <v>279.45084170999246</v>
      </c>
      <c r="AW47" s="303">
        <f t="shared" si="473"/>
        <v>26.0846962</v>
      </c>
      <c r="AX47" s="303">
        <f t="shared" si="451"/>
        <v>92.595453180000035</v>
      </c>
      <c r="AY47" s="303">
        <f t="shared" si="56"/>
        <v>134.36067573</v>
      </c>
      <c r="AZ47" s="303">
        <f t="shared" si="57"/>
        <v>350.09426121999985</v>
      </c>
      <c r="BA47" s="303">
        <f t="shared" si="184"/>
        <v>34.493106959999999</v>
      </c>
      <c r="BB47" s="298">
        <v>190.79400910000012</v>
      </c>
      <c r="BC47" s="298">
        <v>248.91941494</v>
      </c>
      <c r="BD47" s="298">
        <v>284.1466251999999</v>
      </c>
      <c r="BE47" s="298">
        <v>386.05777080999997</v>
      </c>
      <c r="BF47" s="298">
        <v>333.46105674000012</v>
      </c>
      <c r="BG47" s="298">
        <v>295.16070547000004</v>
      </c>
      <c r="BH47" s="298">
        <v>360.10648095000028</v>
      </c>
      <c r="BI47" s="298">
        <v>358.16874633999998</v>
      </c>
      <c r="BJ47" s="298">
        <v>380.36676444999995</v>
      </c>
      <c r="BK47" s="298">
        <v>423.52609768000013</v>
      </c>
      <c r="BL47" s="298">
        <v>551.12918822999973</v>
      </c>
      <c r="BM47" s="298">
        <v>549.91276233999963</v>
      </c>
      <c r="BN47" s="298">
        <v>152.24074625000006</v>
      </c>
      <c r="BO47" s="298">
        <v>395.97120865000011</v>
      </c>
      <c r="BP47" s="298">
        <v>300.29742421999998</v>
      </c>
      <c r="BQ47" s="298">
        <v>290.05758616000026</v>
      </c>
      <c r="BR47" s="298">
        <v>333.25041636999993</v>
      </c>
      <c r="BS47" s="298">
        <v>315.34743864000006</v>
      </c>
      <c r="BT47" s="298">
        <v>348.65244225999999</v>
      </c>
      <c r="BU47" s="298">
        <v>308.90864583000013</v>
      </c>
      <c r="BV47" s="298">
        <v>390.7103493599999</v>
      </c>
      <c r="BW47" s="298">
        <v>443.92190046000042</v>
      </c>
      <c r="BX47" s="298">
        <v>447.46740483000025</v>
      </c>
      <c r="BY47" s="298">
        <v>547.81434934000004</v>
      </c>
      <c r="BZ47" s="298">
        <v>88.346107169999996</v>
      </c>
      <c r="CA47" s="298">
        <v>176.43423498000001</v>
      </c>
      <c r="CB47" s="298">
        <v>275.20429838000013</v>
      </c>
      <c r="CC47" s="298">
        <v>109.60749697</v>
      </c>
      <c r="CD47" s="298">
        <v>211.05585786999998</v>
      </c>
      <c r="CE47" s="298">
        <v>269.73065908000001</v>
      </c>
      <c r="CF47" s="298">
        <v>167.14184857000012</v>
      </c>
      <c r="CG47" s="298">
        <v>221.46102329000013</v>
      </c>
      <c r="CH47" s="298">
        <v>172.88109953999998</v>
      </c>
      <c r="CI47" s="298">
        <v>201.81472495000008</v>
      </c>
      <c r="CJ47" s="298">
        <v>202.74812686999996</v>
      </c>
      <c r="CK47" s="298">
        <v>220.04060002000003</v>
      </c>
      <c r="CL47" s="298">
        <v>13.79802772</v>
      </c>
      <c r="CM47" s="298">
        <v>60.682586929999999</v>
      </c>
      <c r="CN47" s="298">
        <v>122.81078696999998</v>
      </c>
      <c r="CO47" s="298">
        <v>94.513858989999974</v>
      </c>
      <c r="CP47" s="298">
        <v>69.922979029999979</v>
      </c>
      <c r="CQ47" s="298">
        <v>84.164756329999975</v>
      </c>
      <c r="CR47" s="298">
        <v>184.96501605000003</v>
      </c>
      <c r="CS47" s="298">
        <v>383.05186550000002</v>
      </c>
      <c r="CT47" s="298">
        <v>297.27964495999981</v>
      </c>
      <c r="CU47" s="298">
        <v>148.11696021000003</v>
      </c>
      <c r="CV47" s="298">
        <v>495.39850920999982</v>
      </c>
      <c r="CW47" s="298">
        <v>719.10549097999967</v>
      </c>
      <c r="CX47" s="298">
        <v>53.020146640000007</v>
      </c>
      <c r="CY47" s="298">
        <v>256.26408989999999</v>
      </c>
      <c r="CZ47" s="298">
        <v>302.21134266999991</v>
      </c>
      <c r="DA47" s="298">
        <v>288.6185528900001</v>
      </c>
      <c r="DB47" s="298">
        <v>179.15464696000006</v>
      </c>
      <c r="DC47" s="298">
        <v>117.35680433000003</v>
      </c>
      <c r="DD47" s="298">
        <v>87.931408509999997</v>
      </c>
      <c r="DE47" s="298">
        <v>154.42169456000005</v>
      </c>
      <c r="DF47" s="298">
        <v>116.00915463</v>
      </c>
      <c r="DG47" s="298">
        <v>156.89062770999999</v>
      </c>
      <c r="DH47" s="298">
        <v>281.60259224999993</v>
      </c>
      <c r="DI47" s="298">
        <v>612.43340569000009</v>
      </c>
      <c r="DJ47" s="298">
        <v>11.431022759999999</v>
      </c>
      <c r="DK47" s="298">
        <v>25.170026829999991</v>
      </c>
      <c r="DL47" s="298">
        <v>67.72810130000002</v>
      </c>
      <c r="DM47" s="298">
        <v>67.433467309999983</v>
      </c>
      <c r="DN47" s="298">
        <v>51.207207229999995</v>
      </c>
      <c r="DO47" s="298">
        <v>86.984957429999994</v>
      </c>
      <c r="DP47" s="298">
        <v>60.774424149999994</v>
      </c>
      <c r="DQ47" s="298">
        <v>97.294481660000017</v>
      </c>
      <c r="DR47" s="298">
        <v>91.922905560000004</v>
      </c>
      <c r="DS47" s="298">
        <v>83.028586959999998</v>
      </c>
      <c r="DT47" s="298">
        <v>79.816545849999954</v>
      </c>
      <c r="DU47" s="298">
        <v>317.11747288000004</v>
      </c>
      <c r="DV47" s="298">
        <v>0.79406508000000009</v>
      </c>
      <c r="DW47" s="298">
        <v>9.9824559100000005</v>
      </c>
      <c r="DX47" s="298">
        <v>17.525349020000004</v>
      </c>
      <c r="DY47" s="298">
        <v>62.418806959999998</v>
      </c>
      <c r="DZ47" s="298">
        <v>148.26546705999993</v>
      </c>
      <c r="EA47" s="298">
        <v>79.155496979999995</v>
      </c>
      <c r="EB47" s="298">
        <v>67.829291169999991</v>
      </c>
      <c r="EC47" s="298">
        <v>47.764903220000008</v>
      </c>
      <c r="ED47" s="298">
        <v>43.445973470000027</v>
      </c>
      <c r="EE47" s="298">
        <v>80.284540640000074</v>
      </c>
      <c r="EF47" s="298">
        <v>68.346508780000022</v>
      </c>
      <c r="EG47" s="298">
        <v>193.71378354999996</v>
      </c>
      <c r="EH47" s="298">
        <v>3.0436350299999995</v>
      </c>
      <c r="EI47" s="298">
        <v>24.534075689999995</v>
      </c>
      <c r="EJ47" s="298">
        <v>13.937605540000003</v>
      </c>
      <c r="EK47" s="298">
        <v>13.554940839999995</v>
      </c>
      <c r="EL47" s="298">
        <v>28.161652419999996</v>
      </c>
      <c r="EM47" s="298">
        <v>20.796432939999999</v>
      </c>
      <c r="EN47" s="298">
        <v>31.234911869999998</v>
      </c>
      <c r="EO47" s="298">
        <v>50.848446959999997</v>
      </c>
      <c r="EP47" s="298">
        <v>44.902026729999989</v>
      </c>
      <c r="EQ47" s="298">
        <v>26.973523130000004</v>
      </c>
      <c r="ER47" s="298">
        <v>91.561499089999998</v>
      </c>
      <c r="ES47" s="298">
        <v>183.54452105999997</v>
      </c>
      <c r="ET47" s="298">
        <v>5.2025299185365759</v>
      </c>
      <c r="EU47" s="298">
        <v>3.0012510200002964</v>
      </c>
      <c r="EV47" s="298">
        <v>59.553209619999649</v>
      </c>
      <c r="EW47" s="298">
        <v>56.853513929998847</v>
      </c>
      <c r="EX47" s="298">
        <v>107.98674916000141</v>
      </c>
      <c r="EY47" s="298">
        <v>29.771707870001958</v>
      </c>
      <c r="EZ47" s="298">
        <v>52.210746600001656</v>
      </c>
      <c r="FA47" s="298">
        <v>40.276568899995027</v>
      </c>
      <c r="FB47" s="298">
        <v>46.363405139997752</v>
      </c>
      <c r="FC47" s="298">
        <v>54.847104530001829</v>
      </c>
      <c r="FD47" s="298">
        <v>54.875113830002363</v>
      </c>
      <c r="FE47" s="298">
        <v>169.72862334998825</v>
      </c>
      <c r="FF47" s="298">
        <v>4.47E-3</v>
      </c>
      <c r="FG47" s="298">
        <v>1.2342213900000005</v>
      </c>
      <c r="FH47" s="298">
        <v>24.84600481</v>
      </c>
      <c r="FI47" s="298">
        <v>17.986721069999994</v>
      </c>
      <c r="FJ47" s="298">
        <v>46.063088160000014</v>
      </c>
      <c r="FK47" s="298">
        <v>28.545643950000024</v>
      </c>
      <c r="FL47" s="298">
        <v>29.930314919999937</v>
      </c>
      <c r="FM47" s="298">
        <v>55.714620669999981</v>
      </c>
      <c r="FN47" s="298">
        <v>48.715740140000086</v>
      </c>
      <c r="FO47" s="298">
        <v>60.748224050000033</v>
      </c>
      <c r="FP47" s="298">
        <v>53.854402849999957</v>
      </c>
      <c r="FQ47" s="298">
        <v>235.49163431999986</v>
      </c>
      <c r="FR47" s="298">
        <v>0.39638240000000008</v>
      </c>
      <c r="FS47" s="298">
        <v>13.259223649999999</v>
      </c>
      <c r="FT47" s="298">
        <v>20.837500909999999</v>
      </c>
      <c r="FU47" s="298">
        <v>55.584897059999975</v>
      </c>
    </row>
    <row r="48" spans="1:177">
      <c r="A48" s="306">
        <v>2212</v>
      </c>
      <c r="B48" s="309" t="s">
        <v>18</v>
      </c>
      <c r="C48" s="302">
        <f t="shared" si="77"/>
        <v>1718.8663420899995</v>
      </c>
      <c r="D48" s="302">
        <f t="shared" si="78"/>
        <v>1659.4939633400004</v>
      </c>
      <c r="E48" s="302">
        <f t="shared" si="79"/>
        <v>1852.8862354500002</v>
      </c>
      <c r="F48" s="302">
        <f t="shared" si="80"/>
        <v>1928.3327788099998</v>
      </c>
      <c r="G48" s="302">
        <f t="shared" ref="G48:G49" si="505">+SUM(CX48:DI48)</f>
        <v>2146.8787387299994</v>
      </c>
      <c r="H48" s="302">
        <f t="shared" ref="H48:H49" si="506">+SUM(DJ48:DU48)</f>
        <v>2588.7791802299989</v>
      </c>
      <c r="I48" s="302">
        <f t="shared" ref="I48:I49" si="507">+SUM(DV48:EG48)</f>
        <v>2002.5571246599995</v>
      </c>
      <c r="J48" s="302">
        <f t="shared" ref="J48:J49" si="508">+SUM(EH48:ES48)</f>
        <v>1300.3547305000002</v>
      </c>
      <c r="K48" s="302">
        <f t="shared" si="467"/>
        <v>1566.4491945299992</v>
      </c>
      <c r="L48" s="302">
        <f t="shared" si="37"/>
        <v>1651.1553159199998</v>
      </c>
      <c r="M48" s="302">
        <f t="shared" si="38"/>
        <v>324.25036814000009</v>
      </c>
      <c r="N48" s="302">
        <f t="shared" si="39"/>
        <v>368.05414209000003</v>
      </c>
      <c r="O48" s="302">
        <f t="shared" si="40"/>
        <v>421.9875828800001</v>
      </c>
      <c r="P48" s="302">
        <f t="shared" si="41"/>
        <v>604.57424897999931</v>
      </c>
      <c r="Q48" s="302">
        <f t="shared" si="42"/>
        <v>362.05338216999996</v>
      </c>
      <c r="R48" s="302">
        <f t="shared" si="43"/>
        <v>415.56546614999974</v>
      </c>
      <c r="S48" s="302">
        <f t="shared" si="44"/>
        <v>342.58898940000023</v>
      </c>
      <c r="T48" s="302">
        <f t="shared" si="45"/>
        <v>539.28612562000058</v>
      </c>
      <c r="U48" s="302">
        <f t="shared" si="46"/>
        <v>307.84905593999997</v>
      </c>
      <c r="V48" s="302">
        <f t="shared" si="47"/>
        <v>430.37776116000032</v>
      </c>
      <c r="W48" s="302">
        <f t="shared" si="48"/>
        <v>446.57703776999983</v>
      </c>
      <c r="X48" s="302">
        <f t="shared" si="49"/>
        <v>668.08238058000006</v>
      </c>
      <c r="Y48" s="302">
        <f t="shared" si="50"/>
        <v>343.20148283000003</v>
      </c>
      <c r="Z48" s="302">
        <f t="shared" si="51"/>
        <v>427.78193237999994</v>
      </c>
      <c r="AA48" s="302">
        <f t="shared" si="52"/>
        <v>425.87461340999999</v>
      </c>
      <c r="AB48" s="302">
        <f t="shared" si="53"/>
        <v>731.4747501899999</v>
      </c>
      <c r="AC48" s="302">
        <f t="shared" si="489"/>
        <v>387.98188258000016</v>
      </c>
      <c r="AD48" s="302">
        <f t="shared" si="490"/>
        <v>521.14932053999962</v>
      </c>
      <c r="AE48" s="302">
        <f t="shared" si="491"/>
        <v>419.66153954000049</v>
      </c>
      <c r="AF48" s="302">
        <f t="shared" si="492"/>
        <v>818.08599606999928</v>
      </c>
      <c r="AG48" s="302">
        <f t="shared" si="493"/>
        <v>473.46233015000001</v>
      </c>
      <c r="AH48" s="302">
        <f t="shared" si="494"/>
        <v>524.70430067000007</v>
      </c>
      <c r="AI48" s="302">
        <f t="shared" si="495"/>
        <v>768.90451517999986</v>
      </c>
      <c r="AJ48" s="302">
        <f t="shared" si="496"/>
        <v>821.70803422999882</v>
      </c>
      <c r="AK48" s="302">
        <f t="shared" si="497"/>
        <v>469.68904342999997</v>
      </c>
      <c r="AL48" s="302">
        <f t="shared" si="498"/>
        <v>518.48670943999991</v>
      </c>
      <c r="AM48" s="302">
        <f t="shared" si="499"/>
        <v>401.00082734999989</v>
      </c>
      <c r="AN48" s="302">
        <f t="shared" si="500"/>
        <v>613.38054443999999</v>
      </c>
      <c r="AO48" s="302">
        <f t="shared" si="501"/>
        <v>276.13241437000005</v>
      </c>
      <c r="AP48" s="302">
        <f t="shared" si="502"/>
        <v>190.17068125</v>
      </c>
      <c r="AQ48" s="303">
        <f t="shared" si="503"/>
        <v>301.73281370000035</v>
      </c>
      <c r="AR48" s="303">
        <f t="shared" si="504"/>
        <v>532.31882117999976</v>
      </c>
      <c r="AS48" s="303">
        <f t="shared" si="469"/>
        <v>249.47132548000002</v>
      </c>
      <c r="AT48" s="303">
        <f t="shared" si="470"/>
        <v>311.0095478400001</v>
      </c>
      <c r="AU48" s="303">
        <f t="shared" si="471"/>
        <v>343.59971416999952</v>
      </c>
      <c r="AV48" s="303">
        <f t="shared" si="472"/>
        <v>662.36860703999957</v>
      </c>
      <c r="AW48" s="303">
        <f t="shared" si="473"/>
        <v>267.74489194</v>
      </c>
      <c r="AX48" s="303">
        <f t="shared" si="451"/>
        <v>349.58800272000019</v>
      </c>
      <c r="AY48" s="303">
        <f t="shared" si="56"/>
        <v>422.36123324999994</v>
      </c>
      <c r="AZ48" s="303">
        <f t="shared" si="57"/>
        <v>611.46118800999966</v>
      </c>
      <c r="BA48" s="303">
        <f t="shared" si="184"/>
        <v>361.30509433000009</v>
      </c>
      <c r="BB48" s="298">
        <v>80.923469350000019</v>
      </c>
      <c r="BC48" s="298">
        <v>112.48921753999998</v>
      </c>
      <c r="BD48" s="298">
        <v>130.83768125000009</v>
      </c>
      <c r="BE48" s="298">
        <v>135.64528715999995</v>
      </c>
      <c r="BF48" s="298">
        <v>120.60334444999997</v>
      </c>
      <c r="BG48" s="298">
        <v>111.80551048000015</v>
      </c>
      <c r="BH48" s="298">
        <v>133.8376571500001</v>
      </c>
      <c r="BI48" s="298">
        <v>146.26122812999998</v>
      </c>
      <c r="BJ48" s="298">
        <v>141.88869760000003</v>
      </c>
      <c r="BK48" s="298">
        <v>161.35880212999962</v>
      </c>
      <c r="BL48" s="298">
        <v>167.15689149000033</v>
      </c>
      <c r="BM48" s="298">
        <v>276.05855535999927</v>
      </c>
      <c r="BN48" s="298">
        <v>87.039806720000001</v>
      </c>
      <c r="BO48" s="298">
        <v>133.07432987999996</v>
      </c>
      <c r="BP48" s="298">
        <v>141.93924557</v>
      </c>
      <c r="BQ48" s="298">
        <v>174.35685802000003</v>
      </c>
      <c r="BR48" s="298">
        <v>128.86971378999996</v>
      </c>
      <c r="BS48" s="298">
        <v>112.33889433999974</v>
      </c>
      <c r="BT48" s="298">
        <v>108.62103401000039</v>
      </c>
      <c r="BU48" s="298">
        <v>105.42238191999984</v>
      </c>
      <c r="BV48" s="298">
        <v>128.54557347000002</v>
      </c>
      <c r="BW48" s="298">
        <v>136.76674847000041</v>
      </c>
      <c r="BX48" s="298">
        <v>127.13736202000008</v>
      </c>
      <c r="BY48" s="298">
        <v>275.38201513000001</v>
      </c>
      <c r="BZ48" s="298">
        <v>56.764991529999996</v>
      </c>
      <c r="CA48" s="298">
        <v>98.92625879000002</v>
      </c>
      <c r="CB48" s="298">
        <v>152.15780561999998</v>
      </c>
      <c r="CC48" s="298">
        <v>138.53022738000033</v>
      </c>
      <c r="CD48" s="298">
        <v>136.22680154999969</v>
      </c>
      <c r="CE48" s="298">
        <v>155.62073223000024</v>
      </c>
      <c r="CF48" s="298">
        <v>145.94106630000002</v>
      </c>
      <c r="CG48" s="298">
        <v>130.26647366999973</v>
      </c>
      <c r="CH48" s="298">
        <v>170.36949780000012</v>
      </c>
      <c r="CI48" s="298">
        <v>164.59892596999987</v>
      </c>
      <c r="CJ48" s="298">
        <v>149.85817356000035</v>
      </c>
      <c r="CK48" s="298">
        <v>353.62528104999978</v>
      </c>
      <c r="CL48" s="298">
        <v>66.887576599999989</v>
      </c>
      <c r="CM48" s="298">
        <v>114.75349812999995</v>
      </c>
      <c r="CN48" s="298">
        <v>161.5604081000001</v>
      </c>
      <c r="CO48" s="298">
        <v>142.33390009000001</v>
      </c>
      <c r="CP48" s="298">
        <v>164.47468954000013</v>
      </c>
      <c r="CQ48" s="298">
        <v>120.97334274999983</v>
      </c>
      <c r="CR48" s="298">
        <v>129.1400772100001</v>
      </c>
      <c r="CS48" s="298">
        <v>151.15425270999984</v>
      </c>
      <c r="CT48" s="298">
        <v>145.58028349000006</v>
      </c>
      <c r="CU48" s="298">
        <v>242.59756355999991</v>
      </c>
      <c r="CV48" s="298">
        <v>167.54802267000053</v>
      </c>
      <c r="CW48" s="298">
        <v>321.32916395999945</v>
      </c>
      <c r="CX48" s="298">
        <v>96.281261459999996</v>
      </c>
      <c r="CY48" s="298">
        <v>124.59474671000004</v>
      </c>
      <c r="CZ48" s="298">
        <v>167.1058744100001</v>
      </c>
      <c r="DA48" s="298">
        <v>159.03263414999992</v>
      </c>
      <c r="DB48" s="298">
        <v>169.70864479000002</v>
      </c>
      <c r="DC48" s="298">
        <v>192.40804159999968</v>
      </c>
      <c r="DD48" s="298">
        <v>119.87203919000015</v>
      </c>
      <c r="DE48" s="298">
        <v>138.49212750999982</v>
      </c>
      <c r="DF48" s="298">
        <v>161.29737284000055</v>
      </c>
      <c r="DG48" s="298">
        <v>210.1504787899992</v>
      </c>
      <c r="DH48" s="298">
        <v>194.22149235000086</v>
      </c>
      <c r="DI48" s="298">
        <v>413.71402492999925</v>
      </c>
      <c r="DJ48" s="298">
        <v>111.03359909000001</v>
      </c>
      <c r="DK48" s="298">
        <v>219.49937383000017</v>
      </c>
      <c r="DL48" s="298">
        <v>142.92935722999982</v>
      </c>
      <c r="DM48" s="298">
        <v>181.18824509000021</v>
      </c>
      <c r="DN48" s="298">
        <v>155.46825848999956</v>
      </c>
      <c r="DO48" s="298">
        <v>188.04779709000033</v>
      </c>
      <c r="DP48" s="298">
        <v>223.98502778999969</v>
      </c>
      <c r="DQ48" s="298">
        <v>168.73419769000077</v>
      </c>
      <c r="DR48" s="298">
        <v>376.18528969999937</v>
      </c>
      <c r="DS48" s="298">
        <v>197.1528344000003</v>
      </c>
      <c r="DT48" s="298">
        <v>180.34425668999992</v>
      </c>
      <c r="DU48" s="298">
        <v>444.21094313999856</v>
      </c>
      <c r="DV48" s="298">
        <v>148.36461378999999</v>
      </c>
      <c r="DW48" s="298">
        <v>137.74149490000005</v>
      </c>
      <c r="DX48" s="298">
        <v>183.58293473999996</v>
      </c>
      <c r="DY48" s="298">
        <v>224.8090169099998</v>
      </c>
      <c r="DZ48" s="298">
        <v>179.9331375399999</v>
      </c>
      <c r="EA48" s="298">
        <v>113.74455499000022</v>
      </c>
      <c r="EB48" s="298">
        <v>127.16772259000001</v>
      </c>
      <c r="EC48" s="298">
        <v>124.29037396000028</v>
      </c>
      <c r="ED48" s="298">
        <v>149.54273079999965</v>
      </c>
      <c r="EE48" s="298">
        <v>145.17221801000034</v>
      </c>
      <c r="EF48" s="298">
        <v>158.81481066999939</v>
      </c>
      <c r="EG48" s="298">
        <v>309.39351576000018</v>
      </c>
      <c r="EH48" s="298">
        <v>86.06821275999998</v>
      </c>
      <c r="EI48" s="298">
        <v>106.42123103000004</v>
      </c>
      <c r="EJ48" s="298">
        <v>83.642970580000011</v>
      </c>
      <c r="EK48" s="298">
        <v>46.746411250000058</v>
      </c>
      <c r="EL48" s="298">
        <v>64.060553629999831</v>
      </c>
      <c r="EM48" s="298">
        <v>79.363716370000105</v>
      </c>
      <c r="EN48" s="298">
        <v>88.70585946000007</v>
      </c>
      <c r="EO48" s="298">
        <v>105.23896166</v>
      </c>
      <c r="EP48" s="298">
        <v>107.78799258000025</v>
      </c>
      <c r="EQ48" s="298">
        <v>133.21809828999969</v>
      </c>
      <c r="ER48" s="298">
        <v>132.62329598999972</v>
      </c>
      <c r="ES48" s="298">
        <v>266.47742690000041</v>
      </c>
      <c r="ET48" s="298">
        <v>45.577216659999991</v>
      </c>
      <c r="EU48" s="298">
        <v>85.658514280000006</v>
      </c>
      <c r="EV48" s="298">
        <v>118.23559454000004</v>
      </c>
      <c r="EW48" s="298">
        <v>93.868920759999952</v>
      </c>
      <c r="EX48" s="298">
        <v>104.41182234000006</v>
      </c>
      <c r="EY48" s="298">
        <v>112.7288047400001</v>
      </c>
      <c r="EZ48" s="298">
        <v>119.1514641699998</v>
      </c>
      <c r="FA48" s="298">
        <v>105.33451641000025</v>
      </c>
      <c r="FB48" s="298">
        <v>119.11373358999947</v>
      </c>
      <c r="FC48" s="298">
        <v>115.51135946000042</v>
      </c>
      <c r="FD48" s="298">
        <v>123.43759666999999</v>
      </c>
      <c r="FE48" s="298">
        <v>423.41965090999918</v>
      </c>
      <c r="FF48" s="298">
        <v>44.006305299999987</v>
      </c>
      <c r="FG48" s="298">
        <v>94.788140490000018</v>
      </c>
      <c r="FH48" s="298">
        <v>128.95044614999998</v>
      </c>
      <c r="FI48" s="298">
        <v>118.87027733999986</v>
      </c>
      <c r="FJ48" s="298">
        <v>112.40225276999986</v>
      </c>
      <c r="FK48" s="298">
        <v>118.31547261000051</v>
      </c>
      <c r="FL48" s="298">
        <v>138.07458002999994</v>
      </c>
      <c r="FM48" s="298">
        <v>134.52735340999988</v>
      </c>
      <c r="FN48" s="298">
        <v>149.7592998100001</v>
      </c>
      <c r="FO48" s="298">
        <v>144.37100512000023</v>
      </c>
      <c r="FP48" s="298">
        <v>162.57107830999942</v>
      </c>
      <c r="FQ48" s="298">
        <v>304.51910457999992</v>
      </c>
      <c r="FR48" s="298">
        <v>93.37331426999998</v>
      </c>
      <c r="FS48" s="298">
        <v>115.16406760999989</v>
      </c>
      <c r="FT48" s="298">
        <v>152.76771245000023</v>
      </c>
      <c r="FU48" s="298">
        <v>118.7516938899999</v>
      </c>
    </row>
    <row r="49" spans="1:177">
      <c r="A49" s="306">
        <v>2213</v>
      </c>
      <c r="B49" s="309" t="s">
        <v>60</v>
      </c>
      <c r="C49" s="302">
        <f t="shared" si="77"/>
        <v>48.836875129999996</v>
      </c>
      <c r="D49" s="302">
        <f t="shared" si="78"/>
        <v>96.775974297600001</v>
      </c>
      <c r="E49" s="302">
        <f t="shared" si="79"/>
        <v>82.444828150000006</v>
      </c>
      <c r="F49" s="302">
        <f t="shared" si="80"/>
        <v>270.50789966835583</v>
      </c>
      <c r="G49" s="302">
        <f t="shared" si="505"/>
        <v>353.1804501499999</v>
      </c>
      <c r="H49" s="302">
        <f t="shared" si="506"/>
        <v>42.32827949</v>
      </c>
      <c r="I49" s="302">
        <f t="shared" si="507"/>
        <v>23.829142718</v>
      </c>
      <c r="J49" s="302">
        <f t="shared" si="508"/>
        <v>16.052370419999999</v>
      </c>
      <c r="K49" s="302">
        <f t="shared" si="467"/>
        <v>15.867237549999999</v>
      </c>
      <c r="L49" s="302">
        <f t="shared" si="37"/>
        <v>32.500906669999999</v>
      </c>
      <c r="M49" s="302">
        <f t="shared" si="38"/>
        <v>5.4858312029945786</v>
      </c>
      <c r="N49" s="302">
        <f t="shared" si="39"/>
        <v>10.325415455489598</v>
      </c>
      <c r="O49" s="302">
        <f t="shared" si="40"/>
        <v>11.369413155357115</v>
      </c>
      <c r="P49" s="302">
        <f t="shared" si="41"/>
        <v>21.656215316158701</v>
      </c>
      <c r="Q49" s="302">
        <f t="shared" si="42"/>
        <v>11.253329448220347</v>
      </c>
      <c r="R49" s="302">
        <f t="shared" si="43"/>
        <v>18.517524187871913</v>
      </c>
      <c r="S49" s="302">
        <f t="shared" si="44"/>
        <v>18.553536934153982</v>
      </c>
      <c r="T49" s="302">
        <f t="shared" si="45"/>
        <v>48.45158372735375</v>
      </c>
      <c r="U49" s="302">
        <f t="shared" si="46"/>
        <v>6.8629566550070056</v>
      </c>
      <c r="V49" s="302">
        <f t="shared" si="47"/>
        <v>28.439693990026555</v>
      </c>
      <c r="W49" s="302">
        <f t="shared" si="48"/>
        <v>29.434111479423517</v>
      </c>
      <c r="X49" s="302">
        <f t="shared" si="49"/>
        <v>17.708066025542927</v>
      </c>
      <c r="Y49" s="302">
        <f t="shared" si="50"/>
        <v>4.4451293800000009</v>
      </c>
      <c r="Z49" s="302">
        <f t="shared" si="51"/>
        <v>29.935141519999998</v>
      </c>
      <c r="AA49" s="302">
        <f t="shared" si="52"/>
        <v>43.998288738355825</v>
      </c>
      <c r="AB49" s="302">
        <f t="shared" si="53"/>
        <v>192.12934003000004</v>
      </c>
      <c r="AC49" s="302">
        <f t="shared" si="489"/>
        <v>70.258720890000006</v>
      </c>
      <c r="AD49" s="302">
        <f t="shared" si="490"/>
        <v>111.85444849</v>
      </c>
      <c r="AE49" s="302">
        <f t="shared" si="491"/>
        <v>87.281575399999994</v>
      </c>
      <c r="AF49" s="302">
        <f t="shared" si="492"/>
        <v>83.785705369999988</v>
      </c>
      <c r="AG49" s="302">
        <f t="shared" si="493"/>
        <v>5.2157202999999992</v>
      </c>
      <c r="AH49" s="302">
        <f t="shared" si="494"/>
        <v>6.3419473400000008</v>
      </c>
      <c r="AI49" s="302">
        <f t="shared" si="495"/>
        <v>12.127246719999999</v>
      </c>
      <c r="AJ49" s="302">
        <f t="shared" si="496"/>
        <v>18.643365129999999</v>
      </c>
      <c r="AK49" s="302">
        <f t="shared" si="497"/>
        <v>3.2327083000000001</v>
      </c>
      <c r="AL49" s="302">
        <f t="shared" si="498"/>
        <v>6.6131510200000001</v>
      </c>
      <c r="AM49" s="302">
        <f t="shared" si="499"/>
        <v>6.9271917580000002</v>
      </c>
      <c r="AN49" s="302">
        <f t="shared" si="500"/>
        <v>7.05609164</v>
      </c>
      <c r="AO49" s="302">
        <f t="shared" si="501"/>
        <v>1.08056006</v>
      </c>
      <c r="AP49" s="302">
        <f t="shared" si="502"/>
        <v>3.5430589700000006</v>
      </c>
      <c r="AQ49" s="303">
        <f t="shared" si="503"/>
        <v>2.3852363099999998</v>
      </c>
      <c r="AR49" s="303">
        <f t="shared" si="504"/>
        <v>9.0435150799999988</v>
      </c>
      <c r="AS49" s="303">
        <f t="shared" si="469"/>
        <v>2.4643365500000005</v>
      </c>
      <c r="AT49" s="303">
        <f t="shared" si="470"/>
        <v>3.8302261099999995</v>
      </c>
      <c r="AU49" s="303">
        <f t="shared" si="471"/>
        <v>3.245536766249999</v>
      </c>
      <c r="AV49" s="303">
        <f t="shared" si="472"/>
        <v>6.3271381237500002</v>
      </c>
      <c r="AW49" s="303">
        <f t="shared" si="473"/>
        <v>2.3376882399999999</v>
      </c>
      <c r="AX49" s="303">
        <f t="shared" si="451"/>
        <v>10.16217391</v>
      </c>
      <c r="AY49" s="303">
        <f t="shared" si="56"/>
        <v>8.2625702766666667</v>
      </c>
      <c r="AZ49" s="303">
        <f t="shared" si="57"/>
        <v>11.738474243333332</v>
      </c>
      <c r="BA49" s="303">
        <f t="shared" si="184"/>
        <v>4.0951622299999997</v>
      </c>
      <c r="BB49" s="298">
        <v>0.28370370673782475</v>
      </c>
      <c r="BC49" s="298">
        <v>1.5068402719593303</v>
      </c>
      <c r="BD49" s="298">
        <v>3.6952872242974233</v>
      </c>
      <c r="BE49" s="298">
        <v>3.3304941615669681</v>
      </c>
      <c r="BF49" s="298">
        <v>4.6498306323143472</v>
      </c>
      <c r="BG49" s="298">
        <v>2.3450906616082814</v>
      </c>
      <c r="BH49" s="298">
        <v>3.7956222084606499</v>
      </c>
      <c r="BI49" s="298">
        <v>3.1019455645639198</v>
      </c>
      <c r="BJ49" s="298">
        <v>4.4718453823325461</v>
      </c>
      <c r="BK49" s="298">
        <v>3.5298989954247442</v>
      </c>
      <c r="BL49" s="298">
        <v>6.1436046754167632</v>
      </c>
      <c r="BM49" s="298">
        <v>11.982711645317195</v>
      </c>
      <c r="BN49" s="298">
        <v>0.8068765567239703</v>
      </c>
      <c r="BO49" s="298">
        <v>4.536734881469676</v>
      </c>
      <c r="BP49" s="298">
        <v>5.9097180100267011</v>
      </c>
      <c r="BQ49" s="298">
        <v>6.9184555288544063</v>
      </c>
      <c r="BR49" s="298">
        <v>5.9221379364418727</v>
      </c>
      <c r="BS49" s="298">
        <v>5.6769307225756327</v>
      </c>
      <c r="BT49" s="298">
        <v>8.1357766717475712</v>
      </c>
      <c r="BU49" s="298">
        <v>6.1011378761643007</v>
      </c>
      <c r="BV49" s="298">
        <v>4.3166223862421091</v>
      </c>
      <c r="BW49" s="298">
        <v>4.647651846816828</v>
      </c>
      <c r="BX49" s="298">
        <v>28.935680751279016</v>
      </c>
      <c r="BY49" s="298">
        <v>14.86825112925791</v>
      </c>
      <c r="BZ49" s="298">
        <v>0.38414704116934278</v>
      </c>
      <c r="CA49" s="298">
        <v>2.0113862439782721</v>
      </c>
      <c r="CB49" s="298">
        <v>4.4674233698593913</v>
      </c>
      <c r="CC49" s="298">
        <v>3.9157730283656882</v>
      </c>
      <c r="CD49" s="298">
        <v>21.305931691657634</v>
      </c>
      <c r="CE49" s="298">
        <v>3.2179892700032329</v>
      </c>
      <c r="CF49" s="298">
        <v>20.949824797270225</v>
      </c>
      <c r="CG49" s="298">
        <v>3.7946314455324988</v>
      </c>
      <c r="CH49" s="298">
        <v>4.6896552366207933</v>
      </c>
      <c r="CI49" s="298">
        <v>4.0342256425373764</v>
      </c>
      <c r="CJ49" s="298">
        <v>5.3160894589018106</v>
      </c>
      <c r="CK49" s="298">
        <v>8.3577509241037387</v>
      </c>
      <c r="CL49" s="298">
        <v>0.31086194</v>
      </c>
      <c r="CM49" s="298">
        <v>1.2650876700000002</v>
      </c>
      <c r="CN49" s="298">
        <v>2.8691797700000006</v>
      </c>
      <c r="CO49" s="298">
        <v>1.3297247399999996</v>
      </c>
      <c r="CP49" s="298">
        <v>25.972586589999999</v>
      </c>
      <c r="CQ49" s="298">
        <v>2.6328301899999991</v>
      </c>
      <c r="CR49" s="298">
        <v>18.008811110000003</v>
      </c>
      <c r="CS49" s="298">
        <v>8.233971378355827</v>
      </c>
      <c r="CT49" s="298">
        <v>17.755506249999996</v>
      </c>
      <c r="CU49" s="298">
        <v>32.793497979999998</v>
      </c>
      <c r="CV49" s="298">
        <v>5.410081249999994</v>
      </c>
      <c r="CW49" s="298">
        <v>153.92576080000003</v>
      </c>
      <c r="CX49" s="298">
        <v>2.7786736799999994</v>
      </c>
      <c r="CY49" s="298">
        <v>8.5070662699999993</v>
      </c>
      <c r="CZ49" s="298">
        <v>58.972980940000006</v>
      </c>
      <c r="DA49" s="298">
        <v>41.18755702</v>
      </c>
      <c r="DB49" s="298">
        <v>63.314575560000002</v>
      </c>
      <c r="DC49" s="298">
        <v>7.3523159099999997</v>
      </c>
      <c r="DD49" s="298">
        <v>22.66774281</v>
      </c>
      <c r="DE49" s="298">
        <v>34.719161069999998</v>
      </c>
      <c r="DF49" s="298">
        <v>29.894671519999996</v>
      </c>
      <c r="DG49" s="298">
        <v>4.2615181900000003</v>
      </c>
      <c r="DH49" s="298">
        <v>19.72201583</v>
      </c>
      <c r="DI49" s="298">
        <v>59.802171349999995</v>
      </c>
      <c r="DJ49" s="298">
        <v>1.32568201</v>
      </c>
      <c r="DK49" s="298">
        <v>1.8014593199999998</v>
      </c>
      <c r="DL49" s="298">
        <v>2.0885789699999999</v>
      </c>
      <c r="DM49" s="298">
        <v>5.8080721200000003</v>
      </c>
      <c r="DN49" s="298">
        <v>-2.8202608899999992</v>
      </c>
      <c r="DO49" s="298">
        <v>3.3541361099999998</v>
      </c>
      <c r="DP49" s="298">
        <v>2.8216971200000001</v>
      </c>
      <c r="DQ49" s="298">
        <v>1.4298133900000001</v>
      </c>
      <c r="DR49" s="298">
        <v>7.8757362099999995</v>
      </c>
      <c r="DS49" s="298">
        <v>4.6398121400000001</v>
      </c>
      <c r="DT49" s="298">
        <v>7.1688421200000008</v>
      </c>
      <c r="DU49" s="298">
        <v>6.8347108699999994</v>
      </c>
      <c r="DV49" s="298">
        <v>0.41876747000000003</v>
      </c>
      <c r="DW49" s="298">
        <v>0.91177751000000007</v>
      </c>
      <c r="DX49" s="298">
        <v>1.9021633200000001</v>
      </c>
      <c r="DY49" s="298">
        <v>2.2455037500000001</v>
      </c>
      <c r="DZ49" s="298">
        <v>2.5295785500000001</v>
      </c>
      <c r="EA49" s="298">
        <v>1.8380687199999999</v>
      </c>
      <c r="EB49" s="298">
        <v>1.5431196100000002</v>
      </c>
      <c r="EC49" s="298">
        <v>3.68334596</v>
      </c>
      <c r="ED49" s="298">
        <v>1.7007261880000002</v>
      </c>
      <c r="EE49" s="298">
        <v>2.01957816</v>
      </c>
      <c r="EF49" s="298">
        <v>1.0738615300000003</v>
      </c>
      <c r="EG49" s="298">
        <v>3.9626519500000001</v>
      </c>
      <c r="EH49" s="298">
        <v>0.42078499000000003</v>
      </c>
      <c r="EI49" s="298">
        <v>0.57279543999999993</v>
      </c>
      <c r="EJ49" s="298">
        <v>8.6979630000000072E-2</v>
      </c>
      <c r="EK49" s="298">
        <v>1.8958270200000003</v>
      </c>
      <c r="EL49" s="298">
        <v>0.74955632000000005</v>
      </c>
      <c r="EM49" s="298">
        <v>0.89767563000000006</v>
      </c>
      <c r="EN49" s="298">
        <v>0.42823149999999988</v>
      </c>
      <c r="EO49" s="298">
        <v>1.3353929700000002</v>
      </c>
      <c r="EP49" s="298">
        <v>0.6216118399999998</v>
      </c>
      <c r="EQ49" s="298">
        <v>0.67999000222222228</v>
      </c>
      <c r="ER49" s="298">
        <v>2.361015017777778</v>
      </c>
      <c r="ES49" s="298">
        <v>6.0025100599999996</v>
      </c>
      <c r="ET49" s="298">
        <v>0.83623133000000005</v>
      </c>
      <c r="EU49" s="298">
        <v>0.8221841700000001</v>
      </c>
      <c r="EV49" s="298">
        <v>0.80592105000000014</v>
      </c>
      <c r="EW49" s="298">
        <v>1.0329344699999998</v>
      </c>
      <c r="EX49" s="298">
        <v>0.87095677999999999</v>
      </c>
      <c r="EY49" s="298">
        <v>1.9263348599999996</v>
      </c>
      <c r="EZ49" s="298">
        <v>1.4268539866666665</v>
      </c>
      <c r="FA49" s="298">
        <v>0.89693771333333283</v>
      </c>
      <c r="FB49" s="298">
        <v>0.92174506624999997</v>
      </c>
      <c r="FC49" s="298">
        <v>2.0274761937500001</v>
      </c>
      <c r="FD49" s="298">
        <v>1.8468056500000007</v>
      </c>
      <c r="FE49" s="298">
        <v>2.4528562799999989</v>
      </c>
      <c r="FF49" s="298">
        <v>0.45</v>
      </c>
      <c r="FG49" s="298">
        <v>1.06917036</v>
      </c>
      <c r="FH49" s="298">
        <v>0.81851787999999992</v>
      </c>
      <c r="FI49" s="298">
        <v>1.2944217100000004</v>
      </c>
      <c r="FJ49" s="298">
        <v>1.2104096199999999</v>
      </c>
      <c r="FK49" s="298">
        <v>7.6573425799999999</v>
      </c>
      <c r="FL49" s="298">
        <v>2.6040803600000002</v>
      </c>
      <c r="FM49" s="298">
        <v>1.5594958799999998</v>
      </c>
      <c r="FN49" s="298">
        <v>4.0989940366666664</v>
      </c>
      <c r="FO49" s="298">
        <v>2.2925074433333341</v>
      </c>
      <c r="FP49" s="298">
        <v>2.0839216399999998</v>
      </c>
      <c r="FQ49" s="298">
        <v>7.3620451599999992</v>
      </c>
      <c r="FR49" s="298">
        <v>0.80862060999999996</v>
      </c>
      <c r="FS49" s="298">
        <v>1.4488225299999999</v>
      </c>
      <c r="FT49" s="298">
        <v>1.8377190900000002</v>
      </c>
      <c r="FU49" s="298">
        <v>0.99666980333333344</v>
      </c>
    </row>
    <row r="50" spans="1:177">
      <c r="A50" s="306">
        <v>222</v>
      </c>
      <c r="B50" s="315" t="s">
        <v>26</v>
      </c>
      <c r="C50" s="302">
        <f t="shared" si="77"/>
        <v>2938.8089944400003</v>
      </c>
      <c r="D50" s="302">
        <f t="shared" si="78"/>
        <v>3437.0937406099993</v>
      </c>
      <c r="E50" s="302">
        <f t="shared" si="79"/>
        <v>4055.6686216200001</v>
      </c>
      <c r="F50" s="302">
        <f t="shared" si="80"/>
        <v>4007.4986809600005</v>
      </c>
      <c r="G50" s="302">
        <f>+SUM(CX50:DI50)</f>
        <v>2643.1728049799999</v>
      </c>
      <c r="H50" s="302">
        <f>+SUM(DJ50:DU50)</f>
        <v>2000.811798369999</v>
      </c>
      <c r="I50" s="302">
        <f>+SUM(DV50:EG50)</f>
        <v>1104.9895668999991</v>
      </c>
      <c r="J50" s="302">
        <f>+SUM(EH50:ES50)</f>
        <v>1101.7402459399996</v>
      </c>
      <c r="K50" s="302">
        <f t="shared" si="467"/>
        <v>2003.2330280699985</v>
      </c>
      <c r="L50" s="302">
        <f t="shared" si="37"/>
        <v>849.20782957000006</v>
      </c>
      <c r="M50" s="302">
        <f t="shared" si="38"/>
        <v>676.47117101000038</v>
      </c>
      <c r="N50" s="302">
        <f t="shared" si="39"/>
        <v>640.13793560999966</v>
      </c>
      <c r="O50" s="302">
        <f t="shared" si="40"/>
        <v>534.36622861000058</v>
      </c>
      <c r="P50" s="302">
        <f t="shared" si="41"/>
        <v>1087.8336592099995</v>
      </c>
      <c r="Q50" s="302">
        <f t="shared" si="42"/>
        <v>610.16259024999988</v>
      </c>
      <c r="R50" s="302">
        <f t="shared" si="43"/>
        <v>688.2121038500004</v>
      </c>
      <c r="S50" s="302">
        <f t="shared" si="44"/>
        <v>1152.5164925299998</v>
      </c>
      <c r="T50" s="302">
        <f t="shared" si="45"/>
        <v>986.20255397999881</v>
      </c>
      <c r="U50" s="302">
        <f t="shared" si="46"/>
        <v>713.64856607999991</v>
      </c>
      <c r="V50" s="302">
        <f t="shared" si="47"/>
        <v>1003.6705796900005</v>
      </c>
      <c r="W50" s="302">
        <f t="shared" si="48"/>
        <v>691.45190221999951</v>
      </c>
      <c r="X50" s="302">
        <f t="shared" si="49"/>
        <v>1646.8975736300004</v>
      </c>
      <c r="Y50" s="302">
        <f t="shared" si="50"/>
        <v>642.57953184999985</v>
      </c>
      <c r="Z50" s="302">
        <f t="shared" si="51"/>
        <v>692.37244432000045</v>
      </c>
      <c r="AA50" s="302">
        <f t="shared" si="52"/>
        <v>943.10554912000111</v>
      </c>
      <c r="AB50" s="302">
        <f t="shared" si="53"/>
        <v>1729.4411556699988</v>
      </c>
      <c r="AC50" s="302">
        <f t="shared" si="489"/>
        <v>667.09829611999976</v>
      </c>
      <c r="AD50" s="302">
        <f t="shared" si="490"/>
        <v>519.24692532000006</v>
      </c>
      <c r="AE50" s="302">
        <f t="shared" si="491"/>
        <v>419.9470428599999</v>
      </c>
      <c r="AF50" s="302">
        <f t="shared" si="492"/>
        <v>1036.8805406800002</v>
      </c>
      <c r="AG50" s="302">
        <f t="shared" si="493"/>
        <v>255.61309416999995</v>
      </c>
      <c r="AH50" s="302">
        <f t="shared" si="494"/>
        <v>351.3378794399992</v>
      </c>
      <c r="AI50" s="302">
        <f t="shared" si="495"/>
        <v>450.79725322999974</v>
      </c>
      <c r="AJ50" s="302">
        <f t="shared" si="496"/>
        <v>943.06357152999999</v>
      </c>
      <c r="AK50" s="302">
        <f t="shared" si="497"/>
        <v>197.15911233999987</v>
      </c>
      <c r="AL50" s="302">
        <f t="shared" si="498"/>
        <v>264.26402960999997</v>
      </c>
      <c r="AM50" s="302">
        <f t="shared" si="499"/>
        <v>290.48621706000029</v>
      </c>
      <c r="AN50" s="302">
        <f t="shared" si="500"/>
        <v>353.08020788999937</v>
      </c>
      <c r="AO50" s="302">
        <f t="shared" si="501"/>
        <v>128.76929611000011</v>
      </c>
      <c r="AP50" s="302">
        <f t="shared" si="502"/>
        <v>230.58350832999918</v>
      </c>
      <c r="AQ50" s="303">
        <f t="shared" si="503"/>
        <v>211.49074839000062</v>
      </c>
      <c r="AR50" s="303">
        <f t="shared" si="504"/>
        <v>530.89669310999989</v>
      </c>
      <c r="AS50" s="303">
        <f t="shared" si="469"/>
        <v>212.43578185999928</v>
      </c>
      <c r="AT50" s="303">
        <f t="shared" si="470"/>
        <v>352.05239639999934</v>
      </c>
      <c r="AU50" s="303">
        <f t="shared" si="471"/>
        <v>538.70100485000341</v>
      </c>
      <c r="AV50" s="303">
        <f t="shared" si="472"/>
        <v>900.04384495999625</v>
      </c>
      <c r="AW50" s="303">
        <f t="shared" si="473"/>
        <v>153.04006242000003</v>
      </c>
      <c r="AX50" s="303">
        <f t="shared" si="451"/>
        <v>198.60151010000004</v>
      </c>
      <c r="AY50" s="303">
        <f t="shared" si="56"/>
        <v>196.06572252000066</v>
      </c>
      <c r="AZ50" s="303">
        <f t="shared" si="57"/>
        <v>301.50053452999919</v>
      </c>
      <c r="BA50" s="303">
        <f t="shared" si="184"/>
        <v>151.49603473999991</v>
      </c>
      <c r="BB50" s="298">
        <v>130.64363189000002</v>
      </c>
      <c r="BC50" s="298">
        <v>324.35215241000003</v>
      </c>
      <c r="BD50" s="298">
        <v>221.47538671000032</v>
      </c>
      <c r="BE50" s="298">
        <v>244.82916690999963</v>
      </c>
      <c r="BF50" s="298">
        <v>163.69810920000032</v>
      </c>
      <c r="BG50" s="298">
        <v>231.61065949999968</v>
      </c>
      <c r="BH50" s="298">
        <v>164.57607669000046</v>
      </c>
      <c r="BI50" s="298">
        <v>163.25781442999968</v>
      </c>
      <c r="BJ50" s="298">
        <v>206.53233749000046</v>
      </c>
      <c r="BK50" s="298">
        <v>371.32817874000079</v>
      </c>
      <c r="BL50" s="298">
        <v>281.41251232999895</v>
      </c>
      <c r="BM50" s="298">
        <v>435.09296813999987</v>
      </c>
      <c r="BN50" s="298">
        <v>150.20788322000016</v>
      </c>
      <c r="BO50" s="298">
        <v>260.65336733999999</v>
      </c>
      <c r="BP50" s="298">
        <v>199.30133968999974</v>
      </c>
      <c r="BQ50" s="298">
        <v>307.59969146000037</v>
      </c>
      <c r="BR50" s="298">
        <v>120.2320401500005</v>
      </c>
      <c r="BS50" s="298">
        <v>260.38037223999947</v>
      </c>
      <c r="BT50" s="298">
        <v>322.11394778000073</v>
      </c>
      <c r="BU50" s="298">
        <v>284.30813784999867</v>
      </c>
      <c r="BV50" s="298">
        <v>546.09440690000042</v>
      </c>
      <c r="BW50" s="298">
        <v>318.95977471999959</v>
      </c>
      <c r="BX50" s="298">
        <v>334.8977320300001</v>
      </c>
      <c r="BY50" s="298">
        <v>332.34504722999912</v>
      </c>
      <c r="BZ50" s="298">
        <v>185.25793352999992</v>
      </c>
      <c r="CA50" s="298">
        <v>325.87670437999998</v>
      </c>
      <c r="CB50" s="298">
        <v>202.51392817000004</v>
      </c>
      <c r="CC50" s="298">
        <v>192.08132320000007</v>
      </c>
      <c r="CD50" s="298">
        <v>505.66114708000003</v>
      </c>
      <c r="CE50" s="298">
        <v>305.92810941000033</v>
      </c>
      <c r="CF50" s="298">
        <v>393.61809518999996</v>
      </c>
      <c r="CG50" s="298">
        <v>147.86147929999947</v>
      </c>
      <c r="CH50" s="298">
        <v>149.97232773000002</v>
      </c>
      <c r="CI50" s="298">
        <v>342.00417621000014</v>
      </c>
      <c r="CJ50" s="298">
        <v>150.03216294999987</v>
      </c>
      <c r="CK50" s="298">
        <v>1154.8612344700005</v>
      </c>
      <c r="CL50" s="298">
        <v>310.89486632999996</v>
      </c>
      <c r="CM50" s="298">
        <v>174.01379352999993</v>
      </c>
      <c r="CN50" s="298">
        <v>157.67087198999997</v>
      </c>
      <c r="CO50" s="298">
        <v>215.92635402000022</v>
      </c>
      <c r="CP50" s="298">
        <v>215.77121291999987</v>
      </c>
      <c r="CQ50" s="298">
        <v>260.67487738000034</v>
      </c>
      <c r="CR50" s="298">
        <v>212.93655720999985</v>
      </c>
      <c r="CS50" s="298">
        <v>254.63226939000006</v>
      </c>
      <c r="CT50" s="298">
        <v>475.53672252000115</v>
      </c>
      <c r="CU50" s="298">
        <v>374.22208226999805</v>
      </c>
      <c r="CV50" s="298">
        <v>458.92571529000099</v>
      </c>
      <c r="CW50" s="298">
        <v>896.29335810999964</v>
      </c>
      <c r="CX50" s="298">
        <v>124.74315713999981</v>
      </c>
      <c r="CY50" s="298">
        <v>303.26465707</v>
      </c>
      <c r="CZ50" s="298">
        <v>239.09048190999994</v>
      </c>
      <c r="DA50" s="298">
        <v>258.27126963999984</v>
      </c>
      <c r="DB50" s="298">
        <v>89.265427460000438</v>
      </c>
      <c r="DC50" s="298">
        <v>171.71022821999975</v>
      </c>
      <c r="DD50" s="298">
        <v>121.59265162999939</v>
      </c>
      <c r="DE50" s="298">
        <v>101.23734508000045</v>
      </c>
      <c r="DF50" s="298">
        <v>197.11704615000002</v>
      </c>
      <c r="DG50" s="298">
        <v>179.61764806999969</v>
      </c>
      <c r="DH50" s="298">
        <v>179.95277950000025</v>
      </c>
      <c r="DI50" s="298">
        <v>677.31011311000032</v>
      </c>
      <c r="DJ50" s="298">
        <v>28.514560549999999</v>
      </c>
      <c r="DK50" s="298">
        <v>104.58243863999996</v>
      </c>
      <c r="DL50" s="298">
        <v>122.51609498000001</v>
      </c>
      <c r="DM50" s="298">
        <v>74.149388540000004</v>
      </c>
      <c r="DN50" s="298">
        <v>58.452402309999961</v>
      </c>
      <c r="DO50" s="298">
        <v>218.73608858999924</v>
      </c>
      <c r="DP50" s="298">
        <v>111.99845423999979</v>
      </c>
      <c r="DQ50" s="298">
        <v>69.654891379999896</v>
      </c>
      <c r="DR50" s="298">
        <v>269.14390761000004</v>
      </c>
      <c r="DS50" s="298">
        <v>92.461783589999783</v>
      </c>
      <c r="DT50" s="298">
        <v>106.70944007000075</v>
      </c>
      <c r="DU50" s="298">
        <v>743.89234786999953</v>
      </c>
      <c r="DV50" s="298">
        <v>60.163628279999955</v>
      </c>
      <c r="DW50" s="298">
        <v>99.675400090000068</v>
      </c>
      <c r="DX50" s="298">
        <v>37.320083969999835</v>
      </c>
      <c r="DY50" s="298">
        <v>81.285191859999742</v>
      </c>
      <c r="DZ50" s="298">
        <v>80.918998969999805</v>
      </c>
      <c r="EA50" s="298">
        <v>102.0598387800004</v>
      </c>
      <c r="EB50" s="298">
        <v>122.8623608900002</v>
      </c>
      <c r="EC50" s="298">
        <v>42.618714299999112</v>
      </c>
      <c r="ED50" s="298">
        <v>125.00514187000094</v>
      </c>
      <c r="EE50" s="298">
        <v>72.008028320000605</v>
      </c>
      <c r="EF50" s="298">
        <v>50.485276289999931</v>
      </c>
      <c r="EG50" s="298">
        <v>230.58690327999884</v>
      </c>
      <c r="EH50" s="298">
        <v>52.89729853</v>
      </c>
      <c r="EI50" s="298">
        <v>47.168537720000231</v>
      </c>
      <c r="EJ50" s="298">
        <v>28.703459859999885</v>
      </c>
      <c r="EK50" s="298">
        <v>43.888363660000145</v>
      </c>
      <c r="EL50" s="298">
        <v>111.44526294999925</v>
      </c>
      <c r="EM50" s="298">
        <v>75.249881719999777</v>
      </c>
      <c r="EN50" s="298">
        <v>132.18554808000033</v>
      </c>
      <c r="EO50" s="298">
        <v>18.663023840000708</v>
      </c>
      <c r="EP50" s="298">
        <v>60.642176469999576</v>
      </c>
      <c r="EQ50" s="298">
        <v>93.830354059998896</v>
      </c>
      <c r="ER50" s="298">
        <v>83.137428679999871</v>
      </c>
      <c r="ES50" s="298">
        <v>353.92891037000106</v>
      </c>
      <c r="ET50" s="298">
        <v>24.270927950000004</v>
      </c>
      <c r="EU50" s="298">
        <v>93.750347329999897</v>
      </c>
      <c r="EV50" s="298">
        <v>94.414506579999397</v>
      </c>
      <c r="EW50" s="298">
        <v>38.524023810001424</v>
      </c>
      <c r="EX50" s="298">
        <v>82.560782409999348</v>
      </c>
      <c r="EY50" s="298">
        <v>230.96759017999858</v>
      </c>
      <c r="EZ50" s="298">
        <v>188.7891519999994</v>
      </c>
      <c r="FA50" s="298">
        <v>199.20692681000369</v>
      </c>
      <c r="FB50" s="298">
        <v>150.70492604000032</v>
      </c>
      <c r="FC50" s="298">
        <v>214.78699842999907</v>
      </c>
      <c r="FD50" s="298">
        <v>254.2242913899961</v>
      </c>
      <c r="FE50" s="298">
        <v>431.03255514000114</v>
      </c>
      <c r="FF50" s="298">
        <v>21.409695039999999</v>
      </c>
      <c r="FG50" s="298">
        <v>62.723063240000016</v>
      </c>
      <c r="FH50" s="298">
        <v>68.907304139999994</v>
      </c>
      <c r="FI50" s="298">
        <v>35.567306530000124</v>
      </c>
      <c r="FJ50" s="298">
        <v>65.214680279999698</v>
      </c>
      <c r="FK50" s="298">
        <v>97.819523290000205</v>
      </c>
      <c r="FL50" s="298">
        <v>81.531971270000142</v>
      </c>
      <c r="FM50" s="298">
        <v>66.452908859999923</v>
      </c>
      <c r="FN50" s="298">
        <v>48.080842390000583</v>
      </c>
      <c r="FO50" s="298">
        <v>67.284850919999329</v>
      </c>
      <c r="FP50" s="298">
        <v>88.789154590000877</v>
      </c>
      <c r="FQ50" s="298">
        <v>145.42652901999901</v>
      </c>
      <c r="FR50" s="298">
        <v>28.114935090000003</v>
      </c>
      <c r="FS50" s="298">
        <v>50.961467769999956</v>
      </c>
      <c r="FT50" s="298">
        <v>72.419631879999955</v>
      </c>
      <c r="FU50" s="298">
        <v>61.689414320000203</v>
      </c>
    </row>
    <row r="51" spans="1:177">
      <c r="A51" s="306">
        <v>223</v>
      </c>
      <c r="B51" s="315" t="s">
        <v>27</v>
      </c>
      <c r="C51" s="302">
        <f t="shared" si="77"/>
        <v>3019.1944912000013</v>
      </c>
      <c r="D51" s="302">
        <f t="shared" si="78"/>
        <v>2859.2693272400002</v>
      </c>
      <c r="E51" s="302">
        <f t="shared" si="79"/>
        <v>2656.4580093500003</v>
      </c>
      <c r="F51" s="302">
        <f t="shared" si="80"/>
        <v>3185.4701596199998</v>
      </c>
      <c r="G51" s="302">
        <f t="shared" ref="G51" si="509">+SUM(CX51:DI51)</f>
        <v>2526.10481149</v>
      </c>
      <c r="H51" s="302">
        <f t="shared" ref="H51" si="510">+SUM(DJ51:DU51)</f>
        <v>3145.9445668000003</v>
      </c>
      <c r="I51" s="302">
        <f t="shared" ref="I51" si="511">+SUM(DV51:EG51)</f>
        <v>2390.1321936099976</v>
      </c>
      <c r="J51" s="302">
        <f t="shared" ref="J51" si="512">+SUM(EH51:ES51)</f>
        <v>2596.5011003599989</v>
      </c>
      <c r="K51" s="302">
        <f t="shared" si="467"/>
        <v>3296.2325789800002</v>
      </c>
      <c r="L51" s="302">
        <f t="shared" si="37"/>
        <v>2499.0442408300014</v>
      </c>
      <c r="M51" s="302">
        <f t="shared" si="38"/>
        <v>457.47439558636273</v>
      </c>
      <c r="N51" s="302">
        <f t="shared" si="39"/>
        <v>596.68288012329083</v>
      </c>
      <c r="O51" s="302">
        <f t="shared" si="40"/>
        <v>690.49687312899835</v>
      </c>
      <c r="P51" s="302">
        <f t="shared" si="41"/>
        <v>1274.5403423613493</v>
      </c>
      <c r="Q51" s="302">
        <f t="shared" si="42"/>
        <v>480.7910382099999</v>
      </c>
      <c r="R51" s="302">
        <f t="shared" si="43"/>
        <v>591.96502596000016</v>
      </c>
      <c r="S51" s="302">
        <f t="shared" si="44"/>
        <v>592.35451892000071</v>
      </c>
      <c r="T51" s="302">
        <f t="shared" si="45"/>
        <v>1194.1587441499994</v>
      </c>
      <c r="U51" s="302">
        <f t="shared" si="46"/>
        <v>487.53566797000008</v>
      </c>
      <c r="V51" s="302">
        <f t="shared" si="47"/>
        <v>691.77589751000028</v>
      </c>
      <c r="W51" s="302">
        <f t="shared" si="48"/>
        <v>612.4118153200003</v>
      </c>
      <c r="X51" s="302">
        <f t="shared" si="49"/>
        <v>864.73462855000025</v>
      </c>
      <c r="Y51" s="302">
        <f t="shared" si="50"/>
        <v>970.91450103000011</v>
      </c>
      <c r="Z51" s="302">
        <f t="shared" si="51"/>
        <v>821.1661081899997</v>
      </c>
      <c r="AA51" s="302">
        <f t="shared" si="52"/>
        <v>608.1551907300003</v>
      </c>
      <c r="AB51" s="302">
        <f t="shared" si="53"/>
        <v>785.23435966999955</v>
      </c>
      <c r="AC51" s="302">
        <f t="shared" si="489"/>
        <v>494.15960114000006</v>
      </c>
      <c r="AD51" s="302">
        <f t="shared" si="490"/>
        <v>491.91406841999992</v>
      </c>
      <c r="AE51" s="302">
        <f t="shared" si="491"/>
        <v>476.82692000999947</v>
      </c>
      <c r="AF51" s="302">
        <f t="shared" si="492"/>
        <v>1063.2042219200007</v>
      </c>
      <c r="AG51" s="302">
        <f t="shared" si="493"/>
        <v>827.70367081999996</v>
      </c>
      <c r="AH51" s="302">
        <f t="shared" si="494"/>
        <v>867.55096590999972</v>
      </c>
      <c r="AI51" s="302">
        <f t="shared" si="495"/>
        <v>505.7215989</v>
      </c>
      <c r="AJ51" s="302">
        <f t="shared" si="496"/>
        <v>944.96833117000074</v>
      </c>
      <c r="AK51" s="302">
        <f t="shared" si="497"/>
        <v>417.96408040999995</v>
      </c>
      <c r="AL51" s="302">
        <f t="shared" si="498"/>
        <v>498.89891216000024</v>
      </c>
      <c r="AM51" s="302">
        <f t="shared" si="499"/>
        <v>665.81832974999816</v>
      </c>
      <c r="AN51" s="302">
        <f t="shared" si="500"/>
        <v>807.4508712899991</v>
      </c>
      <c r="AO51" s="302">
        <f t="shared" si="501"/>
        <v>481.79251208999932</v>
      </c>
      <c r="AP51" s="302">
        <f t="shared" si="502"/>
        <v>393.99185290999998</v>
      </c>
      <c r="AQ51" s="303">
        <f t="shared" si="503"/>
        <v>566.64127805999897</v>
      </c>
      <c r="AR51" s="303">
        <f t="shared" si="504"/>
        <v>1154.0754573000008</v>
      </c>
      <c r="AS51" s="303">
        <f t="shared" si="469"/>
        <v>541.04433238000036</v>
      </c>
      <c r="AT51" s="303">
        <f t="shared" si="470"/>
        <v>771.78945584999849</v>
      </c>
      <c r="AU51" s="303">
        <f t="shared" si="471"/>
        <v>681.32975467000279</v>
      </c>
      <c r="AV51" s="303">
        <f t="shared" si="472"/>
        <v>1302.0690360799986</v>
      </c>
      <c r="AW51" s="303">
        <f t="shared" si="473"/>
        <v>365.73553679000003</v>
      </c>
      <c r="AX51" s="303">
        <f t="shared" si="451"/>
        <v>558.63142543999982</v>
      </c>
      <c r="AY51" s="303">
        <f t="shared" si="56"/>
        <v>649.26003471999991</v>
      </c>
      <c r="AZ51" s="303">
        <f t="shared" si="57"/>
        <v>925.41724388000171</v>
      </c>
      <c r="BA51" s="303">
        <f t="shared" si="184"/>
        <v>487.18239683000013</v>
      </c>
      <c r="BB51" s="298">
        <v>97.300770214459135</v>
      </c>
      <c r="BC51" s="298">
        <v>161.22218534146614</v>
      </c>
      <c r="BD51" s="298">
        <v>198.95144003043748</v>
      </c>
      <c r="BE51" s="298">
        <v>218.66403588903765</v>
      </c>
      <c r="BF51" s="298">
        <v>173.36401241239858</v>
      </c>
      <c r="BG51" s="298">
        <v>204.65483182185463</v>
      </c>
      <c r="BH51" s="298">
        <v>197.23746291030608</v>
      </c>
      <c r="BI51" s="298">
        <v>260.58532560160268</v>
      </c>
      <c r="BJ51" s="298">
        <v>232.67408461708962</v>
      </c>
      <c r="BK51" s="298">
        <v>325.22320171980567</v>
      </c>
      <c r="BL51" s="298">
        <v>425.39986744669443</v>
      </c>
      <c r="BM51" s="298">
        <v>523.91727319484914</v>
      </c>
      <c r="BN51" s="298">
        <v>80.154292059999975</v>
      </c>
      <c r="BO51" s="298">
        <v>160.58426133</v>
      </c>
      <c r="BP51" s="298">
        <v>240.0524848199999</v>
      </c>
      <c r="BQ51" s="298">
        <v>173.18284656000026</v>
      </c>
      <c r="BR51" s="298">
        <v>201.51075183999981</v>
      </c>
      <c r="BS51" s="298">
        <v>217.27142756000009</v>
      </c>
      <c r="BT51" s="298">
        <v>191.87622104999997</v>
      </c>
      <c r="BU51" s="298">
        <v>217.21997968000002</v>
      </c>
      <c r="BV51" s="298">
        <v>183.25831819000072</v>
      </c>
      <c r="BW51" s="298">
        <v>327.09621289999927</v>
      </c>
      <c r="BX51" s="298">
        <v>333.37643962000055</v>
      </c>
      <c r="BY51" s="298">
        <v>533.68609162999951</v>
      </c>
      <c r="BZ51" s="298">
        <v>84.883938360000002</v>
      </c>
      <c r="CA51" s="298">
        <v>168.21985291999994</v>
      </c>
      <c r="CB51" s="298">
        <v>234.43187669000011</v>
      </c>
      <c r="CC51" s="298">
        <v>186.12685254000007</v>
      </c>
      <c r="CD51" s="298">
        <v>242.25728830000028</v>
      </c>
      <c r="CE51" s="298">
        <v>263.39175666999995</v>
      </c>
      <c r="CF51" s="298">
        <v>213.76215658000058</v>
      </c>
      <c r="CG51" s="298">
        <v>189.19580305000002</v>
      </c>
      <c r="CH51" s="298">
        <v>209.4538556899997</v>
      </c>
      <c r="CI51" s="298">
        <v>253.09848251000005</v>
      </c>
      <c r="CJ51" s="298">
        <v>204.33841186999985</v>
      </c>
      <c r="CK51" s="298">
        <v>407.29773417000041</v>
      </c>
      <c r="CL51" s="298">
        <v>82.213451430000021</v>
      </c>
      <c r="CM51" s="298">
        <v>357.67473572999984</v>
      </c>
      <c r="CN51" s="298">
        <v>531.02631387000019</v>
      </c>
      <c r="CO51" s="298">
        <v>275.57551252999997</v>
      </c>
      <c r="CP51" s="298">
        <v>166.10081985999994</v>
      </c>
      <c r="CQ51" s="298">
        <v>379.48977579999973</v>
      </c>
      <c r="CR51" s="298">
        <v>274.2283416800006</v>
      </c>
      <c r="CS51" s="298">
        <v>174.53464082999946</v>
      </c>
      <c r="CT51" s="298">
        <v>159.39220822000027</v>
      </c>
      <c r="CU51" s="298">
        <v>174.14360555999977</v>
      </c>
      <c r="CV51" s="298">
        <v>191.93451354999974</v>
      </c>
      <c r="CW51" s="298">
        <v>419.15624056000007</v>
      </c>
      <c r="CX51" s="298">
        <v>92.287565000000029</v>
      </c>
      <c r="CY51" s="298">
        <v>129.45500177999989</v>
      </c>
      <c r="CZ51" s="298">
        <v>272.41703436000017</v>
      </c>
      <c r="DA51" s="298">
        <v>151.7405358099999</v>
      </c>
      <c r="DB51" s="298">
        <v>173.72906999000003</v>
      </c>
      <c r="DC51" s="298">
        <v>166.44446261999997</v>
      </c>
      <c r="DD51" s="298">
        <v>153.35448251000028</v>
      </c>
      <c r="DE51" s="298">
        <v>173.36212252999977</v>
      </c>
      <c r="DF51" s="298">
        <v>150.11031496999942</v>
      </c>
      <c r="DG51" s="298">
        <v>171.33487060999991</v>
      </c>
      <c r="DH51" s="298">
        <v>356.45727283000059</v>
      </c>
      <c r="DI51" s="298">
        <v>535.41207848000022</v>
      </c>
      <c r="DJ51" s="298">
        <v>84.477536799999996</v>
      </c>
      <c r="DK51" s="298">
        <v>161.03183332</v>
      </c>
      <c r="DL51" s="298">
        <v>582.19430069999999</v>
      </c>
      <c r="DM51" s="298">
        <v>439.40735902000017</v>
      </c>
      <c r="DN51" s="298">
        <v>269.95047681999989</v>
      </c>
      <c r="DO51" s="298">
        <v>158.19313006999974</v>
      </c>
      <c r="DP51" s="298">
        <v>161.10365725000011</v>
      </c>
      <c r="DQ51" s="298">
        <v>173.45181928000062</v>
      </c>
      <c r="DR51" s="298">
        <v>171.16612236999927</v>
      </c>
      <c r="DS51" s="298">
        <v>205.28154217999986</v>
      </c>
      <c r="DT51" s="298">
        <v>210.35435558999995</v>
      </c>
      <c r="DU51" s="298">
        <v>529.33243340000092</v>
      </c>
      <c r="DV51" s="298">
        <v>110.04746653999999</v>
      </c>
      <c r="DW51" s="298">
        <v>162.97252953</v>
      </c>
      <c r="DX51" s="298">
        <v>144.94408433999999</v>
      </c>
      <c r="DY51" s="298">
        <v>187.56011873000014</v>
      </c>
      <c r="DZ51" s="298">
        <v>168.42085414000044</v>
      </c>
      <c r="EA51" s="298">
        <v>142.91793928999962</v>
      </c>
      <c r="EB51" s="298">
        <v>167.80512536999967</v>
      </c>
      <c r="EC51" s="298">
        <v>256.15764228999956</v>
      </c>
      <c r="ED51" s="298">
        <v>241.85556208999893</v>
      </c>
      <c r="EE51" s="298">
        <v>206.23894195000014</v>
      </c>
      <c r="EF51" s="298">
        <v>202.54312095999936</v>
      </c>
      <c r="EG51" s="298">
        <v>398.66880837999963</v>
      </c>
      <c r="EH51" s="298">
        <v>126.16885969999996</v>
      </c>
      <c r="EI51" s="298">
        <v>182.26134663999966</v>
      </c>
      <c r="EJ51" s="298">
        <v>173.36230574999973</v>
      </c>
      <c r="EK51" s="298">
        <v>125.35417294000014</v>
      </c>
      <c r="EL51" s="298">
        <v>141.8678399099997</v>
      </c>
      <c r="EM51" s="298">
        <v>126.76984006000015</v>
      </c>
      <c r="EN51" s="298">
        <v>154.30534704000004</v>
      </c>
      <c r="EO51" s="298">
        <v>167.27821449999996</v>
      </c>
      <c r="EP51" s="298">
        <v>245.05771651999902</v>
      </c>
      <c r="EQ51" s="298">
        <v>299.89197618999953</v>
      </c>
      <c r="ER51" s="298">
        <v>343.22087825999978</v>
      </c>
      <c r="ES51" s="298">
        <v>510.96260285000153</v>
      </c>
      <c r="ET51" s="298">
        <v>134.26255760000001</v>
      </c>
      <c r="EU51" s="298">
        <v>138.88167827999985</v>
      </c>
      <c r="EV51" s="298">
        <v>267.90009650000047</v>
      </c>
      <c r="EW51" s="298">
        <v>238.95897359000054</v>
      </c>
      <c r="EX51" s="298">
        <v>327.20966599999889</v>
      </c>
      <c r="EY51" s="298">
        <v>205.62081625999909</v>
      </c>
      <c r="EZ51" s="298">
        <v>210.91038382999878</v>
      </c>
      <c r="FA51" s="298">
        <v>255.29286483000186</v>
      </c>
      <c r="FB51" s="298">
        <v>215.12650601000215</v>
      </c>
      <c r="FC51" s="298">
        <v>190.03244502999843</v>
      </c>
      <c r="FD51" s="298">
        <v>219.4982052300011</v>
      </c>
      <c r="FE51" s="298">
        <v>892.53838581999889</v>
      </c>
      <c r="FF51" s="298">
        <v>72.207529980000004</v>
      </c>
      <c r="FG51" s="298">
        <v>136.92817080999993</v>
      </c>
      <c r="FH51" s="298">
        <v>156.5998360000001</v>
      </c>
      <c r="FI51" s="298">
        <v>172.02419049000017</v>
      </c>
      <c r="FJ51" s="298">
        <v>180.51593604000016</v>
      </c>
      <c r="FK51" s="298">
        <v>206.09129890999952</v>
      </c>
      <c r="FL51" s="298">
        <v>231.58855955000016</v>
      </c>
      <c r="FM51" s="298">
        <v>214.59933846999908</v>
      </c>
      <c r="FN51" s="298">
        <v>203.07213670000064</v>
      </c>
      <c r="FO51" s="298">
        <v>229.80902052000062</v>
      </c>
      <c r="FP51" s="298">
        <v>228.32078793000008</v>
      </c>
      <c r="FQ51" s="298">
        <v>467.28743543000098</v>
      </c>
      <c r="FR51" s="298">
        <v>109.62518157999999</v>
      </c>
      <c r="FS51" s="298">
        <v>152.57147616000009</v>
      </c>
      <c r="FT51" s="298">
        <v>224.98573909000004</v>
      </c>
      <c r="FU51" s="298">
        <v>236.31249727000011</v>
      </c>
    </row>
    <row r="52" spans="1:177">
      <c r="A52" s="296"/>
      <c r="B52" s="314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7"/>
      <c r="CO52" s="297"/>
      <c r="CP52" s="297"/>
      <c r="CQ52" s="297"/>
      <c r="CR52" s="297"/>
      <c r="CS52" s="297"/>
      <c r="CT52" s="297"/>
      <c r="CU52" s="297"/>
      <c r="CV52" s="297"/>
      <c r="CW52" s="297"/>
      <c r="CX52" s="297"/>
      <c r="CY52" s="297"/>
      <c r="CZ52" s="297"/>
      <c r="DA52" s="297"/>
      <c r="DB52" s="297"/>
      <c r="DC52" s="297"/>
      <c r="DD52" s="297"/>
      <c r="DE52" s="297"/>
      <c r="DF52" s="297"/>
      <c r="DG52" s="297"/>
      <c r="DH52" s="297"/>
      <c r="DI52" s="297"/>
      <c r="DJ52" s="297"/>
      <c r="DK52" s="297"/>
      <c r="DL52" s="297"/>
      <c r="DM52" s="297"/>
      <c r="DN52" s="297"/>
      <c r="DO52" s="297"/>
      <c r="DP52" s="297"/>
      <c r="DQ52" s="297"/>
      <c r="DR52" s="297"/>
      <c r="DS52" s="297"/>
      <c r="DT52" s="297"/>
      <c r="DU52" s="297"/>
      <c r="DV52" s="297"/>
      <c r="DW52" s="297"/>
      <c r="DX52" s="297"/>
      <c r="DY52" s="297"/>
      <c r="DZ52" s="297"/>
      <c r="EA52" s="297"/>
      <c r="EB52" s="297"/>
      <c r="EC52" s="297"/>
      <c r="ED52" s="297"/>
      <c r="EE52" s="297"/>
      <c r="EF52" s="297"/>
      <c r="EG52" s="297"/>
      <c r="EH52" s="297"/>
      <c r="EI52" s="297"/>
      <c r="EJ52" s="297"/>
      <c r="EK52" s="297"/>
      <c r="EL52" s="297"/>
      <c r="EM52" s="297"/>
      <c r="EN52" s="297"/>
      <c r="EO52" s="297"/>
      <c r="EP52" s="297"/>
      <c r="EQ52" s="297"/>
      <c r="ER52" s="297"/>
      <c r="ES52" s="297"/>
      <c r="ET52" s="297"/>
      <c r="EU52" s="297"/>
      <c r="EV52" s="297"/>
      <c r="EW52" s="297"/>
      <c r="EX52" s="297"/>
      <c r="EY52" s="297"/>
      <c r="EZ52" s="297"/>
      <c r="FA52" s="297"/>
      <c r="FB52" s="297"/>
      <c r="FC52" s="297"/>
      <c r="FD52" s="297"/>
      <c r="FE52" s="297"/>
      <c r="FF52" s="297"/>
      <c r="FG52" s="297"/>
      <c r="FH52" s="297"/>
      <c r="FI52" s="297"/>
      <c r="FJ52" s="297"/>
      <c r="FK52" s="297"/>
      <c r="FL52" s="297"/>
      <c r="FM52" s="297"/>
      <c r="FN52" s="297"/>
      <c r="FO52" s="297"/>
      <c r="FP52" s="297"/>
      <c r="FQ52" s="297"/>
      <c r="FR52" s="297"/>
      <c r="FS52" s="297"/>
      <c r="FT52" s="297"/>
      <c r="FU52" s="297"/>
    </row>
    <row r="53" spans="1:177">
      <c r="A53" s="313"/>
      <c r="B53" s="300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8"/>
      <c r="AW53" s="298"/>
      <c r="AX53" s="298"/>
      <c r="AY53" s="298"/>
      <c r="AZ53" s="298"/>
      <c r="BA53" s="298"/>
      <c r="BB53" s="298"/>
      <c r="BC53" s="298"/>
      <c r="BD53" s="298"/>
      <c r="BE53" s="298"/>
      <c r="BF53" s="298"/>
      <c r="BG53" s="298"/>
      <c r="BH53" s="298"/>
      <c r="BI53" s="298"/>
      <c r="BJ53" s="298"/>
      <c r="BK53" s="298"/>
      <c r="BL53" s="298"/>
      <c r="BM53" s="298"/>
      <c r="BN53" s="298"/>
      <c r="BO53" s="298"/>
      <c r="BP53" s="298"/>
      <c r="BQ53" s="298"/>
      <c r="BR53" s="298"/>
      <c r="BS53" s="298"/>
      <c r="BT53" s="298"/>
      <c r="BU53" s="298"/>
      <c r="BV53" s="298"/>
      <c r="BW53" s="298"/>
      <c r="BX53" s="298"/>
      <c r="BY53" s="298"/>
      <c r="BZ53" s="298"/>
      <c r="CA53" s="298"/>
      <c r="CB53" s="298"/>
      <c r="CC53" s="298"/>
      <c r="CD53" s="298"/>
      <c r="CE53" s="298"/>
      <c r="CF53" s="298"/>
      <c r="CG53" s="298"/>
      <c r="CH53" s="298"/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298"/>
      <c r="CU53" s="298"/>
      <c r="CV53" s="298"/>
      <c r="CW53" s="298"/>
      <c r="CX53" s="298"/>
      <c r="CY53" s="298"/>
      <c r="CZ53" s="298"/>
      <c r="DA53" s="298"/>
      <c r="DB53" s="298"/>
      <c r="DC53" s="298"/>
      <c r="DD53" s="298"/>
      <c r="DE53" s="298"/>
      <c r="DF53" s="298"/>
      <c r="DG53" s="298"/>
      <c r="DH53" s="298"/>
      <c r="DI53" s="298"/>
      <c r="DJ53" s="298"/>
      <c r="DK53" s="298"/>
      <c r="DL53" s="298"/>
      <c r="DM53" s="298"/>
      <c r="DN53" s="298"/>
      <c r="DO53" s="298"/>
      <c r="DP53" s="298"/>
      <c r="DQ53" s="298"/>
      <c r="DR53" s="298"/>
      <c r="DS53" s="298"/>
      <c r="DT53" s="298"/>
      <c r="DU53" s="298"/>
      <c r="DV53" s="298"/>
      <c r="DW53" s="298"/>
      <c r="DX53" s="298"/>
      <c r="DY53" s="298"/>
      <c r="DZ53" s="298"/>
      <c r="EA53" s="298"/>
      <c r="EB53" s="298"/>
      <c r="EC53" s="298"/>
      <c r="ED53" s="298"/>
      <c r="EE53" s="298"/>
      <c r="EF53" s="298"/>
      <c r="EG53" s="298"/>
      <c r="EH53" s="298"/>
      <c r="EI53" s="298"/>
      <c r="EJ53" s="298"/>
      <c r="EK53" s="298"/>
      <c r="EL53" s="298"/>
      <c r="EM53" s="298"/>
      <c r="EN53" s="298"/>
      <c r="EO53" s="298"/>
      <c r="EP53" s="298"/>
      <c r="EQ53" s="298"/>
      <c r="ER53" s="298"/>
      <c r="ES53" s="298"/>
      <c r="ET53" s="298"/>
      <c r="EU53" s="298"/>
      <c r="EV53" s="298"/>
      <c r="EW53" s="298"/>
      <c r="EX53" s="298"/>
      <c r="EY53" s="298"/>
      <c r="EZ53" s="298"/>
      <c r="FA53" s="298"/>
      <c r="FB53" s="298"/>
      <c r="FC53" s="298"/>
      <c r="FD53" s="298"/>
      <c r="FE53" s="298"/>
      <c r="FF53" s="298"/>
      <c r="FG53" s="298"/>
      <c r="FH53" s="298"/>
      <c r="FI53" s="298"/>
      <c r="FJ53" s="298"/>
      <c r="FK53" s="298"/>
      <c r="FL53" s="298"/>
      <c r="FM53" s="298"/>
      <c r="FN53" s="298"/>
      <c r="FO53" s="298"/>
      <c r="FP53" s="298"/>
      <c r="FQ53" s="298"/>
      <c r="FR53" s="298"/>
      <c r="FS53" s="298"/>
      <c r="FT53" s="298"/>
      <c r="FU53" s="298"/>
    </row>
    <row r="54" spans="1:177">
      <c r="A54" s="296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7"/>
      <c r="CO54" s="297"/>
      <c r="CP54" s="297"/>
      <c r="CQ54" s="297"/>
      <c r="CR54" s="297"/>
      <c r="CS54" s="297"/>
      <c r="CT54" s="297"/>
      <c r="CU54" s="297"/>
      <c r="CV54" s="297"/>
      <c r="CW54" s="297"/>
      <c r="CX54" s="297"/>
      <c r="CY54" s="29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  <c r="FU54" s="297"/>
    </row>
    <row r="55" spans="1:177" s="207" customFormat="1" ht="37.5">
      <c r="A55" s="317" t="s">
        <v>166</v>
      </c>
      <c r="B55" s="318" t="s">
        <v>233</v>
      </c>
      <c r="C55" s="319">
        <f t="shared" ref="C55:F55" si="513">C7-C29</f>
        <v>-7227.7437438002962</v>
      </c>
      <c r="D55" s="319">
        <f t="shared" si="513"/>
        <v>-8651.8102706872851</v>
      </c>
      <c r="E55" s="319">
        <f t="shared" si="513"/>
        <v>-5304.2134642315723</v>
      </c>
      <c r="F55" s="319">
        <f t="shared" si="513"/>
        <v>-8532.9673566965866</v>
      </c>
      <c r="G55" s="319">
        <f t="shared" ref="G55:AE55" si="514">G7-G29</f>
        <v>-6608.51241121981</v>
      </c>
      <c r="H55" s="319">
        <f t="shared" si="514"/>
        <v>-3982.2080659180792</v>
      </c>
      <c r="I55" s="319">
        <f t="shared" si="514"/>
        <v>-4331.221458622058</v>
      </c>
      <c r="J55" s="319">
        <f t="shared" si="514"/>
        <v>-7161.4888540253996</v>
      </c>
      <c r="K55" s="319">
        <f t="shared" ref="K55:AB55" si="515">K7-K29</f>
        <v>-2675.1628679737769</v>
      </c>
      <c r="L55" s="319">
        <f t="shared" si="37"/>
        <v>197.26306453691905</v>
      </c>
      <c r="M55" s="319">
        <f t="shared" si="515"/>
        <v>-452.66317396919476</v>
      </c>
      <c r="N55" s="319">
        <f t="shared" si="515"/>
        <v>-646.72782576690952</v>
      </c>
      <c r="O55" s="319">
        <f t="shared" si="515"/>
        <v>-1586.6511520149879</v>
      </c>
      <c r="P55" s="319">
        <f t="shared" si="515"/>
        <v>-4541.7015920491958</v>
      </c>
      <c r="Q55" s="319">
        <f t="shared" si="515"/>
        <v>-562.17222955378566</v>
      </c>
      <c r="R55" s="319">
        <f t="shared" si="515"/>
        <v>-889.12219000787081</v>
      </c>
      <c r="S55" s="319">
        <f t="shared" si="515"/>
        <v>-2441.7086923330953</v>
      </c>
      <c r="T55" s="319">
        <f t="shared" si="515"/>
        <v>-4758.8071587925406</v>
      </c>
      <c r="U55" s="319">
        <f t="shared" si="515"/>
        <v>17.237427064524127</v>
      </c>
      <c r="V55" s="319">
        <f t="shared" si="515"/>
        <v>-490.2694096499763</v>
      </c>
      <c r="W55" s="319">
        <f t="shared" si="515"/>
        <v>-762.20162699941466</v>
      </c>
      <c r="X55" s="319">
        <f t="shared" si="515"/>
        <v>-4068.9798546467046</v>
      </c>
      <c r="Y55" s="319">
        <f t="shared" si="515"/>
        <v>-1321.8903389300294</v>
      </c>
      <c r="Z55" s="319">
        <f t="shared" si="515"/>
        <v>-935.85476688671042</v>
      </c>
      <c r="AA55" s="319">
        <f t="shared" si="515"/>
        <v>-1697.815200821824</v>
      </c>
      <c r="AB55" s="319">
        <f t="shared" si="515"/>
        <v>-4577.4070500580165</v>
      </c>
      <c r="AC55" s="319">
        <f t="shared" si="514"/>
        <v>-1052.4888727758189</v>
      </c>
      <c r="AD55" s="319">
        <f t="shared" si="514"/>
        <v>-703.09634443378127</v>
      </c>
      <c r="AE55" s="319">
        <f t="shared" si="514"/>
        <v>-648.18948955361157</v>
      </c>
      <c r="AF55" s="319">
        <f t="shared" ref="AF55:AR55" si="516">AF7-AF29</f>
        <v>-4204.7377044565992</v>
      </c>
      <c r="AG55" s="319">
        <f t="shared" si="516"/>
        <v>-527.98582026321765</v>
      </c>
      <c r="AH55" s="319">
        <f t="shared" si="516"/>
        <v>-182.97768216815712</v>
      </c>
      <c r="AI55" s="319">
        <f t="shared" si="516"/>
        <v>-954.96970700646125</v>
      </c>
      <c r="AJ55" s="319">
        <f t="shared" si="516"/>
        <v>-2316.2748564802459</v>
      </c>
      <c r="AK55" s="319">
        <f t="shared" si="516"/>
        <v>-129.10070744471523</v>
      </c>
      <c r="AL55" s="319">
        <f t="shared" si="516"/>
        <v>-30.55456569443777</v>
      </c>
      <c r="AM55" s="319">
        <f t="shared" si="516"/>
        <v>-1043.9596523487999</v>
      </c>
      <c r="AN55" s="319">
        <f t="shared" si="516"/>
        <v>-3127.6065331341078</v>
      </c>
      <c r="AO55" s="319">
        <f t="shared" si="516"/>
        <v>148.79614651059819</v>
      </c>
      <c r="AP55" s="319">
        <f t="shared" si="516"/>
        <v>-2219.2687444299499</v>
      </c>
      <c r="AQ55" s="319">
        <f t="shared" si="516"/>
        <v>-1265.2920304969502</v>
      </c>
      <c r="AR55" s="319">
        <f t="shared" si="516"/>
        <v>-3825.7242256091031</v>
      </c>
      <c r="AS55" s="319">
        <f t="shared" ref="AS55:AV55" si="517">AS7-AS29</f>
        <v>49.466680278542299</v>
      </c>
      <c r="AT55" s="319">
        <f t="shared" si="517"/>
        <v>-93.504685545056418</v>
      </c>
      <c r="AU55" s="319">
        <f t="shared" si="517"/>
        <v>-417.06767861885601</v>
      </c>
      <c r="AV55" s="319">
        <f t="shared" si="517"/>
        <v>-2214.057184088404</v>
      </c>
      <c r="AW55" s="319">
        <f t="shared" ref="AW55:CW55" si="518">AW7-AW29</f>
        <v>741.78221046013641</v>
      </c>
      <c r="AX55" s="319">
        <f>+SUM(FI55:FK55)</f>
        <v>982.61116807890403</v>
      </c>
      <c r="AY55" s="319">
        <f t="shared" si="56"/>
        <v>633.19844102898242</v>
      </c>
      <c r="AZ55" s="319">
        <f t="shared" si="518"/>
        <v>-2160.3287550311052</v>
      </c>
      <c r="BA55" s="319">
        <f t="shared" si="518"/>
        <v>55.281158532522568</v>
      </c>
      <c r="BB55" s="319">
        <f t="shared" si="518"/>
        <v>821.93815150928049</v>
      </c>
      <c r="BC55" s="319">
        <f t="shared" si="518"/>
        <v>-871.31416463431242</v>
      </c>
      <c r="BD55" s="319">
        <f t="shared" si="518"/>
        <v>-403.28716084416374</v>
      </c>
      <c r="BE55" s="319">
        <f t="shared" si="518"/>
        <v>382.20604304317794</v>
      </c>
      <c r="BF55" s="319">
        <f t="shared" si="518"/>
        <v>-156.10588096216088</v>
      </c>
      <c r="BG55" s="319">
        <f t="shared" si="518"/>
        <v>-872.82798784792794</v>
      </c>
      <c r="BH55" s="319">
        <f t="shared" si="518"/>
        <v>-130.746379167741</v>
      </c>
      <c r="BI55" s="319">
        <f t="shared" si="518"/>
        <v>-865.82394953344283</v>
      </c>
      <c r="BJ55" s="319">
        <f t="shared" si="518"/>
        <v>-590.0808233138041</v>
      </c>
      <c r="BK55" s="319">
        <f t="shared" si="518"/>
        <v>-803.06622684533068</v>
      </c>
      <c r="BL55" s="319">
        <f t="shared" si="518"/>
        <v>-1119.9927177866534</v>
      </c>
      <c r="BM55" s="319">
        <f t="shared" si="518"/>
        <v>-2618.6426474172113</v>
      </c>
      <c r="BN55" s="319">
        <f t="shared" si="518"/>
        <v>529.05298066381192</v>
      </c>
      <c r="BO55" s="319">
        <f t="shared" si="518"/>
        <v>-691.56688813623578</v>
      </c>
      <c r="BP55" s="319">
        <f t="shared" si="518"/>
        <v>-399.65832208136044</v>
      </c>
      <c r="BQ55" s="319">
        <f t="shared" si="518"/>
        <v>-187.89890738590566</v>
      </c>
      <c r="BR55" s="319">
        <f t="shared" si="518"/>
        <v>-185.69468005272711</v>
      </c>
      <c r="BS55" s="319">
        <f t="shared" si="518"/>
        <v>-515.52860256923714</v>
      </c>
      <c r="BT55" s="319">
        <f t="shared" si="518"/>
        <v>-588.849427280908</v>
      </c>
      <c r="BU55" s="319">
        <f t="shared" si="518"/>
        <v>-915.38681318452245</v>
      </c>
      <c r="BV55" s="319">
        <f t="shared" si="518"/>
        <v>-937.47245186766486</v>
      </c>
      <c r="BW55" s="319">
        <f t="shared" si="518"/>
        <v>-788.17342165554965</v>
      </c>
      <c r="BX55" s="319">
        <f t="shared" si="518"/>
        <v>-922.72835365417723</v>
      </c>
      <c r="BY55" s="319">
        <f t="shared" si="518"/>
        <v>-3047.9053834828123</v>
      </c>
      <c r="BZ55" s="319">
        <f t="shared" si="518"/>
        <v>815.97826668871267</v>
      </c>
      <c r="CA55" s="319">
        <f t="shared" si="518"/>
        <v>-105.00174535053202</v>
      </c>
      <c r="CB55" s="319">
        <f t="shared" si="518"/>
        <v>-693.73909427365606</v>
      </c>
      <c r="CC55" s="319">
        <f t="shared" si="518"/>
        <v>585.42709906313894</v>
      </c>
      <c r="CD55" s="319">
        <f t="shared" si="518"/>
        <v>-514.7035344010319</v>
      </c>
      <c r="CE55" s="319">
        <f t="shared" si="518"/>
        <v>-560.99297431208379</v>
      </c>
      <c r="CF55" s="319">
        <f t="shared" si="518"/>
        <v>291.82954316201904</v>
      </c>
      <c r="CG55" s="319">
        <f t="shared" si="518"/>
        <v>-568.63260325963483</v>
      </c>
      <c r="CH55" s="319">
        <f t="shared" si="518"/>
        <v>-485.3985669017984</v>
      </c>
      <c r="CI55" s="319">
        <f t="shared" si="518"/>
        <v>-683.49327726742831</v>
      </c>
      <c r="CJ55" s="319">
        <f t="shared" si="518"/>
        <v>-513.66490965476942</v>
      </c>
      <c r="CK55" s="319">
        <f t="shared" si="518"/>
        <v>-2871.8216677245068</v>
      </c>
      <c r="CL55" s="319">
        <f t="shared" si="518"/>
        <v>407.4014295776642</v>
      </c>
      <c r="CM55" s="319">
        <f t="shared" si="518"/>
        <v>-840.566557429775</v>
      </c>
      <c r="CN55" s="319">
        <f t="shared" si="518"/>
        <v>-888.72521107791817</v>
      </c>
      <c r="CO55" s="319">
        <f t="shared" si="518"/>
        <v>115.55875420925804</v>
      </c>
      <c r="CP55" s="319">
        <f t="shared" si="518"/>
        <v>-397.35445713584568</v>
      </c>
      <c r="CQ55" s="319">
        <f t="shared" si="518"/>
        <v>-654.05906396012324</v>
      </c>
      <c r="CR55" s="319">
        <f t="shared" si="518"/>
        <v>-211.66991725228809</v>
      </c>
      <c r="CS55" s="319">
        <f t="shared" si="518"/>
        <v>-641.4286428039718</v>
      </c>
      <c r="CT55" s="319">
        <f t="shared" si="518"/>
        <v>-844.71664076556317</v>
      </c>
      <c r="CU55" s="319">
        <f t="shared" si="518"/>
        <v>-563.65097909327051</v>
      </c>
      <c r="CV55" s="319">
        <f t="shared" si="518"/>
        <v>-1181.3899002878156</v>
      </c>
      <c r="CW55" s="319">
        <f t="shared" si="518"/>
        <v>-2832.3661706769294</v>
      </c>
      <c r="CX55" s="319">
        <f t="shared" ref="CX55:DT55" si="519">CX7-CX29</f>
        <v>512.92384804067251</v>
      </c>
      <c r="CY55" s="319">
        <f t="shared" si="519"/>
        <v>-522.89954345640535</v>
      </c>
      <c r="CZ55" s="319">
        <f t="shared" si="519"/>
        <v>-1042.5131773600851</v>
      </c>
      <c r="DA55" s="319">
        <f t="shared" si="519"/>
        <v>104.90903891827065</v>
      </c>
      <c r="DB55" s="319">
        <f t="shared" si="519"/>
        <v>-173.77427789148669</v>
      </c>
      <c r="DC55" s="319">
        <f t="shared" si="519"/>
        <v>-634.2311054605666</v>
      </c>
      <c r="DD55" s="319">
        <f t="shared" si="519"/>
        <v>90.96615850453918</v>
      </c>
      <c r="DE55" s="319">
        <f t="shared" si="519"/>
        <v>-624.88981519815252</v>
      </c>
      <c r="DF55" s="319">
        <f t="shared" si="519"/>
        <v>-114.26583285999823</v>
      </c>
      <c r="DG55" s="319">
        <f t="shared" si="519"/>
        <v>-338.12883380827589</v>
      </c>
      <c r="DH55" s="319">
        <f t="shared" si="519"/>
        <v>-641.4176000181219</v>
      </c>
      <c r="DI55" s="319">
        <f t="shared" si="519"/>
        <v>-3225.1912706302001</v>
      </c>
      <c r="DJ55" s="319">
        <f t="shared" si="519"/>
        <v>530.66226896785111</v>
      </c>
      <c r="DK55" s="319">
        <f t="shared" si="519"/>
        <v>-225.69637770343616</v>
      </c>
      <c r="DL55" s="319">
        <f t="shared" si="519"/>
        <v>-832.95171152763214</v>
      </c>
      <c r="DM55" s="319">
        <f t="shared" si="519"/>
        <v>161.47768360092368</v>
      </c>
      <c r="DN55" s="319">
        <f t="shared" si="519"/>
        <v>56.710826369278038</v>
      </c>
      <c r="DO55" s="319">
        <f t="shared" si="519"/>
        <v>-401.16619213835929</v>
      </c>
      <c r="DP55" s="319">
        <f t="shared" si="519"/>
        <v>-245.1231982863028</v>
      </c>
      <c r="DQ55" s="319">
        <f t="shared" si="519"/>
        <v>-151.42904512848418</v>
      </c>
      <c r="DR55" s="319">
        <f t="shared" si="519"/>
        <v>-558.41746359167428</v>
      </c>
      <c r="DS55" s="319">
        <f t="shared" si="519"/>
        <v>-128.98558816033574</v>
      </c>
      <c r="DT55" s="319">
        <f t="shared" si="519"/>
        <v>12.897078066296672</v>
      </c>
      <c r="DU55" s="319">
        <f t="shared" ref="DU55:ER55" si="520">DU7-DU29</f>
        <v>-2200.1863463862046</v>
      </c>
      <c r="DV55" s="319">
        <f t="shared" si="520"/>
        <v>525.07926330922055</v>
      </c>
      <c r="DW55" s="319">
        <f t="shared" si="520"/>
        <v>-176.96554809236795</v>
      </c>
      <c r="DX55" s="319">
        <f t="shared" si="520"/>
        <v>-477.21442266156964</v>
      </c>
      <c r="DY55" s="319">
        <f t="shared" si="520"/>
        <v>360.67614601884543</v>
      </c>
      <c r="DZ55" s="319">
        <f t="shared" si="520"/>
        <v>5.3600975374301925</v>
      </c>
      <c r="EA55" s="319">
        <f t="shared" si="520"/>
        <v>-396.59080925071476</v>
      </c>
      <c r="EB55" s="319">
        <f t="shared" si="520"/>
        <v>-589.19336326216398</v>
      </c>
      <c r="EC55" s="319">
        <f t="shared" si="520"/>
        <v>-264.26993771136404</v>
      </c>
      <c r="ED55" s="319">
        <f t="shared" si="520"/>
        <v>-190.49635137526911</v>
      </c>
      <c r="EE55" s="319">
        <f t="shared" si="520"/>
        <v>-125.92739563897067</v>
      </c>
      <c r="EF55" s="319">
        <f t="shared" si="520"/>
        <v>-952.34299068888504</v>
      </c>
      <c r="EG55" s="319">
        <f t="shared" si="520"/>
        <v>-2049.3361468062531</v>
      </c>
      <c r="EH55" s="319">
        <f t="shared" si="520"/>
        <v>320.42888414295612</v>
      </c>
      <c r="EI55" s="319">
        <f t="shared" si="520"/>
        <v>-189.50019703876205</v>
      </c>
      <c r="EJ55" s="319">
        <f t="shared" si="520"/>
        <v>17.867459406405487</v>
      </c>
      <c r="EK55" s="319">
        <f t="shared" si="520"/>
        <v>-487.21930964808553</v>
      </c>
      <c r="EL55" s="319">
        <f t="shared" si="520"/>
        <v>-799.94504186678137</v>
      </c>
      <c r="EM55" s="319">
        <f t="shared" si="520"/>
        <v>-932.10439291508192</v>
      </c>
      <c r="EN55" s="319">
        <f t="shared" si="520"/>
        <v>-677.46787402194718</v>
      </c>
      <c r="EO55" s="319">
        <f t="shared" si="520"/>
        <v>-752.27539539261943</v>
      </c>
      <c r="EP55" s="319">
        <f t="shared" si="520"/>
        <v>164.45123891761614</v>
      </c>
      <c r="EQ55" s="319">
        <f t="shared" si="520"/>
        <v>-764.622897557741</v>
      </c>
      <c r="ER55" s="319">
        <f t="shared" si="520"/>
        <v>-494.21535360546341</v>
      </c>
      <c r="ES55" s="319">
        <f t="shared" ref="ES55:FE55" si="521">ES7-ES29</f>
        <v>-2566.8859744458987</v>
      </c>
      <c r="ET55" s="319">
        <f t="shared" si="521"/>
        <v>271.80013234152057</v>
      </c>
      <c r="EU55" s="319">
        <f t="shared" si="521"/>
        <v>-160.76032023347489</v>
      </c>
      <c r="EV55" s="319">
        <f t="shared" si="521"/>
        <v>-61.573131829503836</v>
      </c>
      <c r="EW55" s="319">
        <f t="shared" si="521"/>
        <v>354.56716229830226</v>
      </c>
      <c r="EX55" s="319">
        <f t="shared" si="521"/>
        <v>-492.70931584380378</v>
      </c>
      <c r="EY55" s="319">
        <f t="shared" si="521"/>
        <v>44.637468000444642</v>
      </c>
      <c r="EZ55" s="319">
        <f t="shared" si="521"/>
        <v>-228.28130980008791</v>
      </c>
      <c r="FA55" s="319">
        <f t="shared" si="521"/>
        <v>-533.97940763566703</v>
      </c>
      <c r="FB55" s="319">
        <f t="shared" si="521"/>
        <v>345.19303881689848</v>
      </c>
      <c r="FC55" s="319">
        <f t="shared" si="521"/>
        <v>168.30493220665085</v>
      </c>
      <c r="FD55" s="319">
        <f t="shared" si="521"/>
        <v>98.656465511732222</v>
      </c>
      <c r="FE55" s="319">
        <f t="shared" si="521"/>
        <v>-2481.018581806788</v>
      </c>
      <c r="FF55" s="319">
        <f t="shared" ref="FF55:FH55" si="522">FF7-FF29</f>
        <v>532.3716887427272</v>
      </c>
      <c r="FG55" s="319">
        <f t="shared" si="522"/>
        <v>-240.84776430089096</v>
      </c>
      <c r="FH55" s="319">
        <f t="shared" si="522"/>
        <v>450.25828601830108</v>
      </c>
      <c r="FI55" s="319">
        <f t="shared" ref="FI55:FJ55" si="523">FI7-FI29</f>
        <v>392.50536503118065</v>
      </c>
      <c r="FJ55" s="319">
        <f t="shared" si="523"/>
        <v>560.97073229432817</v>
      </c>
      <c r="FK55" s="319">
        <f t="shared" ref="FK55" si="524">FK7-FK29</f>
        <v>29.135070753395212</v>
      </c>
      <c r="FL55" s="319">
        <f t="shared" ref="FL55" si="525">FL7-FL29</f>
        <v>153.03550586059964</v>
      </c>
      <c r="FM55" s="319">
        <f t="shared" ref="FM55" si="526">FM7-FM29</f>
        <v>37.624935572185223</v>
      </c>
      <c r="FN55" s="319">
        <f t="shared" ref="FN55" si="527">FN7-FN29</f>
        <v>442.53799959619755</v>
      </c>
      <c r="FO55" s="319">
        <f t="shared" ref="FO55" si="528">FO7-FO29</f>
        <v>-68.701428660625425</v>
      </c>
      <c r="FP55" s="319">
        <f t="shared" ref="FP55" si="529">FP7-FP29</f>
        <v>-383.97969897504026</v>
      </c>
      <c r="FQ55" s="319">
        <f t="shared" ref="FQ55:FR55" si="530">FQ7-FQ29</f>
        <v>-1707.647627395439</v>
      </c>
      <c r="FR55" s="319">
        <f t="shared" si="530"/>
        <v>626.64833995118533</v>
      </c>
      <c r="FS55" s="319">
        <f t="shared" ref="FS55:FT55" si="531">FS7-FS29</f>
        <v>-331.3922575821357</v>
      </c>
      <c r="FT55" s="319">
        <f t="shared" si="531"/>
        <v>-239.97492383652707</v>
      </c>
      <c r="FU55" s="319">
        <f t="shared" ref="FU55" si="532">FU7-FU29</f>
        <v>982.85426526544097</v>
      </c>
    </row>
    <row r="56" spans="1:177" s="203" customFormat="1" ht="18.75">
      <c r="A56" s="320" t="s">
        <v>217</v>
      </c>
      <c r="B56" s="321" t="s">
        <v>216</v>
      </c>
      <c r="C56" s="322">
        <f t="shared" ref="C56:F56" si="533">+C7-C31-C50-C51</f>
        <v>-1098.2909043303007</v>
      </c>
      <c r="D56" s="322">
        <f t="shared" si="533"/>
        <v>-2620.9004206796908</v>
      </c>
      <c r="E56" s="322">
        <f t="shared" si="533"/>
        <v>-1052.4163229415681</v>
      </c>
      <c r="F56" s="322">
        <f t="shared" si="533"/>
        <v>-3660.3161953382255</v>
      </c>
      <c r="G56" s="322">
        <f>+G7-G31-G50-G51</f>
        <v>-1502.5387555998086</v>
      </c>
      <c r="H56" s="322">
        <f t="shared" ref="H56:EJ56" si="534">+H7-H31-H50-H51</f>
        <v>-311.19140627807701</v>
      </c>
      <c r="I56" s="322">
        <f t="shared" si="534"/>
        <v>-1485.3085494040581</v>
      </c>
      <c r="J56" s="322">
        <f t="shared" si="534"/>
        <v>-5311.9884818053988</v>
      </c>
      <c r="K56" s="322">
        <f t="shared" si="534"/>
        <v>-412.17591202525</v>
      </c>
      <c r="L56" s="322">
        <f t="shared" si="37"/>
        <v>2484.0543734569187</v>
      </c>
      <c r="M56" s="322">
        <f t="shared" ref="M56:AB56" si="535">+M7-M31-M50-M51</f>
        <v>600.93307461379936</v>
      </c>
      <c r="N56" s="322">
        <f t="shared" si="535"/>
        <v>746.33126479857822</v>
      </c>
      <c r="O56" s="322">
        <f t="shared" si="535"/>
        <v>-54.65216423963102</v>
      </c>
      <c r="P56" s="322">
        <f t="shared" si="535"/>
        <v>-2390.9030795030362</v>
      </c>
      <c r="Q56" s="322">
        <f t="shared" si="535"/>
        <v>659.64386118443508</v>
      </c>
      <c r="R56" s="322">
        <f t="shared" si="535"/>
        <v>483.61624150000227</v>
      </c>
      <c r="S56" s="322">
        <f t="shared" si="535"/>
        <v>-1032.2947285489422</v>
      </c>
      <c r="T56" s="322">
        <f t="shared" si="535"/>
        <v>-2731.865794815184</v>
      </c>
      <c r="U56" s="322">
        <f t="shared" si="535"/>
        <v>871.9340801895321</v>
      </c>
      <c r="V56" s="322">
        <f t="shared" si="535"/>
        <v>558.94205942004942</v>
      </c>
      <c r="W56" s="322">
        <f t="shared" si="535"/>
        <v>275.29349365000974</v>
      </c>
      <c r="X56" s="322">
        <f t="shared" si="535"/>
        <v>-2758.5859562011628</v>
      </c>
      <c r="Y56" s="322">
        <f t="shared" si="535"/>
        <v>-776.95232510002882</v>
      </c>
      <c r="Z56" s="322">
        <f t="shared" si="535"/>
        <v>-229.53609863671147</v>
      </c>
      <c r="AA56" s="322">
        <f t="shared" si="535"/>
        <v>-362.645772163468</v>
      </c>
      <c r="AB56" s="322">
        <f t="shared" si="535"/>
        <v>-2291.1819994380166</v>
      </c>
      <c r="AC56" s="322">
        <f t="shared" si="534"/>
        <v>17.247309904181407</v>
      </c>
      <c r="AD56" s="322">
        <f t="shared" si="534"/>
        <v>515.03742877621778</v>
      </c>
      <c r="AE56" s="322">
        <f t="shared" si="534"/>
        <v>217.11588308638858</v>
      </c>
      <c r="AF56" s="322">
        <f t="shared" si="534"/>
        <v>-2251.9393773665993</v>
      </c>
      <c r="AG56" s="322">
        <f t="shared" si="534"/>
        <v>55.021381076783427</v>
      </c>
      <c r="AH56" s="322">
        <f t="shared" si="534"/>
        <v>553.69419781184263</v>
      </c>
      <c r="AI56" s="322">
        <f t="shared" si="534"/>
        <v>76.053866263537998</v>
      </c>
      <c r="AJ56" s="322">
        <f t="shared" si="534"/>
        <v>-995.96085143024743</v>
      </c>
      <c r="AK56" s="322">
        <f t="shared" si="534"/>
        <v>372.12291429528386</v>
      </c>
      <c r="AL56" s="322">
        <f t="shared" si="534"/>
        <v>784.38506576556256</v>
      </c>
      <c r="AM56" s="322">
        <f t="shared" si="534"/>
        <v>-476.99146538079947</v>
      </c>
      <c r="AN56" s="322">
        <f t="shared" si="534"/>
        <v>-2164.8250640841079</v>
      </c>
      <c r="AO56" s="322">
        <f t="shared" si="534"/>
        <v>467.52443720059881</v>
      </c>
      <c r="AP56" s="322">
        <f t="shared" si="534"/>
        <v>-1963.0419780099498</v>
      </c>
      <c r="AQ56" s="322">
        <f t="shared" si="534"/>
        <v>-834.18859492695037</v>
      </c>
      <c r="AR56" s="322">
        <f t="shared" si="534"/>
        <v>-2982.2823460691034</v>
      </c>
      <c r="AS56" s="322">
        <f t="shared" si="534"/>
        <v>369.15933286707934</v>
      </c>
      <c r="AT56" s="322">
        <f t="shared" si="534"/>
        <v>415.94705936494563</v>
      </c>
      <c r="AU56" s="322">
        <f t="shared" si="534"/>
        <v>68.628292957388453</v>
      </c>
      <c r="AV56" s="322">
        <f t="shared" si="534"/>
        <v>-1265.9105972146624</v>
      </c>
      <c r="AW56" s="322">
        <f t="shared" si="534"/>
        <v>1037.9494868401362</v>
      </c>
      <c r="AX56" s="322">
        <f>+SUM(FI56:FK56)</f>
        <v>1434.9567978889038</v>
      </c>
      <c r="AY56" s="322">
        <f t="shared" si="56"/>
        <v>1198.1829202856491</v>
      </c>
      <c r="AZ56" s="322">
        <f t="shared" si="57"/>
        <v>-1187.0348315577721</v>
      </c>
      <c r="BA56" s="322">
        <f t="shared" ref="BA56" si="536">+BA7-BA31-BA50-BA51</f>
        <v>455.17452205252232</v>
      </c>
      <c r="BB56" s="322">
        <f t="shared" ref="BB56:CW56" si="537">+BB7-BB31-BB50-BB51</f>
        <v>1093.9393336660185</v>
      </c>
      <c r="BC56" s="322">
        <f t="shared" si="537"/>
        <v>-508.39869188235298</v>
      </c>
      <c r="BD56" s="322">
        <f t="shared" si="537"/>
        <v>15.392432830133572</v>
      </c>
      <c r="BE56" s="322">
        <f t="shared" si="537"/>
        <v>907.23959517474486</v>
      </c>
      <c r="BF56" s="322">
        <f t="shared" si="537"/>
        <v>302.60835086015322</v>
      </c>
      <c r="BG56" s="322">
        <f t="shared" si="537"/>
        <v>-463.51668123631941</v>
      </c>
      <c r="BH56" s="322">
        <f t="shared" si="537"/>
        <v>366.99338114071969</v>
      </c>
      <c r="BI56" s="322">
        <f t="shared" si="537"/>
        <v>-358.29202949887872</v>
      </c>
      <c r="BJ56" s="322">
        <f t="shared" si="537"/>
        <v>-63.353515881471651</v>
      </c>
      <c r="BK56" s="322">
        <f t="shared" si="537"/>
        <v>-214.65142803990619</v>
      </c>
      <c r="BL56" s="322">
        <f t="shared" si="537"/>
        <v>-395.56303339123673</v>
      </c>
      <c r="BM56" s="322">
        <f t="shared" si="537"/>
        <v>-1780.6886180718948</v>
      </c>
      <c r="BN56" s="322">
        <f t="shared" si="537"/>
        <v>769.14041019053593</v>
      </c>
      <c r="BO56" s="322">
        <f t="shared" si="537"/>
        <v>-157.984614724766</v>
      </c>
      <c r="BP56" s="322">
        <f t="shared" si="537"/>
        <v>48.488065718666121</v>
      </c>
      <c r="BQ56" s="322">
        <f t="shared" si="537"/>
        <v>283.43399232294905</v>
      </c>
      <c r="BR56" s="322">
        <f t="shared" si="537"/>
        <v>282.3475880437145</v>
      </c>
      <c r="BS56" s="322">
        <f t="shared" si="537"/>
        <v>-82.165338866661472</v>
      </c>
      <c r="BT56" s="322">
        <f t="shared" si="537"/>
        <v>-123.44017433916008</v>
      </c>
      <c r="BU56" s="322">
        <f t="shared" si="537"/>
        <v>-494.95464755835826</v>
      </c>
      <c r="BV56" s="322">
        <f t="shared" si="537"/>
        <v>-413.89990665142307</v>
      </c>
      <c r="BW56" s="322">
        <f t="shared" si="537"/>
        <v>-202.83712087873187</v>
      </c>
      <c r="BX56" s="322">
        <f t="shared" si="537"/>
        <v>-319.18790605289792</v>
      </c>
      <c r="BY56" s="322">
        <f t="shared" si="537"/>
        <v>-2209.8407678835547</v>
      </c>
      <c r="BZ56" s="322">
        <f t="shared" si="537"/>
        <v>961.47351242988202</v>
      </c>
      <c r="CA56" s="322">
        <f t="shared" si="537"/>
        <v>172.37013466344655</v>
      </c>
      <c r="CB56" s="322">
        <f t="shared" si="537"/>
        <v>-261.90956690379676</v>
      </c>
      <c r="CC56" s="322">
        <f t="shared" si="537"/>
        <v>837.48059644150499</v>
      </c>
      <c r="CD56" s="322">
        <f t="shared" si="537"/>
        <v>-146.11494328937462</v>
      </c>
      <c r="CE56" s="322">
        <f t="shared" si="537"/>
        <v>-132.42359373208041</v>
      </c>
      <c r="CF56" s="322">
        <f t="shared" si="537"/>
        <v>625.8622828292896</v>
      </c>
      <c r="CG56" s="322">
        <f t="shared" si="537"/>
        <v>-213.11047485410225</v>
      </c>
      <c r="CH56" s="322">
        <f t="shared" si="537"/>
        <v>-137.45831432517755</v>
      </c>
      <c r="CI56" s="322">
        <f t="shared" si="537"/>
        <v>-313.04540070489094</v>
      </c>
      <c r="CJ56" s="322">
        <f t="shared" si="537"/>
        <v>-155.74251976586737</v>
      </c>
      <c r="CK56" s="322">
        <f t="shared" si="537"/>
        <v>-2289.7980357304036</v>
      </c>
      <c r="CL56" s="322">
        <f t="shared" si="537"/>
        <v>488.39789583766407</v>
      </c>
      <c r="CM56" s="322">
        <f t="shared" si="537"/>
        <v>-663.86538469977518</v>
      </c>
      <c r="CN56" s="322">
        <f t="shared" si="537"/>
        <v>-601.48483623791822</v>
      </c>
      <c r="CO56" s="322">
        <f t="shared" si="537"/>
        <v>353.73623802925795</v>
      </c>
      <c r="CP56" s="322">
        <f t="shared" si="537"/>
        <v>-136.98420197584562</v>
      </c>
      <c r="CQ56" s="322">
        <f t="shared" si="537"/>
        <v>-446.28813469012346</v>
      </c>
      <c r="CR56" s="322">
        <f t="shared" si="537"/>
        <v>120.44398711771186</v>
      </c>
      <c r="CS56" s="322">
        <f t="shared" si="537"/>
        <v>-98.98855321561598</v>
      </c>
      <c r="CT56" s="322">
        <f t="shared" si="537"/>
        <v>-384.10120606556313</v>
      </c>
      <c r="CU56" s="322">
        <f t="shared" si="537"/>
        <v>-140.14295734327064</v>
      </c>
      <c r="CV56" s="322">
        <f t="shared" si="537"/>
        <v>-513.03328715781504</v>
      </c>
      <c r="CW56" s="322">
        <f t="shared" si="537"/>
        <v>-1638.0057549369305</v>
      </c>
      <c r="CX56" s="322">
        <f t="shared" si="534"/>
        <v>665.00392982067251</v>
      </c>
      <c r="CY56" s="322">
        <f t="shared" si="534"/>
        <v>-133.53364057640513</v>
      </c>
      <c r="CZ56" s="322">
        <f t="shared" si="534"/>
        <v>-514.22297934008532</v>
      </c>
      <c r="DA56" s="322">
        <f t="shared" si="534"/>
        <v>593.74778297827072</v>
      </c>
      <c r="DB56" s="322">
        <f t="shared" si="534"/>
        <v>238.40358941851349</v>
      </c>
      <c r="DC56" s="322">
        <f t="shared" si="534"/>
        <v>-317.11394362056683</v>
      </c>
      <c r="DD56" s="322">
        <f t="shared" si="534"/>
        <v>321.43734901453922</v>
      </c>
      <c r="DE56" s="322">
        <f t="shared" si="534"/>
        <v>-297.2568320581525</v>
      </c>
      <c r="DF56" s="322">
        <f t="shared" si="534"/>
        <v>192.93536613000236</v>
      </c>
      <c r="DG56" s="322">
        <f t="shared" si="534"/>
        <v>33.173790881723193</v>
      </c>
      <c r="DH56" s="322">
        <f t="shared" si="534"/>
        <v>-145.87149958812103</v>
      </c>
      <c r="DI56" s="322">
        <f t="shared" si="534"/>
        <v>-2139.2416686602005</v>
      </c>
      <c r="DJ56" s="322">
        <f t="shared" si="534"/>
        <v>654.4525728278511</v>
      </c>
      <c r="DK56" s="322">
        <f t="shared" si="534"/>
        <v>20.774482276564214</v>
      </c>
      <c r="DL56" s="322">
        <f t="shared" si="534"/>
        <v>-620.20567402763243</v>
      </c>
      <c r="DM56" s="322">
        <f t="shared" si="534"/>
        <v>415.90746812092391</v>
      </c>
      <c r="DN56" s="322">
        <f t="shared" si="534"/>
        <v>260.5660311992778</v>
      </c>
      <c r="DO56" s="322">
        <f t="shared" si="534"/>
        <v>-122.7793015083592</v>
      </c>
      <c r="DP56" s="322">
        <f t="shared" si="534"/>
        <v>42.457950773696751</v>
      </c>
      <c r="DQ56" s="322">
        <f t="shared" si="534"/>
        <v>116.02944761151667</v>
      </c>
      <c r="DR56" s="322">
        <f t="shared" si="534"/>
        <v>-82.433532121674858</v>
      </c>
      <c r="DS56" s="322">
        <f t="shared" si="534"/>
        <v>155.83564533966444</v>
      </c>
      <c r="DT56" s="322">
        <f t="shared" si="534"/>
        <v>280.22672272629649</v>
      </c>
      <c r="DU56" s="322">
        <f t="shared" si="534"/>
        <v>-1432.0232194962057</v>
      </c>
      <c r="DV56" s="322">
        <f t="shared" si="534"/>
        <v>674.6567096492206</v>
      </c>
      <c r="DW56" s="322">
        <f t="shared" si="534"/>
        <v>-28.329819772368012</v>
      </c>
      <c r="DX56" s="322">
        <f t="shared" si="534"/>
        <v>-274.20397558156969</v>
      </c>
      <c r="DY56" s="322">
        <f t="shared" si="534"/>
        <v>650.14947363884539</v>
      </c>
      <c r="DZ56" s="322">
        <f t="shared" si="534"/>
        <v>336.08828068743003</v>
      </c>
      <c r="EA56" s="322">
        <f t="shared" si="534"/>
        <v>-201.85268856071471</v>
      </c>
      <c r="EB56" s="322">
        <f t="shared" si="534"/>
        <v>-392.65322989216395</v>
      </c>
      <c r="EC56" s="322">
        <f t="shared" si="534"/>
        <v>-88.531314571363566</v>
      </c>
      <c r="ED56" s="322">
        <f t="shared" si="534"/>
        <v>4.1930790827302928</v>
      </c>
      <c r="EE56" s="322">
        <f t="shared" si="534"/>
        <v>101.54894117102975</v>
      </c>
      <c r="EF56" s="322">
        <f t="shared" si="534"/>
        <v>-724.10780970888572</v>
      </c>
      <c r="EG56" s="322">
        <f t="shared" si="534"/>
        <v>-1542.2661955462527</v>
      </c>
      <c r="EH56" s="322">
        <f t="shared" si="534"/>
        <v>409.96151692295598</v>
      </c>
      <c r="EI56" s="322">
        <f t="shared" si="534"/>
        <v>-57.972094878762093</v>
      </c>
      <c r="EJ56" s="322">
        <f t="shared" si="534"/>
        <v>115.53501515640539</v>
      </c>
      <c r="EK56" s="322">
        <f t="shared" ref="EK56:FH56" si="538">+EK7-EK31-EK50-EK51</f>
        <v>-425.02213053808561</v>
      </c>
      <c r="EL56" s="322">
        <f t="shared" si="538"/>
        <v>-706.97327949678174</v>
      </c>
      <c r="EM56" s="322">
        <f t="shared" si="538"/>
        <v>-831.04656797508164</v>
      </c>
      <c r="EN56" s="322">
        <f t="shared" si="538"/>
        <v>-557.09887119194684</v>
      </c>
      <c r="EO56" s="322">
        <f t="shared" si="538"/>
        <v>-594.85259380261948</v>
      </c>
      <c r="EP56" s="322">
        <f t="shared" si="538"/>
        <v>317.76287006761635</v>
      </c>
      <c r="EQ56" s="322">
        <f t="shared" si="538"/>
        <v>-603.75128613551908</v>
      </c>
      <c r="ER56" s="322">
        <f t="shared" si="538"/>
        <v>-267.66954350768577</v>
      </c>
      <c r="ES56" s="322">
        <f t="shared" si="538"/>
        <v>-2110.8615164258986</v>
      </c>
      <c r="ET56" s="322">
        <f t="shared" si="538"/>
        <v>323.41611025005705</v>
      </c>
      <c r="EU56" s="322">
        <f t="shared" si="538"/>
        <v>-71.278370763474584</v>
      </c>
      <c r="EV56" s="322">
        <f t="shared" si="538"/>
        <v>117.02159338049569</v>
      </c>
      <c r="EW56" s="322">
        <f t="shared" si="538"/>
        <v>506.32253145830128</v>
      </c>
      <c r="EX56" s="322">
        <f t="shared" si="538"/>
        <v>-279.4397875638025</v>
      </c>
      <c r="EY56" s="322">
        <f t="shared" si="538"/>
        <v>189.06431547044693</v>
      </c>
      <c r="EZ56" s="322">
        <f t="shared" si="538"/>
        <v>-55.492245043420041</v>
      </c>
      <c r="FA56" s="322">
        <f t="shared" si="538"/>
        <v>-387.47138461233851</v>
      </c>
      <c r="FB56" s="322">
        <f t="shared" si="538"/>
        <v>511.59192261314558</v>
      </c>
      <c r="FC56" s="322">
        <f t="shared" si="538"/>
        <v>340.69087239040272</v>
      </c>
      <c r="FD56" s="322">
        <f t="shared" si="538"/>
        <v>278.81598166173467</v>
      </c>
      <c r="FE56" s="322">
        <f t="shared" si="538"/>
        <v>-1885.4174512668001</v>
      </c>
      <c r="FF56" s="322">
        <f t="shared" si="538"/>
        <v>576.83246404272745</v>
      </c>
      <c r="FG56" s="322">
        <f t="shared" si="538"/>
        <v>-143.75623206089094</v>
      </c>
      <c r="FH56" s="322">
        <f t="shared" si="538"/>
        <v>604.87325485830115</v>
      </c>
      <c r="FI56" s="322">
        <f t="shared" ref="FI56:FJ56" si="539">+FI7-FI31-FI50-FI51</f>
        <v>530.65678515118032</v>
      </c>
      <c r="FJ56" s="322">
        <f t="shared" si="539"/>
        <v>720.64648284432792</v>
      </c>
      <c r="FK56" s="322">
        <f t="shared" ref="FK56" si="540">+FK7-FK31-FK50-FK51</f>
        <v>183.65352989339567</v>
      </c>
      <c r="FL56" s="322">
        <f t="shared" ref="FL56" si="541">+FL7-FL31-FL50-FL51</f>
        <v>323.64448117059953</v>
      </c>
      <c r="FM56" s="322">
        <f t="shared" ref="FM56" si="542">+FM7-FM31-FM50-FM51</f>
        <v>229.42640553218493</v>
      </c>
      <c r="FN56" s="322">
        <f t="shared" ref="FN56" si="543">+FN7-FN31-FN50-FN51</f>
        <v>645.11203358286457</v>
      </c>
      <c r="FO56" s="322">
        <f t="shared" ref="FO56" si="544">+FO7-FO31-FO50-FO51</f>
        <v>138.71030795270826</v>
      </c>
      <c r="FP56" s="322">
        <f t="shared" ref="FP56" si="545">+FP7-FP31-FP50-FP51</f>
        <v>-165.47029617504091</v>
      </c>
      <c r="FQ56" s="322">
        <f t="shared" ref="FQ56:FR56" si="546">+FQ7-FQ31-FQ50-FQ51</f>
        <v>-1160.2748433354395</v>
      </c>
      <c r="FR56" s="322">
        <f t="shared" si="546"/>
        <v>721.22665723118519</v>
      </c>
      <c r="FS56" s="322">
        <f t="shared" ref="FS56:FT56" si="547">+FS7-FS31-FS50-FS51</f>
        <v>-201.52014379213568</v>
      </c>
      <c r="FT56" s="322">
        <f t="shared" si="547"/>
        <v>-64.531991386526727</v>
      </c>
      <c r="FU56" s="322">
        <f t="shared" ref="FU56" si="548">+FU7-FU31-FU50-FU51</f>
        <v>1158.187526018774</v>
      </c>
    </row>
    <row r="57" spans="1:177" s="67" customFormat="1" ht="18.75">
      <c r="A57" s="323">
        <v>4</v>
      </c>
      <c r="B57" s="324" t="s">
        <v>62</v>
      </c>
      <c r="C57" s="349">
        <f t="shared" ref="C57:F57" si="549">+C55+C34</f>
        <v>-6391.3636917924359</v>
      </c>
      <c r="D57" s="349">
        <f t="shared" si="549"/>
        <v>-7711.1333647215652</v>
      </c>
      <c r="E57" s="349">
        <f t="shared" si="549"/>
        <v>-4074.3223421853318</v>
      </c>
      <c r="F57" s="349">
        <f t="shared" si="549"/>
        <v>-7102.2376928632166</v>
      </c>
      <c r="G57" s="349">
        <f t="shared" ref="G57:AE57" si="550">+G55+G34</f>
        <v>-4597.0283301368427</v>
      </c>
      <c r="H57" s="349">
        <f t="shared" si="550"/>
        <v>-1461.5853811670818</v>
      </c>
      <c r="I57" s="349">
        <f t="shared" si="550"/>
        <v>-1468.1653994902572</v>
      </c>
      <c r="J57" s="349">
        <f t="shared" si="550"/>
        <v>-4354.4343481307496</v>
      </c>
      <c r="K57" s="349">
        <f t="shared" ref="K57:AB57" si="551">+K55+K34</f>
        <v>-1236.3149682276348</v>
      </c>
      <c r="L57" s="349">
        <f t="shared" si="37"/>
        <v>2052.5029769109851</v>
      </c>
      <c r="M57" s="349">
        <f t="shared" si="551"/>
        <v>-286.59513823711757</v>
      </c>
      <c r="N57" s="349">
        <f t="shared" si="551"/>
        <v>-395.25918542475529</v>
      </c>
      <c r="O57" s="349">
        <f t="shared" si="551"/>
        <v>-1411.4646170101521</v>
      </c>
      <c r="P57" s="349">
        <f t="shared" si="551"/>
        <v>-4298.044751120402</v>
      </c>
      <c r="Q57" s="349">
        <f t="shared" si="551"/>
        <v>-333.37640865941853</v>
      </c>
      <c r="R57" s="349">
        <f t="shared" si="551"/>
        <v>-680.59555750287029</v>
      </c>
      <c r="S57" s="349">
        <f t="shared" si="551"/>
        <v>-2240.8527940112363</v>
      </c>
      <c r="T57" s="349">
        <f t="shared" si="551"/>
        <v>-4456.3086045480477</v>
      </c>
      <c r="U57" s="349">
        <f t="shared" si="551"/>
        <v>306.75667302859091</v>
      </c>
      <c r="V57" s="349">
        <f t="shared" si="551"/>
        <v>-180.70603953739123</v>
      </c>
      <c r="W57" s="349">
        <f t="shared" si="551"/>
        <v>-442.85638724108401</v>
      </c>
      <c r="X57" s="349">
        <f t="shared" si="551"/>
        <v>-3757.5165884354469</v>
      </c>
      <c r="Y57" s="349">
        <f t="shared" si="551"/>
        <v>-981.59359874438223</v>
      </c>
      <c r="Z57" s="349">
        <f t="shared" si="551"/>
        <v>-606.58349888272244</v>
      </c>
      <c r="AA57" s="349">
        <f t="shared" si="551"/>
        <v>-1338.5732167868716</v>
      </c>
      <c r="AB57" s="349">
        <f t="shared" si="551"/>
        <v>-4175.4873784492338</v>
      </c>
      <c r="AC57" s="349">
        <f t="shared" si="550"/>
        <v>-514.9866404341069</v>
      </c>
      <c r="AD57" s="349">
        <f t="shared" si="550"/>
        <v>-284.73175703121296</v>
      </c>
      <c r="AE57" s="349">
        <f t="shared" si="550"/>
        <v>-99.143689101124437</v>
      </c>
      <c r="AF57" s="349">
        <f t="shared" ref="AF57:AR57" si="552">+AF55+AF34</f>
        <v>-3698.1662435703993</v>
      </c>
      <c r="AG57" s="349">
        <f t="shared" si="552"/>
        <v>20.556953828582436</v>
      </c>
      <c r="AH57" s="349">
        <f t="shared" si="552"/>
        <v>433.86774050124291</v>
      </c>
      <c r="AI57" s="349">
        <f t="shared" si="552"/>
        <v>-285.9932575970613</v>
      </c>
      <c r="AJ57" s="349">
        <f t="shared" si="552"/>
        <v>-1630.0168178998485</v>
      </c>
      <c r="AK57" s="349">
        <f t="shared" si="552"/>
        <v>568.18810683968468</v>
      </c>
      <c r="AL57" s="349">
        <f t="shared" si="552"/>
        <v>684.3009382793623</v>
      </c>
      <c r="AM57" s="349">
        <f t="shared" si="552"/>
        <v>-310.17078424639976</v>
      </c>
      <c r="AN57" s="349">
        <f t="shared" si="552"/>
        <v>-2410.4836603629074</v>
      </c>
      <c r="AO57" s="349">
        <f t="shared" si="552"/>
        <v>961.6194682461163</v>
      </c>
      <c r="AP57" s="349">
        <f t="shared" si="552"/>
        <v>-1507.5879337215324</v>
      </c>
      <c r="AQ57" s="349">
        <f t="shared" si="552"/>
        <v>-290.70790557362977</v>
      </c>
      <c r="AR57" s="349">
        <f t="shared" si="552"/>
        <v>-3517.7579770817088</v>
      </c>
      <c r="AS57" s="349">
        <f t="shared" ref="AS57:AV57" si="553">+AS55+AS34</f>
        <v>451.46084974142741</v>
      </c>
      <c r="AT57" s="349">
        <f t="shared" si="553"/>
        <v>211.22690154400243</v>
      </c>
      <c r="AU57" s="349">
        <f t="shared" si="553"/>
        <v>-22.036554231024411</v>
      </c>
      <c r="AV57" s="349">
        <f t="shared" si="553"/>
        <v>-1876.9661652820375</v>
      </c>
      <c r="AW57" s="349">
        <f t="shared" ref="AW57:CW57" si="554">+AW55+AW34</f>
        <v>1253.1782962149884</v>
      </c>
      <c r="AX57" s="349">
        <f>+SUM(FI57:FK57)</f>
        <v>1362.5463946759703</v>
      </c>
      <c r="AY57" s="349">
        <f t="shared" si="56"/>
        <v>1130.9681316383621</v>
      </c>
      <c r="AZ57" s="349">
        <f t="shared" si="57"/>
        <v>-1694.1898456183364</v>
      </c>
      <c r="BA57" s="349">
        <f t="shared" ref="BA57" si="555">+BA55+BA34</f>
        <v>744.44859270371171</v>
      </c>
      <c r="BB57" s="349">
        <f t="shared" si="554"/>
        <v>848.4360932713148</v>
      </c>
      <c r="BC57" s="349">
        <f t="shared" si="554"/>
        <v>-838.12200321095395</v>
      </c>
      <c r="BD57" s="349">
        <f t="shared" si="554"/>
        <v>-296.90922829747933</v>
      </c>
      <c r="BE57" s="349">
        <f t="shared" si="554"/>
        <v>414.79781892977246</v>
      </c>
      <c r="BF57" s="349">
        <f t="shared" si="554"/>
        <v>-121.91375329814349</v>
      </c>
      <c r="BG57" s="349">
        <f t="shared" si="554"/>
        <v>-688.14325105638568</v>
      </c>
      <c r="BH57" s="349">
        <f t="shared" si="554"/>
        <v>-118.33954406982016</v>
      </c>
      <c r="BI57" s="349">
        <f t="shared" si="554"/>
        <v>-826.3810575970997</v>
      </c>
      <c r="BJ57" s="349">
        <f t="shared" si="554"/>
        <v>-466.74401534323226</v>
      </c>
      <c r="BK57" s="349">
        <f t="shared" si="554"/>
        <v>-770.12751790990546</v>
      </c>
      <c r="BL57" s="349">
        <f t="shared" si="554"/>
        <v>-1094.5766943414935</v>
      </c>
      <c r="BM57" s="349">
        <f t="shared" si="554"/>
        <v>-2433.340538869003</v>
      </c>
      <c r="BN57" s="349">
        <f t="shared" si="554"/>
        <v>562.10483506770049</v>
      </c>
      <c r="BO57" s="349">
        <f t="shared" si="554"/>
        <v>-645.76524411374271</v>
      </c>
      <c r="BP57" s="349">
        <f t="shared" si="554"/>
        <v>-249.715999613375</v>
      </c>
      <c r="BQ57" s="349">
        <f t="shared" si="554"/>
        <v>-148.16523726661708</v>
      </c>
      <c r="BR57" s="349">
        <f t="shared" si="554"/>
        <v>-152.96079170195287</v>
      </c>
      <c r="BS57" s="349">
        <f t="shared" si="554"/>
        <v>-379.46952853429946</v>
      </c>
      <c r="BT57" s="349">
        <f t="shared" si="554"/>
        <v>-564.69078492424819</v>
      </c>
      <c r="BU57" s="349">
        <f t="shared" si="554"/>
        <v>-878.98100862305523</v>
      </c>
      <c r="BV57" s="349">
        <f t="shared" si="554"/>
        <v>-797.18100046393283</v>
      </c>
      <c r="BW57" s="349">
        <f t="shared" si="554"/>
        <v>-753.14906042602195</v>
      </c>
      <c r="BX57" s="349">
        <f t="shared" si="554"/>
        <v>-885.25463311419878</v>
      </c>
      <c r="BY57" s="349">
        <f t="shared" si="554"/>
        <v>-2817.9049110078254</v>
      </c>
      <c r="BZ57" s="349">
        <f t="shared" si="554"/>
        <v>844.85391873038702</v>
      </c>
      <c r="CA57" s="349">
        <f t="shared" si="554"/>
        <v>-63.425275133122128</v>
      </c>
      <c r="CB57" s="349">
        <f t="shared" si="554"/>
        <v>-474.67197056867349</v>
      </c>
      <c r="CC57" s="349">
        <f t="shared" si="554"/>
        <v>619.22107873038067</v>
      </c>
      <c r="CD57" s="349">
        <f t="shared" si="554"/>
        <v>-470.59950387758812</v>
      </c>
      <c r="CE57" s="349">
        <f t="shared" si="554"/>
        <v>-329.32761439018418</v>
      </c>
      <c r="CF57" s="349">
        <f t="shared" si="554"/>
        <v>320.36360914264486</v>
      </c>
      <c r="CG57" s="349">
        <f t="shared" si="554"/>
        <v>-523.76562209009671</v>
      </c>
      <c r="CH57" s="349">
        <f t="shared" si="554"/>
        <v>-239.4543742936317</v>
      </c>
      <c r="CI57" s="349">
        <f t="shared" si="554"/>
        <v>-646.57888850025893</v>
      </c>
      <c r="CJ57" s="349">
        <f t="shared" si="554"/>
        <v>-471.13585120645183</v>
      </c>
      <c r="CK57" s="349">
        <f t="shared" si="554"/>
        <v>-2639.8018487287363</v>
      </c>
      <c r="CL57" s="349">
        <f t="shared" si="554"/>
        <v>454.672683833338</v>
      </c>
      <c r="CM57" s="349">
        <f t="shared" si="554"/>
        <v>-795.12784248185358</v>
      </c>
      <c r="CN57" s="349">
        <f t="shared" si="554"/>
        <v>-641.13844009586603</v>
      </c>
      <c r="CO57" s="349">
        <f t="shared" si="554"/>
        <v>151.11363238699204</v>
      </c>
      <c r="CP57" s="349">
        <f t="shared" si="554"/>
        <v>-340.58065722613139</v>
      </c>
      <c r="CQ57" s="349">
        <f t="shared" si="554"/>
        <v>-417.11647404358348</v>
      </c>
      <c r="CR57" s="349">
        <f t="shared" si="554"/>
        <v>-154.48658700095211</v>
      </c>
      <c r="CS57" s="349">
        <f t="shared" si="554"/>
        <v>-593.37577651983167</v>
      </c>
      <c r="CT57" s="349">
        <f t="shared" si="554"/>
        <v>-590.71085326608693</v>
      </c>
      <c r="CU57" s="349">
        <f t="shared" si="554"/>
        <v>-493.04849170259104</v>
      </c>
      <c r="CV57" s="349">
        <f t="shared" si="554"/>
        <v>-1131.5196866084907</v>
      </c>
      <c r="CW57" s="349">
        <f t="shared" si="554"/>
        <v>-2550.9192001381507</v>
      </c>
      <c r="CX57" s="349">
        <f t="shared" ref="CX57:DT57" si="556">+CX55+CX34</f>
        <v>598.08866960390833</v>
      </c>
      <c r="CY57" s="349">
        <f t="shared" si="556"/>
        <v>-472.61963292690905</v>
      </c>
      <c r="CZ57" s="349">
        <f t="shared" si="556"/>
        <v>-640.45567711110539</v>
      </c>
      <c r="DA57" s="349">
        <f t="shared" si="556"/>
        <v>172.14739588201138</v>
      </c>
      <c r="DB57" s="349">
        <f t="shared" si="556"/>
        <v>-101.9689656041017</v>
      </c>
      <c r="DC57" s="349">
        <f t="shared" si="556"/>
        <v>-354.91018730912396</v>
      </c>
      <c r="DD57" s="349">
        <f t="shared" si="556"/>
        <v>171.82208044402637</v>
      </c>
      <c r="DE57" s="349">
        <f t="shared" si="556"/>
        <v>-551.95405146095254</v>
      </c>
      <c r="DF57" s="349">
        <f t="shared" si="556"/>
        <v>280.98828191580179</v>
      </c>
      <c r="DG57" s="349">
        <f t="shared" si="556"/>
        <v>-264.2145164034759</v>
      </c>
      <c r="DH57" s="349">
        <f t="shared" si="556"/>
        <v>-575.57750938832191</v>
      </c>
      <c r="DI57" s="349">
        <f t="shared" si="556"/>
        <v>-2858.3742177785998</v>
      </c>
      <c r="DJ57" s="349">
        <f t="shared" si="556"/>
        <v>636.19309831685109</v>
      </c>
      <c r="DK57" s="349">
        <f t="shared" si="556"/>
        <v>-150.11337136443615</v>
      </c>
      <c r="DL57" s="349">
        <f t="shared" si="556"/>
        <v>-465.52277312383205</v>
      </c>
      <c r="DM57" s="349">
        <f t="shared" si="556"/>
        <v>352.9827377881237</v>
      </c>
      <c r="DN57" s="349">
        <f t="shared" si="556"/>
        <v>222.217136735878</v>
      </c>
      <c r="DO57" s="349">
        <f t="shared" si="556"/>
        <v>-141.33213402275925</v>
      </c>
      <c r="DP57" s="349">
        <f t="shared" si="556"/>
        <v>-26.957595109902769</v>
      </c>
      <c r="DQ57" s="349">
        <f t="shared" si="556"/>
        <v>-65.3135474818842</v>
      </c>
      <c r="DR57" s="349">
        <f t="shared" si="556"/>
        <v>-193.72211500527425</v>
      </c>
      <c r="DS57" s="349">
        <f t="shared" si="556"/>
        <v>79.121122946464254</v>
      </c>
      <c r="DT57" s="349">
        <f t="shared" si="556"/>
        <v>197.95090508349665</v>
      </c>
      <c r="DU57" s="349">
        <f t="shared" ref="DU57:ER57" si="557">+DU55+DU34</f>
        <v>-1907.0888459298071</v>
      </c>
      <c r="DV57" s="349">
        <f t="shared" si="557"/>
        <v>769.2890149252205</v>
      </c>
      <c r="DW57" s="349">
        <f t="shared" si="557"/>
        <v>-87.225121962767943</v>
      </c>
      <c r="DX57" s="349">
        <f t="shared" si="557"/>
        <v>-113.87578612276968</v>
      </c>
      <c r="DY57" s="349">
        <f t="shared" si="557"/>
        <v>569.88489598124545</v>
      </c>
      <c r="DZ57" s="349">
        <f t="shared" si="557"/>
        <v>210.00864533923016</v>
      </c>
      <c r="EA57" s="349">
        <f t="shared" si="557"/>
        <v>-95.592603041114671</v>
      </c>
      <c r="EB57" s="349">
        <f t="shared" si="557"/>
        <v>-241.59311821076392</v>
      </c>
      <c r="EC57" s="349">
        <f t="shared" si="557"/>
        <v>-173.09652684476401</v>
      </c>
      <c r="ED57" s="349">
        <f t="shared" si="557"/>
        <v>104.51886080913084</v>
      </c>
      <c r="EE57" s="349">
        <f t="shared" si="557"/>
        <v>92.567227284629382</v>
      </c>
      <c r="EF57" s="349">
        <f t="shared" si="557"/>
        <v>-749.98978425276891</v>
      </c>
      <c r="EG57" s="349">
        <f t="shared" si="557"/>
        <v>-1753.0611033947689</v>
      </c>
      <c r="EH57" s="349">
        <f t="shared" si="557"/>
        <v>665.76823977400636</v>
      </c>
      <c r="EI57" s="349">
        <f t="shared" si="557"/>
        <v>-90.710279930291776</v>
      </c>
      <c r="EJ57" s="349">
        <f t="shared" si="557"/>
        <v>386.56150840240309</v>
      </c>
      <c r="EK57" s="349">
        <f t="shared" si="557"/>
        <v>-224.77237800440071</v>
      </c>
      <c r="EL57" s="349">
        <f t="shared" si="557"/>
        <v>-701.08211689039774</v>
      </c>
      <c r="EM57" s="349">
        <f t="shared" si="557"/>
        <v>-581.73343882673271</v>
      </c>
      <c r="EN57" s="349">
        <f t="shared" si="557"/>
        <v>-333.95996811313609</v>
      </c>
      <c r="EO57" s="349">
        <f t="shared" si="557"/>
        <v>-259.48938238238992</v>
      </c>
      <c r="EP57" s="349">
        <f t="shared" si="557"/>
        <v>302.741444921896</v>
      </c>
      <c r="EQ57" s="349">
        <f t="shared" si="557"/>
        <v>-668.34890099222093</v>
      </c>
      <c r="ER57" s="349">
        <f t="shared" si="557"/>
        <v>-398.66091691777302</v>
      </c>
      <c r="ES57" s="349">
        <f t="shared" ref="ES57:FE57" si="558">+ES55+ES34</f>
        <v>-2450.7481591717146</v>
      </c>
      <c r="ET57" s="349">
        <f t="shared" si="558"/>
        <v>427.61279569012834</v>
      </c>
      <c r="EU57" s="349">
        <f t="shared" si="558"/>
        <v>-54.855174455349271</v>
      </c>
      <c r="EV57" s="349">
        <f t="shared" si="558"/>
        <v>78.703228506647918</v>
      </c>
      <c r="EW57" s="349">
        <f t="shared" si="558"/>
        <v>433.9794430966723</v>
      </c>
      <c r="EX57" s="349">
        <f t="shared" si="558"/>
        <v>-360.87508698334369</v>
      </c>
      <c r="EY57" s="349">
        <f t="shared" si="558"/>
        <v>138.12254543067337</v>
      </c>
      <c r="EZ57" s="349">
        <f t="shared" si="558"/>
        <v>-86.672285279962381</v>
      </c>
      <c r="FA57" s="349">
        <f t="shared" si="558"/>
        <v>-418.13317184143654</v>
      </c>
      <c r="FB57" s="349">
        <f t="shared" si="558"/>
        <v>482.76890289037408</v>
      </c>
      <c r="FC57" s="349">
        <f t="shared" si="558"/>
        <v>279.42003127288888</v>
      </c>
      <c r="FD57" s="349">
        <f t="shared" si="558"/>
        <v>230.30976988165804</v>
      </c>
      <c r="FE57" s="349">
        <f t="shared" si="558"/>
        <v>-2386.6959664365854</v>
      </c>
      <c r="FF57" s="349">
        <f t="shared" ref="FF57:FH57" si="559">+FF55+FF34</f>
        <v>784.42834848499001</v>
      </c>
      <c r="FG57" s="349">
        <f t="shared" si="559"/>
        <v>-120.56887383499929</v>
      </c>
      <c r="FH57" s="349">
        <f t="shared" si="559"/>
        <v>589.31882156499864</v>
      </c>
      <c r="FI57" s="349">
        <f t="shared" ref="FI57:FJ57" si="560">+FI55+FI34</f>
        <v>496.20204663097877</v>
      </c>
      <c r="FJ57" s="349">
        <f t="shared" si="560"/>
        <v>710.36340005502132</v>
      </c>
      <c r="FK57" s="349">
        <f t="shared" ref="FK57" si="561">+FK55+FK34</f>
        <v>155.9809479899703</v>
      </c>
      <c r="FL57" s="349">
        <f t="shared" ref="FL57" si="562">+FL55+FL34</f>
        <v>363.87469856501201</v>
      </c>
      <c r="FM57" s="349">
        <f t="shared" ref="FM57" si="563">+FM55+FM34</f>
        <v>186.57415243502589</v>
      </c>
      <c r="FN57" s="349">
        <f t="shared" ref="FN57" si="564">+FN55+FN34</f>
        <v>580.51928063832429</v>
      </c>
      <c r="FO57" s="349">
        <f t="shared" ref="FO57" si="565">+FO55+FO34</f>
        <v>40.251229806640993</v>
      </c>
      <c r="FP57" s="349">
        <f t="shared" ref="FP57" si="566">+FP55+FP34</f>
        <v>-131.16524602000644</v>
      </c>
      <c r="FQ57" s="349">
        <f t="shared" ref="FQ57:FR57" si="567">+FQ55+FQ34</f>
        <v>-1603.2758294049711</v>
      </c>
      <c r="FR57" s="349">
        <f t="shared" si="567"/>
        <v>961.05705855215865</v>
      </c>
      <c r="FS57" s="349">
        <f t="shared" ref="FS57:FT57" si="568">+FS55+FS34</f>
        <v>-141.37110354498878</v>
      </c>
      <c r="FT57" s="349">
        <f t="shared" si="568"/>
        <v>-75.237362303458156</v>
      </c>
      <c r="FU57" s="349">
        <f t="shared" ref="FU57" si="569">+FU55+FU34</f>
        <v>1072.8307416696398</v>
      </c>
    </row>
    <row r="58" spans="1:177" s="201" customFormat="1" ht="18.75">
      <c r="A58" s="323">
        <v>41</v>
      </c>
      <c r="B58" s="324" t="s">
        <v>218</v>
      </c>
      <c r="C58" s="325">
        <f>+C57+C61-C9</f>
        <v>-7960.5498018041126</v>
      </c>
      <c r="D58" s="325">
        <f t="shared" ref="D58:BP58" si="570">+D57+D61-D9</f>
        <v>-7392.702858145246</v>
      </c>
      <c r="E58" s="325">
        <f t="shared" si="570"/>
        <v>-4053.0114350158037</v>
      </c>
      <c r="F58" s="325">
        <f t="shared" si="570"/>
        <v>-7819.6858678944882</v>
      </c>
      <c r="G58" s="325">
        <f t="shared" si="570"/>
        <v>-6015.41499055638</v>
      </c>
      <c r="H58" s="325">
        <f t="shared" si="570"/>
        <v>-4171.7606310318115</v>
      </c>
      <c r="I58" s="325">
        <f t="shared" si="570"/>
        <v>-3480.7493227499099</v>
      </c>
      <c r="J58" s="325">
        <f t="shared" si="570"/>
        <v>-4774.8060738607492</v>
      </c>
      <c r="K58" s="325">
        <f t="shared" si="570"/>
        <v>-4529.8049809076365</v>
      </c>
      <c r="L58" s="325">
        <f>+L57+L61-L9</f>
        <v>-2524.0128234690164</v>
      </c>
      <c r="M58" s="325">
        <f t="shared" si="570"/>
        <v>-781.22617713734371</v>
      </c>
      <c r="N58" s="325">
        <f t="shared" si="570"/>
        <v>-673.56693411252945</v>
      </c>
      <c r="O58" s="325">
        <f t="shared" si="570"/>
        <v>-1750.4836080169355</v>
      </c>
      <c r="P58" s="325">
        <f t="shared" si="570"/>
        <v>-4755.2730825372964</v>
      </c>
      <c r="Q58" s="325">
        <f t="shared" si="570"/>
        <v>-704.68824672090318</v>
      </c>
      <c r="R58" s="325">
        <f t="shared" si="570"/>
        <v>-556.59628132367266</v>
      </c>
      <c r="S58" s="325">
        <f t="shared" si="570"/>
        <v>-2028.8378312961604</v>
      </c>
      <c r="T58" s="325">
        <f t="shared" si="570"/>
        <v>-4102.5804988045165</v>
      </c>
      <c r="U58" s="325">
        <f t="shared" si="570"/>
        <v>358.23303283057294</v>
      </c>
      <c r="V58" s="325">
        <f t="shared" si="570"/>
        <v>-212.75566038941702</v>
      </c>
      <c r="W58" s="325">
        <f t="shared" si="570"/>
        <v>-480.54232009559712</v>
      </c>
      <c r="X58" s="325">
        <f t="shared" si="570"/>
        <v>-3717.9464873613615</v>
      </c>
      <c r="Y58" s="325">
        <f t="shared" si="570"/>
        <v>-663.05743400575034</v>
      </c>
      <c r="Z58" s="325">
        <f t="shared" si="570"/>
        <v>-859.85352094245775</v>
      </c>
      <c r="AA58" s="325">
        <f t="shared" si="570"/>
        <v>-1743.1016069584757</v>
      </c>
      <c r="AB58" s="325">
        <f t="shared" si="570"/>
        <v>-4553.6733059877988</v>
      </c>
      <c r="AC58" s="325">
        <f t="shared" si="570"/>
        <v>-810.18194174525888</v>
      </c>
      <c r="AD58" s="325">
        <f t="shared" si="570"/>
        <v>-554.73871009615596</v>
      </c>
      <c r="AE58" s="325">
        <f t="shared" si="570"/>
        <v>-498.58831917930024</v>
      </c>
      <c r="AF58" s="325">
        <f t="shared" si="570"/>
        <v>-4151.9060195356669</v>
      </c>
      <c r="AG58" s="325">
        <f t="shared" si="570"/>
        <v>-170.27949102321554</v>
      </c>
      <c r="AH58" s="325">
        <f t="shared" si="570"/>
        <v>-165.81567086215136</v>
      </c>
      <c r="AI58" s="325">
        <f t="shared" si="570"/>
        <v>-1028.2068864165988</v>
      </c>
      <c r="AJ58" s="325">
        <f t="shared" si="570"/>
        <v>-2807.4585827298488</v>
      </c>
      <c r="AK58" s="325">
        <f t="shared" si="570"/>
        <v>157.57495487968481</v>
      </c>
      <c r="AL58" s="325">
        <f t="shared" si="570"/>
        <v>73.912770649708818</v>
      </c>
      <c r="AM58" s="325">
        <f t="shared" si="570"/>
        <v>-827.15442784639981</v>
      </c>
      <c r="AN58" s="325">
        <f t="shared" si="570"/>
        <v>-2885.0826204329073</v>
      </c>
      <c r="AO58" s="325">
        <f t="shared" si="570"/>
        <v>521.4905217061164</v>
      </c>
      <c r="AP58" s="325">
        <f t="shared" si="570"/>
        <v>-862.64116976153241</v>
      </c>
      <c r="AQ58" s="325">
        <f t="shared" si="570"/>
        <v>-748.38966444362995</v>
      </c>
      <c r="AR58" s="325">
        <f t="shared" si="570"/>
        <v>-3685.2657613617089</v>
      </c>
      <c r="AS58" s="325">
        <f t="shared" si="570"/>
        <v>76.945921691426975</v>
      </c>
      <c r="AT58" s="325">
        <f t="shared" si="570"/>
        <v>-858.49311419599712</v>
      </c>
      <c r="AU58" s="325">
        <f t="shared" si="570"/>
        <v>-786.90170026102464</v>
      </c>
      <c r="AV58" s="325">
        <f t="shared" si="570"/>
        <v>-2961.3560881420372</v>
      </c>
      <c r="AW58" s="325">
        <f t="shared" si="570"/>
        <v>546.40264016498804</v>
      </c>
      <c r="AX58" s="325">
        <f t="shared" si="570"/>
        <v>288.53280934597024</v>
      </c>
      <c r="AY58" s="325">
        <f t="shared" si="570"/>
        <v>-605.41678258163847</v>
      </c>
      <c r="AZ58" s="325">
        <f t="shared" si="570"/>
        <v>-2753.5314903983362</v>
      </c>
      <c r="BA58" s="325">
        <f t="shared" ref="BA58" si="571">+BA57+BA61-BA9</f>
        <v>225.01795602217794</v>
      </c>
      <c r="BB58" s="325">
        <f t="shared" si="570"/>
        <v>398.99620201981759</v>
      </c>
      <c r="BC58" s="325">
        <f t="shared" si="570"/>
        <v>-683.93248667719138</v>
      </c>
      <c r="BD58" s="325">
        <f t="shared" si="570"/>
        <v>-496.28989247997106</v>
      </c>
      <c r="BE58" s="325">
        <f t="shared" si="570"/>
        <v>41.745451119777499</v>
      </c>
      <c r="BF58" s="325">
        <f t="shared" si="570"/>
        <v>-270.95439087322626</v>
      </c>
      <c r="BG58" s="325">
        <f t="shared" si="570"/>
        <v>-444.3579943590824</v>
      </c>
      <c r="BH58" s="325">
        <f t="shared" si="570"/>
        <v>-452.89676852801233</v>
      </c>
      <c r="BI58" s="325">
        <f t="shared" si="570"/>
        <v>-779.71155504054695</v>
      </c>
      <c r="BJ58" s="325">
        <f t="shared" si="570"/>
        <v>-517.87528444837608</v>
      </c>
      <c r="BK58" s="325">
        <f t="shared" si="570"/>
        <v>-866.69902505913876</v>
      </c>
      <c r="BL58" s="325">
        <f t="shared" si="570"/>
        <v>-1168.0504127450763</v>
      </c>
      <c r="BM58" s="325">
        <f t="shared" si="570"/>
        <v>-2720.5236447330808</v>
      </c>
      <c r="BN58" s="325">
        <f t="shared" si="570"/>
        <v>436.49575323494344</v>
      </c>
      <c r="BO58" s="325">
        <f t="shared" si="570"/>
        <v>-603.71655161804051</v>
      </c>
      <c r="BP58" s="325">
        <f t="shared" si="570"/>
        <v>-537.46744833780508</v>
      </c>
      <c r="BQ58" s="325">
        <f t="shared" ref="BQ58:EB58" si="572">+BQ57+BQ61-BQ9</f>
        <v>44.080313064741858</v>
      </c>
      <c r="BR58" s="325">
        <f t="shared" si="572"/>
        <v>-239.06368289182558</v>
      </c>
      <c r="BS58" s="325">
        <f t="shared" si="572"/>
        <v>-361.61291149658825</v>
      </c>
      <c r="BT58" s="325">
        <f t="shared" si="572"/>
        <v>-466.29327930526892</v>
      </c>
      <c r="BU58" s="325">
        <f t="shared" si="572"/>
        <v>-734.64847880248089</v>
      </c>
      <c r="BV58" s="325">
        <f t="shared" si="572"/>
        <v>-827.89607318841058</v>
      </c>
      <c r="BW58" s="325">
        <f t="shared" si="572"/>
        <v>-758.45112064180023</v>
      </c>
      <c r="BX58" s="325">
        <f t="shared" si="572"/>
        <v>-790.77649324249217</v>
      </c>
      <c r="BY58" s="325">
        <f t="shared" si="572"/>
        <v>-2553.3528849202216</v>
      </c>
      <c r="BZ58" s="325">
        <f t="shared" si="572"/>
        <v>835.90377412098701</v>
      </c>
      <c r="CA58" s="325">
        <f t="shared" si="572"/>
        <v>2.4298287390536188</v>
      </c>
      <c r="CB58" s="325">
        <f t="shared" si="572"/>
        <v>-480.10057002946735</v>
      </c>
      <c r="CC58" s="325">
        <f t="shared" si="572"/>
        <v>578.95762229728416</v>
      </c>
      <c r="CD58" s="325">
        <f t="shared" si="572"/>
        <v>-438.44357058240911</v>
      </c>
      <c r="CE58" s="325">
        <f t="shared" si="572"/>
        <v>-353.26971210429258</v>
      </c>
      <c r="CF58" s="325">
        <f t="shared" si="572"/>
        <v>287.01668103470718</v>
      </c>
      <c r="CG58" s="325">
        <f t="shared" si="572"/>
        <v>-568.75713089193255</v>
      </c>
      <c r="CH58" s="325">
        <f t="shared" si="572"/>
        <v>-198.80187023837135</v>
      </c>
      <c r="CI58" s="325">
        <f t="shared" si="572"/>
        <v>-637.36446421035396</v>
      </c>
      <c r="CJ58" s="325">
        <f t="shared" si="572"/>
        <v>-472.08907952089754</v>
      </c>
      <c r="CK58" s="325">
        <f t="shared" si="572"/>
        <v>-2608.4929436301099</v>
      </c>
      <c r="CL58" s="325">
        <f t="shared" si="572"/>
        <v>463.53921044903359</v>
      </c>
      <c r="CM58" s="325">
        <f t="shared" si="572"/>
        <v>-515.88876097221635</v>
      </c>
      <c r="CN58" s="325">
        <f t="shared" si="572"/>
        <v>-610.70788348256701</v>
      </c>
      <c r="CO58" s="325">
        <f t="shared" si="572"/>
        <v>119.67993428657434</v>
      </c>
      <c r="CP58" s="325">
        <f t="shared" si="572"/>
        <v>-458.38495465336655</v>
      </c>
      <c r="CQ58" s="325">
        <f t="shared" si="572"/>
        <v>-521.14850057566605</v>
      </c>
      <c r="CR58" s="325">
        <f t="shared" si="572"/>
        <v>-303.90949485278389</v>
      </c>
      <c r="CS58" s="325">
        <f t="shared" si="572"/>
        <v>-722.75026876902223</v>
      </c>
      <c r="CT58" s="325">
        <f t="shared" si="572"/>
        <v>-716.44184333666874</v>
      </c>
      <c r="CU58" s="325">
        <f t="shared" si="572"/>
        <v>-581.53333223095183</v>
      </c>
      <c r="CV58" s="325">
        <f t="shared" si="572"/>
        <v>-1167.2585628506658</v>
      </c>
      <c r="CW58" s="325">
        <f t="shared" si="572"/>
        <v>-2804.8814109061791</v>
      </c>
      <c r="CX58" s="325">
        <f t="shared" si="572"/>
        <v>547.73842554262933</v>
      </c>
      <c r="CY58" s="325">
        <f t="shared" si="572"/>
        <v>-572.5416443443728</v>
      </c>
      <c r="CZ58" s="325">
        <f t="shared" si="572"/>
        <v>-785.37872294351473</v>
      </c>
      <c r="DA58" s="325">
        <f t="shared" si="572"/>
        <v>152.66537372962949</v>
      </c>
      <c r="DB58" s="325">
        <f t="shared" si="572"/>
        <v>-258.87479775212182</v>
      </c>
      <c r="DC58" s="325">
        <f t="shared" si="572"/>
        <v>-448.52928607366482</v>
      </c>
      <c r="DD58" s="325">
        <f t="shared" si="572"/>
        <v>-24.268720937918147</v>
      </c>
      <c r="DE58" s="325">
        <f t="shared" si="572"/>
        <v>-630.85735298617556</v>
      </c>
      <c r="DF58" s="325">
        <f t="shared" si="572"/>
        <v>156.5377547447934</v>
      </c>
      <c r="DG58" s="325">
        <f t="shared" si="572"/>
        <v>-366.89701114917705</v>
      </c>
      <c r="DH58" s="325">
        <f t="shared" si="572"/>
        <v>-734.11350247534892</v>
      </c>
      <c r="DI58" s="325">
        <f t="shared" si="572"/>
        <v>-3050.8955059111395</v>
      </c>
      <c r="DJ58" s="325">
        <f t="shared" si="572"/>
        <v>670.06713131412448</v>
      </c>
      <c r="DK58" s="325">
        <f t="shared" si="572"/>
        <v>-143.8004253314723</v>
      </c>
      <c r="DL58" s="325">
        <f t="shared" si="572"/>
        <v>-696.54619700586716</v>
      </c>
      <c r="DM58" s="325">
        <f t="shared" si="572"/>
        <v>271.23394470472954</v>
      </c>
      <c r="DN58" s="325">
        <f t="shared" si="572"/>
        <v>59.364839495877959</v>
      </c>
      <c r="DO58" s="325">
        <f t="shared" si="572"/>
        <v>-496.41445506275937</v>
      </c>
      <c r="DP58" s="325">
        <f t="shared" si="572"/>
        <v>-268.74436118990275</v>
      </c>
      <c r="DQ58" s="325">
        <f t="shared" si="572"/>
        <v>-270.99606537188413</v>
      </c>
      <c r="DR58" s="325">
        <f t="shared" si="572"/>
        <v>-488.46645985481183</v>
      </c>
      <c r="DS58" s="325">
        <f t="shared" si="572"/>
        <v>-329.43334667353588</v>
      </c>
      <c r="DT58" s="325">
        <f t="shared" si="572"/>
        <v>-305.33329049650331</v>
      </c>
      <c r="DU58" s="325">
        <f t="shared" si="572"/>
        <v>-2172.6919455598072</v>
      </c>
      <c r="DV58" s="325">
        <f t="shared" si="572"/>
        <v>794.39819828522036</v>
      </c>
      <c r="DW58" s="325">
        <f t="shared" si="572"/>
        <v>-243.0524731527679</v>
      </c>
      <c r="DX58" s="325">
        <f t="shared" si="572"/>
        <v>-393.77077025276969</v>
      </c>
      <c r="DY58" s="325">
        <f t="shared" si="572"/>
        <v>394.99326794124534</v>
      </c>
      <c r="DZ58" s="325">
        <f t="shared" si="572"/>
        <v>-102.5608816007699</v>
      </c>
      <c r="EA58" s="325">
        <f t="shared" si="572"/>
        <v>-218.51961569076821</v>
      </c>
      <c r="EB58" s="325">
        <f t="shared" si="572"/>
        <v>-261.9759067507639</v>
      </c>
      <c r="EC58" s="325">
        <f t="shared" ref="EC58:FP58" si="573">+EC57+EC61-EC9</f>
        <v>-433.96029522476391</v>
      </c>
      <c r="ED58" s="325">
        <f t="shared" si="573"/>
        <v>-131.21822587086899</v>
      </c>
      <c r="EE58" s="325">
        <f t="shared" si="573"/>
        <v>-38.226406855370669</v>
      </c>
      <c r="EF58" s="325">
        <f t="shared" si="573"/>
        <v>-949.18755964276886</v>
      </c>
      <c r="EG58" s="325">
        <f t="shared" si="573"/>
        <v>-1897.6686539347688</v>
      </c>
      <c r="EH58" s="325">
        <f t="shared" si="573"/>
        <v>617.63658320400623</v>
      </c>
      <c r="EI58" s="325">
        <f t="shared" si="573"/>
        <v>-319.87308564029189</v>
      </c>
      <c r="EJ58" s="325">
        <f t="shared" si="573"/>
        <v>223.72702414240314</v>
      </c>
      <c r="EK58" s="325">
        <f t="shared" si="573"/>
        <v>48.534528665599282</v>
      </c>
      <c r="EL58" s="325">
        <f t="shared" si="573"/>
        <v>-484.70004891039775</v>
      </c>
      <c r="EM58" s="325">
        <f t="shared" si="573"/>
        <v>-426.47564951673274</v>
      </c>
      <c r="EN58" s="325">
        <f t="shared" si="573"/>
        <v>-392.11623878313605</v>
      </c>
      <c r="EO58" s="325">
        <f t="shared" si="573"/>
        <v>-332.83690728238992</v>
      </c>
      <c r="EP58" s="325">
        <f t="shared" si="573"/>
        <v>-23.436518378104097</v>
      </c>
      <c r="EQ58" s="325">
        <f t="shared" si="573"/>
        <v>-752.01269220222093</v>
      </c>
      <c r="ER58" s="325">
        <f t="shared" si="573"/>
        <v>-550.33377743777305</v>
      </c>
      <c r="ES58" s="325">
        <f t="shared" si="573"/>
        <v>-2382.9192917217147</v>
      </c>
      <c r="ET58" s="325">
        <f t="shared" si="573"/>
        <v>444.54813775012849</v>
      </c>
      <c r="EU58" s="325">
        <f t="shared" si="573"/>
        <v>-69.137077835349317</v>
      </c>
      <c r="EV58" s="325">
        <f t="shared" si="573"/>
        <v>-298.46513822335203</v>
      </c>
      <c r="EW58" s="325">
        <f t="shared" si="573"/>
        <v>264.61986124667214</v>
      </c>
      <c r="EX58" s="325">
        <f t="shared" si="573"/>
        <v>-782.39949468334362</v>
      </c>
      <c r="EY58" s="325">
        <f t="shared" si="573"/>
        <v>-340.71348075932679</v>
      </c>
      <c r="EZ58" s="325">
        <f t="shared" si="573"/>
        <v>-185.49018663996253</v>
      </c>
      <c r="FA58" s="325">
        <f t="shared" si="573"/>
        <v>-533.10865814143654</v>
      </c>
      <c r="FB58" s="325">
        <f t="shared" si="573"/>
        <v>-68.302855479626032</v>
      </c>
      <c r="FC58" s="325">
        <f t="shared" si="573"/>
        <v>-76.970570757110977</v>
      </c>
      <c r="FD58" s="325">
        <f t="shared" si="573"/>
        <v>-295.57100319834205</v>
      </c>
      <c r="FE58" s="325">
        <f t="shared" si="573"/>
        <v>-2588.8145141865853</v>
      </c>
      <c r="FF58" s="325">
        <f t="shared" si="573"/>
        <v>618.34809191498982</v>
      </c>
      <c r="FG58" s="325">
        <f t="shared" si="573"/>
        <v>-272.35568689499928</v>
      </c>
      <c r="FH58" s="325">
        <f t="shared" si="573"/>
        <v>200.41023514499852</v>
      </c>
      <c r="FI58" s="325">
        <f t="shared" si="573"/>
        <v>450.74884304097873</v>
      </c>
      <c r="FJ58" s="325">
        <f t="shared" si="573"/>
        <v>-24.627986134978528</v>
      </c>
      <c r="FK58" s="325">
        <f t="shared" si="573"/>
        <v>-137.58804756002974</v>
      </c>
      <c r="FL58" s="325">
        <f t="shared" si="573"/>
        <v>-333.35122233498782</v>
      </c>
      <c r="FM58" s="325">
        <f t="shared" si="573"/>
        <v>-442.4927602349743</v>
      </c>
      <c r="FN58" s="325">
        <f t="shared" si="573"/>
        <v>170.42719998832422</v>
      </c>
      <c r="FO58" s="325">
        <f t="shared" si="573"/>
        <v>-234.26265848335885</v>
      </c>
      <c r="FP58" s="325">
        <f t="shared" si="573"/>
        <v>-473.4160800800064</v>
      </c>
      <c r="FQ58" s="325">
        <f t="shared" ref="FQ58:FR58" si="574">+FQ57+FQ61-FQ9</f>
        <v>-2045.8527518349711</v>
      </c>
      <c r="FR58" s="325">
        <f t="shared" si="574"/>
        <v>763.27766570215863</v>
      </c>
      <c r="FS58" s="325">
        <f t="shared" ref="FS58:FT58" si="575">+FS57+FS61-FS9</f>
        <v>-294.78753001498882</v>
      </c>
      <c r="FT58" s="325">
        <f t="shared" si="575"/>
        <v>-243.47217966499204</v>
      </c>
      <c r="FU58" s="325">
        <f t="shared" ref="FU58" si="576">+FU57+FU61-FU9</f>
        <v>821.59432919810558</v>
      </c>
    </row>
    <row r="59" spans="1:177" s="67" customFormat="1" ht="18.75">
      <c r="A59" s="348"/>
      <c r="B59" s="326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49"/>
      <c r="AK59" s="349"/>
      <c r="AL59" s="349"/>
      <c r="AM59" s="349"/>
      <c r="AN59" s="349"/>
      <c r="AO59" s="349"/>
      <c r="AP59" s="349"/>
      <c r="AQ59" s="349"/>
      <c r="AR59" s="349"/>
      <c r="AS59" s="349"/>
      <c r="AT59" s="349"/>
      <c r="AU59" s="349"/>
      <c r="AV59" s="349"/>
      <c r="AW59" s="349"/>
      <c r="AX59" s="349"/>
      <c r="AY59" s="349"/>
      <c r="AZ59" s="349"/>
      <c r="BA59" s="349"/>
      <c r="BB59" s="349"/>
      <c r="BC59" s="349"/>
      <c r="BD59" s="349"/>
      <c r="BE59" s="349"/>
      <c r="BF59" s="349"/>
      <c r="BG59" s="349"/>
      <c r="BH59" s="349"/>
      <c r="BI59" s="349"/>
      <c r="BJ59" s="349"/>
      <c r="BK59" s="349"/>
      <c r="BL59" s="349"/>
      <c r="BM59" s="349"/>
      <c r="BN59" s="349"/>
      <c r="BO59" s="349"/>
      <c r="BP59" s="349"/>
      <c r="BQ59" s="349"/>
      <c r="BR59" s="349"/>
      <c r="BS59" s="349"/>
      <c r="BT59" s="349"/>
      <c r="BU59" s="349"/>
      <c r="BV59" s="349"/>
      <c r="BW59" s="349"/>
      <c r="BX59" s="349"/>
      <c r="BY59" s="349"/>
      <c r="BZ59" s="349"/>
      <c r="CA59" s="349"/>
      <c r="CB59" s="349"/>
      <c r="CC59" s="349"/>
      <c r="CD59" s="349"/>
      <c r="CE59" s="349"/>
      <c r="CF59" s="349"/>
      <c r="CG59" s="349"/>
      <c r="CH59" s="349"/>
      <c r="CI59" s="349"/>
      <c r="CJ59" s="349"/>
      <c r="CK59" s="349"/>
      <c r="CL59" s="349"/>
      <c r="CM59" s="349"/>
      <c r="CN59" s="349"/>
      <c r="CO59" s="349"/>
      <c r="CP59" s="349"/>
      <c r="CQ59" s="349"/>
      <c r="CR59" s="349"/>
      <c r="CS59" s="349"/>
      <c r="CT59" s="349"/>
      <c r="CU59" s="349"/>
      <c r="CV59" s="349"/>
      <c r="CW59" s="349"/>
      <c r="CX59" s="349"/>
      <c r="CY59" s="349"/>
      <c r="CZ59" s="349"/>
      <c r="DA59" s="349"/>
      <c r="DB59" s="349"/>
      <c r="DC59" s="349"/>
      <c r="DD59" s="349"/>
      <c r="DE59" s="349"/>
      <c r="DF59" s="349"/>
      <c r="DG59" s="349"/>
      <c r="DH59" s="349"/>
      <c r="DI59" s="349"/>
      <c r="DJ59" s="349"/>
      <c r="DK59" s="349"/>
      <c r="DL59" s="349"/>
      <c r="DM59" s="349"/>
      <c r="DN59" s="349"/>
      <c r="DO59" s="349"/>
      <c r="DP59" s="349"/>
      <c r="DQ59" s="349"/>
      <c r="DR59" s="349"/>
      <c r="DS59" s="349"/>
      <c r="DT59" s="349"/>
      <c r="DU59" s="349"/>
      <c r="DV59" s="349"/>
      <c r="DW59" s="349"/>
      <c r="DX59" s="349"/>
      <c r="DY59" s="349"/>
      <c r="DZ59" s="349"/>
      <c r="EA59" s="349"/>
      <c r="EB59" s="349"/>
      <c r="EC59" s="349"/>
      <c r="ED59" s="349"/>
      <c r="EE59" s="349"/>
      <c r="EF59" s="349"/>
      <c r="EG59" s="349"/>
      <c r="EH59" s="349"/>
      <c r="EI59" s="349"/>
      <c r="EJ59" s="349"/>
      <c r="EK59" s="349"/>
      <c r="EL59" s="349"/>
      <c r="EM59" s="349"/>
      <c r="EN59" s="349"/>
      <c r="EO59" s="349"/>
      <c r="EP59" s="349"/>
      <c r="EQ59" s="349"/>
      <c r="ER59" s="349"/>
      <c r="ES59" s="349"/>
      <c r="ET59" s="349"/>
      <c r="EU59" s="349"/>
      <c r="EV59" s="349"/>
      <c r="EW59" s="349"/>
      <c r="EX59" s="349"/>
      <c r="EY59" s="349"/>
      <c r="EZ59" s="349"/>
      <c r="FA59" s="349"/>
      <c r="FB59" s="349"/>
      <c r="FC59" s="349"/>
      <c r="FD59" s="349"/>
      <c r="FE59" s="349"/>
      <c r="FF59" s="349"/>
      <c r="FG59" s="349"/>
      <c r="FH59" s="349"/>
      <c r="FI59" s="349"/>
      <c r="FJ59" s="349"/>
      <c r="FK59" s="349"/>
      <c r="FL59" s="349"/>
      <c r="FM59" s="349"/>
      <c r="FN59" s="349"/>
      <c r="FO59" s="349"/>
      <c r="FP59" s="349"/>
      <c r="FQ59" s="349"/>
      <c r="FR59" s="349"/>
      <c r="FS59" s="349"/>
      <c r="FT59" s="349"/>
      <c r="FU59" s="349"/>
    </row>
    <row r="60" spans="1:177" s="202" customFormat="1">
      <c r="A60" s="327"/>
      <c r="B60" s="327" t="s">
        <v>215</v>
      </c>
      <c r="C60" s="356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30"/>
      <c r="BB60" s="330"/>
      <c r="BC60" s="330"/>
      <c r="BD60" s="330"/>
      <c r="BE60" s="330"/>
      <c r="BF60" s="330"/>
      <c r="BG60" s="330"/>
      <c r="BH60" s="330"/>
      <c r="BI60" s="330"/>
      <c r="BJ60" s="330"/>
      <c r="BK60" s="330"/>
      <c r="BL60" s="330"/>
      <c r="BM60" s="330"/>
      <c r="BN60" s="330"/>
      <c r="BO60" s="330"/>
      <c r="BP60" s="330"/>
      <c r="BQ60" s="330"/>
      <c r="BR60" s="330"/>
      <c r="BS60" s="330"/>
      <c r="BT60" s="330"/>
      <c r="BU60" s="330"/>
      <c r="BV60" s="330"/>
      <c r="BW60" s="330"/>
      <c r="BX60" s="330"/>
      <c r="BY60" s="330"/>
      <c r="BZ60" s="330"/>
      <c r="CA60" s="330"/>
      <c r="CB60" s="330"/>
      <c r="CC60" s="330"/>
      <c r="CD60" s="330"/>
      <c r="CE60" s="330"/>
      <c r="CF60" s="330"/>
      <c r="CG60" s="330"/>
      <c r="CH60" s="330"/>
      <c r="CI60" s="330"/>
      <c r="CJ60" s="330"/>
      <c r="CK60" s="330"/>
      <c r="CL60" s="330"/>
      <c r="CM60" s="330"/>
      <c r="CN60" s="330"/>
      <c r="CO60" s="330"/>
      <c r="CP60" s="330"/>
      <c r="CQ60" s="330"/>
      <c r="CR60" s="330"/>
      <c r="CS60" s="330"/>
      <c r="CT60" s="330"/>
      <c r="CU60" s="330"/>
      <c r="CV60" s="330"/>
      <c r="CW60" s="330"/>
      <c r="CX60" s="330"/>
      <c r="CY60" s="330"/>
      <c r="CZ60" s="330"/>
      <c r="DA60" s="330"/>
      <c r="DB60" s="330"/>
      <c r="DC60" s="330"/>
      <c r="DD60" s="330"/>
      <c r="DE60" s="330"/>
      <c r="DF60" s="330"/>
      <c r="DG60" s="330"/>
      <c r="DH60" s="330"/>
      <c r="DI60" s="330"/>
      <c r="DJ60" s="330"/>
      <c r="DK60" s="330"/>
      <c r="DL60" s="330"/>
      <c r="DM60" s="330"/>
      <c r="DN60" s="330"/>
      <c r="DO60" s="330"/>
      <c r="DP60" s="330"/>
      <c r="DQ60" s="330"/>
      <c r="DR60" s="330"/>
      <c r="DS60" s="330"/>
      <c r="DT60" s="330"/>
      <c r="DU60" s="330"/>
      <c r="DV60" s="330"/>
      <c r="DW60" s="330"/>
      <c r="DX60" s="330"/>
      <c r="DY60" s="330"/>
      <c r="DZ60" s="330"/>
      <c r="EA60" s="330"/>
      <c r="EB60" s="330"/>
      <c r="EC60" s="330"/>
      <c r="ED60" s="330"/>
      <c r="EE60" s="330"/>
      <c r="EF60" s="330"/>
      <c r="EG60" s="330"/>
      <c r="EH60" s="330"/>
      <c r="EI60" s="330"/>
      <c r="EJ60" s="330"/>
      <c r="EK60" s="330"/>
      <c r="EL60" s="330"/>
      <c r="EM60" s="330"/>
      <c r="EN60" s="330"/>
      <c r="EO60" s="330"/>
      <c r="EP60" s="330"/>
      <c r="EQ60" s="330"/>
      <c r="ER60" s="330"/>
      <c r="ES60" s="330"/>
      <c r="ET60" s="330"/>
      <c r="EU60" s="330"/>
      <c r="EV60" s="330"/>
      <c r="EW60" s="330"/>
      <c r="EX60" s="330"/>
      <c r="EY60" s="330"/>
      <c r="EZ60" s="330"/>
      <c r="FA60" s="330"/>
      <c r="FB60" s="330"/>
      <c r="FC60" s="330"/>
      <c r="FD60" s="330"/>
      <c r="FE60" s="330"/>
      <c r="FF60" s="330"/>
      <c r="FG60" s="330"/>
      <c r="FH60" s="330"/>
      <c r="FI60" s="330"/>
      <c r="FJ60" s="330"/>
      <c r="FK60" s="330"/>
      <c r="FL60" s="330"/>
      <c r="FM60" s="330"/>
      <c r="FN60" s="330"/>
      <c r="FO60" s="330"/>
      <c r="FP60" s="330"/>
      <c r="FQ60" s="330"/>
      <c r="FR60" s="330"/>
      <c r="FS60" s="330"/>
      <c r="FT60" s="330"/>
      <c r="FU60" s="330"/>
    </row>
    <row r="61" spans="1:177" s="204" customFormat="1">
      <c r="A61" s="327">
        <v>23</v>
      </c>
      <c r="B61" s="357" t="s">
        <v>239</v>
      </c>
      <c r="C61" s="358">
        <f>+C62+C63</f>
        <v>7470.0580036996944</v>
      </c>
      <c r="D61" s="358">
        <f t="shared" ref="D61:BB61" si="577">+D62+D63</f>
        <v>7835.5093271032201</v>
      </c>
      <c r="E61" s="358">
        <f t="shared" si="577"/>
        <v>5476.3941415700001</v>
      </c>
      <c r="F61" s="358">
        <f t="shared" si="577"/>
        <v>4160.12853507</v>
      </c>
      <c r="G61" s="358">
        <f t="shared" si="577"/>
        <v>4403.7246711676089</v>
      </c>
      <c r="H61" s="358">
        <f t="shared" si="577"/>
        <v>5545.0160354131576</v>
      </c>
      <c r="I61" s="358">
        <f t="shared" si="577"/>
        <v>5879.6548455052634</v>
      </c>
      <c r="J61" s="358">
        <f t="shared" si="577"/>
        <v>4418.8720644484511</v>
      </c>
      <c r="K61" s="358">
        <f t="shared" si="577"/>
        <v>5747.7946320018418</v>
      </c>
      <c r="L61" s="358">
        <f t="shared" si="577"/>
        <v>6181.6481667120215</v>
      </c>
      <c r="M61" s="358">
        <f t="shared" si="577"/>
        <v>1856.39271026244</v>
      </c>
      <c r="N61" s="358">
        <f t="shared" si="577"/>
        <v>1841.902690247688</v>
      </c>
      <c r="O61" s="358">
        <f t="shared" si="577"/>
        <v>1856.3935999411065</v>
      </c>
      <c r="P61" s="358">
        <f t="shared" si="577"/>
        <v>1915.3690032484601</v>
      </c>
      <c r="Q61" s="358">
        <f t="shared" si="577"/>
        <v>1772.758555893221</v>
      </c>
      <c r="R61" s="358">
        <f t="shared" si="577"/>
        <v>2141.11485859</v>
      </c>
      <c r="S61" s="358">
        <f t="shared" si="577"/>
        <v>1892.1210333899999</v>
      </c>
      <c r="T61" s="358">
        <f t="shared" si="577"/>
        <v>2029.5148792299997</v>
      </c>
      <c r="U61" s="358">
        <f t="shared" si="577"/>
        <v>1358.6510442700001</v>
      </c>
      <c r="V61" s="358">
        <f t="shared" si="577"/>
        <v>1429.1972541</v>
      </c>
      <c r="W61" s="358">
        <f t="shared" si="577"/>
        <v>1401.6165850899999</v>
      </c>
      <c r="X61" s="358">
        <f t="shared" si="577"/>
        <v>1286.9292581099999</v>
      </c>
      <c r="Y61" s="358">
        <f t="shared" si="577"/>
        <v>1252.2651496599999</v>
      </c>
      <c r="Z61" s="358">
        <f t="shared" si="577"/>
        <v>918.57908487999998</v>
      </c>
      <c r="AA61" s="358">
        <f t="shared" si="577"/>
        <v>912.94660374999989</v>
      </c>
      <c r="AB61" s="358">
        <f t="shared" si="577"/>
        <v>1076.33769678</v>
      </c>
      <c r="AC61" s="358">
        <f t="shared" si="577"/>
        <v>1003.3348863400481</v>
      </c>
      <c r="AD61" s="358">
        <f t="shared" si="577"/>
        <v>1159.9833745375599</v>
      </c>
      <c r="AE61" s="358">
        <f t="shared" si="577"/>
        <v>1078.4293532800002</v>
      </c>
      <c r="AF61" s="358">
        <f t="shared" si="577"/>
        <v>1161.97705701</v>
      </c>
      <c r="AG61" s="358">
        <f t="shared" si="577"/>
        <v>1247.0601564189474</v>
      </c>
      <c r="AH61" s="358">
        <f t="shared" si="577"/>
        <v>1272.0545558010524</v>
      </c>
      <c r="AI61" s="358">
        <f t="shared" si="577"/>
        <v>1580.1357840257897</v>
      </c>
      <c r="AJ61" s="358">
        <f t="shared" si="577"/>
        <v>1445.7655391673684</v>
      </c>
      <c r="AK61" s="358">
        <f t="shared" si="577"/>
        <v>1544.2852994378948</v>
      </c>
      <c r="AL61" s="358">
        <f t="shared" si="577"/>
        <v>1382.9418193663157</v>
      </c>
      <c r="AM61" s="358">
        <f t="shared" si="577"/>
        <v>1543.0549797026315</v>
      </c>
      <c r="AN61" s="358">
        <f t="shared" si="577"/>
        <v>1409.372746998421</v>
      </c>
      <c r="AO61" s="358">
        <f t="shared" si="577"/>
        <v>1373.6183240178948</v>
      </c>
      <c r="AP61" s="358">
        <f t="shared" si="577"/>
        <v>1172.9657851226316</v>
      </c>
      <c r="AQ61" s="358">
        <f t="shared" si="577"/>
        <v>680.82482463105259</v>
      </c>
      <c r="AR61" s="358">
        <f t="shared" si="577"/>
        <v>1191.4631306768713</v>
      </c>
      <c r="AS61" s="358">
        <f t="shared" si="577"/>
        <v>1370.1703239515787</v>
      </c>
      <c r="AT61" s="358">
        <f t="shared" si="577"/>
        <v>1277.1131108926318</v>
      </c>
      <c r="AU61" s="358">
        <f t="shared" si="577"/>
        <v>1687.5006896721052</v>
      </c>
      <c r="AV61" s="358">
        <f t="shared" si="577"/>
        <v>1413.0105074855264</v>
      </c>
      <c r="AW61" s="358">
        <f t="shared" si="577"/>
        <v>1935.5431884747368</v>
      </c>
      <c r="AX61" s="358">
        <f t="shared" si="577"/>
        <v>2407.3586344915789</v>
      </c>
      <c r="AY61" s="358">
        <f t="shared" si="577"/>
        <v>1491.740660908863</v>
      </c>
      <c r="AZ61" s="358">
        <f>+AZ62+AZ63</f>
        <v>347.00568283684208</v>
      </c>
      <c r="BA61" s="358">
        <f>+BA62+BA63</f>
        <v>288.48495457436456</v>
      </c>
      <c r="BB61" s="358">
        <f t="shared" si="577"/>
        <v>529.99861819667694</v>
      </c>
      <c r="BC61" s="358">
        <f t="shared" ref="BC61" si="578">+BC62+BC63</f>
        <v>660.98730593451899</v>
      </c>
      <c r="BD61" s="358">
        <f t="shared" ref="BD61" si="579">+BD62+BD63</f>
        <v>665.40678613124396</v>
      </c>
      <c r="BE61" s="358">
        <f t="shared" ref="BE61" si="580">+BE62+BE63</f>
        <v>572.31906260764799</v>
      </c>
      <c r="BF61" s="358">
        <f t="shared" ref="BF61" si="581">+BF62+BF63</f>
        <v>579.78531028457996</v>
      </c>
      <c r="BG61" s="358">
        <f t="shared" ref="BG61" si="582">+BG62+BG63</f>
        <v>689.79831735545997</v>
      </c>
      <c r="BH61" s="358">
        <f t="shared" ref="BH61" si="583">+BH62+BH63</f>
        <v>514.48528672771977</v>
      </c>
      <c r="BI61" s="358">
        <f t="shared" ref="BI61" si="584">+BI62+BI63</f>
        <v>702.12913050496036</v>
      </c>
      <c r="BJ61" s="358">
        <f t="shared" ref="BJ61" si="585">+BJ62+BJ63</f>
        <v>639.77918270842622</v>
      </c>
      <c r="BK61" s="358">
        <f t="shared" ref="BK61" si="586">+BK62+BK63</f>
        <v>696.01372833889104</v>
      </c>
      <c r="BL61" s="358">
        <f t="shared" ref="BL61" si="587">+BL62+BL63</f>
        <v>612.20869693922702</v>
      </c>
      <c r="BM61" s="358">
        <f t="shared" ref="BM61" si="588">+BM62+BM63</f>
        <v>607.14657797034204</v>
      </c>
      <c r="BN61" s="358">
        <f t="shared" ref="BN61" si="589">+BN62+BN63</f>
        <v>712.06946919828295</v>
      </c>
      <c r="BO61" s="358">
        <f t="shared" ref="BO61" si="590">+BO62+BO63</f>
        <v>548.61833687703802</v>
      </c>
      <c r="BP61" s="358">
        <f t="shared" ref="BP61" si="591">+BP62+BP63</f>
        <v>512.07074981790004</v>
      </c>
      <c r="BQ61" s="358">
        <f t="shared" ref="BQ61" si="592">+BQ62+BQ63</f>
        <v>890.61418551999998</v>
      </c>
      <c r="BR61" s="358">
        <f t="shared" ref="BR61" si="593">+BR62+BR63</f>
        <v>581.48535831999993</v>
      </c>
      <c r="BS61" s="358">
        <f t="shared" ref="BS61" si="594">+BS62+BS63</f>
        <v>669.01531475000002</v>
      </c>
      <c r="BT61" s="358">
        <f t="shared" ref="BT61" si="595">+BT62+BT63</f>
        <v>669.99359462999996</v>
      </c>
      <c r="BU61" s="358">
        <f t="shared" ref="BU61" si="596">+BU62+BU63</f>
        <v>573.04836266999996</v>
      </c>
      <c r="BV61" s="358">
        <f t="shared" ref="BV61" si="597">+BV62+BV63</f>
        <v>649.07907608999994</v>
      </c>
      <c r="BW61" s="358">
        <f t="shared" ref="BW61" si="598">+BW62+BW63</f>
        <v>676.95387922999998</v>
      </c>
      <c r="BX61" s="358">
        <f t="shared" ref="BX61" si="599">+BX62+BX63</f>
        <v>580.03599999999994</v>
      </c>
      <c r="BY61" s="358">
        <f t="shared" ref="BY61" si="600">+BY62+BY63</f>
        <v>772.52500000000009</v>
      </c>
      <c r="BZ61" s="358">
        <f t="shared" ref="BZ61" si="601">+BZ62+BZ63</f>
        <v>455.81093319000001</v>
      </c>
      <c r="CA61" s="358">
        <f t="shared" ref="CA61" si="602">+CA62+CA63</f>
        <v>470.58102928</v>
      </c>
      <c r="CB61" s="358">
        <f t="shared" ref="CB61" si="603">+CB62+CB63</f>
        <v>432.25908179999999</v>
      </c>
      <c r="CC61" s="358">
        <f t="shared" ref="CC61" si="604">+CC62+CC63</f>
        <v>444.46074862</v>
      </c>
      <c r="CD61" s="358">
        <f t="shared" ref="CD61" si="605">+CD62+CD63</f>
        <v>493.94278969999999</v>
      </c>
      <c r="CE61" s="358">
        <f t="shared" ref="CE61" si="606">+CE62+CE63</f>
        <v>490.79371577999996</v>
      </c>
      <c r="CF61" s="358">
        <f t="shared" ref="CF61" si="607">+CF62+CF63</f>
        <v>514.62474999999995</v>
      </c>
      <c r="CG61" s="358">
        <f t="shared" ref="CG61" si="608">+CG62+CG63</f>
        <v>412.84833708999997</v>
      </c>
      <c r="CH61" s="358">
        <f t="shared" ref="CH61" si="609">+CH62+CH63</f>
        <v>474.14349800000002</v>
      </c>
      <c r="CI61" s="358">
        <f t="shared" ref="CI61" si="610">+CI62+CI63</f>
        <v>434.01597956000001</v>
      </c>
      <c r="CJ61" s="358">
        <f t="shared" ref="CJ61" si="611">+CJ62+CJ63</f>
        <v>431.06665215999999</v>
      </c>
      <c r="CK61" s="358">
        <f t="shared" ref="CK61" si="612">+CK62+CK63</f>
        <v>421.84662638999998</v>
      </c>
      <c r="CL61" s="358">
        <f t="shared" ref="CL61" si="613">+CL62+CL63</f>
        <v>351.99632790999999</v>
      </c>
      <c r="CM61" s="358">
        <f t="shared" ref="CM61" si="614">+CM62+CM63</f>
        <v>553.14816715999996</v>
      </c>
      <c r="CN61" s="358">
        <f t="shared" ref="CN61" si="615">+CN62+CN63</f>
        <v>347.12065459000002</v>
      </c>
      <c r="CO61" s="358">
        <f t="shared" ref="CO61" si="616">+CO62+CO63</f>
        <v>317.38625625999998</v>
      </c>
      <c r="CP61" s="358">
        <f t="shared" ref="CP61" si="617">+CP62+CP63</f>
        <v>282.40752519999995</v>
      </c>
      <c r="CQ61" s="358">
        <f t="shared" ref="CQ61" si="618">+CQ62+CQ63</f>
        <v>318.78530341999999</v>
      </c>
      <c r="CR61" s="358">
        <f t="shared" ref="CR61" si="619">+CR62+CR63</f>
        <v>238.36283909000002</v>
      </c>
      <c r="CS61" s="358">
        <f t="shared" ref="CS61" si="620">+CS62+CS63</f>
        <v>332.04270810999998</v>
      </c>
      <c r="CT61" s="358">
        <f t="shared" ref="CT61" si="621">+CT62+CT63</f>
        <v>342.54105655000001</v>
      </c>
      <c r="CU61" s="358">
        <f t="shared" ref="CU61" si="622">+CU62+CU63</f>
        <v>343.59546518000002</v>
      </c>
      <c r="CV61" s="358">
        <f t="shared" ref="CV61" si="623">+CV62+CV63</f>
        <v>378.56456413000001</v>
      </c>
      <c r="CW61" s="358">
        <f t="shared" ref="CW61" si="624">+CW62+CW63</f>
        <v>354.17766747000002</v>
      </c>
      <c r="CX61" s="358">
        <f t="shared" ref="CX61" si="625">+CX62+CX63</f>
        <v>312.83733855468802</v>
      </c>
      <c r="CY61" s="358">
        <f t="shared" ref="CY61" si="626">+CY62+CY63</f>
        <v>283.77065487708001</v>
      </c>
      <c r="CZ61" s="358">
        <f t="shared" ref="CZ61" si="627">+CZ62+CZ63</f>
        <v>406.72689290828004</v>
      </c>
      <c r="DA61" s="358">
        <f t="shared" ref="DA61" si="628">+DA62+DA63</f>
        <v>414.22033124595998</v>
      </c>
      <c r="DB61" s="358">
        <f t="shared" ref="DB61" si="629">+DB62+DB63</f>
        <v>378.12818863399997</v>
      </c>
      <c r="DC61" s="358">
        <f t="shared" ref="DC61" si="630">+DC62+DC63</f>
        <v>367.63485465759999</v>
      </c>
      <c r="DD61" s="358">
        <f t="shared" ref="DD61" si="631">+DD62+DD63</f>
        <v>312.70453423000004</v>
      </c>
      <c r="DE61" s="358">
        <f t="shared" ref="DE61" si="632">+DE62+DE63</f>
        <v>417.95180477999997</v>
      </c>
      <c r="DF61" s="358">
        <f t="shared" ref="DF61" si="633">+DF62+DF63</f>
        <v>347.77301427000003</v>
      </c>
      <c r="DG61" s="358">
        <f t="shared" ref="DG61" si="634">+DG62+DG63</f>
        <v>340.01762121999997</v>
      </c>
      <c r="DH61" s="358">
        <f t="shared" ref="DH61" si="635">+DH62+DH63</f>
        <v>401.28499973999993</v>
      </c>
      <c r="DI61" s="358">
        <f t="shared" ref="DI61" si="636">+DI62+DI63</f>
        <v>420.67443605</v>
      </c>
      <c r="DJ61" s="358">
        <f t="shared" ref="DJ61" si="637">+DJ62+DJ63</f>
        <v>429.56361442421053</v>
      </c>
      <c r="DK61" s="358">
        <f t="shared" ref="DK61" si="638">+DK62+DK63</f>
        <v>408.96170619947361</v>
      </c>
      <c r="DL61" s="358">
        <f t="shared" ref="DL61" si="639">+DL62+DL63</f>
        <v>408.53483579526323</v>
      </c>
      <c r="DM61" s="358">
        <f t="shared" ref="DM61" si="640">+DM62+DM63</f>
        <v>457.849392732105</v>
      </c>
      <c r="DN61" s="358">
        <f t="shared" ref="DN61" si="641">+DN62+DN63</f>
        <v>445.43070424947371</v>
      </c>
      <c r="DO61" s="358">
        <f t="shared" ref="DO61" si="642">+DO62+DO63</f>
        <v>368.77445881947369</v>
      </c>
      <c r="DP61" s="358">
        <f t="shared" ref="DP61" si="643">+DP62+DP63</f>
        <v>485.36360046842111</v>
      </c>
      <c r="DQ61" s="358">
        <f t="shared" ref="DQ61" si="644">+DQ62+DQ63</f>
        <v>634.77309224789474</v>
      </c>
      <c r="DR61" s="358">
        <f t="shared" ref="DR61" si="645">+DR62+DR63</f>
        <v>459.99909130947367</v>
      </c>
      <c r="DS61" s="358">
        <f t="shared" ref="DS61" si="646">+DS62+DS63</f>
        <v>482.70290215947364</v>
      </c>
      <c r="DT61" s="358">
        <f t="shared" ref="DT61" si="647">+DT62+DT63</f>
        <v>426.312734891579</v>
      </c>
      <c r="DU61" s="358">
        <f t="shared" ref="DU61" si="648">+DU62+DU63</f>
        <v>536.74990211631587</v>
      </c>
      <c r="DV61" s="358">
        <f t="shared" ref="DV61" si="649">+DV62+DV63</f>
        <v>627.63087872684207</v>
      </c>
      <c r="DW61" s="358">
        <f t="shared" ref="DW61" si="650">+DW62+DW63</f>
        <v>456.84569693315791</v>
      </c>
      <c r="DX61" s="358">
        <f t="shared" ref="DX61" si="651">+DX62+DX63</f>
        <v>459.80872377789478</v>
      </c>
      <c r="DY61" s="358">
        <f t="shared" ref="DY61" si="652">+DY62+DY63</f>
        <v>391.39046337105259</v>
      </c>
      <c r="DZ61" s="358">
        <f t="shared" ref="DZ61" si="653">+DZ62+DZ63</f>
        <v>533.71138788210521</v>
      </c>
      <c r="EA61" s="358">
        <f t="shared" ref="EA61" si="654">+EA62+EA63</f>
        <v>457.83996811315785</v>
      </c>
      <c r="EB61" s="358">
        <f t="shared" ref="EB61" si="655">+EB62+EB63</f>
        <v>585.42479625894737</v>
      </c>
      <c r="EC61" s="358">
        <f t="shared" ref="EC61" si="656">+EC62+EC63</f>
        <v>473.44118047000006</v>
      </c>
      <c r="ED61" s="358">
        <f t="shared" ref="ED61" si="657">+ED62+ED63</f>
        <v>484.18900297368424</v>
      </c>
      <c r="EE61" s="358">
        <f t="shared" ref="EE61" si="658">+EE62+EE63</f>
        <v>492.10281261473676</v>
      </c>
      <c r="EF61" s="358">
        <f t="shared" ref="EF61" si="659">+EF62+EF63</f>
        <v>509.89901466315791</v>
      </c>
      <c r="EG61" s="358">
        <f t="shared" ref="EG61" si="660">+EG62+EG63</f>
        <v>407.37091972052633</v>
      </c>
      <c r="EH61" s="358">
        <f t="shared" ref="EH61" si="661">+EH62+EH63</f>
        <v>597.44921991842102</v>
      </c>
      <c r="EI61" s="358">
        <f t="shared" ref="EI61" si="662">+EI62+EI63</f>
        <v>385.45173200368419</v>
      </c>
      <c r="EJ61" s="358">
        <f t="shared" ref="EJ61" si="663">+EJ62+EJ63</f>
        <v>390.71737209578953</v>
      </c>
      <c r="EK61" s="358">
        <f t="shared" ref="EK61" si="664">+EK62+EK63</f>
        <v>420.31432238105265</v>
      </c>
      <c r="EL61" s="358">
        <f t="shared" ref="EL61" si="665">+EL62+EL63</f>
        <v>390.18730299368423</v>
      </c>
      <c r="EM61" s="358">
        <f t="shared" ref="EM61" si="666">+EM62+EM63</f>
        <v>362.46415974789471</v>
      </c>
      <c r="EN61" s="358">
        <f t="shared" ref="EN61" si="667">+EN62+EN63</f>
        <v>275.25660070315791</v>
      </c>
      <c r="EO61" s="358">
        <f t="shared" ref="EO61" si="668">+EO62+EO63</f>
        <v>199.38303081421051</v>
      </c>
      <c r="EP61" s="358">
        <f t="shared" ref="EP61" si="669">+EP62+EP63</f>
        <v>206.18519311368425</v>
      </c>
      <c r="EQ61" s="358">
        <f t="shared" ref="EQ61" si="670">+EQ62+EQ63</f>
        <v>366.22074648315782</v>
      </c>
      <c r="ER61" s="358">
        <f t="shared" ref="ER61" si="671">+ER62+ER63</f>
        <v>313.0306186859649</v>
      </c>
      <c r="ES61" s="358">
        <f t="shared" ref="ES61" si="672">+ES62+ES63</f>
        <v>512.21176550774851</v>
      </c>
      <c r="ET61" s="358">
        <f t="shared" ref="ET61" si="673">+ET62+ET63</f>
        <v>492.24193164473695</v>
      </c>
      <c r="EU61" s="358">
        <f t="shared" ref="EU61" si="674">+EU62+EU63</f>
        <v>400.74018385473676</v>
      </c>
      <c r="EV61" s="358">
        <f t="shared" ref="EV61" si="675">+EV62+EV63</f>
        <v>477.18820845210524</v>
      </c>
      <c r="EW61" s="358">
        <f t="shared" ref="EW61" si="676">+EW62+EW63</f>
        <v>485.9407567131579</v>
      </c>
      <c r="EX61" s="358">
        <f t="shared" ref="EX61" si="677">+EX62+EX63</f>
        <v>363.49970664526325</v>
      </c>
      <c r="EY61" s="358">
        <f t="shared" ref="EY61" si="678">+EY62+EY63</f>
        <v>427.67264753421051</v>
      </c>
      <c r="EZ61" s="358">
        <f t="shared" ref="EZ61" si="679">+EZ62+EZ63</f>
        <v>624.4797882578946</v>
      </c>
      <c r="FA61" s="358">
        <f t="shared" ref="FA61" si="680">+FA62+FA63</f>
        <v>605.16637546473692</v>
      </c>
      <c r="FB61" s="358">
        <f t="shared" ref="FB61" si="681">+FB62+FB63</f>
        <v>457.85452594947361</v>
      </c>
      <c r="FC61" s="358">
        <f t="shared" ref="FC61" si="682">+FC62+FC63</f>
        <v>450.19130424842115</v>
      </c>
      <c r="FD61" s="358">
        <f t="shared" ref="FD61" si="683">+FD62+FD63</f>
        <v>480.35160503421054</v>
      </c>
      <c r="FE61" s="358">
        <f t="shared" ref="FE61" si="684">+FE62+FE63</f>
        <v>482.46759820289481</v>
      </c>
      <c r="FF61" s="358">
        <f t="shared" ref="FF61" si="685">+FF62+FF63</f>
        <v>591.81964475789471</v>
      </c>
      <c r="FG61" s="358">
        <f t="shared" ref="FG61" si="686">+FG62+FG63</f>
        <v>581.92103506473677</v>
      </c>
      <c r="FH61" s="358">
        <f t="shared" ref="FH61" si="687">+FH62+FH63</f>
        <v>761.80250865210519</v>
      </c>
      <c r="FI61" s="358">
        <f t="shared" ref="FI61" si="688">+FI62+FI63</f>
        <v>863.93247066210517</v>
      </c>
      <c r="FJ61" s="358">
        <f t="shared" ref="FJ61" si="689">+FJ62+FJ63</f>
        <v>597.05396694421052</v>
      </c>
      <c r="FK61" s="358">
        <f t="shared" ref="FK61" si="690">+FK62+FK63</f>
        <v>946.37219688526318</v>
      </c>
      <c r="FL61" s="358">
        <f t="shared" ref="FL61" si="691">+FL62+FL63</f>
        <v>670.6208416236841</v>
      </c>
      <c r="FM61" s="358">
        <f t="shared" ref="FM61" si="692">+FM62+FM63</f>
        <v>710.72034595202103</v>
      </c>
      <c r="FN61" s="358">
        <f t="shared" ref="FN61" si="693">+FN62+FN63</f>
        <v>110.3994733331579</v>
      </c>
      <c r="FO61" s="358">
        <f t="shared" ref="FO61" si="694">+FO62+FO63</f>
        <v>114.76937414315789</v>
      </c>
      <c r="FP61" s="358">
        <f t="shared" ref="FP61:FR61" si="695">+FP62+FP63</f>
        <v>117.08718346157895</v>
      </c>
      <c r="FQ61" s="358">
        <f t="shared" si="695"/>
        <v>115.14912523210526</v>
      </c>
      <c r="FR61" s="358">
        <f t="shared" si="695"/>
        <v>101.50460065105264</v>
      </c>
      <c r="FS61" s="358">
        <f t="shared" ref="FS61:FT61" si="696">+FS62+FS63</f>
        <v>84.75170480789474</v>
      </c>
      <c r="FT61" s="358">
        <f t="shared" si="696"/>
        <v>102.22864911541716</v>
      </c>
      <c r="FU61" s="358">
        <f t="shared" ref="FU61" si="697">+FU62+FU63</f>
        <v>102.21157151541716</v>
      </c>
    </row>
    <row r="62" spans="1:177" s="202" customFormat="1">
      <c r="A62" s="329">
        <v>231</v>
      </c>
      <c r="B62" s="359" t="s">
        <v>213</v>
      </c>
      <c r="C62" s="331">
        <f t="shared" ref="C62:C63" si="698">+SUM(BB62:BM62)</f>
        <v>1674.1051118021696</v>
      </c>
      <c r="D62" s="331">
        <f t="shared" ref="D62:D63" si="699">+SUM(BN62:BY62)</f>
        <v>1593.1348117532207</v>
      </c>
      <c r="E62" s="331">
        <f t="shared" ref="E62:E63" si="700">+SUM(BZ62:CK62)</f>
        <v>1446.075</v>
      </c>
      <c r="F62" s="331">
        <f t="shared" ref="F62:F63" si="701">+SUM(CL62:CW62)</f>
        <v>1451.4201736799998</v>
      </c>
      <c r="G62" s="331">
        <f t="shared" ref="G62:G63" si="702">+SUM(CX62:DI62)</f>
        <v>1385.4186962476081</v>
      </c>
      <c r="H62" s="331">
        <f t="shared" ref="H62:H63" si="703">+SUM(DJ62:DU62)</f>
        <v>1504.3271841231576</v>
      </c>
      <c r="I62" s="331">
        <f t="shared" ref="I62:I63" si="704">+SUM(DV62:EG62)</f>
        <v>1406.7362692852632</v>
      </c>
      <c r="J62" s="331">
        <f t="shared" ref="J62:J63" si="705">+SUM(EH62:ES62)</f>
        <v>1232.4486821984506</v>
      </c>
      <c r="K62" s="331">
        <f t="shared" ref="K62:K63" si="706">+SUM(ET62:FE62)</f>
        <v>1235.4716184718422</v>
      </c>
      <c r="L62" s="331">
        <f t="shared" ref="L62:L63" si="707">+SUM(FF62:FQ62)</f>
        <v>1363.428424052021</v>
      </c>
      <c r="M62" s="331">
        <f t="shared" ref="M62:M63" si="708">+SUM(BB62:BD62)</f>
        <v>412.63405520523997</v>
      </c>
      <c r="N62" s="331">
        <f t="shared" ref="N62:N63" si="709">+SUM(BE62:BG62)</f>
        <v>429.81938097268801</v>
      </c>
      <c r="O62" s="331">
        <f t="shared" ref="O62:O63" si="710">+SUM(BH62:BJ62)</f>
        <v>419.67078843077741</v>
      </c>
      <c r="P62" s="331">
        <f t="shared" ref="P62:P63" si="711">+SUM(BK62:BM62)</f>
        <v>411.98088719346401</v>
      </c>
      <c r="Q62" s="331">
        <f t="shared" ref="Q62:Q63" si="712">+SUM(BN62:BP62)</f>
        <v>398.05855589322096</v>
      </c>
      <c r="R62" s="331">
        <f t="shared" ref="R62:R63" si="713">+SUM(BQ62:BS62)</f>
        <v>400.01285858999995</v>
      </c>
      <c r="S62" s="331">
        <f t="shared" ref="S62:S63" si="714">+SUM(BT62:BV62)</f>
        <v>402.51039727</v>
      </c>
      <c r="T62" s="331">
        <f t="shared" ref="T62:T63" si="715">+SUM(BW62:BY62)</f>
        <v>392.55299999999994</v>
      </c>
      <c r="U62" s="331">
        <f t="shared" ref="U62:U63" si="716">+SUM(BZ62:CB62)</f>
        <v>368.78600000000006</v>
      </c>
      <c r="V62" s="331">
        <f t="shared" ref="V62:V63" si="717">+SUM(CC62:CE62)</f>
        <v>362.79899999999998</v>
      </c>
      <c r="W62" s="331">
        <f t="shared" ref="W62:W63" si="718">+SUM(CF62:CH62)</f>
        <v>356.78199999999998</v>
      </c>
      <c r="X62" s="331">
        <f t="shared" ref="X62:X63" si="719">+SUM(CI62:CK62)</f>
        <v>357.70799999999997</v>
      </c>
      <c r="Y62" s="331">
        <f t="shared" ref="Y62:Y63" si="720">+SUM(CL62:CN62)</f>
        <v>357.03750927999999</v>
      </c>
      <c r="Z62" s="331">
        <f t="shared" ref="Z62:Z63" si="721">+SUM(CO62:CQ62)</f>
        <v>364.339</v>
      </c>
      <c r="AA62" s="331">
        <f t="shared" ref="AA62:AA63" si="722">+SUM(CR62:CT62)</f>
        <v>371.59243261</v>
      </c>
      <c r="AB62" s="331">
        <f t="shared" ref="AB62:AB63" si="723">+SUM(CU62:CW62)</f>
        <v>358.45123179000001</v>
      </c>
      <c r="AC62" s="331">
        <f t="shared" ref="AC62:AC63" si="724">+SUM(CX62:CZ62)</f>
        <v>333.07933899004803</v>
      </c>
      <c r="AD62" s="331">
        <f t="shared" ref="AD62:AD63" si="725">+SUM(DA62:DC62)</f>
        <v>349.31888683756</v>
      </c>
      <c r="AE62" s="331">
        <f t="shared" ref="AE62:AE63" si="726">+SUM(DD62:DF62)</f>
        <v>344.36359184000003</v>
      </c>
      <c r="AF62" s="331">
        <f t="shared" ref="AF62:AF63" si="727">+SUM(DG62:DI62)</f>
        <v>358.65687858000001</v>
      </c>
      <c r="AG62" s="331">
        <f t="shared" ref="AG62:AG63" si="728">+SUM(DJ62:DL62)</f>
        <v>375.3497605989474</v>
      </c>
      <c r="AH62" s="331">
        <f t="shared" ref="AH62:AH63" si="729">+SUM(DM62:DO62)</f>
        <v>380.93912780105239</v>
      </c>
      <c r="AI62" s="331">
        <f t="shared" ref="AI62:AI63" si="730">+SUM(DP62:DR62)</f>
        <v>385.38924537578953</v>
      </c>
      <c r="AJ62" s="331">
        <f t="shared" ref="AJ62:AJ63" si="731">+SUM(DS62:DU62)</f>
        <v>362.64905034736842</v>
      </c>
      <c r="AK62" s="331">
        <f t="shared" ref="AK62:AK63" si="732">+SUM(DV62:DX62)</f>
        <v>354.29722966789473</v>
      </c>
      <c r="AL62" s="331">
        <f t="shared" ref="AL62:AL63" si="733">+SUM(DY62:EA62)</f>
        <v>355.1220883263158</v>
      </c>
      <c r="AM62" s="331">
        <f t="shared" ref="AM62:AM63" si="734">+SUM(EB62:ED62)</f>
        <v>356.8725632426316</v>
      </c>
      <c r="AN62" s="331">
        <f t="shared" ref="AN62:AN63" si="735">+SUM(EE62:EG62)</f>
        <v>340.44438804842105</v>
      </c>
      <c r="AO62" s="331">
        <f t="shared" ref="AO62:AO63" si="736">+SUM(EH62:EJ62)</f>
        <v>359.28027093789478</v>
      </c>
      <c r="AP62" s="331">
        <f t="shared" ref="AP62:AP63" si="737">+SUM(EK62:EM62)</f>
        <v>232.05544954263161</v>
      </c>
      <c r="AQ62" s="356">
        <f t="shared" ref="AQ62:AQ63" si="738">+SUM(EN62:EP62)</f>
        <v>321.46391953105262</v>
      </c>
      <c r="AR62" s="356">
        <f t="shared" ref="AR62:AR63" si="739">+SUM(EQ62:ES62)</f>
        <v>319.64904218687133</v>
      </c>
      <c r="AS62" s="356">
        <f t="shared" ref="AS62:AS63" si="740">+SUM(ET62:EV62)</f>
        <v>315.70433921157894</v>
      </c>
      <c r="AT62" s="356">
        <f t="shared" ref="AT62:AT63" si="741">+SUM(EW62:EY62)</f>
        <v>325.0645611526316</v>
      </c>
      <c r="AU62" s="356">
        <f t="shared" ref="AU62:AU63" si="742">+SUM(EZ62:FB62)</f>
        <v>327.66595359210527</v>
      </c>
      <c r="AV62" s="356">
        <f t="shared" ref="AV62:AV63" si="743">+SUM(FC62:FE62)</f>
        <v>267.03676451552633</v>
      </c>
      <c r="AW62" s="356">
        <f t="shared" ref="AW62:AW63" si="744">+SUM(FF62:FH62)</f>
        <v>339.00092341473686</v>
      </c>
      <c r="AX62" s="356">
        <f t="shared" ref="AX62:AX63" si="745">+SUM(FI62:FK62)</f>
        <v>332.42093624157894</v>
      </c>
      <c r="AY62" s="356">
        <f t="shared" ref="AY62:AY63" si="746">+SUM(FL62:FN62)</f>
        <v>345.00088155886317</v>
      </c>
      <c r="AZ62" s="356">
        <f>+SUM(FO62:FQ62)</f>
        <v>347.00568283684208</v>
      </c>
      <c r="BA62" s="356">
        <f>+SUM(FR62:FT62)</f>
        <v>288.48495457436456</v>
      </c>
      <c r="BB62" s="331">
        <v>144.69764871097703</v>
      </c>
      <c r="BC62" s="331">
        <v>128.658529118519</v>
      </c>
      <c r="BD62" s="331">
        <v>139.27787737574397</v>
      </c>
      <c r="BE62" s="331">
        <v>143.20468621344799</v>
      </c>
      <c r="BF62" s="331">
        <v>144.57890785728</v>
      </c>
      <c r="BG62" s="331">
        <v>142.03578690195999</v>
      </c>
      <c r="BH62" s="331">
        <v>144.2820445942198</v>
      </c>
      <c r="BI62" s="331">
        <v>141.17159273076041</v>
      </c>
      <c r="BJ62" s="331">
        <v>134.21715110579723</v>
      </c>
      <c r="BK62" s="331">
        <v>139.66621670152603</v>
      </c>
      <c r="BL62" s="331">
        <v>134.55291962589601</v>
      </c>
      <c r="BM62" s="331">
        <v>137.76175086604201</v>
      </c>
      <c r="BN62" s="331">
        <v>137.53946919828297</v>
      </c>
      <c r="BO62" s="331">
        <v>124.41833687703799</v>
      </c>
      <c r="BP62" s="331">
        <v>136.10074981790001</v>
      </c>
      <c r="BQ62" s="331">
        <v>131.00618552</v>
      </c>
      <c r="BR62" s="331">
        <v>136.96135831999999</v>
      </c>
      <c r="BS62" s="331">
        <v>132.04531474999999</v>
      </c>
      <c r="BT62" s="331">
        <v>135.48359463</v>
      </c>
      <c r="BU62" s="331">
        <v>136.756146</v>
      </c>
      <c r="BV62" s="331">
        <v>130.27065664</v>
      </c>
      <c r="BW62" s="331">
        <v>133.91199999999998</v>
      </c>
      <c r="BX62" s="331">
        <v>135.446</v>
      </c>
      <c r="BY62" s="331">
        <v>123.19500000000001</v>
      </c>
      <c r="BZ62" s="331">
        <v>125.02200000000001</v>
      </c>
      <c r="CA62" s="331">
        <v>115.32100000000001</v>
      </c>
      <c r="CB62" s="331">
        <v>128.44300000000001</v>
      </c>
      <c r="CC62" s="331">
        <v>122.375</v>
      </c>
      <c r="CD62" s="331">
        <v>121.682</v>
      </c>
      <c r="CE62" s="331">
        <v>118.74199999999999</v>
      </c>
      <c r="CF62" s="331">
        <v>120.425</v>
      </c>
      <c r="CG62" s="331">
        <v>120.473</v>
      </c>
      <c r="CH62" s="331">
        <v>115.88399999999999</v>
      </c>
      <c r="CI62" s="331">
        <v>118.413</v>
      </c>
      <c r="CJ62" s="331">
        <v>116.188</v>
      </c>
      <c r="CK62" s="331">
        <v>123.107</v>
      </c>
      <c r="CL62" s="331">
        <v>123.63499999999999</v>
      </c>
      <c r="CM62" s="331">
        <v>113.41606737000001</v>
      </c>
      <c r="CN62" s="331">
        <v>119.98644191</v>
      </c>
      <c r="CO62" s="331">
        <v>118.16</v>
      </c>
      <c r="CP62" s="331">
        <v>124.443</v>
      </c>
      <c r="CQ62" s="331">
        <v>121.73599999999999</v>
      </c>
      <c r="CR62" s="331">
        <v>125.74600000000001</v>
      </c>
      <c r="CS62" s="331">
        <v>125.117</v>
      </c>
      <c r="CT62" s="331">
        <v>120.72943261</v>
      </c>
      <c r="CU62" s="331">
        <v>120.08823178999999</v>
      </c>
      <c r="CV62" s="331">
        <v>115.733</v>
      </c>
      <c r="CW62" s="331">
        <v>122.63000000000001</v>
      </c>
      <c r="CX62" s="331">
        <v>111.65679468468801</v>
      </c>
      <c r="CY62" s="331">
        <v>105.03898431707999</v>
      </c>
      <c r="CZ62" s="331">
        <v>116.38355998828</v>
      </c>
      <c r="DA62" s="331">
        <v>113.82952472596</v>
      </c>
      <c r="DB62" s="331">
        <v>117.906726784</v>
      </c>
      <c r="DC62" s="331">
        <v>117.5826353276</v>
      </c>
      <c r="DD62" s="331">
        <v>122.70627451</v>
      </c>
      <c r="DE62" s="331">
        <v>111.1922859</v>
      </c>
      <c r="DF62" s="331">
        <v>110.46503143</v>
      </c>
      <c r="DG62" s="331">
        <v>117.12959273</v>
      </c>
      <c r="DH62" s="331">
        <v>119.00588911</v>
      </c>
      <c r="DI62" s="331">
        <v>122.52139674</v>
      </c>
      <c r="DJ62" s="331">
        <v>130.47367828421054</v>
      </c>
      <c r="DK62" s="331">
        <v>118.57303639947369</v>
      </c>
      <c r="DL62" s="331">
        <v>126.30304591526316</v>
      </c>
      <c r="DM62" s="331">
        <v>123.599243132105</v>
      </c>
      <c r="DN62" s="331">
        <v>129.9602273294737</v>
      </c>
      <c r="DO62" s="331">
        <v>127.37965733947368</v>
      </c>
      <c r="DP62" s="331">
        <v>129.87877469842107</v>
      </c>
      <c r="DQ62" s="331">
        <v>130.54352232789478</v>
      </c>
      <c r="DR62" s="331">
        <v>124.96694834947371</v>
      </c>
      <c r="DS62" s="331">
        <v>127.59094718947368</v>
      </c>
      <c r="DT62" s="331">
        <v>116.72382390157894</v>
      </c>
      <c r="DU62" s="331">
        <v>118.33427925631578</v>
      </c>
      <c r="DV62" s="331">
        <v>121.73562132684211</v>
      </c>
      <c r="DW62" s="331">
        <v>111.9452326631579</v>
      </c>
      <c r="DX62" s="331">
        <v>120.61637567789475</v>
      </c>
      <c r="DY62" s="331">
        <v>115.53191331105263</v>
      </c>
      <c r="DZ62" s="331">
        <v>121.52044930210526</v>
      </c>
      <c r="EA62" s="331">
        <v>118.06972571315789</v>
      </c>
      <c r="EB62" s="331">
        <v>121.01880383894738</v>
      </c>
      <c r="EC62" s="331">
        <v>118.59955916000001</v>
      </c>
      <c r="ED62" s="331">
        <v>117.25420024368422</v>
      </c>
      <c r="EE62" s="331">
        <v>100.82850320473683</v>
      </c>
      <c r="EF62" s="331">
        <v>117.3823676731579</v>
      </c>
      <c r="EG62" s="331">
        <v>122.23351717052631</v>
      </c>
      <c r="EH62" s="331">
        <v>120.75626469842106</v>
      </c>
      <c r="EI62" s="331">
        <v>112.49721997368421</v>
      </c>
      <c r="EJ62" s="331">
        <v>126.0267862657895</v>
      </c>
      <c r="EK62" s="331">
        <v>45.751452991052638</v>
      </c>
      <c r="EL62" s="331">
        <v>85.395705813684216</v>
      </c>
      <c r="EM62" s="331">
        <v>100.90829073789475</v>
      </c>
      <c r="EN62" s="331">
        <v>109.2744707331579</v>
      </c>
      <c r="EO62" s="331">
        <v>107.58584867421052</v>
      </c>
      <c r="EP62" s="331">
        <v>104.60360012368422</v>
      </c>
      <c r="EQ62" s="331">
        <v>106.62304313315788</v>
      </c>
      <c r="ER62" s="331">
        <v>105.50812073596491</v>
      </c>
      <c r="ES62" s="331">
        <v>107.51787831774854</v>
      </c>
      <c r="ET62" s="331">
        <v>106.52887825473684</v>
      </c>
      <c r="EU62" s="331">
        <v>98.426105784736848</v>
      </c>
      <c r="EV62" s="331">
        <v>110.74935517210527</v>
      </c>
      <c r="EW62" s="331">
        <v>108.05043668315791</v>
      </c>
      <c r="EX62" s="331">
        <v>110.26721876526317</v>
      </c>
      <c r="EY62" s="331">
        <v>106.74690570421053</v>
      </c>
      <c r="EZ62" s="331">
        <v>112.44268266789473</v>
      </c>
      <c r="FA62" s="331">
        <v>109.42129436473684</v>
      </c>
      <c r="FB62" s="331">
        <v>105.80197655947369</v>
      </c>
      <c r="FC62" s="331">
        <v>109.25926615842107</v>
      </c>
      <c r="FD62" s="331">
        <v>106.85794987421053</v>
      </c>
      <c r="FE62" s="331">
        <v>50.91954848289474</v>
      </c>
      <c r="FF62" s="331">
        <v>120.67504516789475</v>
      </c>
      <c r="FG62" s="331">
        <v>103.65739448473686</v>
      </c>
      <c r="FH62" s="331">
        <v>114.66848376210527</v>
      </c>
      <c r="FI62" s="331">
        <v>114.56712808210527</v>
      </c>
      <c r="FJ62" s="331">
        <v>120.65187743421055</v>
      </c>
      <c r="FK62" s="331">
        <v>97.201930725263153</v>
      </c>
      <c r="FL62" s="331">
        <v>115.10508558368423</v>
      </c>
      <c r="FM62" s="331">
        <v>119.49632264202104</v>
      </c>
      <c r="FN62" s="331">
        <v>110.3994733331579</v>
      </c>
      <c r="FO62" s="331">
        <v>114.76937414315789</v>
      </c>
      <c r="FP62" s="331">
        <v>117.08718346157895</v>
      </c>
      <c r="FQ62" s="331">
        <v>115.14912523210526</v>
      </c>
      <c r="FR62" s="331">
        <v>101.50460065105264</v>
      </c>
      <c r="FS62" s="331">
        <v>84.75170480789474</v>
      </c>
      <c r="FT62" s="331">
        <v>102.22864911541716</v>
      </c>
      <c r="FU62" s="331">
        <v>102.21157151541716</v>
      </c>
    </row>
    <row r="63" spans="1:177" s="202" customFormat="1">
      <c r="A63" s="329">
        <v>232</v>
      </c>
      <c r="B63" s="359" t="s">
        <v>214</v>
      </c>
      <c r="C63" s="331">
        <f t="shared" si="698"/>
        <v>5795.9528918975248</v>
      </c>
      <c r="D63" s="331">
        <f t="shared" si="699"/>
        <v>6242.3745153499995</v>
      </c>
      <c r="E63" s="331">
        <f t="shared" si="700"/>
        <v>4030.3191415699998</v>
      </c>
      <c r="F63" s="331">
        <f t="shared" si="701"/>
        <v>2708.7083613899999</v>
      </c>
      <c r="G63" s="331">
        <f t="shared" si="702"/>
        <v>3018.3059749200006</v>
      </c>
      <c r="H63" s="331">
        <f t="shared" si="703"/>
        <v>4040.68885129</v>
      </c>
      <c r="I63" s="331">
        <f t="shared" si="704"/>
        <v>4472.9185762200004</v>
      </c>
      <c r="J63" s="331">
        <f t="shared" si="705"/>
        <v>3186.42338225</v>
      </c>
      <c r="K63" s="331">
        <f t="shared" si="706"/>
        <v>4512.3230135299991</v>
      </c>
      <c r="L63" s="331">
        <f t="shared" si="707"/>
        <v>4818.2197426600005</v>
      </c>
      <c r="M63" s="331">
        <f t="shared" si="708"/>
        <v>1443.7586550572</v>
      </c>
      <c r="N63" s="331">
        <f t="shared" si="709"/>
        <v>1412.0833092749999</v>
      </c>
      <c r="O63" s="331">
        <f t="shared" si="710"/>
        <v>1436.7228115103289</v>
      </c>
      <c r="P63" s="331">
        <f t="shared" si="711"/>
        <v>1503.3881160549961</v>
      </c>
      <c r="Q63" s="331">
        <f t="shared" si="712"/>
        <v>1374.7</v>
      </c>
      <c r="R63" s="331">
        <f t="shared" si="713"/>
        <v>1741.1020000000001</v>
      </c>
      <c r="S63" s="331">
        <f t="shared" si="714"/>
        <v>1489.61063612</v>
      </c>
      <c r="T63" s="331">
        <f t="shared" si="715"/>
        <v>1636.9618792299998</v>
      </c>
      <c r="U63" s="331">
        <f t="shared" si="716"/>
        <v>989.86504427</v>
      </c>
      <c r="V63" s="331">
        <f t="shared" si="717"/>
        <v>1066.3982541</v>
      </c>
      <c r="W63" s="331">
        <f t="shared" si="718"/>
        <v>1044.83458509</v>
      </c>
      <c r="X63" s="331">
        <f t="shared" si="719"/>
        <v>929.22125811000001</v>
      </c>
      <c r="Y63" s="331">
        <f t="shared" si="720"/>
        <v>895.22764037999991</v>
      </c>
      <c r="Z63" s="331">
        <f t="shared" si="721"/>
        <v>554.24008487999993</v>
      </c>
      <c r="AA63" s="331">
        <f t="shared" si="722"/>
        <v>541.35417113999995</v>
      </c>
      <c r="AB63" s="331">
        <f t="shared" si="723"/>
        <v>717.88646499000004</v>
      </c>
      <c r="AC63" s="331">
        <f t="shared" si="724"/>
        <v>670.25554735000003</v>
      </c>
      <c r="AD63" s="331">
        <f t="shared" si="725"/>
        <v>810.6644877</v>
      </c>
      <c r="AE63" s="331">
        <f t="shared" si="726"/>
        <v>734.06576144000007</v>
      </c>
      <c r="AF63" s="331">
        <f t="shared" si="727"/>
        <v>803.32017842999994</v>
      </c>
      <c r="AG63" s="331">
        <f t="shared" si="728"/>
        <v>871.71039581999992</v>
      </c>
      <c r="AH63" s="331">
        <f t="shared" si="729"/>
        <v>891.11542800000007</v>
      </c>
      <c r="AI63" s="331">
        <f t="shared" si="730"/>
        <v>1194.74653865</v>
      </c>
      <c r="AJ63" s="331">
        <f t="shared" si="731"/>
        <v>1083.1164888200001</v>
      </c>
      <c r="AK63" s="331">
        <f t="shared" si="732"/>
        <v>1189.98806977</v>
      </c>
      <c r="AL63" s="331">
        <f t="shared" si="733"/>
        <v>1027.8197310399999</v>
      </c>
      <c r="AM63" s="331">
        <f t="shared" si="734"/>
        <v>1186.18241646</v>
      </c>
      <c r="AN63" s="331">
        <f t="shared" si="735"/>
        <v>1068.9283589500001</v>
      </c>
      <c r="AO63" s="331">
        <f t="shared" si="736"/>
        <v>1014.33805308</v>
      </c>
      <c r="AP63" s="331">
        <f t="shared" si="737"/>
        <v>940.91033558000004</v>
      </c>
      <c r="AQ63" s="356">
        <f t="shared" si="738"/>
        <v>359.36090509999997</v>
      </c>
      <c r="AR63" s="356">
        <f t="shared" si="739"/>
        <v>871.8140884899999</v>
      </c>
      <c r="AS63" s="356">
        <f t="shared" si="740"/>
        <v>1054.4659847399998</v>
      </c>
      <c r="AT63" s="356">
        <f t="shared" si="741"/>
        <v>952.04854974000011</v>
      </c>
      <c r="AU63" s="356">
        <f t="shared" si="742"/>
        <v>1359.8347360799999</v>
      </c>
      <c r="AV63" s="356">
        <f t="shared" si="743"/>
        <v>1145.9737429700001</v>
      </c>
      <c r="AW63" s="356">
        <f t="shared" si="744"/>
        <v>1596.5422650599999</v>
      </c>
      <c r="AX63" s="356">
        <f t="shared" si="745"/>
        <v>2074.9376982499998</v>
      </c>
      <c r="AY63" s="356">
        <f t="shared" si="746"/>
        <v>1146.7397793499999</v>
      </c>
      <c r="AZ63" s="356">
        <f t="shared" ref="AZ63" si="747">+SUM(FO63:FQ63)</f>
        <v>0</v>
      </c>
      <c r="BA63" s="356">
        <f>+SUM(FR63:FT63)</f>
        <v>0</v>
      </c>
      <c r="BB63" s="331">
        <v>385.30096948569997</v>
      </c>
      <c r="BC63" s="331">
        <v>532.32877681599996</v>
      </c>
      <c r="BD63" s="331">
        <v>526.12890875549999</v>
      </c>
      <c r="BE63" s="331">
        <v>429.11437639420001</v>
      </c>
      <c r="BF63" s="331">
        <v>435.20640242730002</v>
      </c>
      <c r="BG63" s="331">
        <v>547.76253045349995</v>
      </c>
      <c r="BH63" s="331">
        <v>370.2032421335</v>
      </c>
      <c r="BI63" s="331">
        <v>560.95753777419998</v>
      </c>
      <c r="BJ63" s="331">
        <v>505.56203160262902</v>
      </c>
      <c r="BK63" s="331">
        <v>556.34751163736507</v>
      </c>
      <c r="BL63" s="331">
        <v>477.65577731333099</v>
      </c>
      <c r="BM63" s="331">
        <v>469.38482710430003</v>
      </c>
      <c r="BN63" s="331">
        <v>574.53</v>
      </c>
      <c r="BO63" s="331">
        <v>424.2</v>
      </c>
      <c r="BP63" s="331">
        <v>375.97</v>
      </c>
      <c r="BQ63" s="331">
        <v>759.60799999999995</v>
      </c>
      <c r="BR63" s="331">
        <v>444.524</v>
      </c>
      <c r="BS63" s="331">
        <v>536.97</v>
      </c>
      <c r="BT63" s="331">
        <v>534.51</v>
      </c>
      <c r="BU63" s="331">
        <v>436.29221667000002</v>
      </c>
      <c r="BV63" s="331">
        <v>518.80841944999997</v>
      </c>
      <c r="BW63" s="331">
        <v>543.04187922999995</v>
      </c>
      <c r="BX63" s="331">
        <v>444.59</v>
      </c>
      <c r="BY63" s="331">
        <v>649.33000000000004</v>
      </c>
      <c r="BZ63" s="331">
        <v>330.78893319000002</v>
      </c>
      <c r="CA63" s="331">
        <v>355.26002927999997</v>
      </c>
      <c r="CB63" s="331">
        <v>303.81608180000001</v>
      </c>
      <c r="CC63" s="331">
        <v>322.08574862</v>
      </c>
      <c r="CD63" s="331">
        <v>372.26078969999998</v>
      </c>
      <c r="CE63" s="331">
        <v>372.05171577999999</v>
      </c>
      <c r="CF63" s="331">
        <v>394.19974999999999</v>
      </c>
      <c r="CG63" s="331">
        <v>292.37533708999996</v>
      </c>
      <c r="CH63" s="331">
        <v>358.25949800000001</v>
      </c>
      <c r="CI63" s="331">
        <v>315.60297955999999</v>
      </c>
      <c r="CJ63" s="331">
        <v>314.87865216</v>
      </c>
      <c r="CK63" s="331">
        <v>298.73962639000001</v>
      </c>
      <c r="CL63" s="331">
        <v>228.36132791</v>
      </c>
      <c r="CM63" s="331">
        <v>439.73209978999995</v>
      </c>
      <c r="CN63" s="331">
        <v>227.13421268000002</v>
      </c>
      <c r="CO63" s="331">
        <v>199.22625626000001</v>
      </c>
      <c r="CP63" s="331">
        <v>157.96452519999997</v>
      </c>
      <c r="CQ63" s="331">
        <v>197.04930341999997</v>
      </c>
      <c r="CR63" s="331">
        <v>112.61683909000001</v>
      </c>
      <c r="CS63" s="331">
        <v>206.92570810999996</v>
      </c>
      <c r="CT63" s="331">
        <v>221.81162394000003</v>
      </c>
      <c r="CU63" s="331">
        <v>223.50723339000001</v>
      </c>
      <c r="CV63" s="331">
        <v>262.83156413</v>
      </c>
      <c r="CW63" s="331">
        <v>231.54766746999999</v>
      </c>
      <c r="CX63" s="331">
        <v>201.18054387000001</v>
      </c>
      <c r="CY63" s="331">
        <v>178.73167056</v>
      </c>
      <c r="CZ63" s="331">
        <v>290.34333292000002</v>
      </c>
      <c r="DA63" s="331">
        <v>300.39080652000001</v>
      </c>
      <c r="DB63" s="331">
        <v>260.22146184999997</v>
      </c>
      <c r="DC63" s="331">
        <v>250.05221932999999</v>
      </c>
      <c r="DD63" s="331">
        <v>189.99825972000005</v>
      </c>
      <c r="DE63" s="331">
        <v>306.75951887999997</v>
      </c>
      <c r="DF63" s="331">
        <v>237.30798284000002</v>
      </c>
      <c r="DG63" s="331">
        <v>222.88802848999998</v>
      </c>
      <c r="DH63" s="331">
        <v>282.27911062999993</v>
      </c>
      <c r="DI63" s="331">
        <v>298.15303931</v>
      </c>
      <c r="DJ63" s="331">
        <v>299.08993613999996</v>
      </c>
      <c r="DK63" s="331">
        <v>290.38866979999995</v>
      </c>
      <c r="DL63" s="331">
        <v>282.23178988000006</v>
      </c>
      <c r="DM63" s="331">
        <v>334.25014959999999</v>
      </c>
      <c r="DN63" s="331">
        <v>315.47047692000001</v>
      </c>
      <c r="DO63" s="331">
        <v>241.39480148000001</v>
      </c>
      <c r="DP63" s="331">
        <v>355.48482577000004</v>
      </c>
      <c r="DQ63" s="331">
        <v>504.22956992000002</v>
      </c>
      <c r="DR63" s="331">
        <v>335.03214295999999</v>
      </c>
      <c r="DS63" s="331">
        <v>355.11195496999994</v>
      </c>
      <c r="DT63" s="331">
        <v>309.58891099000004</v>
      </c>
      <c r="DU63" s="331">
        <v>418.41562286000004</v>
      </c>
      <c r="DV63" s="331">
        <v>505.89525739999999</v>
      </c>
      <c r="DW63" s="331">
        <v>344.90046427000004</v>
      </c>
      <c r="DX63" s="331">
        <v>339.1923481</v>
      </c>
      <c r="DY63" s="331">
        <v>275.85855005999997</v>
      </c>
      <c r="DZ63" s="331">
        <v>412.19093857999997</v>
      </c>
      <c r="EA63" s="331">
        <v>339.77024239999997</v>
      </c>
      <c r="EB63" s="331">
        <v>464.40599242000002</v>
      </c>
      <c r="EC63" s="331">
        <v>354.84162131000005</v>
      </c>
      <c r="ED63" s="331">
        <v>366.93480273</v>
      </c>
      <c r="EE63" s="331">
        <v>391.27430940999994</v>
      </c>
      <c r="EF63" s="331">
        <v>392.51664699000003</v>
      </c>
      <c r="EG63" s="331">
        <v>285.13740255000005</v>
      </c>
      <c r="EH63" s="331">
        <v>476.69295521999999</v>
      </c>
      <c r="EI63" s="331">
        <v>272.95451202999999</v>
      </c>
      <c r="EJ63" s="331">
        <v>264.69058583000003</v>
      </c>
      <c r="EK63" s="331">
        <v>374.56286939</v>
      </c>
      <c r="EL63" s="331">
        <v>304.79159718</v>
      </c>
      <c r="EM63" s="331">
        <v>261.55586900999998</v>
      </c>
      <c r="EN63" s="331">
        <v>165.98212997000002</v>
      </c>
      <c r="EO63" s="331">
        <v>91.79718213999999</v>
      </c>
      <c r="EP63" s="331">
        <v>101.58159299000002</v>
      </c>
      <c r="EQ63" s="331">
        <v>259.59770334999996</v>
      </c>
      <c r="ER63" s="331">
        <v>207.52249794999997</v>
      </c>
      <c r="ES63" s="331">
        <v>404.69388719</v>
      </c>
      <c r="ET63" s="331">
        <v>385.71305339000008</v>
      </c>
      <c r="EU63" s="331">
        <v>302.31407806999994</v>
      </c>
      <c r="EV63" s="331">
        <v>366.43885327999999</v>
      </c>
      <c r="EW63" s="331">
        <v>377.89032003</v>
      </c>
      <c r="EX63" s="331">
        <v>253.23248788000006</v>
      </c>
      <c r="EY63" s="331">
        <v>320.92574182999999</v>
      </c>
      <c r="EZ63" s="331">
        <v>512.0371055899999</v>
      </c>
      <c r="FA63" s="331">
        <v>495.74508110000005</v>
      </c>
      <c r="FB63" s="331">
        <v>352.05254938999991</v>
      </c>
      <c r="FC63" s="331">
        <v>340.93203809000005</v>
      </c>
      <c r="FD63" s="331">
        <v>373.49365516</v>
      </c>
      <c r="FE63" s="331">
        <v>431.54804972000005</v>
      </c>
      <c r="FF63" s="331">
        <v>471.14459958999993</v>
      </c>
      <c r="FG63" s="331">
        <v>478.2636405799999</v>
      </c>
      <c r="FH63" s="331">
        <v>647.13402488999998</v>
      </c>
      <c r="FI63" s="331">
        <v>749.36534257999995</v>
      </c>
      <c r="FJ63" s="331">
        <v>476.40208951</v>
      </c>
      <c r="FK63" s="331">
        <v>849.17026615999998</v>
      </c>
      <c r="FL63" s="331">
        <v>555.51575603999993</v>
      </c>
      <c r="FM63" s="331">
        <v>591.22402331000001</v>
      </c>
      <c r="FN63" s="331"/>
      <c r="FO63" s="331"/>
      <c r="FP63" s="331"/>
      <c r="FQ63" s="331"/>
      <c r="FR63" s="331"/>
      <c r="FS63" s="331"/>
      <c r="FT63" s="331"/>
      <c r="FU63" s="331"/>
    </row>
    <row r="64" spans="1:177">
      <c r="A64" s="333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K64" s="334"/>
      <c r="AL64" s="334"/>
      <c r="AM64" s="334"/>
      <c r="AN64" s="334"/>
      <c r="AO64" s="334"/>
      <c r="AP64" s="334"/>
      <c r="AQ64" s="334"/>
      <c r="AR64" s="334"/>
      <c r="AS64" s="334"/>
      <c r="AT64" s="334"/>
      <c r="AU64" s="334"/>
      <c r="AV64" s="334"/>
      <c r="AW64" s="334"/>
      <c r="AX64" s="334"/>
      <c r="AY64" s="334"/>
      <c r="AZ64" s="334"/>
      <c r="BA64" s="334"/>
      <c r="BB64" s="334"/>
      <c r="BC64" s="334"/>
      <c r="BD64" s="334"/>
      <c r="BE64" s="334"/>
      <c r="BF64" s="334"/>
      <c r="BG64" s="334"/>
      <c r="BH64" s="334"/>
      <c r="BI64" s="334"/>
      <c r="BJ64" s="334"/>
      <c r="BK64" s="334"/>
      <c r="BL64" s="334"/>
      <c r="BM64" s="334"/>
      <c r="BN64" s="334"/>
      <c r="BO64" s="334"/>
      <c r="BP64" s="334"/>
      <c r="BQ64" s="334"/>
      <c r="BR64" s="334"/>
      <c r="BS64" s="334"/>
      <c r="BT64" s="334"/>
      <c r="BU64" s="334"/>
      <c r="BV64" s="334"/>
      <c r="BW64" s="334"/>
      <c r="BX64" s="334"/>
      <c r="BY64" s="334"/>
      <c r="BZ64" s="334"/>
      <c r="CA64" s="334"/>
      <c r="CB64" s="334"/>
      <c r="CC64" s="334"/>
      <c r="CD64" s="334"/>
      <c r="CE64" s="334"/>
      <c r="CF64" s="334"/>
      <c r="CG64" s="334"/>
      <c r="CH64" s="334"/>
      <c r="CI64" s="334"/>
      <c r="CJ64" s="334"/>
      <c r="CK64" s="334"/>
      <c r="CL64" s="334"/>
      <c r="CM64" s="334"/>
      <c r="CN64" s="334"/>
      <c r="CO64" s="334"/>
      <c r="CP64" s="334"/>
      <c r="CQ64" s="334"/>
      <c r="CR64" s="334"/>
      <c r="CS64" s="334"/>
      <c r="CT64" s="334"/>
      <c r="CU64" s="334"/>
      <c r="CV64" s="334"/>
      <c r="CW64" s="334"/>
      <c r="CX64" s="334"/>
      <c r="CY64" s="334"/>
      <c r="CZ64" s="334"/>
      <c r="DA64" s="334"/>
      <c r="DB64" s="334"/>
      <c r="DC64" s="334"/>
      <c r="DD64" s="334"/>
      <c r="DE64" s="334"/>
      <c r="DF64" s="334"/>
      <c r="DG64" s="334"/>
      <c r="DH64" s="334"/>
      <c r="DI64" s="334"/>
      <c r="DJ64" s="334"/>
      <c r="DK64" s="334"/>
      <c r="DL64" s="334"/>
      <c r="DM64" s="334"/>
      <c r="DN64" s="334"/>
      <c r="DO64" s="334"/>
      <c r="DP64" s="334"/>
      <c r="DQ64" s="334"/>
      <c r="DR64" s="334"/>
      <c r="DS64" s="334"/>
      <c r="DT64" s="334"/>
      <c r="DU64" s="334"/>
      <c r="DV64" s="334"/>
      <c r="DW64" s="334"/>
      <c r="DX64" s="334"/>
      <c r="DY64" s="334"/>
      <c r="DZ64" s="334"/>
      <c r="EA64" s="334"/>
      <c r="EB64" s="334"/>
      <c r="EC64" s="334"/>
      <c r="ED64" s="334"/>
      <c r="EE64" s="334"/>
      <c r="EF64" s="334"/>
      <c r="EG64" s="334"/>
      <c r="EH64" s="334"/>
      <c r="EI64" s="334"/>
      <c r="EJ64" s="334"/>
      <c r="EK64" s="334"/>
      <c r="EL64" s="334"/>
      <c r="EM64" s="334"/>
      <c r="EN64" s="334"/>
      <c r="EO64" s="334"/>
      <c r="EP64" s="334"/>
      <c r="EQ64" s="334"/>
      <c r="ER64" s="334"/>
      <c r="ES64" s="334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34"/>
      <c r="FE64" s="334"/>
      <c r="FF64" s="334"/>
      <c r="FG64" s="334"/>
      <c r="FH64" s="334"/>
      <c r="FI64" s="334"/>
      <c r="FJ64" s="334"/>
      <c r="FK64" s="334"/>
      <c r="FL64" s="334"/>
      <c r="FM64" s="334"/>
      <c r="FN64" s="334"/>
      <c r="FO64" s="334"/>
      <c r="FP64" s="334"/>
      <c r="FQ64" s="334"/>
      <c r="FR64" s="334"/>
      <c r="FS64" s="334"/>
      <c r="FT64" s="334"/>
      <c r="FU64" s="334"/>
    </row>
    <row r="65" spans="1:12" s="58" customFormat="1">
      <c r="A65" s="59" t="s">
        <v>153</v>
      </c>
      <c r="B65" s="73"/>
    </row>
    <row r="66" spans="1:12" s="73" customFormat="1">
      <c r="A66" s="72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2">
      <c r="B67" s="58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>
      <c r="B68" s="73"/>
    </row>
  </sheetData>
  <mergeCells count="5">
    <mergeCell ref="A2:B2"/>
    <mergeCell ref="C5:L5"/>
    <mergeCell ref="M5:BA5"/>
    <mergeCell ref="BB5:FQ5"/>
    <mergeCell ref="FR5:FU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T71"/>
  <sheetViews>
    <sheetView zoomScale="70" zoomScaleNormal="70" workbookViewId="0">
      <pane xSplit="2" ySplit="5" topLeftCell="FD6" activePane="bottomRight" state="frozen"/>
      <selection activeCell="AW12" sqref="AW12"/>
      <selection pane="topRight" activeCell="AW12" sqref="AW12"/>
      <selection pane="bottomLeft" activeCell="AW12" sqref="AW12"/>
      <selection pane="bottomRight" activeCell="FG34" sqref="FG34"/>
    </sheetView>
  </sheetViews>
  <sheetFormatPr baseColWidth="10" defaultRowHeight="15"/>
  <cols>
    <col min="1" max="1" width="13.28515625" style="5" customWidth="1"/>
    <col min="2" max="2" width="65.5703125" style="59" customWidth="1"/>
    <col min="3" max="3" width="10.85546875" style="59" customWidth="1"/>
    <col min="4" max="12" width="9.5703125" style="59" bestFit="1" customWidth="1"/>
    <col min="13" max="15" width="10.28515625" style="59" bestFit="1" customWidth="1"/>
    <col min="16" max="16" width="10.5703125" style="59" bestFit="1" customWidth="1"/>
    <col min="17" max="19" width="10.28515625" style="59" bestFit="1" customWidth="1"/>
    <col min="20" max="20" width="10.5703125" style="59" bestFit="1" customWidth="1"/>
    <col min="21" max="23" width="10.28515625" style="59" bestFit="1" customWidth="1"/>
    <col min="24" max="24" width="10.5703125" style="59" bestFit="1" customWidth="1"/>
    <col min="25" max="27" width="10.28515625" style="59" bestFit="1" customWidth="1"/>
    <col min="28" max="28" width="10.5703125" style="59" bestFit="1" customWidth="1"/>
    <col min="29" max="31" width="10.28515625" style="59" bestFit="1" customWidth="1"/>
    <col min="32" max="32" width="10.5703125" style="59" bestFit="1" customWidth="1"/>
    <col min="33" max="35" width="10.28515625" style="59" bestFit="1" customWidth="1"/>
    <col min="36" max="36" width="10.5703125" style="59" bestFit="1" customWidth="1"/>
    <col min="37" max="39" width="10.28515625" style="59" bestFit="1" customWidth="1"/>
    <col min="40" max="40" width="10.5703125" style="59" bestFit="1" customWidth="1"/>
    <col min="41" max="42" width="10.28515625" style="59" bestFit="1" customWidth="1"/>
    <col min="43" max="43" width="10.5703125" style="59" bestFit="1" customWidth="1"/>
    <col min="44" max="44" width="11" style="59" customWidth="1"/>
    <col min="45" max="47" width="10.28515625" style="59" bestFit="1" customWidth="1"/>
    <col min="48" max="48" width="10.5703125" style="59" bestFit="1" customWidth="1"/>
    <col min="49" max="50" width="10.28515625" style="59" bestFit="1" customWidth="1"/>
    <col min="51" max="51" width="10.5703125" style="59" bestFit="1" customWidth="1"/>
    <col min="52" max="52" width="11" style="59" customWidth="1"/>
    <col min="53" max="53" width="9.7109375" style="59" bestFit="1" customWidth="1"/>
    <col min="54" max="54" width="9.28515625" style="59" bestFit="1" customWidth="1"/>
    <col min="55" max="55" width="9.5703125" style="59" bestFit="1" customWidth="1"/>
    <col min="56" max="56" width="9.28515625" style="59" bestFit="1" customWidth="1"/>
    <col min="57" max="57" width="10" style="59" bestFit="1" customWidth="1"/>
    <col min="58" max="59" width="9.28515625" style="59" bestFit="1" customWidth="1"/>
    <col min="60" max="60" width="9.7109375" style="59" bestFit="1" customWidth="1"/>
    <col min="61" max="61" width="9.5703125" style="59" bestFit="1" customWidth="1"/>
    <col min="62" max="62" width="9.28515625" style="59" bestFit="1" customWidth="1"/>
    <col min="63" max="63" width="9.5703125" style="59" bestFit="1" customWidth="1"/>
    <col min="64" max="64" width="9.28515625" style="59" bestFit="1" customWidth="1"/>
    <col min="65" max="65" width="9.7109375" style="59" bestFit="1" customWidth="1"/>
    <col min="66" max="66" width="9.28515625" style="59" bestFit="1" customWidth="1"/>
    <col min="67" max="67" width="9.5703125" style="59" bestFit="1" customWidth="1"/>
    <col min="68" max="68" width="9.28515625" style="59" bestFit="1" customWidth="1"/>
    <col min="69" max="69" width="10" style="59" bestFit="1" customWidth="1"/>
    <col min="70" max="71" width="9.28515625" style="59" bestFit="1" customWidth="1"/>
    <col min="72" max="72" width="9.7109375" style="59" bestFit="1" customWidth="1"/>
    <col min="73" max="73" width="9.5703125" style="59" bestFit="1" customWidth="1"/>
    <col min="74" max="74" width="9.28515625" style="59" bestFit="1" customWidth="1"/>
    <col min="75" max="75" width="9.5703125" style="59" bestFit="1" customWidth="1"/>
    <col min="76" max="76" width="9.28515625" style="59" bestFit="1" customWidth="1"/>
    <col min="77" max="77" width="9.7109375" style="59" bestFit="1" customWidth="1"/>
    <col min="78" max="78" width="9.28515625" style="59" bestFit="1" customWidth="1"/>
    <col min="79" max="79" width="9.5703125" style="59" bestFit="1" customWidth="1"/>
    <col min="80" max="80" width="9.28515625" style="59" bestFit="1" customWidth="1"/>
    <col min="81" max="81" width="10" style="59" bestFit="1" customWidth="1"/>
    <col min="82" max="83" width="9.28515625" style="59" bestFit="1" customWidth="1"/>
    <col min="84" max="84" width="9.7109375" style="59" bestFit="1" customWidth="1"/>
    <col min="85" max="85" width="9.5703125" style="59" bestFit="1" customWidth="1"/>
    <col min="86" max="86" width="9.28515625" style="59" bestFit="1" customWidth="1"/>
    <col min="87" max="87" width="9.5703125" style="59" bestFit="1" customWidth="1"/>
    <col min="88" max="88" width="9.28515625" style="59" bestFit="1" customWidth="1"/>
    <col min="89" max="89" width="9.7109375" style="59" bestFit="1" customWidth="1"/>
    <col min="90" max="90" width="9.28515625" style="59" bestFit="1" customWidth="1"/>
    <col min="91" max="91" width="9.5703125" style="59" bestFit="1" customWidth="1"/>
    <col min="92" max="92" width="9.28515625" style="59" bestFit="1" customWidth="1"/>
    <col min="93" max="93" width="10" style="59" bestFit="1" customWidth="1"/>
    <col min="94" max="95" width="9.28515625" style="59" bestFit="1" customWidth="1"/>
    <col min="96" max="96" width="9.7109375" style="59" bestFit="1" customWidth="1"/>
    <col min="97" max="97" width="9.5703125" style="59" bestFit="1" customWidth="1"/>
    <col min="98" max="98" width="9.28515625" style="59" bestFit="1" customWidth="1"/>
    <col min="99" max="99" width="9.5703125" style="59" bestFit="1" customWidth="1"/>
    <col min="100" max="100" width="9.28515625" style="59" bestFit="1" customWidth="1"/>
    <col min="101" max="101" width="9.7109375" style="59" bestFit="1" customWidth="1"/>
    <col min="102" max="102" width="9.28515625" style="59" bestFit="1" customWidth="1"/>
    <col min="103" max="103" width="9.5703125" style="59" bestFit="1" customWidth="1"/>
    <col min="104" max="104" width="9.28515625" style="59" bestFit="1" customWidth="1"/>
    <col min="105" max="105" width="10" style="59" bestFit="1" customWidth="1"/>
    <col min="106" max="107" width="9.28515625" style="59" bestFit="1" customWidth="1"/>
    <col min="108" max="108" width="9.7109375" style="59" bestFit="1" customWidth="1"/>
    <col min="109" max="109" width="9.5703125" style="59" bestFit="1" customWidth="1"/>
    <col min="110" max="110" width="9.28515625" style="59" bestFit="1" customWidth="1"/>
    <col min="111" max="111" width="9.5703125" style="59" bestFit="1" customWidth="1"/>
    <col min="112" max="112" width="9.28515625" style="59" bestFit="1" customWidth="1"/>
    <col min="113" max="113" width="9.7109375" style="59" bestFit="1" customWidth="1"/>
    <col min="114" max="114" width="9.28515625" style="59" bestFit="1" customWidth="1"/>
    <col min="115" max="115" width="9.5703125" style="59" bestFit="1" customWidth="1"/>
    <col min="116" max="116" width="9.28515625" style="59" bestFit="1" customWidth="1"/>
    <col min="117" max="117" width="10" style="59" bestFit="1" customWidth="1"/>
    <col min="118" max="119" width="9.28515625" style="59" bestFit="1" customWidth="1"/>
    <col min="120" max="120" width="9.7109375" style="59" bestFit="1" customWidth="1"/>
    <col min="121" max="121" width="9.5703125" style="59" bestFit="1" customWidth="1"/>
    <col min="122" max="122" width="9.28515625" style="59" bestFit="1" customWidth="1"/>
    <col min="123" max="123" width="9.5703125" style="59" bestFit="1" customWidth="1"/>
    <col min="124" max="124" width="9.28515625" style="59" bestFit="1" customWidth="1"/>
    <col min="125" max="125" width="9.7109375" style="59" bestFit="1" customWidth="1"/>
    <col min="126" max="126" width="9.28515625" style="59" bestFit="1" customWidth="1"/>
    <col min="127" max="127" width="9.5703125" style="59" bestFit="1" customWidth="1"/>
    <col min="128" max="128" width="9.28515625" style="59" bestFit="1" customWidth="1"/>
    <col min="129" max="129" width="10" style="59" bestFit="1" customWidth="1"/>
    <col min="130" max="131" width="9.28515625" style="59" bestFit="1" customWidth="1"/>
    <col min="132" max="132" width="9.7109375" style="59" bestFit="1" customWidth="1"/>
    <col min="133" max="133" width="9.5703125" style="59" bestFit="1" customWidth="1"/>
    <col min="134" max="134" width="9.28515625" style="59" bestFit="1" customWidth="1"/>
    <col min="135" max="135" width="9.5703125" style="59" bestFit="1" customWidth="1"/>
    <col min="136" max="136" width="9.28515625" style="59" bestFit="1" customWidth="1"/>
    <col min="137" max="137" width="10.140625" style="59" bestFit="1" customWidth="1"/>
    <col min="138" max="138" width="9.5703125" style="59" bestFit="1" customWidth="1"/>
    <col min="139" max="139" width="10" style="59" bestFit="1" customWidth="1"/>
    <col min="140" max="140" width="9.5703125" style="59" bestFit="1" customWidth="1"/>
    <col min="141" max="141" width="10.28515625" style="59" bestFit="1" customWidth="1"/>
    <col min="142" max="143" width="9.28515625" style="59" bestFit="1" customWidth="1"/>
    <col min="144" max="144" width="10.140625" style="59" bestFit="1" customWidth="1"/>
    <col min="145" max="145" width="10" style="59" bestFit="1" customWidth="1"/>
    <col min="146" max="146" width="9.5703125" style="59" bestFit="1" customWidth="1"/>
    <col min="147" max="147" width="10" style="59" bestFit="1" customWidth="1"/>
    <col min="148" max="148" width="9.28515625" style="59" bestFit="1" customWidth="1"/>
    <col min="149" max="149" width="9.7109375" style="59" bestFit="1" customWidth="1"/>
    <col min="150" max="150" width="9.28515625" style="59" bestFit="1" customWidth="1"/>
    <col min="151" max="151" width="9.5703125" style="59" bestFit="1" customWidth="1"/>
    <col min="152" max="152" width="9.28515625" style="59" bestFit="1" customWidth="1"/>
    <col min="153" max="153" width="10" style="59" bestFit="1" customWidth="1"/>
    <col min="154" max="155" width="9.28515625" style="59" bestFit="1" customWidth="1"/>
    <col min="156" max="156" width="9.7109375" style="59" bestFit="1" customWidth="1"/>
    <col min="157" max="157" width="9.5703125" style="59" bestFit="1" customWidth="1"/>
    <col min="158" max="158" width="9.28515625" style="59" bestFit="1" customWidth="1"/>
    <col min="159" max="159" width="9.5703125" style="59" bestFit="1" customWidth="1"/>
    <col min="160" max="160" width="9.28515625" style="59" bestFit="1" customWidth="1"/>
    <col min="161" max="164" width="10.140625" style="59" bestFit="1" customWidth="1"/>
    <col min="165" max="165" width="10.28515625" style="59" bestFit="1" customWidth="1"/>
    <col min="166" max="172" width="10.140625" style="59" bestFit="1" customWidth="1"/>
    <col min="173" max="16384" width="11.42578125" style="59"/>
  </cols>
  <sheetData>
    <row r="1" spans="1:176" ht="23.25" customHeight="1">
      <c r="A1" s="64" t="s">
        <v>122</v>
      </c>
      <c r="B1" s="63"/>
    </row>
    <row r="2" spans="1:176">
      <c r="A2" s="262" t="s">
        <v>33</v>
      </c>
      <c r="B2" s="262"/>
    </row>
    <row r="3" spans="1:176">
      <c r="A3" s="3"/>
      <c r="B3" s="65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</row>
    <row r="4" spans="1:176" s="99" customFormat="1" ht="30" customHeight="1">
      <c r="C4" s="279" t="s">
        <v>14</v>
      </c>
      <c r="D4" s="280"/>
      <c r="E4" s="280"/>
      <c r="F4" s="280"/>
      <c r="G4" s="280"/>
      <c r="H4" s="280"/>
      <c r="I4" s="280"/>
      <c r="J4" s="280"/>
      <c r="K4" s="280"/>
      <c r="L4" s="281"/>
      <c r="M4" s="284" t="s">
        <v>85</v>
      </c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6"/>
      <c r="BA4" s="290" t="s">
        <v>86</v>
      </c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291"/>
      <c r="FA4" s="291"/>
      <c r="FB4" s="291"/>
      <c r="FC4" s="291"/>
      <c r="FD4" s="292"/>
      <c r="FE4" s="290" t="s">
        <v>152</v>
      </c>
      <c r="FF4" s="291"/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1"/>
      <c r="FR4" s="291"/>
      <c r="FS4" s="291"/>
      <c r="FT4" s="292"/>
    </row>
    <row r="5" spans="1:176" s="99" customFormat="1">
      <c r="A5" s="355" t="s">
        <v>32</v>
      </c>
      <c r="B5" s="355" t="s">
        <v>63</v>
      </c>
      <c r="C5" s="282">
        <v>2013</v>
      </c>
      <c r="D5" s="282">
        <f>+C5+1</f>
        <v>2014</v>
      </c>
      <c r="E5" s="282">
        <f t="shared" ref="E5:F5" si="0">+D5+1</f>
        <v>2015</v>
      </c>
      <c r="F5" s="282">
        <f t="shared" si="0"/>
        <v>2016</v>
      </c>
      <c r="G5" s="282">
        <v>2017</v>
      </c>
      <c r="H5" s="282">
        <v>2018</v>
      </c>
      <c r="I5" s="282">
        <v>2019</v>
      </c>
      <c r="J5" s="282">
        <v>2020</v>
      </c>
      <c r="K5" s="282">
        <v>2021</v>
      </c>
      <c r="L5" s="282">
        <v>2022</v>
      </c>
      <c r="M5" s="98" t="s">
        <v>172</v>
      </c>
      <c r="N5" s="98" t="s">
        <v>173</v>
      </c>
      <c r="O5" s="98" t="s">
        <v>174</v>
      </c>
      <c r="P5" s="98" t="s">
        <v>175</v>
      </c>
      <c r="Q5" s="98" t="s">
        <v>176</v>
      </c>
      <c r="R5" s="98" t="s">
        <v>177</v>
      </c>
      <c r="S5" s="98" t="s">
        <v>179</v>
      </c>
      <c r="T5" s="98" t="s">
        <v>180</v>
      </c>
      <c r="U5" s="98" t="s">
        <v>181</v>
      </c>
      <c r="V5" s="98" t="s">
        <v>182</v>
      </c>
      <c r="W5" s="98" t="s">
        <v>178</v>
      </c>
      <c r="X5" s="98" t="s">
        <v>183</v>
      </c>
      <c r="Y5" s="98" t="s">
        <v>184</v>
      </c>
      <c r="Z5" s="98" t="s">
        <v>185</v>
      </c>
      <c r="AA5" s="98" t="s">
        <v>186</v>
      </c>
      <c r="AB5" s="98" t="s">
        <v>187</v>
      </c>
      <c r="AC5" s="98" t="s">
        <v>64</v>
      </c>
      <c r="AD5" s="69" t="s">
        <v>65</v>
      </c>
      <c r="AE5" s="69" t="s">
        <v>66</v>
      </c>
      <c r="AF5" s="69" t="s">
        <v>67</v>
      </c>
      <c r="AG5" s="69" t="s">
        <v>68</v>
      </c>
      <c r="AH5" s="69" t="s">
        <v>69</v>
      </c>
      <c r="AI5" s="69" t="s">
        <v>70</v>
      </c>
      <c r="AJ5" s="69" t="s">
        <v>71</v>
      </c>
      <c r="AK5" s="69" t="s">
        <v>72</v>
      </c>
      <c r="AL5" s="69" t="s">
        <v>73</v>
      </c>
      <c r="AM5" s="69" t="s">
        <v>74</v>
      </c>
      <c r="AN5" s="69" t="s">
        <v>75</v>
      </c>
      <c r="AO5" s="69" t="s">
        <v>76</v>
      </c>
      <c r="AP5" s="69" t="s">
        <v>77</v>
      </c>
      <c r="AQ5" s="69" t="s">
        <v>78</v>
      </c>
      <c r="AR5" s="69" t="s">
        <v>79</v>
      </c>
      <c r="AS5" s="69" t="s">
        <v>146</v>
      </c>
      <c r="AT5" s="69" t="s">
        <v>148</v>
      </c>
      <c r="AU5" s="69" t="s">
        <v>149</v>
      </c>
      <c r="AV5" s="69" t="s">
        <v>150</v>
      </c>
      <c r="AW5" s="69" t="s">
        <v>147</v>
      </c>
      <c r="AX5" s="69" t="s">
        <v>190</v>
      </c>
      <c r="AY5" s="69" t="s">
        <v>197</v>
      </c>
      <c r="AZ5" s="69" t="s">
        <v>211</v>
      </c>
      <c r="BA5" s="71">
        <v>41275</v>
      </c>
      <c r="BB5" s="71">
        <v>41306</v>
      </c>
      <c r="BC5" s="71">
        <v>41334</v>
      </c>
      <c r="BD5" s="71">
        <v>41365</v>
      </c>
      <c r="BE5" s="71">
        <v>41395</v>
      </c>
      <c r="BF5" s="71">
        <v>41426</v>
      </c>
      <c r="BG5" s="71">
        <v>41456</v>
      </c>
      <c r="BH5" s="71">
        <v>41487</v>
      </c>
      <c r="BI5" s="71">
        <v>41518</v>
      </c>
      <c r="BJ5" s="71">
        <v>41548</v>
      </c>
      <c r="BK5" s="71">
        <v>41579</v>
      </c>
      <c r="BL5" s="71">
        <v>41609</v>
      </c>
      <c r="BM5" s="71">
        <v>41640</v>
      </c>
      <c r="BN5" s="71">
        <v>41671</v>
      </c>
      <c r="BO5" s="71">
        <v>41699</v>
      </c>
      <c r="BP5" s="71">
        <v>41730</v>
      </c>
      <c r="BQ5" s="71">
        <v>41760</v>
      </c>
      <c r="BR5" s="71">
        <v>41791</v>
      </c>
      <c r="BS5" s="71">
        <v>41821</v>
      </c>
      <c r="BT5" s="71">
        <v>41852</v>
      </c>
      <c r="BU5" s="71">
        <v>41883</v>
      </c>
      <c r="BV5" s="71">
        <v>41913</v>
      </c>
      <c r="BW5" s="71">
        <v>41944</v>
      </c>
      <c r="BX5" s="71">
        <v>41974</v>
      </c>
      <c r="BY5" s="71">
        <v>42005</v>
      </c>
      <c r="BZ5" s="71">
        <v>42036</v>
      </c>
      <c r="CA5" s="71">
        <v>42064</v>
      </c>
      <c r="CB5" s="71">
        <v>42095</v>
      </c>
      <c r="CC5" s="71">
        <v>42125</v>
      </c>
      <c r="CD5" s="71">
        <v>42156</v>
      </c>
      <c r="CE5" s="71">
        <v>42186</v>
      </c>
      <c r="CF5" s="71">
        <v>42217</v>
      </c>
      <c r="CG5" s="71">
        <v>42248</v>
      </c>
      <c r="CH5" s="71">
        <v>42278</v>
      </c>
      <c r="CI5" s="71">
        <v>42309</v>
      </c>
      <c r="CJ5" s="71">
        <v>42339</v>
      </c>
      <c r="CK5" s="71">
        <v>42370</v>
      </c>
      <c r="CL5" s="71">
        <v>42401</v>
      </c>
      <c r="CM5" s="71">
        <v>42430</v>
      </c>
      <c r="CN5" s="71">
        <v>42461</v>
      </c>
      <c r="CO5" s="71">
        <v>42491</v>
      </c>
      <c r="CP5" s="71">
        <v>42522</v>
      </c>
      <c r="CQ5" s="71">
        <v>42552</v>
      </c>
      <c r="CR5" s="71">
        <v>42583</v>
      </c>
      <c r="CS5" s="71">
        <v>42614</v>
      </c>
      <c r="CT5" s="71">
        <v>42644</v>
      </c>
      <c r="CU5" s="71">
        <v>42675</v>
      </c>
      <c r="CV5" s="71">
        <v>42705</v>
      </c>
      <c r="CW5" s="71">
        <v>42736</v>
      </c>
      <c r="CX5" s="70">
        <v>42767</v>
      </c>
      <c r="CY5" s="70">
        <v>42795</v>
      </c>
      <c r="CZ5" s="70">
        <v>42826</v>
      </c>
      <c r="DA5" s="70">
        <v>42856</v>
      </c>
      <c r="DB5" s="70">
        <v>42887</v>
      </c>
      <c r="DC5" s="70">
        <v>42917</v>
      </c>
      <c r="DD5" s="70">
        <v>42948</v>
      </c>
      <c r="DE5" s="70">
        <v>42979</v>
      </c>
      <c r="DF5" s="70">
        <v>43009</v>
      </c>
      <c r="DG5" s="70">
        <v>43040</v>
      </c>
      <c r="DH5" s="70">
        <v>43070</v>
      </c>
      <c r="DI5" s="70">
        <v>43101</v>
      </c>
      <c r="DJ5" s="70">
        <v>43132</v>
      </c>
      <c r="DK5" s="70">
        <v>43160</v>
      </c>
      <c r="DL5" s="70">
        <v>43191</v>
      </c>
      <c r="DM5" s="70">
        <v>43221</v>
      </c>
      <c r="DN5" s="70">
        <v>43252</v>
      </c>
      <c r="DO5" s="70">
        <v>43282</v>
      </c>
      <c r="DP5" s="70">
        <v>43313</v>
      </c>
      <c r="DQ5" s="70">
        <v>43344</v>
      </c>
      <c r="DR5" s="70">
        <v>43374</v>
      </c>
      <c r="DS5" s="70">
        <v>43405</v>
      </c>
      <c r="DT5" s="70">
        <v>43435</v>
      </c>
      <c r="DU5" s="70">
        <v>43466</v>
      </c>
      <c r="DV5" s="70">
        <v>43497</v>
      </c>
      <c r="DW5" s="70">
        <v>43525</v>
      </c>
      <c r="DX5" s="70">
        <v>43556</v>
      </c>
      <c r="DY5" s="70">
        <v>43586</v>
      </c>
      <c r="DZ5" s="70">
        <v>43617</v>
      </c>
      <c r="EA5" s="70">
        <v>43647</v>
      </c>
      <c r="EB5" s="70">
        <v>43678</v>
      </c>
      <c r="EC5" s="70">
        <v>43709</v>
      </c>
      <c r="ED5" s="70">
        <v>43739</v>
      </c>
      <c r="EE5" s="70">
        <v>43770</v>
      </c>
      <c r="EF5" s="70">
        <v>43800</v>
      </c>
      <c r="EG5" s="70">
        <v>43831</v>
      </c>
      <c r="EH5" s="70">
        <v>43862</v>
      </c>
      <c r="EI5" s="70">
        <v>43891</v>
      </c>
      <c r="EJ5" s="70">
        <v>43922</v>
      </c>
      <c r="EK5" s="70">
        <v>43952</v>
      </c>
      <c r="EL5" s="70">
        <v>43983</v>
      </c>
      <c r="EM5" s="70">
        <v>44013</v>
      </c>
      <c r="EN5" s="70">
        <v>44044</v>
      </c>
      <c r="EO5" s="70">
        <v>44075</v>
      </c>
      <c r="EP5" s="70">
        <v>44105</v>
      </c>
      <c r="EQ5" s="70">
        <v>44136</v>
      </c>
      <c r="ER5" s="70">
        <v>44166</v>
      </c>
      <c r="ES5" s="70">
        <v>44197</v>
      </c>
      <c r="ET5" s="70">
        <v>44228</v>
      </c>
      <c r="EU5" s="70">
        <v>44256</v>
      </c>
      <c r="EV5" s="70">
        <v>44287</v>
      </c>
      <c r="EW5" s="70">
        <v>44317</v>
      </c>
      <c r="EX5" s="70">
        <v>44348</v>
      </c>
      <c r="EY5" s="70">
        <v>44378</v>
      </c>
      <c r="EZ5" s="70">
        <v>44409</v>
      </c>
      <c r="FA5" s="70">
        <v>44440</v>
      </c>
      <c r="FB5" s="70">
        <v>44470</v>
      </c>
      <c r="FC5" s="70">
        <v>44501</v>
      </c>
      <c r="FD5" s="70">
        <v>44531</v>
      </c>
      <c r="FE5" s="70">
        <v>44562</v>
      </c>
      <c r="FF5" s="70">
        <v>44593</v>
      </c>
      <c r="FG5" s="70">
        <v>44621</v>
      </c>
      <c r="FH5" s="193">
        <v>44652</v>
      </c>
      <c r="FI5" s="70">
        <v>44682</v>
      </c>
      <c r="FJ5" s="70">
        <v>44713</v>
      </c>
      <c r="FK5" s="70">
        <v>44743</v>
      </c>
      <c r="FL5" s="70">
        <v>44774</v>
      </c>
      <c r="FM5" s="70">
        <v>44805</v>
      </c>
      <c r="FN5" s="70">
        <v>44835</v>
      </c>
      <c r="FO5" s="70">
        <v>44866</v>
      </c>
      <c r="FP5" s="70">
        <v>44896</v>
      </c>
      <c r="FQ5" s="70">
        <v>44927</v>
      </c>
      <c r="FR5" s="70">
        <v>44958</v>
      </c>
      <c r="FS5" s="70">
        <v>44986</v>
      </c>
      <c r="FT5" s="70">
        <v>45017</v>
      </c>
    </row>
    <row r="6" spans="1:176" s="205" customFormat="1">
      <c r="A6" s="293">
        <v>1</v>
      </c>
      <c r="B6" s="294" t="s">
        <v>97</v>
      </c>
      <c r="C6" s="295">
        <f t="shared" ref="C6:F6" si="1">+C8+C12</f>
        <v>5228.711749536692</v>
      </c>
      <c r="D6" s="295">
        <f t="shared" si="1"/>
        <v>5572.8838463099437</v>
      </c>
      <c r="E6" s="295">
        <f t="shared" si="1"/>
        <v>5432.965843796429</v>
      </c>
      <c r="F6" s="295">
        <f t="shared" si="1"/>
        <v>4562.8624286707891</v>
      </c>
      <c r="G6" s="295">
        <f t="shared" ref="G6:AN6" si="2">+G8+G12</f>
        <v>4539.5228560881551</v>
      </c>
      <c r="H6" s="295">
        <f t="shared" si="2"/>
        <v>5443.34837247</v>
      </c>
      <c r="I6" s="295">
        <f t="shared" si="2"/>
        <v>6971.4999413461337</v>
      </c>
      <c r="J6" s="295">
        <f t="shared" si="2"/>
        <v>6558.1152805033735</v>
      </c>
      <c r="K6" s="295">
        <f t="shared" si="2"/>
        <v>7464.1556741040531</v>
      </c>
      <c r="L6" s="295">
        <f t="shared" ref="L6:L24" si="3">+SUM(FE6:FP6)</f>
        <v>7635.3979305060011</v>
      </c>
      <c r="M6" s="295">
        <f t="shared" ref="M6" si="4">+SUM(BA6:BC6)</f>
        <v>1158.05489799</v>
      </c>
      <c r="N6" s="295">
        <f t="shared" ref="N6" si="5">+SUM(BD6:BF6)</f>
        <v>1211.8222942277348</v>
      </c>
      <c r="O6" s="295">
        <f t="shared" ref="O6" si="6">+SUM(BG6:BI6)</f>
        <v>1457.7946126889569</v>
      </c>
      <c r="P6" s="295">
        <f t="shared" ref="P6" si="7">+SUM(BJ6:BL6)</f>
        <v>1401.0399446300003</v>
      </c>
      <c r="Q6" s="295">
        <f t="shared" ref="Q6" si="8">+SUM(BM6:BO6)</f>
        <v>1310.3772887</v>
      </c>
      <c r="R6" s="295">
        <f t="shared" ref="R6" si="9">+SUM(BP6:BR6)</f>
        <v>1440.9332635999422</v>
      </c>
      <c r="S6" s="295">
        <f t="shared" ref="S6" si="10">+SUM(BS6:BU6)</f>
        <v>1254.9227967199995</v>
      </c>
      <c r="T6" s="295">
        <f t="shared" ref="T6" si="11">+SUM(BV6:BX6)</f>
        <v>1566.6504972900009</v>
      </c>
      <c r="U6" s="295">
        <f t="shared" ref="U6" si="12">+SUM(BY6:CA6)</f>
        <v>1331.4312359219898</v>
      </c>
      <c r="V6" s="295">
        <f t="shared" ref="V6" si="13">+SUM(CB6:CD6)</f>
        <v>1523.3232541799998</v>
      </c>
      <c r="W6" s="295">
        <f t="shared" ref="W6" si="14">+SUM(CE6:CG6)</f>
        <v>842.42076890333851</v>
      </c>
      <c r="X6" s="295">
        <f t="shared" ref="X6" si="15">+SUM(CH6:CJ6)</f>
        <v>1735.7905847911009</v>
      </c>
      <c r="Y6" s="295">
        <f t="shared" ref="Y6" si="16">+SUM(CK6:CM6)</f>
        <v>658.38936155271949</v>
      </c>
      <c r="Z6" s="295">
        <f t="shared" ref="Z6" si="17">+SUM(CN6:CP6)</f>
        <v>1222.2985042255746</v>
      </c>
      <c r="AA6" s="295">
        <f t="shared" ref="AA6" si="18">+SUM(CQ6:CS6)</f>
        <v>1293.1469132069155</v>
      </c>
      <c r="AB6" s="295">
        <f t="shared" ref="AB6" si="19">+SUM(CT6:CV6)</f>
        <v>1389.0276496855799</v>
      </c>
      <c r="AC6" s="295">
        <f t="shared" si="2"/>
        <v>952.27264307703911</v>
      </c>
      <c r="AD6" s="295">
        <f t="shared" si="2"/>
        <v>1100.5345428770388</v>
      </c>
      <c r="AE6" s="295">
        <f t="shared" si="2"/>
        <v>767.61374367703911</v>
      </c>
      <c r="AF6" s="295">
        <f t="shared" si="2"/>
        <v>1719.1019264570391</v>
      </c>
      <c r="AG6" s="295">
        <f t="shared" si="2"/>
        <v>1056.0643534350002</v>
      </c>
      <c r="AH6" s="295">
        <f t="shared" si="2"/>
        <v>1455.7298290450003</v>
      </c>
      <c r="AI6" s="295">
        <f t="shared" si="2"/>
        <v>1373.1791838750003</v>
      </c>
      <c r="AJ6" s="295">
        <f t="shared" si="2"/>
        <v>1558.3750061149999</v>
      </c>
      <c r="AK6" s="295">
        <f t="shared" si="2"/>
        <v>1299.37240911605</v>
      </c>
      <c r="AL6" s="295">
        <f t="shared" si="2"/>
        <v>1865.715182482</v>
      </c>
      <c r="AM6" s="295">
        <f t="shared" si="2"/>
        <v>1530.8864067980001</v>
      </c>
      <c r="AN6" s="295">
        <f t="shared" si="2"/>
        <v>2275.5259429500829</v>
      </c>
      <c r="AO6" s="295">
        <f>+AO8+AO12</f>
        <v>1213.501611357965</v>
      </c>
      <c r="AP6" s="295">
        <f>+AP8+AP12</f>
        <v>2053.1698181622005</v>
      </c>
      <c r="AQ6" s="295">
        <f>+AQ8+AQ12</f>
        <v>1400.4736426912996</v>
      </c>
      <c r="AR6" s="295">
        <f>+AR8+AR12</f>
        <v>1890.9702082919082</v>
      </c>
      <c r="AS6" s="295">
        <f t="shared" ref="AS6:AV6" si="20">+AS8+AS12</f>
        <v>1582.2788399112503</v>
      </c>
      <c r="AT6" s="295">
        <f t="shared" si="20"/>
        <v>1848.6400753072287</v>
      </c>
      <c r="AU6" s="295">
        <f t="shared" si="20"/>
        <v>1440.2398637399494</v>
      </c>
      <c r="AV6" s="295">
        <f t="shared" si="20"/>
        <v>2592.9968951456258</v>
      </c>
      <c r="AW6" s="295">
        <f t="shared" ref="AW6:CV6" si="21">+AW8+AW12</f>
        <v>2124.0040901022917</v>
      </c>
      <c r="AX6" s="295">
        <f t="shared" ref="AX6:AX32" si="22">+SUM(FH6:FJ6)</f>
        <v>1911.2223908340006</v>
      </c>
      <c r="AY6" s="295">
        <f>+SUM(FK6:FM6)</f>
        <v>1775.1362639200001</v>
      </c>
      <c r="AZ6" s="295">
        <f>+SUM(FN6:FP6)</f>
        <v>2310.329456642</v>
      </c>
      <c r="BA6" s="295">
        <f t="shared" si="21"/>
        <v>392.82659060000003</v>
      </c>
      <c r="BB6" s="295">
        <f t="shared" si="21"/>
        <v>397.02843264000001</v>
      </c>
      <c r="BC6" s="295">
        <f t="shared" si="21"/>
        <v>368.19987474999988</v>
      </c>
      <c r="BD6" s="295">
        <f t="shared" si="21"/>
        <v>397.4147364006115</v>
      </c>
      <c r="BE6" s="295">
        <f t="shared" si="21"/>
        <v>418.16817853496264</v>
      </c>
      <c r="BF6" s="295">
        <f t="shared" si="21"/>
        <v>396.23937929216083</v>
      </c>
      <c r="BG6" s="295">
        <f t="shared" si="21"/>
        <v>374.92635312999977</v>
      </c>
      <c r="BH6" s="295">
        <f t="shared" si="21"/>
        <v>467.19164234895743</v>
      </c>
      <c r="BI6" s="295">
        <f t="shared" si="21"/>
        <v>615.67661720999979</v>
      </c>
      <c r="BJ6" s="295">
        <f t="shared" si="21"/>
        <v>435.49703269999941</v>
      </c>
      <c r="BK6" s="295">
        <f t="shared" si="21"/>
        <v>432.08327694000121</v>
      </c>
      <c r="BL6" s="295">
        <f t="shared" si="21"/>
        <v>533.4596349899997</v>
      </c>
      <c r="BM6" s="295">
        <f t="shared" si="21"/>
        <v>494.73165268666668</v>
      </c>
      <c r="BN6" s="295">
        <f t="shared" si="21"/>
        <v>413.14153212666656</v>
      </c>
      <c r="BO6" s="295">
        <f t="shared" si="21"/>
        <v>402.50410388666688</v>
      </c>
      <c r="BP6" s="295">
        <f t="shared" si="21"/>
        <v>443.38706538328631</v>
      </c>
      <c r="BQ6" s="295">
        <f t="shared" si="21"/>
        <v>475.16138053666651</v>
      </c>
      <c r="BR6" s="295">
        <f t="shared" si="21"/>
        <v>522.38481767998928</v>
      </c>
      <c r="BS6" s="295">
        <f t="shared" si="21"/>
        <v>448.30135932666599</v>
      </c>
      <c r="BT6" s="295">
        <f t="shared" si="21"/>
        <v>426.27972633666718</v>
      </c>
      <c r="BU6" s="295">
        <f t="shared" si="21"/>
        <v>380.34171105666638</v>
      </c>
      <c r="BV6" s="295">
        <f t="shared" si="21"/>
        <v>475.17255933666718</v>
      </c>
      <c r="BW6" s="295">
        <f t="shared" si="21"/>
        <v>521.47957518666658</v>
      </c>
      <c r="BX6" s="295">
        <f t="shared" si="21"/>
        <v>569.99836276666713</v>
      </c>
      <c r="BY6" s="295">
        <f t="shared" si="21"/>
        <v>367.90531770333922</v>
      </c>
      <c r="BZ6" s="295">
        <f t="shared" si="21"/>
        <v>463.69817521865048</v>
      </c>
      <c r="CA6" s="295">
        <f t="shared" si="21"/>
        <v>499.82774299999994</v>
      </c>
      <c r="CB6" s="295">
        <f t="shared" si="21"/>
        <v>589.38103683000031</v>
      </c>
      <c r="CC6" s="295">
        <f t="shared" si="21"/>
        <v>490.14545742999991</v>
      </c>
      <c r="CD6" s="295">
        <f t="shared" si="21"/>
        <v>443.79675991999966</v>
      </c>
      <c r="CE6" s="295">
        <f t="shared" si="21"/>
        <v>446.79028809999971</v>
      </c>
      <c r="CF6" s="295">
        <f t="shared" si="21"/>
        <v>198.25274019332346</v>
      </c>
      <c r="CG6" s="295">
        <f t="shared" si="21"/>
        <v>197.37774061001531</v>
      </c>
      <c r="CH6" s="295">
        <f t="shared" si="21"/>
        <v>463.85258965556335</v>
      </c>
      <c r="CI6" s="295">
        <f t="shared" si="21"/>
        <v>286.94434638331893</v>
      </c>
      <c r="CJ6" s="295">
        <f t="shared" si="21"/>
        <v>984.99364875221863</v>
      </c>
      <c r="CK6" s="295">
        <f t="shared" si="21"/>
        <v>159.05972551295983</v>
      </c>
      <c r="CL6" s="295">
        <f t="shared" si="21"/>
        <v>138.36576380960514</v>
      </c>
      <c r="CM6" s="295">
        <f t="shared" si="21"/>
        <v>360.96387223015444</v>
      </c>
      <c r="CN6" s="295">
        <f t="shared" si="21"/>
        <v>512.99447801960503</v>
      </c>
      <c r="CO6" s="295">
        <f t="shared" si="21"/>
        <v>220.94154832636423</v>
      </c>
      <c r="CP6" s="295">
        <f t="shared" si="21"/>
        <v>488.36247787960525</v>
      </c>
      <c r="CQ6" s="295">
        <f t="shared" si="21"/>
        <v>582.5354893443731</v>
      </c>
      <c r="CR6" s="295">
        <f t="shared" si="21"/>
        <v>348.45595755627158</v>
      </c>
      <c r="CS6" s="295">
        <f t="shared" si="21"/>
        <v>362.15546630627097</v>
      </c>
      <c r="CT6" s="295">
        <f t="shared" si="21"/>
        <v>399.91081116627328</v>
      </c>
      <c r="CU6" s="295">
        <f t="shared" si="21"/>
        <v>402.95040812627087</v>
      </c>
      <c r="CV6" s="295">
        <f t="shared" si="21"/>
        <v>586.16643039303585</v>
      </c>
      <c r="CW6" s="295">
        <f t="shared" ref="CW6:CZ6" si="23">+CW8+CW12</f>
        <v>285.01559566901301</v>
      </c>
      <c r="CX6" s="295">
        <f t="shared" si="23"/>
        <v>298.068409499013</v>
      </c>
      <c r="CY6" s="295">
        <f t="shared" si="23"/>
        <v>369.18863790901304</v>
      </c>
      <c r="CZ6" s="295">
        <f t="shared" si="23"/>
        <v>328.85555931901303</v>
      </c>
      <c r="DA6" s="295">
        <f t="shared" ref="DA6:EQ6" si="24">+DA8+DA12</f>
        <v>431.5128538790126</v>
      </c>
      <c r="DB6" s="295">
        <f t="shared" si="24"/>
        <v>340.16612967901312</v>
      </c>
      <c r="DC6" s="295">
        <f t="shared" si="24"/>
        <v>285.55908648901351</v>
      </c>
      <c r="DD6" s="295">
        <f t="shared" si="24"/>
        <v>342.3960843590126</v>
      </c>
      <c r="DE6" s="295">
        <f t="shared" si="24"/>
        <v>139.658572829013</v>
      </c>
      <c r="DF6" s="295">
        <f t="shared" si="24"/>
        <v>653.75579285901335</v>
      </c>
      <c r="DG6" s="295">
        <f t="shared" si="24"/>
        <v>498.47793847901278</v>
      </c>
      <c r="DH6" s="295">
        <f t="shared" si="24"/>
        <v>566.86819511901308</v>
      </c>
      <c r="DI6" s="295">
        <f t="shared" si="24"/>
        <v>302.01993032833337</v>
      </c>
      <c r="DJ6" s="295">
        <f t="shared" si="24"/>
        <v>429.53873469833337</v>
      </c>
      <c r="DK6" s="295">
        <f t="shared" si="24"/>
        <v>324.50568840833336</v>
      </c>
      <c r="DL6" s="295">
        <f t="shared" si="24"/>
        <v>562.82308765833329</v>
      </c>
      <c r="DM6" s="295">
        <f t="shared" si="24"/>
        <v>502.20704551833319</v>
      </c>
      <c r="DN6" s="295">
        <f t="shared" si="24"/>
        <v>390.69969586833378</v>
      </c>
      <c r="DO6" s="295">
        <f t="shared" si="24"/>
        <v>506.36159035833361</v>
      </c>
      <c r="DP6" s="295">
        <f t="shared" si="24"/>
        <v>477.62757908833316</v>
      </c>
      <c r="DQ6" s="295">
        <f t="shared" si="24"/>
        <v>389.19001442833343</v>
      </c>
      <c r="DR6" s="295">
        <f t="shared" si="24"/>
        <v>461.89566037833345</v>
      </c>
      <c r="DS6" s="295">
        <f t="shared" si="24"/>
        <v>488.71764253833271</v>
      </c>
      <c r="DT6" s="295">
        <f t="shared" si="24"/>
        <v>607.76170319833386</v>
      </c>
      <c r="DU6" s="295">
        <f t="shared" si="24"/>
        <v>460.68323412333336</v>
      </c>
      <c r="DV6" s="295">
        <f t="shared" si="24"/>
        <v>491.20010259133329</v>
      </c>
      <c r="DW6" s="295">
        <f t="shared" si="24"/>
        <v>347.48907240138334</v>
      </c>
      <c r="DX6" s="295">
        <f t="shared" si="24"/>
        <v>729.15298944733354</v>
      </c>
      <c r="DY6" s="295">
        <f t="shared" si="24"/>
        <v>564.22913572333334</v>
      </c>
      <c r="DZ6" s="295">
        <f t="shared" si="24"/>
        <v>572.33305731133316</v>
      </c>
      <c r="EA6" s="295">
        <f t="shared" si="24"/>
        <v>494.7037200273333</v>
      </c>
      <c r="EB6" s="295">
        <f t="shared" si="24"/>
        <v>509.0982815713341</v>
      </c>
      <c r="EC6" s="295">
        <f t="shared" si="24"/>
        <v>527.08440519933265</v>
      </c>
      <c r="ED6" s="295">
        <f t="shared" si="24"/>
        <v>445.43169978341473</v>
      </c>
      <c r="EE6" s="295">
        <f t="shared" si="24"/>
        <v>399.38342679333363</v>
      </c>
      <c r="EF6" s="295">
        <f t="shared" si="24"/>
        <v>1430.7108163733349</v>
      </c>
      <c r="EG6" s="295">
        <f t="shared" si="24"/>
        <v>254.77053932274001</v>
      </c>
      <c r="EH6" s="295">
        <f t="shared" si="24"/>
        <v>574.22279572472496</v>
      </c>
      <c r="EI6" s="295">
        <f t="shared" si="24"/>
        <v>384.50827631050015</v>
      </c>
      <c r="EJ6" s="295">
        <f t="shared" si="24"/>
        <v>433.50116587904989</v>
      </c>
      <c r="EK6" s="295">
        <f t="shared" si="24"/>
        <v>1140.2956376827001</v>
      </c>
      <c r="EL6" s="295">
        <f t="shared" si="24"/>
        <v>479.37301460045035</v>
      </c>
      <c r="EM6" s="295">
        <f t="shared" si="24"/>
        <v>446.1219625178997</v>
      </c>
      <c r="EN6" s="295">
        <f t="shared" si="24"/>
        <v>508.44280234547443</v>
      </c>
      <c r="EO6" s="295">
        <f t="shared" si="24"/>
        <v>445.90887782792538</v>
      </c>
      <c r="EP6" s="295">
        <f t="shared" si="24"/>
        <v>514.44827222695938</v>
      </c>
      <c r="EQ6" s="295">
        <f t="shared" si="24"/>
        <v>459.73381683440016</v>
      </c>
      <c r="ER6" s="295">
        <f t="shared" ref="ER6:FD6" si="25">+ER8+ER12</f>
        <v>916.78811923054877</v>
      </c>
      <c r="ES6" s="295">
        <f t="shared" si="25"/>
        <v>499.45710432160001</v>
      </c>
      <c r="ET6" s="295">
        <f t="shared" si="25"/>
        <v>494.58393255214992</v>
      </c>
      <c r="EU6" s="295">
        <f t="shared" si="25"/>
        <v>588.23780303750038</v>
      </c>
      <c r="EV6" s="295">
        <f t="shared" si="25"/>
        <v>653.67309197758459</v>
      </c>
      <c r="EW6" s="295">
        <f t="shared" si="25"/>
        <v>549.60943993087494</v>
      </c>
      <c r="EX6" s="295">
        <f t="shared" si="25"/>
        <v>645.35754339876917</v>
      </c>
      <c r="EY6" s="295">
        <f t="shared" si="25"/>
        <v>515.62551124665015</v>
      </c>
      <c r="EZ6" s="295">
        <f t="shared" si="25"/>
        <v>578.56968611679929</v>
      </c>
      <c r="FA6" s="295">
        <f t="shared" si="25"/>
        <v>346.04466637649995</v>
      </c>
      <c r="FB6" s="295">
        <f t="shared" si="25"/>
        <v>785.59245903500073</v>
      </c>
      <c r="FC6" s="295">
        <f t="shared" si="25"/>
        <v>510.20700687520048</v>
      </c>
      <c r="FD6" s="295">
        <f t="shared" si="25"/>
        <v>1297.1974292354248</v>
      </c>
      <c r="FE6" s="295">
        <f t="shared" ref="FE6:FG6" si="26">+FE8+FE12</f>
        <v>316.59965399166657</v>
      </c>
      <c r="FF6" s="295">
        <f t="shared" si="26"/>
        <v>732.04678113166642</v>
      </c>
      <c r="FG6" s="295">
        <f t="shared" si="26"/>
        <v>590.06338398666662</v>
      </c>
      <c r="FH6" s="295">
        <f t="shared" ref="FH6:FI6" si="27">+FH8+FH12</f>
        <v>643.46872900066637</v>
      </c>
      <c r="FI6" s="295">
        <f t="shared" si="27"/>
        <v>407.22880420666672</v>
      </c>
      <c r="FJ6" s="295">
        <f t="shared" ref="FJ6" si="28">+FJ8+FJ12</f>
        <v>860.52485762666754</v>
      </c>
      <c r="FK6" s="295">
        <f t="shared" ref="FK6" si="29">+FK8+FK12</f>
        <v>566.49304058666689</v>
      </c>
      <c r="FL6" s="295">
        <f t="shared" ref="FL6" si="30">+FL8+FL12</f>
        <v>625.73222464666628</v>
      </c>
      <c r="FM6" s="295">
        <f t="shared" ref="FM6" si="31">+FM8+FM12</f>
        <v>582.91099868666697</v>
      </c>
      <c r="FN6" s="295">
        <f t="shared" ref="FN6" si="32">+FN8+FN12</f>
        <v>697.96553163666749</v>
      </c>
      <c r="FO6" s="295">
        <f t="shared" ref="FO6" si="33">+FO8+FO12</f>
        <v>675.86671224866632</v>
      </c>
      <c r="FP6" s="295">
        <f t="shared" ref="FP6" si="34">+FP8+FP12</f>
        <v>936.49721275666593</v>
      </c>
      <c r="FQ6" s="295">
        <f t="shared" ref="FQ6" si="35">+FQ8+FQ12</f>
        <v>304.94173687666671</v>
      </c>
      <c r="FR6" s="295">
        <f t="shared" ref="FR6" si="36">+FR8+FR12</f>
        <v>858.81997753666678</v>
      </c>
      <c r="FS6" s="295">
        <f t="shared" ref="FS6:FT6" si="37">+FS8+FS12</f>
        <v>641.16521370166708</v>
      </c>
      <c r="FT6" s="295">
        <f t="shared" si="37"/>
        <v>718.76784935166643</v>
      </c>
    </row>
    <row r="7" spans="1:176" hidden="1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>
        <f t="shared" si="3"/>
        <v>0</v>
      </c>
      <c r="M7" s="298">
        <f t="shared" ref="M7:M64" si="38">+SUM(BA7:BC7)</f>
        <v>0</v>
      </c>
      <c r="N7" s="298">
        <f t="shared" ref="N7:N64" si="39">+SUM(BD7:BF7)</f>
        <v>0</v>
      </c>
      <c r="O7" s="298">
        <f t="shared" ref="O7:O64" si="40">+SUM(BG7:BI7)</f>
        <v>0</v>
      </c>
      <c r="P7" s="298">
        <f t="shared" ref="P7:P64" si="41">+SUM(BJ7:BL7)</f>
        <v>0</v>
      </c>
      <c r="Q7" s="298">
        <f t="shared" ref="Q7:Q64" si="42">+SUM(BM7:BO7)</f>
        <v>0</v>
      </c>
      <c r="R7" s="298">
        <f t="shared" ref="R7:R64" si="43">+SUM(BP7:BR7)</f>
        <v>0</v>
      </c>
      <c r="S7" s="298">
        <f t="shared" ref="S7:S64" si="44">+SUM(BS7:BU7)</f>
        <v>0</v>
      </c>
      <c r="T7" s="298">
        <f t="shared" ref="T7:T64" si="45">+SUM(BV7:BX7)</f>
        <v>0</v>
      </c>
      <c r="U7" s="298">
        <f t="shared" ref="U7:U64" si="46">+SUM(BY7:CA7)</f>
        <v>0</v>
      </c>
      <c r="V7" s="298">
        <f t="shared" ref="V7:V64" si="47">+SUM(CB7:CD7)</f>
        <v>0</v>
      </c>
      <c r="W7" s="298">
        <f t="shared" ref="W7:W64" si="48">+SUM(CE7:CG7)</f>
        <v>0</v>
      </c>
      <c r="X7" s="298">
        <f t="shared" ref="X7:X64" si="49">+SUM(CH7:CJ7)</f>
        <v>0</v>
      </c>
      <c r="Y7" s="298">
        <f t="shared" ref="Y7:Y64" si="50">+SUM(CK7:CM7)</f>
        <v>0</v>
      </c>
      <c r="Z7" s="298">
        <f t="shared" ref="Z7:Z64" si="51">+SUM(CN7:CP7)</f>
        <v>0</v>
      </c>
      <c r="AA7" s="298">
        <f t="shared" ref="AA7:AA64" si="52">+SUM(CQ7:CS7)</f>
        <v>0</v>
      </c>
      <c r="AB7" s="298">
        <f t="shared" ref="AB7:AB64" si="53">+SUM(CT7:CV7)</f>
        <v>0</v>
      </c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>
        <f t="shared" si="22"/>
        <v>0</v>
      </c>
      <c r="AY7" s="298">
        <f t="shared" ref="AY7:AY68" si="54">+SUM(FK7:FM7)</f>
        <v>0</v>
      </c>
      <c r="AZ7" s="298">
        <f t="shared" ref="AZ7:AZ68" si="55">+SUM(FN7:FP7)</f>
        <v>0</v>
      </c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</row>
    <row r="8" spans="1:176" hidden="1">
      <c r="A8" s="299">
        <v>11</v>
      </c>
      <c r="B8" s="300" t="s">
        <v>1</v>
      </c>
      <c r="C8" s="301">
        <f t="shared" ref="C8:F8" si="56">C9+C10</f>
        <v>0</v>
      </c>
      <c r="D8" s="301">
        <f t="shared" si="56"/>
        <v>0</v>
      </c>
      <c r="E8" s="301">
        <f t="shared" si="56"/>
        <v>0</v>
      </c>
      <c r="F8" s="301">
        <f t="shared" si="56"/>
        <v>0</v>
      </c>
      <c r="G8" s="301">
        <f t="shared" ref="G8:AN8" si="57">G9+G10</f>
        <v>0</v>
      </c>
      <c r="H8" s="301">
        <f t="shared" si="57"/>
        <v>0</v>
      </c>
      <c r="I8" s="301">
        <f t="shared" si="57"/>
        <v>0</v>
      </c>
      <c r="J8" s="301">
        <f t="shared" si="57"/>
        <v>0</v>
      </c>
      <c r="K8" s="301">
        <f t="shared" si="57"/>
        <v>0</v>
      </c>
      <c r="L8" s="301">
        <f t="shared" si="3"/>
        <v>0</v>
      </c>
      <c r="M8" s="301">
        <f t="shared" si="38"/>
        <v>0</v>
      </c>
      <c r="N8" s="301">
        <f t="shared" si="39"/>
        <v>0</v>
      </c>
      <c r="O8" s="301">
        <f t="shared" si="40"/>
        <v>0</v>
      </c>
      <c r="P8" s="301">
        <f t="shared" si="41"/>
        <v>0</v>
      </c>
      <c r="Q8" s="301">
        <f t="shared" si="42"/>
        <v>0</v>
      </c>
      <c r="R8" s="301">
        <f t="shared" si="43"/>
        <v>0</v>
      </c>
      <c r="S8" s="301">
        <f t="shared" si="44"/>
        <v>0</v>
      </c>
      <c r="T8" s="301">
        <f t="shared" si="45"/>
        <v>0</v>
      </c>
      <c r="U8" s="301">
        <f t="shared" si="46"/>
        <v>0</v>
      </c>
      <c r="V8" s="301">
        <f t="shared" si="47"/>
        <v>0</v>
      </c>
      <c r="W8" s="301">
        <f t="shared" si="48"/>
        <v>0</v>
      </c>
      <c r="X8" s="301">
        <f t="shared" si="49"/>
        <v>0</v>
      </c>
      <c r="Y8" s="301">
        <f t="shared" si="50"/>
        <v>0</v>
      </c>
      <c r="Z8" s="301">
        <f t="shared" si="51"/>
        <v>0</v>
      </c>
      <c r="AA8" s="301">
        <f t="shared" si="52"/>
        <v>0</v>
      </c>
      <c r="AB8" s="301">
        <f t="shared" si="53"/>
        <v>0</v>
      </c>
      <c r="AC8" s="301">
        <f t="shared" si="57"/>
        <v>0</v>
      </c>
      <c r="AD8" s="301">
        <f t="shared" si="57"/>
        <v>0</v>
      </c>
      <c r="AE8" s="301">
        <f t="shared" si="57"/>
        <v>0</v>
      </c>
      <c r="AF8" s="301">
        <f t="shared" si="57"/>
        <v>0</v>
      </c>
      <c r="AG8" s="301">
        <f t="shared" si="57"/>
        <v>0</v>
      </c>
      <c r="AH8" s="301">
        <f t="shared" si="57"/>
        <v>0</v>
      </c>
      <c r="AI8" s="301">
        <f t="shared" si="57"/>
        <v>0</v>
      </c>
      <c r="AJ8" s="301">
        <f t="shared" si="57"/>
        <v>0</v>
      </c>
      <c r="AK8" s="301">
        <f t="shared" si="57"/>
        <v>0</v>
      </c>
      <c r="AL8" s="301">
        <f t="shared" si="57"/>
        <v>0</v>
      </c>
      <c r="AM8" s="301">
        <f t="shared" si="57"/>
        <v>0</v>
      </c>
      <c r="AN8" s="301">
        <f t="shared" si="57"/>
        <v>0</v>
      </c>
      <c r="AO8" s="301">
        <f>AO9+AO10</f>
        <v>0</v>
      </c>
      <c r="AP8" s="301">
        <f>AP9+AP10</f>
        <v>0</v>
      </c>
      <c r="AQ8" s="301">
        <f>AQ9+AQ10</f>
        <v>0</v>
      </c>
      <c r="AR8" s="301">
        <f>AR9+AR10</f>
        <v>0</v>
      </c>
      <c r="AS8" s="301">
        <f>+SUM(ES8:EU8)</f>
        <v>0</v>
      </c>
      <c r="AT8" s="301">
        <f>+SUM(EV8:EX8)</f>
        <v>0</v>
      </c>
      <c r="AU8" s="301">
        <f>+SUM(EY8:FA8)</f>
        <v>0</v>
      </c>
      <c r="AV8" s="301">
        <f>+SUM(FE8:FG8)</f>
        <v>0</v>
      </c>
      <c r="AW8" s="301">
        <f>+SUM(FE8:FG8)</f>
        <v>0</v>
      </c>
      <c r="AX8" s="301">
        <f t="shared" si="22"/>
        <v>0</v>
      </c>
      <c r="AY8" s="301">
        <f t="shared" si="54"/>
        <v>0</v>
      </c>
      <c r="AZ8" s="301">
        <f t="shared" si="55"/>
        <v>0</v>
      </c>
      <c r="BA8" s="301">
        <f t="shared" ref="BA8:CV8" si="58">BA9+BA10</f>
        <v>0</v>
      </c>
      <c r="BB8" s="301">
        <f t="shared" si="58"/>
        <v>0</v>
      </c>
      <c r="BC8" s="301">
        <f t="shared" si="58"/>
        <v>0</v>
      </c>
      <c r="BD8" s="301">
        <f t="shared" si="58"/>
        <v>0</v>
      </c>
      <c r="BE8" s="301">
        <f t="shared" si="58"/>
        <v>0</v>
      </c>
      <c r="BF8" s="301">
        <f t="shared" si="58"/>
        <v>0</v>
      </c>
      <c r="BG8" s="301">
        <f t="shared" si="58"/>
        <v>0</v>
      </c>
      <c r="BH8" s="301">
        <f t="shared" si="58"/>
        <v>0</v>
      </c>
      <c r="BI8" s="301">
        <f t="shared" si="58"/>
        <v>0</v>
      </c>
      <c r="BJ8" s="301">
        <f t="shared" si="58"/>
        <v>0</v>
      </c>
      <c r="BK8" s="301">
        <f t="shared" si="58"/>
        <v>0</v>
      </c>
      <c r="BL8" s="301">
        <f t="shared" si="58"/>
        <v>0</v>
      </c>
      <c r="BM8" s="301">
        <f t="shared" si="58"/>
        <v>0</v>
      </c>
      <c r="BN8" s="301">
        <f t="shared" si="58"/>
        <v>0</v>
      </c>
      <c r="BO8" s="301">
        <f t="shared" si="58"/>
        <v>0</v>
      </c>
      <c r="BP8" s="301">
        <f t="shared" si="58"/>
        <v>0</v>
      </c>
      <c r="BQ8" s="301">
        <f t="shared" si="58"/>
        <v>0</v>
      </c>
      <c r="BR8" s="301">
        <f t="shared" si="58"/>
        <v>0</v>
      </c>
      <c r="BS8" s="301">
        <f t="shared" si="58"/>
        <v>0</v>
      </c>
      <c r="BT8" s="301">
        <f t="shared" si="58"/>
        <v>0</v>
      </c>
      <c r="BU8" s="301">
        <f t="shared" si="58"/>
        <v>0</v>
      </c>
      <c r="BV8" s="301">
        <f t="shared" si="58"/>
        <v>0</v>
      </c>
      <c r="BW8" s="301">
        <f t="shared" si="58"/>
        <v>0</v>
      </c>
      <c r="BX8" s="301">
        <f t="shared" si="58"/>
        <v>0</v>
      </c>
      <c r="BY8" s="301">
        <f t="shared" si="58"/>
        <v>0</v>
      </c>
      <c r="BZ8" s="301">
        <f t="shared" si="58"/>
        <v>0</v>
      </c>
      <c r="CA8" s="301">
        <f t="shared" si="58"/>
        <v>0</v>
      </c>
      <c r="CB8" s="301">
        <f t="shared" si="58"/>
        <v>0</v>
      </c>
      <c r="CC8" s="301">
        <f t="shared" si="58"/>
        <v>0</v>
      </c>
      <c r="CD8" s="301">
        <f t="shared" si="58"/>
        <v>0</v>
      </c>
      <c r="CE8" s="301">
        <f t="shared" si="58"/>
        <v>0</v>
      </c>
      <c r="CF8" s="301">
        <f t="shared" si="58"/>
        <v>0</v>
      </c>
      <c r="CG8" s="301">
        <f t="shared" si="58"/>
        <v>0</v>
      </c>
      <c r="CH8" s="301">
        <f t="shared" si="58"/>
        <v>0</v>
      </c>
      <c r="CI8" s="301">
        <f t="shared" si="58"/>
        <v>0</v>
      </c>
      <c r="CJ8" s="301">
        <f t="shared" si="58"/>
        <v>0</v>
      </c>
      <c r="CK8" s="301">
        <f t="shared" si="58"/>
        <v>0</v>
      </c>
      <c r="CL8" s="301">
        <f t="shared" si="58"/>
        <v>0</v>
      </c>
      <c r="CM8" s="301">
        <f t="shared" si="58"/>
        <v>0</v>
      </c>
      <c r="CN8" s="301">
        <f t="shared" si="58"/>
        <v>0</v>
      </c>
      <c r="CO8" s="301">
        <f t="shared" si="58"/>
        <v>0</v>
      </c>
      <c r="CP8" s="301">
        <f t="shared" si="58"/>
        <v>0</v>
      </c>
      <c r="CQ8" s="301">
        <f t="shared" si="58"/>
        <v>0</v>
      </c>
      <c r="CR8" s="301">
        <f t="shared" si="58"/>
        <v>0</v>
      </c>
      <c r="CS8" s="301">
        <f t="shared" si="58"/>
        <v>0</v>
      </c>
      <c r="CT8" s="301">
        <f t="shared" si="58"/>
        <v>0</v>
      </c>
      <c r="CU8" s="301">
        <f t="shared" si="58"/>
        <v>0</v>
      </c>
      <c r="CV8" s="301">
        <f t="shared" si="58"/>
        <v>0</v>
      </c>
      <c r="CW8" s="301">
        <f t="shared" ref="CW8:CZ8" si="59">CW9+CW10</f>
        <v>0</v>
      </c>
      <c r="CX8" s="301">
        <f t="shared" si="59"/>
        <v>0</v>
      </c>
      <c r="CY8" s="301">
        <f t="shared" si="59"/>
        <v>0</v>
      </c>
      <c r="CZ8" s="301">
        <f t="shared" si="59"/>
        <v>0</v>
      </c>
      <c r="DA8" s="301">
        <f t="shared" ref="DA8:EQ8" si="60">DA9+DA10</f>
        <v>0</v>
      </c>
      <c r="DB8" s="301">
        <f t="shared" si="60"/>
        <v>0</v>
      </c>
      <c r="DC8" s="301">
        <f t="shared" si="60"/>
        <v>0</v>
      </c>
      <c r="DD8" s="301">
        <f t="shared" si="60"/>
        <v>0</v>
      </c>
      <c r="DE8" s="301">
        <f t="shared" si="60"/>
        <v>0</v>
      </c>
      <c r="DF8" s="301">
        <f t="shared" si="60"/>
        <v>0</v>
      </c>
      <c r="DG8" s="301">
        <f t="shared" si="60"/>
        <v>0</v>
      </c>
      <c r="DH8" s="301">
        <f t="shared" si="60"/>
        <v>0</v>
      </c>
      <c r="DI8" s="301">
        <f t="shared" si="60"/>
        <v>0</v>
      </c>
      <c r="DJ8" s="301">
        <f t="shared" si="60"/>
        <v>0</v>
      </c>
      <c r="DK8" s="301">
        <f t="shared" si="60"/>
        <v>0</v>
      </c>
      <c r="DL8" s="301">
        <f t="shared" si="60"/>
        <v>0</v>
      </c>
      <c r="DM8" s="301">
        <f t="shared" si="60"/>
        <v>0</v>
      </c>
      <c r="DN8" s="301">
        <f t="shared" si="60"/>
        <v>0</v>
      </c>
      <c r="DO8" s="301">
        <f t="shared" si="60"/>
        <v>0</v>
      </c>
      <c r="DP8" s="301">
        <f t="shared" si="60"/>
        <v>0</v>
      </c>
      <c r="DQ8" s="301">
        <f t="shared" si="60"/>
        <v>0</v>
      </c>
      <c r="DR8" s="301">
        <f t="shared" si="60"/>
        <v>0</v>
      </c>
      <c r="DS8" s="301">
        <f t="shared" si="60"/>
        <v>0</v>
      </c>
      <c r="DT8" s="301">
        <f t="shared" si="60"/>
        <v>0</v>
      </c>
      <c r="DU8" s="301">
        <f t="shared" si="60"/>
        <v>0</v>
      </c>
      <c r="DV8" s="301">
        <f t="shared" si="60"/>
        <v>0</v>
      </c>
      <c r="DW8" s="301">
        <f t="shared" si="60"/>
        <v>0</v>
      </c>
      <c r="DX8" s="301">
        <f t="shared" si="60"/>
        <v>0</v>
      </c>
      <c r="DY8" s="301">
        <f t="shared" si="60"/>
        <v>0</v>
      </c>
      <c r="DZ8" s="301">
        <f t="shared" si="60"/>
        <v>0</v>
      </c>
      <c r="EA8" s="301">
        <f t="shared" si="60"/>
        <v>0</v>
      </c>
      <c r="EB8" s="301">
        <f t="shared" si="60"/>
        <v>0</v>
      </c>
      <c r="EC8" s="301">
        <f t="shared" si="60"/>
        <v>0</v>
      </c>
      <c r="ED8" s="301">
        <f t="shared" si="60"/>
        <v>0</v>
      </c>
      <c r="EE8" s="301">
        <f t="shared" si="60"/>
        <v>0</v>
      </c>
      <c r="EF8" s="301">
        <f t="shared" si="60"/>
        <v>0</v>
      </c>
      <c r="EG8" s="301">
        <f t="shared" si="60"/>
        <v>0</v>
      </c>
      <c r="EH8" s="301">
        <f t="shared" si="60"/>
        <v>0</v>
      </c>
      <c r="EI8" s="301">
        <f t="shared" si="60"/>
        <v>0</v>
      </c>
      <c r="EJ8" s="301">
        <f t="shared" si="60"/>
        <v>0</v>
      </c>
      <c r="EK8" s="301">
        <f t="shared" si="60"/>
        <v>0</v>
      </c>
      <c r="EL8" s="301">
        <f t="shared" si="60"/>
        <v>0</v>
      </c>
      <c r="EM8" s="301">
        <f t="shared" si="60"/>
        <v>0</v>
      </c>
      <c r="EN8" s="301">
        <f t="shared" si="60"/>
        <v>0</v>
      </c>
      <c r="EO8" s="301">
        <f t="shared" si="60"/>
        <v>0</v>
      </c>
      <c r="EP8" s="301">
        <f t="shared" si="60"/>
        <v>0</v>
      </c>
      <c r="EQ8" s="301">
        <f t="shared" si="60"/>
        <v>0</v>
      </c>
      <c r="ER8" s="301">
        <f t="shared" ref="ER8:FD8" si="61">ER9+ER10</f>
        <v>0</v>
      </c>
      <c r="ES8" s="301">
        <f t="shared" si="61"/>
        <v>0</v>
      </c>
      <c r="ET8" s="301">
        <f t="shared" si="61"/>
        <v>0</v>
      </c>
      <c r="EU8" s="301">
        <f t="shared" si="61"/>
        <v>0</v>
      </c>
      <c r="EV8" s="301">
        <f t="shared" si="61"/>
        <v>0</v>
      </c>
      <c r="EW8" s="301">
        <f t="shared" si="61"/>
        <v>0</v>
      </c>
      <c r="EX8" s="301">
        <f t="shared" si="61"/>
        <v>0</v>
      </c>
      <c r="EY8" s="301">
        <f t="shared" si="61"/>
        <v>0</v>
      </c>
      <c r="EZ8" s="301">
        <f t="shared" si="61"/>
        <v>0</v>
      </c>
      <c r="FA8" s="301">
        <f t="shared" si="61"/>
        <v>0</v>
      </c>
      <c r="FB8" s="301">
        <f t="shared" si="61"/>
        <v>0</v>
      </c>
      <c r="FC8" s="301">
        <f t="shared" si="61"/>
        <v>0</v>
      </c>
      <c r="FD8" s="301">
        <f t="shared" si="61"/>
        <v>0</v>
      </c>
      <c r="FE8" s="301">
        <f t="shared" ref="FE8:FG8" si="62">FE9+FE10</f>
        <v>0</v>
      </c>
      <c r="FF8" s="301">
        <f t="shared" si="62"/>
        <v>0</v>
      </c>
      <c r="FG8" s="301">
        <f t="shared" si="62"/>
        <v>0</v>
      </c>
      <c r="FH8" s="301">
        <f t="shared" ref="FH8:FI8" si="63">FH9+FH10</f>
        <v>0</v>
      </c>
      <c r="FI8" s="301">
        <f t="shared" si="63"/>
        <v>0</v>
      </c>
      <c r="FJ8" s="301">
        <f t="shared" ref="FJ8" si="64">FJ9+FJ10</f>
        <v>0</v>
      </c>
      <c r="FK8" s="301">
        <f t="shared" ref="FK8" si="65">FK9+FK10</f>
        <v>0</v>
      </c>
      <c r="FL8" s="301">
        <f t="shared" ref="FL8" si="66">FL9+FL10</f>
        <v>0</v>
      </c>
      <c r="FM8" s="301">
        <f t="shared" ref="FM8" si="67">FM9+FM10</f>
        <v>0</v>
      </c>
      <c r="FN8" s="301">
        <f t="shared" ref="FN8" si="68">FN9+FN10</f>
        <v>0</v>
      </c>
      <c r="FO8" s="301">
        <f t="shared" ref="FO8" si="69">FO9+FO10</f>
        <v>0</v>
      </c>
      <c r="FP8" s="301">
        <f t="shared" ref="FP8" si="70">FP9+FP10</f>
        <v>0</v>
      </c>
      <c r="FQ8" s="301">
        <f t="shared" ref="FQ8" si="71">FQ9+FQ10</f>
        <v>0</v>
      </c>
      <c r="FR8" s="301">
        <f t="shared" ref="FR8" si="72">FR9+FR10</f>
        <v>0</v>
      </c>
      <c r="FS8" s="301">
        <f t="shared" ref="FS8:FT8" si="73">FS9+FS10</f>
        <v>0</v>
      </c>
      <c r="FT8" s="301">
        <f t="shared" si="73"/>
        <v>0</v>
      </c>
    </row>
    <row r="9" spans="1:176" s="4" customFormat="1" hidden="1">
      <c r="A9" s="296">
        <v>111</v>
      </c>
      <c r="B9" s="297" t="s">
        <v>2</v>
      </c>
      <c r="C9" s="302"/>
      <c r="D9" s="302"/>
      <c r="E9" s="302"/>
      <c r="F9" s="302"/>
      <c r="G9" s="302">
        <f>+SUM(CW9:DH9)</f>
        <v>0</v>
      </c>
      <c r="H9" s="302">
        <f>+SUM(DI9:DT9)</f>
        <v>0</v>
      </c>
      <c r="I9" s="302">
        <f>+SUM(DU9:EF9)</f>
        <v>0</v>
      </c>
      <c r="J9" s="302">
        <f>+SUM(EG9:ER9)</f>
        <v>0</v>
      </c>
      <c r="K9" s="302"/>
      <c r="L9" s="302">
        <f t="shared" si="3"/>
        <v>0</v>
      </c>
      <c r="M9" s="302">
        <f t="shared" si="38"/>
        <v>0</v>
      </c>
      <c r="N9" s="302">
        <f t="shared" si="39"/>
        <v>0</v>
      </c>
      <c r="O9" s="302">
        <f t="shared" si="40"/>
        <v>0</v>
      </c>
      <c r="P9" s="302">
        <f t="shared" si="41"/>
        <v>0</v>
      </c>
      <c r="Q9" s="302">
        <f t="shared" si="42"/>
        <v>0</v>
      </c>
      <c r="R9" s="302">
        <f t="shared" si="43"/>
        <v>0</v>
      </c>
      <c r="S9" s="302">
        <f t="shared" si="44"/>
        <v>0</v>
      </c>
      <c r="T9" s="302">
        <f t="shared" si="45"/>
        <v>0</v>
      </c>
      <c r="U9" s="302">
        <f t="shared" si="46"/>
        <v>0</v>
      </c>
      <c r="V9" s="302">
        <f t="shared" si="47"/>
        <v>0</v>
      </c>
      <c r="W9" s="302">
        <f t="shared" si="48"/>
        <v>0</v>
      </c>
      <c r="X9" s="302">
        <f t="shared" si="49"/>
        <v>0</v>
      </c>
      <c r="Y9" s="302">
        <f t="shared" si="50"/>
        <v>0</v>
      </c>
      <c r="Z9" s="302">
        <f t="shared" si="51"/>
        <v>0</v>
      </c>
      <c r="AA9" s="302">
        <f t="shared" si="52"/>
        <v>0</v>
      </c>
      <c r="AB9" s="302">
        <f t="shared" si="53"/>
        <v>0</v>
      </c>
      <c r="AC9" s="302">
        <f>+SUM(CW9:CY9)</f>
        <v>0</v>
      </c>
      <c r="AD9" s="302">
        <f>+SUM(CZ9:DB9)</f>
        <v>0</v>
      </c>
      <c r="AE9" s="302">
        <f>+SUM(DC9:DE9)</f>
        <v>0</v>
      </c>
      <c r="AF9" s="302">
        <f>+SUM(DF9:DH9)</f>
        <v>0</v>
      </c>
      <c r="AG9" s="302">
        <f>+SUM(DI9:DK9)</f>
        <v>0</v>
      </c>
      <c r="AH9" s="302">
        <f>+SUM(DL9:DN9)</f>
        <v>0</v>
      </c>
      <c r="AI9" s="302">
        <f>+SUM(DO9:DQ9)</f>
        <v>0</v>
      </c>
      <c r="AJ9" s="302">
        <f>+SUM(DR9:DT9)</f>
        <v>0</v>
      </c>
      <c r="AK9" s="302">
        <f>+SUM(DU9:DW9)</f>
        <v>0</v>
      </c>
      <c r="AL9" s="302">
        <f>+SUM(DX9:DZ9)</f>
        <v>0</v>
      </c>
      <c r="AM9" s="302">
        <f>+SUM(EA9:EC9)</f>
        <v>0</v>
      </c>
      <c r="AN9" s="302">
        <f>+SUM(ED9:EF9)</f>
        <v>0</v>
      </c>
      <c r="AO9" s="302">
        <f>+SUM(EG9:EI9)</f>
        <v>0</v>
      </c>
      <c r="AP9" s="302">
        <f>+SUM(EJ9:EL9)</f>
        <v>0</v>
      </c>
      <c r="AQ9" s="303">
        <f>+SUM(EM9:EO9)</f>
        <v>0</v>
      </c>
      <c r="AR9" s="303">
        <f>+SUM(EP9:ER9)</f>
        <v>0</v>
      </c>
      <c r="AS9" s="303"/>
      <c r="AT9" s="303"/>
      <c r="AU9" s="303"/>
      <c r="AV9" s="303"/>
      <c r="AW9" s="303"/>
      <c r="AX9" s="303">
        <f t="shared" si="22"/>
        <v>0</v>
      </c>
      <c r="AY9" s="303">
        <f t="shared" si="54"/>
        <v>0</v>
      </c>
      <c r="AZ9" s="303">
        <f t="shared" si="55"/>
        <v>0</v>
      </c>
      <c r="BA9" s="305">
        <v>0</v>
      </c>
      <c r="BB9" s="305">
        <v>0</v>
      </c>
      <c r="BC9" s="305">
        <v>0</v>
      </c>
      <c r="BD9" s="305">
        <v>0</v>
      </c>
      <c r="BE9" s="305">
        <v>0</v>
      </c>
      <c r="BF9" s="305">
        <v>0</v>
      </c>
      <c r="BG9" s="305">
        <v>0</v>
      </c>
      <c r="BH9" s="305">
        <v>0</v>
      </c>
      <c r="BI9" s="305">
        <v>0</v>
      </c>
      <c r="BJ9" s="305">
        <v>0</v>
      </c>
      <c r="BK9" s="305">
        <v>0</v>
      </c>
      <c r="BL9" s="305">
        <v>0</v>
      </c>
      <c r="BM9" s="305">
        <v>0</v>
      </c>
      <c r="BN9" s="305">
        <v>0</v>
      </c>
      <c r="BO9" s="305">
        <v>0</v>
      </c>
      <c r="BP9" s="305">
        <v>0</v>
      </c>
      <c r="BQ9" s="305">
        <v>0</v>
      </c>
      <c r="BR9" s="305">
        <v>0</v>
      </c>
      <c r="BS9" s="305">
        <v>0</v>
      </c>
      <c r="BT9" s="305">
        <v>0</v>
      </c>
      <c r="BU9" s="305">
        <v>0</v>
      </c>
      <c r="BV9" s="305">
        <v>0</v>
      </c>
      <c r="BW9" s="305">
        <v>0</v>
      </c>
      <c r="BX9" s="305">
        <v>0</v>
      </c>
      <c r="BY9" s="305">
        <v>0</v>
      </c>
      <c r="BZ9" s="305">
        <v>0</v>
      </c>
      <c r="CA9" s="305">
        <v>0</v>
      </c>
      <c r="CB9" s="305">
        <v>0</v>
      </c>
      <c r="CC9" s="305">
        <v>0</v>
      </c>
      <c r="CD9" s="305">
        <v>0</v>
      </c>
      <c r="CE9" s="305">
        <v>0</v>
      </c>
      <c r="CF9" s="305">
        <v>0</v>
      </c>
      <c r="CG9" s="305">
        <v>0</v>
      </c>
      <c r="CH9" s="305">
        <v>0</v>
      </c>
      <c r="CI9" s="305">
        <v>0</v>
      </c>
      <c r="CJ9" s="305">
        <v>0</v>
      </c>
      <c r="CK9" s="305">
        <v>0</v>
      </c>
      <c r="CL9" s="305">
        <v>0</v>
      </c>
      <c r="CM9" s="305">
        <v>0</v>
      </c>
      <c r="CN9" s="305">
        <v>0</v>
      </c>
      <c r="CO9" s="305">
        <v>0</v>
      </c>
      <c r="CP9" s="305">
        <v>0</v>
      </c>
      <c r="CQ9" s="305">
        <v>0</v>
      </c>
      <c r="CR9" s="305">
        <v>0</v>
      </c>
      <c r="CS9" s="305">
        <v>0</v>
      </c>
      <c r="CT9" s="305">
        <v>0</v>
      </c>
      <c r="CU9" s="305">
        <v>0</v>
      </c>
      <c r="CV9" s="305">
        <v>0</v>
      </c>
      <c r="CW9" s="305">
        <v>0</v>
      </c>
      <c r="CX9" s="305">
        <v>0</v>
      </c>
      <c r="CY9" s="305">
        <v>0</v>
      </c>
      <c r="CZ9" s="305">
        <v>0</v>
      </c>
      <c r="DA9" s="305">
        <v>0</v>
      </c>
      <c r="DB9" s="305">
        <v>0</v>
      </c>
      <c r="DC9" s="305">
        <v>0</v>
      </c>
      <c r="DD9" s="305">
        <v>0</v>
      </c>
      <c r="DE9" s="305">
        <v>0</v>
      </c>
      <c r="DF9" s="305">
        <v>0</v>
      </c>
      <c r="DG9" s="305">
        <v>0</v>
      </c>
      <c r="DH9" s="305">
        <v>0</v>
      </c>
      <c r="DI9" s="305">
        <v>0</v>
      </c>
      <c r="DJ9" s="305">
        <v>0</v>
      </c>
      <c r="DK9" s="305">
        <v>0</v>
      </c>
      <c r="DL9" s="305">
        <v>0</v>
      </c>
      <c r="DM9" s="305">
        <v>0</v>
      </c>
      <c r="DN9" s="305">
        <v>0</v>
      </c>
      <c r="DO9" s="305">
        <v>0</v>
      </c>
      <c r="DP9" s="305">
        <v>0</v>
      </c>
      <c r="DQ9" s="305">
        <v>0</v>
      </c>
      <c r="DR9" s="305">
        <v>0</v>
      </c>
      <c r="DS9" s="305">
        <v>0</v>
      </c>
      <c r="DT9" s="305">
        <v>0</v>
      </c>
      <c r="DU9" s="305">
        <v>0</v>
      </c>
      <c r="DV9" s="305">
        <v>0</v>
      </c>
      <c r="DW9" s="305">
        <v>0</v>
      </c>
      <c r="DX9" s="305">
        <v>0</v>
      </c>
      <c r="DY9" s="305">
        <v>0</v>
      </c>
      <c r="DZ9" s="305">
        <v>0</v>
      </c>
      <c r="EA9" s="305">
        <v>0</v>
      </c>
      <c r="EB9" s="305">
        <v>0</v>
      </c>
      <c r="EC9" s="305">
        <v>0</v>
      </c>
      <c r="ED9" s="305">
        <v>0</v>
      </c>
      <c r="EE9" s="305">
        <v>0</v>
      </c>
      <c r="EF9" s="305">
        <v>0</v>
      </c>
      <c r="EG9" s="305">
        <v>0</v>
      </c>
      <c r="EH9" s="305">
        <v>0</v>
      </c>
      <c r="EI9" s="305">
        <v>0</v>
      </c>
      <c r="EJ9" s="305">
        <v>0</v>
      </c>
      <c r="EK9" s="305">
        <v>0</v>
      </c>
      <c r="EL9" s="305">
        <v>0</v>
      </c>
      <c r="EM9" s="305">
        <v>0</v>
      </c>
      <c r="EN9" s="305">
        <v>0</v>
      </c>
      <c r="EO9" s="305">
        <v>0</v>
      </c>
      <c r="EP9" s="305">
        <v>0</v>
      </c>
      <c r="EQ9" s="305">
        <v>0</v>
      </c>
      <c r="ER9" s="305">
        <v>0</v>
      </c>
      <c r="ES9" s="305">
        <v>0</v>
      </c>
      <c r="ET9" s="305">
        <v>0</v>
      </c>
      <c r="EU9" s="305">
        <v>0</v>
      </c>
      <c r="EV9" s="305">
        <v>0</v>
      </c>
      <c r="EW9" s="305">
        <v>0</v>
      </c>
      <c r="EX9" s="305">
        <v>0</v>
      </c>
      <c r="EY9" s="305">
        <v>0</v>
      </c>
      <c r="EZ9" s="305">
        <v>0</v>
      </c>
      <c r="FA9" s="305">
        <v>0</v>
      </c>
      <c r="FB9" s="305">
        <v>0</v>
      </c>
      <c r="FC9" s="305">
        <v>0</v>
      </c>
      <c r="FD9" s="305">
        <v>0</v>
      </c>
      <c r="FE9" s="305">
        <v>0</v>
      </c>
      <c r="FF9" s="305">
        <v>0</v>
      </c>
      <c r="FG9" s="305">
        <v>0</v>
      </c>
      <c r="FH9" s="305">
        <v>0</v>
      </c>
      <c r="FI9" s="305">
        <v>0</v>
      </c>
      <c r="FJ9" s="305">
        <v>0</v>
      </c>
      <c r="FK9" s="305">
        <v>0</v>
      </c>
      <c r="FL9" s="305">
        <v>0</v>
      </c>
      <c r="FM9" s="305">
        <v>0</v>
      </c>
      <c r="FN9" s="305">
        <v>0</v>
      </c>
      <c r="FO9" s="305">
        <v>0</v>
      </c>
      <c r="FP9" s="305">
        <v>0</v>
      </c>
      <c r="FQ9" s="305">
        <v>0</v>
      </c>
      <c r="FR9" s="305">
        <v>0</v>
      </c>
      <c r="FS9" s="305">
        <v>0</v>
      </c>
      <c r="FT9" s="305">
        <v>0</v>
      </c>
    </row>
    <row r="10" spans="1:176" s="4" customFormat="1" hidden="1">
      <c r="A10" s="296">
        <v>112</v>
      </c>
      <c r="B10" s="297" t="s">
        <v>3</v>
      </c>
      <c r="C10" s="302"/>
      <c r="D10" s="302"/>
      <c r="E10" s="302"/>
      <c r="F10" s="302"/>
      <c r="G10" s="302">
        <f>+SUM(CW10:DH10)</f>
        <v>0</v>
      </c>
      <c r="H10" s="302">
        <f>+SUM(DI10:DT10)</f>
        <v>0</v>
      </c>
      <c r="I10" s="302">
        <f>+SUM(DU10:EF10)</f>
        <v>0</v>
      </c>
      <c r="J10" s="302">
        <f>+SUM(EG10:ER10)</f>
        <v>0</v>
      </c>
      <c r="K10" s="302"/>
      <c r="L10" s="302">
        <f t="shared" si="3"/>
        <v>0</v>
      </c>
      <c r="M10" s="302">
        <f t="shared" si="38"/>
        <v>0</v>
      </c>
      <c r="N10" s="302">
        <f t="shared" si="39"/>
        <v>0</v>
      </c>
      <c r="O10" s="302">
        <f t="shared" si="40"/>
        <v>0</v>
      </c>
      <c r="P10" s="302">
        <f t="shared" si="41"/>
        <v>0</v>
      </c>
      <c r="Q10" s="302">
        <f t="shared" si="42"/>
        <v>0</v>
      </c>
      <c r="R10" s="302">
        <f t="shared" si="43"/>
        <v>0</v>
      </c>
      <c r="S10" s="302">
        <f t="shared" si="44"/>
        <v>0</v>
      </c>
      <c r="T10" s="302">
        <f t="shared" si="45"/>
        <v>0</v>
      </c>
      <c r="U10" s="302">
        <f t="shared" si="46"/>
        <v>0</v>
      </c>
      <c r="V10" s="302">
        <f t="shared" si="47"/>
        <v>0</v>
      </c>
      <c r="W10" s="302">
        <f t="shared" si="48"/>
        <v>0</v>
      </c>
      <c r="X10" s="302">
        <f t="shared" si="49"/>
        <v>0</v>
      </c>
      <c r="Y10" s="302">
        <f t="shared" si="50"/>
        <v>0</v>
      </c>
      <c r="Z10" s="302">
        <f t="shared" si="51"/>
        <v>0</v>
      </c>
      <c r="AA10" s="302">
        <f t="shared" si="52"/>
        <v>0</v>
      </c>
      <c r="AB10" s="302">
        <f t="shared" si="53"/>
        <v>0</v>
      </c>
      <c r="AC10" s="302">
        <f>+SUM(CW10:CY10)</f>
        <v>0</v>
      </c>
      <c r="AD10" s="302">
        <f>+SUM(CZ10:DB10)</f>
        <v>0</v>
      </c>
      <c r="AE10" s="302">
        <f>+SUM(DC10:DE10)</f>
        <v>0</v>
      </c>
      <c r="AF10" s="302">
        <f>+SUM(DF10:DH10)</f>
        <v>0</v>
      </c>
      <c r="AG10" s="302">
        <f>+SUM(DI10:DK10)</f>
        <v>0</v>
      </c>
      <c r="AH10" s="302">
        <f>+SUM(DL10:DN10)</f>
        <v>0</v>
      </c>
      <c r="AI10" s="302">
        <f>+SUM(DO10:DQ10)</f>
        <v>0</v>
      </c>
      <c r="AJ10" s="302">
        <f>+SUM(DR10:DT10)</f>
        <v>0</v>
      </c>
      <c r="AK10" s="302">
        <f>+SUM(DU10:DW10)</f>
        <v>0</v>
      </c>
      <c r="AL10" s="302">
        <f>+SUM(DX10:DZ10)</f>
        <v>0</v>
      </c>
      <c r="AM10" s="302">
        <f>+SUM(EA10:EC10)</f>
        <v>0</v>
      </c>
      <c r="AN10" s="302">
        <f>+SUM(ED10:EF10)</f>
        <v>0</v>
      </c>
      <c r="AO10" s="302">
        <f>+SUM(EG10:EI10)</f>
        <v>0</v>
      </c>
      <c r="AP10" s="302">
        <f>+SUM(EJ10:EL10)</f>
        <v>0</v>
      </c>
      <c r="AQ10" s="303">
        <f>+SUM(EM10:EO10)</f>
        <v>0</v>
      </c>
      <c r="AR10" s="303">
        <f>+SUM(EP10:ER10)</f>
        <v>0</v>
      </c>
      <c r="AS10" s="303"/>
      <c r="AT10" s="303"/>
      <c r="AU10" s="303"/>
      <c r="AV10" s="303"/>
      <c r="AW10" s="303"/>
      <c r="AX10" s="303">
        <f t="shared" si="22"/>
        <v>0</v>
      </c>
      <c r="AY10" s="303">
        <f t="shared" si="54"/>
        <v>0</v>
      </c>
      <c r="AZ10" s="303">
        <f t="shared" si="55"/>
        <v>0</v>
      </c>
      <c r="BA10" s="305">
        <v>0</v>
      </c>
      <c r="BB10" s="305">
        <v>0</v>
      </c>
      <c r="BC10" s="305">
        <v>0</v>
      </c>
      <c r="BD10" s="305">
        <v>0</v>
      </c>
      <c r="BE10" s="305">
        <v>0</v>
      </c>
      <c r="BF10" s="305">
        <v>0</v>
      </c>
      <c r="BG10" s="305">
        <v>0</v>
      </c>
      <c r="BH10" s="305">
        <v>0</v>
      </c>
      <c r="BI10" s="305">
        <v>0</v>
      </c>
      <c r="BJ10" s="305">
        <v>0</v>
      </c>
      <c r="BK10" s="305">
        <v>0</v>
      </c>
      <c r="BL10" s="305">
        <v>0</v>
      </c>
      <c r="BM10" s="305">
        <v>0</v>
      </c>
      <c r="BN10" s="305">
        <v>0</v>
      </c>
      <c r="BO10" s="305">
        <v>0</v>
      </c>
      <c r="BP10" s="305">
        <v>0</v>
      </c>
      <c r="BQ10" s="305">
        <v>0</v>
      </c>
      <c r="BR10" s="305">
        <v>0</v>
      </c>
      <c r="BS10" s="305">
        <v>0</v>
      </c>
      <c r="BT10" s="305">
        <v>0</v>
      </c>
      <c r="BU10" s="305">
        <v>0</v>
      </c>
      <c r="BV10" s="305">
        <v>0</v>
      </c>
      <c r="BW10" s="305">
        <v>0</v>
      </c>
      <c r="BX10" s="305">
        <v>0</v>
      </c>
      <c r="BY10" s="305">
        <v>0</v>
      </c>
      <c r="BZ10" s="305">
        <v>0</v>
      </c>
      <c r="CA10" s="305">
        <v>0</v>
      </c>
      <c r="CB10" s="305">
        <v>0</v>
      </c>
      <c r="CC10" s="305">
        <v>0</v>
      </c>
      <c r="CD10" s="305">
        <v>0</v>
      </c>
      <c r="CE10" s="305">
        <v>0</v>
      </c>
      <c r="CF10" s="305">
        <v>0</v>
      </c>
      <c r="CG10" s="305">
        <v>0</v>
      </c>
      <c r="CH10" s="305">
        <v>0</v>
      </c>
      <c r="CI10" s="305">
        <v>0</v>
      </c>
      <c r="CJ10" s="305">
        <v>0</v>
      </c>
      <c r="CK10" s="305">
        <v>0</v>
      </c>
      <c r="CL10" s="305">
        <v>0</v>
      </c>
      <c r="CM10" s="305">
        <v>0</v>
      </c>
      <c r="CN10" s="305">
        <v>0</v>
      </c>
      <c r="CO10" s="305">
        <v>0</v>
      </c>
      <c r="CP10" s="305">
        <v>0</v>
      </c>
      <c r="CQ10" s="305">
        <v>0</v>
      </c>
      <c r="CR10" s="305">
        <v>0</v>
      </c>
      <c r="CS10" s="305">
        <v>0</v>
      </c>
      <c r="CT10" s="305">
        <v>0</v>
      </c>
      <c r="CU10" s="305">
        <v>0</v>
      </c>
      <c r="CV10" s="305">
        <v>0</v>
      </c>
      <c r="CW10" s="305">
        <v>0</v>
      </c>
      <c r="CX10" s="305">
        <v>0</v>
      </c>
      <c r="CY10" s="305">
        <v>0</v>
      </c>
      <c r="CZ10" s="305">
        <v>0</v>
      </c>
      <c r="DA10" s="305">
        <v>0</v>
      </c>
      <c r="DB10" s="305">
        <v>0</v>
      </c>
      <c r="DC10" s="305">
        <v>0</v>
      </c>
      <c r="DD10" s="305">
        <v>0</v>
      </c>
      <c r="DE10" s="305">
        <v>0</v>
      </c>
      <c r="DF10" s="305">
        <v>0</v>
      </c>
      <c r="DG10" s="305">
        <v>0</v>
      </c>
      <c r="DH10" s="305">
        <v>0</v>
      </c>
      <c r="DI10" s="305">
        <v>0</v>
      </c>
      <c r="DJ10" s="305">
        <v>0</v>
      </c>
      <c r="DK10" s="305">
        <v>0</v>
      </c>
      <c r="DL10" s="305">
        <v>0</v>
      </c>
      <c r="DM10" s="305">
        <v>0</v>
      </c>
      <c r="DN10" s="305">
        <v>0</v>
      </c>
      <c r="DO10" s="305">
        <v>0</v>
      </c>
      <c r="DP10" s="305">
        <v>0</v>
      </c>
      <c r="DQ10" s="305">
        <v>0</v>
      </c>
      <c r="DR10" s="305">
        <v>0</v>
      </c>
      <c r="DS10" s="305">
        <v>0</v>
      </c>
      <c r="DT10" s="305">
        <v>0</v>
      </c>
      <c r="DU10" s="305">
        <v>0</v>
      </c>
      <c r="DV10" s="305">
        <v>0</v>
      </c>
      <c r="DW10" s="305">
        <v>0</v>
      </c>
      <c r="DX10" s="305">
        <v>0</v>
      </c>
      <c r="DY10" s="305">
        <v>0</v>
      </c>
      <c r="DZ10" s="305">
        <v>0</v>
      </c>
      <c r="EA10" s="305">
        <v>0</v>
      </c>
      <c r="EB10" s="305">
        <v>0</v>
      </c>
      <c r="EC10" s="305">
        <v>0</v>
      </c>
      <c r="ED10" s="305">
        <v>0</v>
      </c>
      <c r="EE10" s="305">
        <v>0</v>
      </c>
      <c r="EF10" s="305">
        <v>0</v>
      </c>
      <c r="EG10" s="305">
        <v>0</v>
      </c>
      <c r="EH10" s="305">
        <v>0</v>
      </c>
      <c r="EI10" s="305">
        <v>0</v>
      </c>
      <c r="EJ10" s="305">
        <v>0</v>
      </c>
      <c r="EK10" s="305">
        <v>0</v>
      </c>
      <c r="EL10" s="305">
        <v>0</v>
      </c>
      <c r="EM10" s="305">
        <v>0</v>
      </c>
      <c r="EN10" s="305">
        <v>0</v>
      </c>
      <c r="EO10" s="305">
        <v>0</v>
      </c>
      <c r="EP10" s="305">
        <v>0</v>
      </c>
      <c r="EQ10" s="305">
        <v>0</v>
      </c>
      <c r="ER10" s="305">
        <v>0</v>
      </c>
      <c r="ES10" s="305">
        <v>0</v>
      </c>
      <c r="ET10" s="305">
        <v>0</v>
      </c>
      <c r="EU10" s="305">
        <v>0</v>
      </c>
      <c r="EV10" s="305">
        <v>0</v>
      </c>
      <c r="EW10" s="305">
        <v>0</v>
      </c>
      <c r="EX10" s="305">
        <v>0</v>
      </c>
      <c r="EY10" s="305">
        <v>0</v>
      </c>
      <c r="EZ10" s="305">
        <v>0</v>
      </c>
      <c r="FA10" s="305">
        <v>0</v>
      </c>
      <c r="FB10" s="305">
        <v>0</v>
      </c>
      <c r="FC10" s="305">
        <v>0</v>
      </c>
      <c r="FD10" s="305">
        <v>0</v>
      </c>
      <c r="FE10" s="305">
        <v>0</v>
      </c>
      <c r="FF10" s="305">
        <v>0</v>
      </c>
      <c r="FG10" s="305">
        <v>0</v>
      </c>
      <c r="FH10" s="305">
        <v>0</v>
      </c>
      <c r="FI10" s="305">
        <v>0</v>
      </c>
      <c r="FJ10" s="305">
        <v>0</v>
      </c>
      <c r="FK10" s="305">
        <v>0</v>
      </c>
      <c r="FL10" s="305">
        <v>0</v>
      </c>
      <c r="FM10" s="305">
        <v>0</v>
      </c>
      <c r="FN10" s="305">
        <v>0</v>
      </c>
      <c r="FO10" s="305">
        <v>0</v>
      </c>
      <c r="FP10" s="305">
        <v>0</v>
      </c>
      <c r="FQ10" s="305">
        <v>0</v>
      </c>
      <c r="FR10" s="305">
        <v>0</v>
      </c>
      <c r="FS10" s="305">
        <v>0</v>
      </c>
      <c r="FT10" s="305">
        <v>0</v>
      </c>
    </row>
    <row r="11" spans="1:176" hidden="1">
      <c r="A11" s="296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>
        <f t="shared" si="3"/>
        <v>0</v>
      </c>
      <c r="M11" s="297">
        <f t="shared" si="38"/>
        <v>0</v>
      </c>
      <c r="N11" s="297">
        <f t="shared" si="39"/>
        <v>0</v>
      </c>
      <c r="O11" s="297">
        <f t="shared" si="40"/>
        <v>0</v>
      </c>
      <c r="P11" s="297">
        <f t="shared" si="41"/>
        <v>0</v>
      </c>
      <c r="Q11" s="297">
        <f t="shared" si="42"/>
        <v>0</v>
      </c>
      <c r="R11" s="297">
        <f t="shared" si="43"/>
        <v>0</v>
      </c>
      <c r="S11" s="297">
        <f t="shared" si="44"/>
        <v>0</v>
      </c>
      <c r="T11" s="297">
        <f t="shared" si="45"/>
        <v>0</v>
      </c>
      <c r="U11" s="297">
        <f t="shared" si="46"/>
        <v>0</v>
      </c>
      <c r="V11" s="297">
        <f t="shared" si="47"/>
        <v>0</v>
      </c>
      <c r="W11" s="297">
        <f t="shared" si="48"/>
        <v>0</v>
      </c>
      <c r="X11" s="297">
        <f t="shared" si="49"/>
        <v>0</v>
      </c>
      <c r="Y11" s="297">
        <f t="shared" si="50"/>
        <v>0</v>
      </c>
      <c r="Z11" s="297">
        <f t="shared" si="51"/>
        <v>0</v>
      </c>
      <c r="AA11" s="297">
        <f t="shared" si="52"/>
        <v>0</v>
      </c>
      <c r="AB11" s="297">
        <f t="shared" si="53"/>
        <v>0</v>
      </c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>
        <f t="shared" si="22"/>
        <v>0</v>
      </c>
      <c r="AY11" s="297">
        <f t="shared" si="54"/>
        <v>0</v>
      </c>
      <c r="AZ11" s="297">
        <f t="shared" si="55"/>
        <v>0</v>
      </c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  <c r="DO11" s="297"/>
      <c r="DP11" s="297"/>
      <c r="DQ11" s="297"/>
      <c r="DR11" s="297"/>
      <c r="DS11" s="297"/>
      <c r="DT11" s="297"/>
      <c r="DU11" s="297"/>
      <c r="DV11" s="297"/>
      <c r="DW11" s="297"/>
      <c r="DX11" s="297"/>
      <c r="DY11" s="297"/>
      <c r="DZ11" s="297"/>
      <c r="EA11" s="297"/>
      <c r="EB11" s="297"/>
      <c r="EC11" s="297"/>
      <c r="ED11" s="297"/>
      <c r="EE11" s="297"/>
      <c r="EF11" s="297"/>
      <c r="EG11" s="297"/>
      <c r="EH11" s="297"/>
      <c r="EI11" s="297"/>
      <c r="EJ11" s="297"/>
      <c r="EK11" s="297"/>
      <c r="EL11" s="297"/>
      <c r="EM11" s="297"/>
      <c r="EN11" s="297"/>
      <c r="EO11" s="297"/>
      <c r="EP11" s="297"/>
      <c r="EQ11" s="297"/>
      <c r="ER11" s="297"/>
      <c r="ES11" s="297"/>
      <c r="ET11" s="297"/>
      <c r="EU11" s="297"/>
      <c r="EV11" s="297"/>
      <c r="EW11" s="297"/>
      <c r="EX11" s="297"/>
      <c r="EY11" s="297"/>
      <c r="EZ11" s="297"/>
      <c r="FA11" s="297"/>
      <c r="FB11" s="297"/>
      <c r="FC11" s="297"/>
      <c r="FD11" s="297"/>
      <c r="FE11" s="297"/>
      <c r="FF11" s="297"/>
      <c r="FG11" s="297"/>
      <c r="FH11" s="297"/>
      <c r="FI11" s="297"/>
      <c r="FJ11" s="297"/>
      <c r="FK11" s="297"/>
      <c r="FL11" s="297"/>
      <c r="FM11" s="297"/>
      <c r="FN11" s="297"/>
      <c r="FO11" s="297"/>
      <c r="FP11" s="297"/>
      <c r="FQ11" s="297"/>
      <c r="FR11" s="297"/>
      <c r="FS11" s="297"/>
      <c r="FT11" s="297"/>
    </row>
    <row r="12" spans="1:176">
      <c r="A12" s="299">
        <v>12</v>
      </c>
      <c r="B12" s="300" t="s">
        <v>4</v>
      </c>
      <c r="C12" s="301">
        <f t="shared" ref="C12:F12" si="74">+C13+C20++C24+C28+C32</f>
        <v>5228.711749536692</v>
      </c>
      <c r="D12" s="301">
        <f t="shared" si="74"/>
        <v>5572.8838463099437</v>
      </c>
      <c r="E12" s="301">
        <f t="shared" si="74"/>
        <v>5432.965843796429</v>
      </c>
      <c r="F12" s="301">
        <f t="shared" si="74"/>
        <v>4562.8624286707891</v>
      </c>
      <c r="G12" s="301">
        <f t="shared" ref="G12:AE12" si="75">+G13+G20++G24+G28+G32</f>
        <v>4539.5228560881551</v>
      </c>
      <c r="H12" s="301">
        <f t="shared" si="75"/>
        <v>5443.34837247</v>
      </c>
      <c r="I12" s="301">
        <f t="shared" si="75"/>
        <v>6971.4999413461337</v>
      </c>
      <c r="J12" s="301">
        <f t="shared" si="75"/>
        <v>6558.1152805033735</v>
      </c>
      <c r="K12" s="301">
        <f t="shared" ref="K12:K32" si="76">+SUM(ES12:FD12)</f>
        <v>7464.1556741040531</v>
      </c>
      <c r="L12" s="301">
        <f t="shared" si="3"/>
        <v>7635.3979305060011</v>
      </c>
      <c r="M12" s="301">
        <f t="shared" si="38"/>
        <v>1158.05489799</v>
      </c>
      <c r="N12" s="301">
        <f t="shared" si="39"/>
        <v>1211.8222942277348</v>
      </c>
      <c r="O12" s="301">
        <f t="shared" si="40"/>
        <v>1457.7946126889569</v>
      </c>
      <c r="P12" s="301">
        <f t="shared" si="41"/>
        <v>1401.0399446300003</v>
      </c>
      <c r="Q12" s="301">
        <f t="shared" si="42"/>
        <v>1310.3772887</v>
      </c>
      <c r="R12" s="301">
        <f t="shared" si="43"/>
        <v>1440.9332635999422</v>
      </c>
      <c r="S12" s="301">
        <f t="shared" si="44"/>
        <v>1254.9227967199995</v>
      </c>
      <c r="T12" s="301">
        <f t="shared" si="45"/>
        <v>1566.6504972900009</v>
      </c>
      <c r="U12" s="301">
        <f t="shared" si="46"/>
        <v>1331.4312359219898</v>
      </c>
      <c r="V12" s="301">
        <f t="shared" si="47"/>
        <v>1523.3232541799998</v>
      </c>
      <c r="W12" s="301">
        <f t="shared" si="48"/>
        <v>842.42076890333851</v>
      </c>
      <c r="X12" s="301">
        <f t="shared" si="49"/>
        <v>1735.7905847911009</v>
      </c>
      <c r="Y12" s="301">
        <f t="shared" si="50"/>
        <v>658.38936155271949</v>
      </c>
      <c r="Z12" s="301">
        <f t="shared" si="51"/>
        <v>1222.2985042255746</v>
      </c>
      <c r="AA12" s="301">
        <f t="shared" si="52"/>
        <v>1293.1469132069155</v>
      </c>
      <c r="AB12" s="301">
        <f t="shared" si="53"/>
        <v>1389.0276496855799</v>
      </c>
      <c r="AC12" s="301">
        <f t="shared" si="75"/>
        <v>952.27264307703911</v>
      </c>
      <c r="AD12" s="301">
        <f t="shared" si="75"/>
        <v>1100.5345428770388</v>
      </c>
      <c r="AE12" s="301">
        <f t="shared" si="75"/>
        <v>767.61374367703911</v>
      </c>
      <c r="AF12" s="301">
        <f t="shared" ref="AF12:AR12" si="77">+AF13+AF20++AF24+AF28+AF32</f>
        <v>1719.1019264570391</v>
      </c>
      <c r="AG12" s="301">
        <f t="shared" si="77"/>
        <v>1056.0643534350002</v>
      </c>
      <c r="AH12" s="301">
        <f t="shared" si="77"/>
        <v>1455.7298290450003</v>
      </c>
      <c r="AI12" s="301">
        <f t="shared" si="77"/>
        <v>1373.1791838750003</v>
      </c>
      <c r="AJ12" s="301">
        <f t="shared" si="77"/>
        <v>1558.3750061149999</v>
      </c>
      <c r="AK12" s="301">
        <f t="shared" si="77"/>
        <v>1299.37240911605</v>
      </c>
      <c r="AL12" s="301">
        <f t="shared" si="77"/>
        <v>1865.715182482</v>
      </c>
      <c r="AM12" s="301">
        <f t="shared" si="77"/>
        <v>1530.8864067980001</v>
      </c>
      <c r="AN12" s="301">
        <f t="shared" si="77"/>
        <v>2275.5259429500829</v>
      </c>
      <c r="AO12" s="301">
        <f t="shared" si="77"/>
        <v>1213.501611357965</v>
      </c>
      <c r="AP12" s="301">
        <f t="shared" si="77"/>
        <v>2053.1698181622005</v>
      </c>
      <c r="AQ12" s="301">
        <f t="shared" si="77"/>
        <v>1400.4736426912996</v>
      </c>
      <c r="AR12" s="301">
        <f t="shared" si="77"/>
        <v>1890.9702082919082</v>
      </c>
      <c r="AS12" s="301">
        <f t="shared" ref="AS12:AS32" si="78">+SUM(ES12:EU12)</f>
        <v>1582.2788399112503</v>
      </c>
      <c r="AT12" s="301">
        <f t="shared" ref="AT12:AT32" si="79">+SUM(EV12:EX12)</f>
        <v>1848.6400753072287</v>
      </c>
      <c r="AU12" s="301">
        <f t="shared" ref="AU12:AU32" si="80">+SUM(EY12:FA12)</f>
        <v>1440.2398637399494</v>
      </c>
      <c r="AV12" s="301">
        <f t="shared" ref="AV12:AW32" si="81">+SUM(FB12:FD12)</f>
        <v>2592.9968951456258</v>
      </c>
      <c r="AW12" s="301">
        <f t="shared" si="81"/>
        <v>2124.0040901022917</v>
      </c>
      <c r="AX12" s="301">
        <f t="shared" si="22"/>
        <v>1911.2223908340006</v>
      </c>
      <c r="AY12" s="301">
        <f t="shared" si="54"/>
        <v>1775.1362639200001</v>
      </c>
      <c r="AZ12" s="301">
        <f t="shared" si="55"/>
        <v>2310.329456642</v>
      </c>
      <c r="BA12" s="301">
        <f t="shared" ref="BA12:CV12" si="82">+BA13+BA20++BA24+BA28+BA32</f>
        <v>392.82659060000003</v>
      </c>
      <c r="BB12" s="301">
        <f t="shared" si="82"/>
        <v>397.02843264000001</v>
      </c>
      <c r="BC12" s="301">
        <f t="shared" si="82"/>
        <v>368.19987474999988</v>
      </c>
      <c r="BD12" s="301">
        <f t="shared" si="82"/>
        <v>397.4147364006115</v>
      </c>
      <c r="BE12" s="301">
        <f t="shared" si="82"/>
        <v>418.16817853496264</v>
      </c>
      <c r="BF12" s="301">
        <f t="shared" si="82"/>
        <v>396.23937929216083</v>
      </c>
      <c r="BG12" s="301">
        <f t="shared" si="82"/>
        <v>374.92635312999977</v>
      </c>
      <c r="BH12" s="301">
        <f t="shared" si="82"/>
        <v>467.19164234895743</v>
      </c>
      <c r="BI12" s="301">
        <f t="shared" si="82"/>
        <v>615.67661720999979</v>
      </c>
      <c r="BJ12" s="301">
        <f t="shared" si="82"/>
        <v>435.49703269999941</v>
      </c>
      <c r="BK12" s="301">
        <f t="shared" si="82"/>
        <v>432.08327694000121</v>
      </c>
      <c r="BL12" s="301">
        <f t="shared" si="82"/>
        <v>533.4596349899997</v>
      </c>
      <c r="BM12" s="301">
        <f t="shared" si="82"/>
        <v>494.73165268666668</v>
      </c>
      <c r="BN12" s="301">
        <f t="shared" si="82"/>
        <v>413.14153212666656</v>
      </c>
      <c r="BO12" s="301">
        <f t="shared" si="82"/>
        <v>402.50410388666688</v>
      </c>
      <c r="BP12" s="301">
        <f t="shared" si="82"/>
        <v>443.38706538328631</v>
      </c>
      <c r="BQ12" s="301">
        <f t="shared" si="82"/>
        <v>475.16138053666651</v>
      </c>
      <c r="BR12" s="301">
        <f t="shared" si="82"/>
        <v>522.38481767998928</v>
      </c>
      <c r="BS12" s="301">
        <f t="shared" si="82"/>
        <v>448.30135932666599</v>
      </c>
      <c r="BT12" s="301">
        <f t="shared" si="82"/>
        <v>426.27972633666718</v>
      </c>
      <c r="BU12" s="301">
        <f t="shared" si="82"/>
        <v>380.34171105666638</v>
      </c>
      <c r="BV12" s="301">
        <f t="shared" si="82"/>
        <v>475.17255933666718</v>
      </c>
      <c r="BW12" s="301">
        <f t="shared" si="82"/>
        <v>521.47957518666658</v>
      </c>
      <c r="BX12" s="301">
        <f t="shared" si="82"/>
        <v>569.99836276666713</v>
      </c>
      <c r="BY12" s="301">
        <f t="shared" si="82"/>
        <v>367.90531770333922</v>
      </c>
      <c r="BZ12" s="301">
        <f t="shared" si="82"/>
        <v>463.69817521865048</v>
      </c>
      <c r="CA12" s="301">
        <f t="shared" si="82"/>
        <v>499.82774299999994</v>
      </c>
      <c r="CB12" s="301">
        <f t="shared" si="82"/>
        <v>589.38103683000031</v>
      </c>
      <c r="CC12" s="301">
        <f t="shared" si="82"/>
        <v>490.14545742999991</v>
      </c>
      <c r="CD12" s="301">
        <f t="shared" si="82"/>
        <v>443.79675991999966</v>
      </c>
      <c r="CE12" s="301">
        <f t="shared" si="82"/>
        <v>446.79028809999971</v>
      </c>
      <c r="CF12" s="301">
        <f t="shared" si="82"/>
        <v>198.25274019332346</v>
      </c>
      <c r="CG12" s="301">
        <f t="shared" si="82"/>
        <v>197.37774061001531</v>
      </c>
      <c r="CH12" s="301">
        <f t="shared" si="82"/>
        <v>463.85258965556335</v>
      </c>
      <c r="CI12" s="301">
        <f t="shared" si="82"/>
        <v>286.94434638331893</v>
      </c>
      <c r="CJ12" s="301">
        <f t="shared" si="82"/>
        <v>984.99364875221863</v>
      </c>
      <c r="CK12" s="301">
        <f t="shared" si="82"/>
        <v>159.05972551295983</v>
      </c>
      <c r="CL12" s="301">
        <f t="shared" si="82"/>
        <v>138.36576380960514</v>
      </c>
      <c r="CM12" s="301">
        <f t="shared" si="82"/>
        <v>360.96387223015444</v>
      </c>
      <c r="CN12" s="301">
        <f t="shared" si="82"/>
        <v>512.99447801960503</v>
      </c>
      <c r="CO12" s="301">
        <f t="shared" si="82"/>
        <v>220.94154832636423</v>
      </c>
      <c r="CP12" s="301">
        <f t="shared" si="82"/>
        <v>488.36247787960525</v>
      </c>
      <c r="CQ12" s="301">
        <f t="shared" si="82"/>
        <v>582.5354893443731</v>
      </c>
      <c r="CR12" s="301">
        <f t="shared" si="82"/>
        <v>348.45595755627158</v>
      </c>
      <c r="CS12" s="301">
        <f t="shared" si="82"/>
        <v>362.15546630627097</v>
      </c>
      <c r="CT12" s="301">
        <f t="shared" si="82"/>
        <v>399.91081116627328</v>
      </c>
      <c r="CU12" s="301">
        <f t="shared" si="82"/>
        <v>402.95040812627087</v>
      </c>
      <c r="CV12" s="301">
        <f t="shared" si="82"/>
        <v>586.16643039303585</v>
      </c>
      <c r="CW12" s="301">
        <f t="shared" ref="CW12:DS12" si="83">+CW13+CW20++CW24+CW28+CW32</f>
        <v>285.01559566901301</v>
      </c>
      <c r="CX12" s="301">
        <f t="shared" si="83"/>
        <v>298.068409499013</v>
      </c>
      <c r="CY12" s="301">
        <f t="shared" si="83"/>
        <v>369.18863790901304</v>
      </c>
      <c r="CZ12" s="301">
        <f t="shared" si="83"/>
        <v>328.85555931901303</v>
      </c>
      <c r="DA12" s="301">
        <f t="shared" si="83"/>
        <v>431.5128538790126</v>
      </c>
      <c r="DB12" s="301">
        <f t="shared" si="83"/>
        <v>340.16612967901312</v>
      </c>
      <c r="DC12" s="301">
        <f t="shared" si="83"/>
        <v>285.55908648901351</v>
      </c>
      <c r="DD12" s="301">
        <f t="shared" si="83"/>
        <v>342.3960843590126</v>
      </c>
      <c r="DE12" s="301">
        <f t="shared" si="83"/>
        <v>139.658572829013</v>
      </c>
      <c r="DF12" s="301">
        <f t="shared" si="83"/>
        <v>653.75579285901335</v>
      </c>
      <c r="DG12" s="301">
        <f t="shared" si="83"/>
        <v>498.47793847901278</v>
      </c>
      <c r="DH12" s="301">
        <f t="shared" si="83"/>
        <v>566.86819511901308</v>
      </c>
      <c r="DI12" s="301">
        <f t="shared" si="83"/>
        <v>302.01993032833337</v>
      </c>
      <c r="DJ12" s="301">
        <f t="shared" si="83"/>
        <v>429.53873469833337</v>
      </c>
      <c r="DK12" s="301">
        <f t="shared" si="83"/>
        <v>324.50568840833336</v>
      </c>
      <c r="DL12" s="301">
        <f t="shared" si="83"/>
        <v>562.82308765833329</v>
      </c>
      <c r="DM12" s="301">
        <f t="shared" si="83"/>
        <v>502.20704551833319</v>
      </c>
      <c r="DN12" s="301">
        <f t="shared" si="83"/>
        <v>390.69969586833378</v>
      </c>
      <c r="DO12" s="301">
        <f t="shared" si="83"/>
        <v>506.36159035833361</v>
      </c>
      <c r="DP12" s="301">
        <f t="shared" si="83"/>
        <v>477.62757908833316</v>
      </c>
      <c r="DQ12" s="301">
        <f t="shared" si="83"/>
        <v>389.19001442833343</v>
      </c>
      <c r="DR12" s="301">
        <f t="shared" si="83"/>
        <v>461.89566037833345</v>
      </c>
      <c r="DS12" s="301">
        <f t="shared" si="83"/>
        <v>488.71764253833271</v>
      </c>
      <c r="DT12" s="301">
        <f t="shared" ref="DT12:EQ12" si="84">+DT13+DT20++DT24+DT28+DT32</f>
        <v>607.76170319833386</v>
      </c>
      <c r="DU12" s="301">
        <f t="shared" si="84"/>
        <v>460.68323412333336</v>
      </c>
      <c r="DV12" s="301">
        <f t="shared" si="84"/>
        <v>491.20010259133329</v>
      </c>
      <c r="DW12" s="301">
        <f t="shared" si="84"/>
        <v>347.48907240138334</v>
      </c>
      <c r="DX12" s="301">
        <f t="shared" si="84"/>
        <v>729.15298944733354</v>
      </c>
      <c r="DY12" s="301">
        <f t="shared" si="84"/>
        <v>564.22913572333334</v>
      </c>
      <c r="DZ12" s="301">
        <f t="shared" si="84"/>
        <v>572.33305731133316</v>
      </c>
      <c r="EA12" s="301">
        <f t="shared" si="84"/>
        <v>494.7037200273333</v>
      </c>
      <c r="EB12" s="301">
        <f t="shared" si="84"/>
        <v>509.0982815713341</v>
      </c>
      <c r="EC12" s="301">
        <f t="shared" si="84"/>
        <v>527.08440519933265</v>
      </c>
      <c r="ED12" s="301">
        <f t="shared" si="84"/>
        <v>445.43169978341473</v>
      </c>
      <c r="EE12" s="301">
        <f t="shared" si="84"/>
        <v>399.38342679333363</v>
      </c>
      <c r="EF12" s="301">
        <f t="shared" si="84"/>
        <v>1430.7108163733349</v>
      </c>
      <c r="EG12" s="301">
        <f t="shared" si="84"/>
        <v>254.77053932274001</v>
      </c>
      <c r="EH12" s="301">
        <f t="shared" si="84"/>
        <v>574.22279572472496</v>
      </c>
      <c r="EI12" s="301">
        <f t="shared" si="84"/>
        <v>384.50827631050015</v>
      </c>
      <c r="EJ12" s="301">
        <f t="shared" si="84"/>
        <v>433.50116587904989</v>
      </c>
      <c r="EK12" s="301">
        <f t="shared" si="84"/>
        <v>1140.2956376827001</v>
      </c>
      <c r="EL12" s="301">
        <f t="shared" si="84"/>
        <v>479.37301460045035</v>
      </c>
      <c r="EM12" s="301">
        <f t="shared" si="84"/>
        <v>446.1219625178997</v>
      </c>
      <c r="EN12" s="301">
        <f t="shared" si="84"/>
        <v>508.44280234547443</v>
      </c>
      <c r="EO12" s="301">
        <f t="shared" si="84"/>
        <v>445.90887782792538</v>
      </c>
      <c r="EP12" s="301">
        <f t="shared" si="84"/>
        <v>514.44827222695938</v>
      </c>
      <c r="EQ12" s="301">
        <f t="shared" si="84"/>
        <v>459.73381683440016</v>
      </c>
      <c r="ER12" s="301">
        <f t="shared" ref="ER12:FD12" si="85">+ER13+ER20++ER24+ER28+ER32</f>
        <v>916.78811923054877</v>
      </c>
      <c r="ES12" s="301">
        <f t="shared" si="85"/>
        <v>499.45710432160001</v>
      </c>
      <c r="ET12" s="301">
        <f t="shared" si="85"/>
        <v>494.58393255214992</v>
      </c>
      <c r="EU12" s="301">
        <f t="shared" si="85"/>
        <v>588.23780303750038</v>
      </c>
      <c r="EV12" s="301">
        <f t="shared" si="85"/>
        <v>653.67309197758459</v>
      </c>
      <c r="EW12" s="301">
        <f t="shared" si="85"/>
        <v>549.60943993087494</v>
      </c>
      <c r="EX12" s="301">
        <f t="shared" si="85"/>
        <v>645.35754339876917</v>
      </c>
      <c r="EY12" s="301">
        <f t="shared" si="85"/>
        <v>515.62551124665015</v>
      </c>
      <c r="EZ12" s="301">
        <f t="shared" si="85"/>
        <v>578.56968611679929</v>
      </c>
      <c r="FA12" s="301">
        <f t="shared" si="85"/>
        <v>346.04466637649995</v>
      </c>
      <c r="FB12" s="301">
        <f t="shared" si="85"/>
        <v>785.59245903500073</v>
      </c>
      <c r="FC12" s="301">
        <f t="shared" si="85"/>
        <v>510.20700687520048</v>
      </c>
      <c r="FD12" s="301">
        <f t="shared" si="85"/>
        <v>1297.1974292354248</v>
      </c>
      <c r="FE12" s="301">
        <f t="shared" ref="FE12:FG12" si="86">+FE13+FE20++FE24+FE28+FE32</f>
        <v>316.59965399166657</v>
      </c>
      <c r="FF12" s="301">
        <f t="shared" si="86"/>
        <v>732.04678113166642</v>
      </c>
      <c r="FG12" s="301">
        <f t="shared" si="86"/>
        <v>590.06338398666662</v>
      </c>
      <c r="FH12" s="301">
        <f t="shared" ref="FH12:FI12" si="87">+FH13+FH20++FH24+FH28+FH32</f>
        <v>643.46872900066637</v>
      </c>
      <c r="FI12" s="301">
        <f t="shared" si="87"/>
        <v>407.22880420666672</v>
      </c>
      <c r="FJ12" s="301">
        <f t="shared" ref="FJ12" si="88">+FJ13+FJ20++FJ24+FJ28+FJ32</f>
        <v>860.52485762666754</v>
      </c>
      <c r="FK12" s="301">
        <f t="shared" ref="FK12" si="89">+FK13+FK20++FK24+FK28+FK32</f>
        <v>566.49304058666689</v>
      </c>
      <c r="FL12" s="301">
        <f t="shared" ref="FL12" si="90">+FL13+FL20++FL24+FL28+FL32</f>
        <v>625.73222464666628</v>
      </c>
      <c r="FM12" s="301">
        <f t="shared" ref="FM12" si="91">+FM13+FM20++FM24+FM28+FM32</f>
        <v>582.91099868666697</v>
      </c>
      <c r="FN12" s="301">
        <f t="shared" ref="FN12" si="92">+FN13+FN20++FN24+FN28+FN32</f>
        <v>697.96553163666749</v>
      </c>
      <c r="FO12" s="301">
        <f t="shared" ref="FO12" si="93">+FO13+FO20++FO24+FO28+FO32</f>
        <v>675.86671224866632</v>
      </c>
      <c r="FP12" s="301">
        <f t="shared" ref="FP12" si="94">+FP13+FP20++FP24+FP28+FP32</f>
        <v>936.49721275666593</v>
      </c>
      <c r="FQ12" s="301">
        <f t="shared" ref="FQ12" si="95">+FQ13+FQ20++FQ24+FQ28+FQ32</f>
        <v>304.94173687666671</v>
      </c>
      <c r="FR12" s="301">
        <f t="shared" ref="FR12" si="96">+FR13+FR20++FR24+FR28+FR32</f>
        <v>858.81997753666678</v>
      </c>
      <c r="FS12" s="301">
        <f t="shared" ref="FS12:FT12" si="97">+FS13+FS20++FS24+FS28+FS32</f>
        <v>641.16521370166708</v>
      </c>
      <c r="FT12" s="301">
        <f t="shared" si="97"/>
        <v>718.76784935166643</v>
      </c>
    </row>
    <row r="13" spans="1:176" s="4" customFormat="1" hidden="1">
      <c r="A13" s="313">
        <v>121</v>
      </c>
      <c r="B13" s="360" t="s">
        <v>5</v>
      </c>
      <c r="C13" s="301">
        <f t="shared" ref="C13:F13" si="98">SUM(C14:C19)</f>
        <v>0</v>
      </c>
      <c r="D13" s="301">
        <f t="shared" si="98"/>
        <v>0</v>
      </c>
      <c r="E13" s="301">
        <f t="shared" si="98"/>
        <v>0</v>
      </c>
      <c r="F13" s="301">
        <f t="shared" si="98"/>
        <v>0</v>
      </c>
      <c r="G13" s="301">
        <f t="shared" ref="G13:AR13" si="99">SUM(G14:G19)</f>
        <v>0</v>
      </c>
      <c r="H13" s="301">
        <f t="shared" si="99"/>
        <v>0</v>
      </c>
      <c r="I13" s="301">
        <f t="shared" si="99"/>
        <v>0</v>
      </c>
      <c r="J13" s="301">
        <f t="shared" si="99"/>
        <v>0</v>
      </c>
      <c r="K13" s="301">
        <f t="shared" si="76"/>
        <v>0</v>
      </c>
      <c r="L13" s="301">
        <f t="shared" si="3"/>
        <v>0</v>
      </c>
      <c r="M13" s="301">
        <f t="shared" si="38"/>
        <v>0</v>
      </c>
      <c r="N13" s="301">
        <f t="shared" si="39"/>
        <v>0</v>
      </c>
      <c r="O13" s="301">
        <f t="shared" si="40"/>
        <v>0</v>
      </c>
      <c r="P13" s="301">
        <f t="shared" si="41"/>
        <v>0</v>
      </c>
      <c r="Q13" s="301">
        <f t="shared" si="42"/>
        <v>0</v>
      </c>
      <c r="R13" s="301">
        <f t="shared" si="43"/>
        <v>0</v>
      </c>
      <c r="S13" s="301">
        <f t="shared" si="44"/>
        <v>0</v>
      </c>
      <c r="T13" s="301">
        <f t="shared" si="45"/>
        <v>0</v>
      </c>
      <c r="U13" s="301">
        <f t="shared" si="46"/>
        <v>0</v>
      </c>
      <c r="V13" s="301">
        <f t="shared" si="47"/>
        <v>0</v>
      </c>
      <c r="W13" s="301">
        <f t="shared" si="48"/>
        <v>0</v>
      </c>
      <c r="X13" s="301">
        <f t="shared" si="49"/>
        <v>0</v>
      </c>
      <c r="Y13" s="301">
        <f t="shared" si="50"/>
        <v>0</v>
      </c>
      <c r="Z13" s="301">
        <f t="shared" si="51"/>
        <v>0</v>
      </c>
      <c r="AA13" s="301">
        <f t="shared" si="52"/>
        <v>0</v>
      </c>
      <c r="AB13" s="301">
        <f t="shared" si="53"/>
        <v>0</v>
      </c>
      <c r="AC13" s="301">
        <f t="shared" si="99"/>
        <v>0</v>
      </c>
      <c r="AD13" s="301">
        <f t="shared" si="99"/>
        <v>0</v>
      </c>
      <c r="AE13" s="301">
        <f t="shared" si="99"/>
        <v>0</v>
      </c>
      <c r="AF13" s="301">
        <f t="shared" si="99"/>
        <v>0</v>
      </c>
      <c r="AG13" s="301">
        <f t="shared" si="99"/>
        <v>0</v>
      </c>
      <c r="AH13" s="301">
        <f t="shared" si="99"/>
        <v>0</v>
      </c>
      <c r="AI13" s="301">
        <f t="shared" si="99"/>
        <v>0</v>
      </c>
      <c r="AJ13" s="301">
        <f t="shared" si="99"/>
        <v>0</v>
      </c>
      <c r="AK13" s="301">
        <f t="shared" si="99"/>
        <v>0</v>
      </c>
      <c r="AL13" s="301">
        <f t="shared" si="99"/>
        <v>0</v>
      </c>
      <c r="AM13" s="301">
        <f t="shared" si="99"/>
        <v>0</v>
      </c>
      <c r="AN13" s="301">
        <f t="shared" si="99"/>
        <v>0</v>
      </c>
      <c r="AO13" s="301">
        <f t="shared" si="99"/>
        <v>0</v>
      </c>
      <c r="AP13" s="301">
        <f t="shared" si="99"/>
        <v>0</v>
      </c>
      <c r="AQ13" s="301">
        <f t="shared" si="99"/>
        <v>0</v>
      </c>
      <c r="AR13" s="301">
        <f t="shared" si="99"/>
        <v>0</v>
      </c>
      <c r="AS13" s="301">
        <f t="shared" si="78"/>
        <v>0</v>
      </c>
      <c r="AT13" s="301">
        <f t="shared" si="79"/>
        <v>0</v>
      </c>
      <c r="AU13" s="301">
        <f t="shared" si="80"/>
        <v>0</v>
      </c>
      <c r="AV13" s="301">
        <f t="shared" si="81"/>
        <v>0</v>
      </c>
      <c r="AW13" s="301">
        <f t="shared" ref="AW13:AW20" si="100">+SUM(FE13:FG13)</f>
        <v>0</v>
      </c>
      <c r="AX13" s="301">
        <f t="shared" si="22"/>
        <v>0</v>
      </c>
      <c r="AY13" s="301">
        <f t="shared" si="54"/>
        <v>0</v>
      </c>
      <c r="AZ13" s="301">
        <f t="shared" si="55"/>
        <v>0</v>
      </c>
      <c r="BA13" s="301">
        <f t="shared" ref="BA13:CV13" si="101">SUM(BA14:BA19)</f>
        <v>0</v>
      </c>
      <c r="BB13" s="301">
        <f t="shared" si="101"/>
        <v>0</v>
      </c>
      <c r="BC13" s="301">
        <f t="shared" si="101"/>
        <v>0</v>
      </c>
      <c r="BD13" s="301">
        <f t="shared" si="101"/>
        <v>0</v>
      </c>
      <c r="BE13" s="301">
        <f t="shared" si="101"/>
        <v>0</v>
      </c>
      <c r="BF13" s="301">
        <f t="shared" si="101"/>
        <v>0</v>
      </c>
      <c r="BG13" s="301">
        <f t="shared" si="101"/>
        <v>0</v>
      </c>
      <c r="BH13" s="301">
        <f t="shared" si="101"/>
        <v>0</v>
      </c>
      <c r="BI13" s="301">
        <f t="shared" si="101"/>
        <v>0</v>
      </c>
      <c r="BJ13" s="301">
        <f t="shared" si="101"/>
        <v>0</v>
      </c>
      <c r="BK13" s="301">
        <f t="shared" si="101"/>
        <v>0</v>
      </c>
      <c r="BL13" s="301">
        <f t="shared" si="101"/>
        <v>0</v>
      </c>
      <c r="BM13" s="301">
        <f t="shared" si="101"/>
        <v>0</v>
      </c>
      <c r="BN13" s="301">
        <f t="shared" si="101"/>
        <v>0</v>
      </c>
      <c r="BO13" s="301">
        <f t="shared" si="101"/>
        <v>0</v>
      </c>
      <c r="BP13" s="301">
        <f t="shared" si="101"/>
        <v>0</v>
      </c>
      <c r="BQ13" s="301">
        <f t="shared" si="101"/>
        <v>0</v>
      </c>
      <c r="BR13" s="301">
        <f t="shared" si="101"/>
        <v>0</v>
      </c>
      <c r="BS13" s="301">
        <f t="shared" si="101"/>
        <v>0</v>
      </c>
      <c r="BT13" s="301">
        <f t="shared" si="101"/>
        <v>0</v>
      </c>
      <c r="BU13" s="301">
        <f t="shared" si="101"/>
        <v>0</v>
      </c>
      <c r="BV13" s="301">
        <f t="shared" si="101"/>
        <v>0</v>
      </c>
      <c r="BW13" s="301">
        <f t="shared" si="101"/>
        <v>0</v>
      </c>
      <c r="BX13" s="301">
        <f t="shared" si="101"/>
        <v>0</v>
      </c>
      <c r="BY13" s="301">
        <f t="shared" si="101"/>
        <v>0</v>
      </c>
      <c r="BZ13" s="301">
        <f t="shared" si="101"/>
        <v>0</v>
      </c>
      <c r="CA13" s="301">
        <f t="shared" si="101"/>
        <v>0</v>
      </c>
      <c r="CB13" s="301">
        <f t="shared" si="101"/>
        <v>0</v>
      </c>
      <c r="CC13" s="301">
        <f t="shared" si="101"/>
        <v>0</v>
      </c>
      <c r="CD13" s="301">
        <f t="shared" si="101"/>
        <v>0</v>
      </c>
      <c r="CE13" s="301">
        <f t="shared" si="101"/>
        <v>0</v>
      </c>
      <c r="CF13" s="301">
        <f t="shared" si="101"/>
        <v>0</v>
      </c>
      <c r="CG13" s="301">
        <f t="shared" si="101"/>
        <v>0</v>
      </c>
      <c r="CH13" s="301">
        <f t="shared" si="101"/>
        <v>0</v>
      </c>
      <c r="CI13" s="301">
        <f t="shared" si="101"/>
        <v>0</v>
      </c>
      <c r="CJ13" s="301">
        <f t="shared" si="101"/>
        <v>0</v>
      </c>
      <c r="CK13" s="301">
        <f t="shared" si="101"/>
        <v>0</v>
      </c>
      <c r="CL13" s="301">
        <f t="shared" si="101"/>
        <v>0</v>
      </c>
      <c r="CM13" s="301">
        <f t="shared" si="101"/>
        <v>0</v>
      </c>
      <c r="CN13" s="301">
        <f t="shared" si="101"/>
        <v>0</v>
      </c>
      <c r="CO13" s="301">
        <f t="shared" si="101"/>
        <v>0</v>
      </c>
      <c r="CP13" s="301">
        <f t="shared" si="101"/>
        <v>0</v>
      </c>
      <c r="CQ13" s="301">
        <f t="shared" si="101"/>
        <v>0</v>
      </c>
      <c r="CR13" s="301">
        <f t="shared" si="101"/>
        <v>0</v>
      </c>
      <c r="CS13" s="301">
        <f t="shared" si="101"/>
        <v>0</v>
      </c>
      <c r="CT13" s="301">
        <f t="shared" si="101"/>
        <v>0</v>
      </c>
      <c r="CU13" s="301">
        <f t="shared" si="101"/>
        <v>0</v>
      </c>
      <c r="CV13" s="301">
        <f t="shared" si="101"/>
        <v>0</v>
      </c>
      <c r="CW13" s="301">
        <f t="shared" ref="CW13:DA13" si="102">SUM(CW14:CW19)</f>
        <v>0</v>
      </c>
      <c r="CX13" s="301">
        <f t="shared" si="102"/>
        <v>0</v>
      </c>
      <c r="CY13" s="301">
        <f t="shared" si="102"/>
        <v>0</v>
      </c>
      <c r="CZ13" s="301">
        <f t="shared" si="102"/>
        <v>0</v>
      </c>
      <c r="DA13" s="301">
        <f t="shared" si="102"/>
        <v>0</v>
      </c>
      <c r="DB13" s="301">
        <f t="shared" ref="DB13:EQ13" si="103">SUM(DB14:DB19)</f>
        <v>0</v>
      </c>
      <c r="DC13" s="301">
        <f t="shared" si="103"/>
        <v>0</v>
      </c>
      <c r="DD13" s="301">
        <f t="shared" si="103"/>
        <v>0</v>
      </c>
      <c r="DE13" s="301">
        <f t="shared" si="103"/>
        <v>0</v>
      </c>
      <c r="DF13" s="301">
        <f t="shared" si="103"/>
        <v>0</v>
      </c>
      <c r="DG13" s="301">
        <f t="shared" si="103"/>
        <v>0</v>
      </c>
      <c r="DH13" s="301">
        <f t="shared" si="103"/>
        <v>0</v>
      </c>
      <c r="DI13" s="301">
        <f t="shared" si="103"/>
        <v>0</v>
      </c>
      <c r="DJ13" s="301">
        <f t="shared" si="103"/>
        <v>0</v>
      </c>
      <c r="DK13" s="301">
        <f t="shared" si="103"/>
        <v>0</v>
      </c>
      <c r="DL13" s="301">
        <f t="shared" si="103"/>
        <v>0</v>
      </c>
      <c r="DM13" s="301">
        <f t="shared" si="103"/>
        <v>0</v>
      </c>
      <c r="DN13" s="301">
        <f t="shared" si="103"/>
        <v>0</v>
      </c>
      <c r="DO13" s="301">
        <f t="shared" si="103"/>
        <v>0</v>
      </c>
      <c r="DP13" s="301">
        <f t="shared" si="103"/>
        <v>0</v>
      </c>
      <c r="DQ13" s="301">
        <f t="shared" si="103"/>
        <v>0</v>
      </c>
      <c r="DR13" s="301">
        <f t="shared" si="103"/>
        <v>0</v>
      </c>
      <c r="DS13" s="301">
        <f t="shared" si="103"/>
        <v>0</v>
      </c>
      <c r="DT13" s="301">
        <f t="shared" si="103"/>
        <v>0</v>
      </c>
      <c r="DU13" s="301">
        <f t="shared" si="103"/>
        <v>0</v>
      </c>
      <c r="DV13" s="301">
        <f t="shared" si="103"/>
        <v>0</v>
      </c>
      <c r="DW13" s="301">
        <f t="shared" si="103"/>
        <v>0</v>
      </c>
      <c r="DX13" s="301">
        <f t="shared" si="103"/>
        <v>0</v>
      </c>
      <c r="DY13" s="301">
        <f t="shared" si="103"/>
        <v>0</v>
      </c>
      <c r="DZ13" s="301">
        <f t="shared" si="103"/>
        <v>0</v>
      </c>
      <c r="EA13" s="301">
        <f t="shared" si="103"/>
        <v>0</v>
      </c>
      <c r="EB13" s="301">
        <f t="shared" si="103"/>
        <v>0</v>
      </c>
      <c r="EC13" s="301">
        <f t="shared" si="103"/>
        <v>0</v>
      </c>
      <c r="ED13" s="301">
        <f t="shared" si="103"/>
        <v>0</v>
      </c>
      <c r="EE13" s="301">
        <f t="shared" si="103"/>
        <v>0</v>
      </c>
      <c r="EF13" s="301">
        <f t="shared" si="103"/>
        <v>0</v>
      </c>
      <c r="EG13" s="301">
        <f t="shared" si="103"/>
        <v>0</v>
      </c>
      <c r="EH13" s="301">
        <f t="shared" si="103"/>
        <v>0</v>
      </c>
      <c r="EI13" s="301">
        <f t="shared" si="103"/>
        <v>0</v>
      </c>
      <c r="EJ13" s="301">
        <f t="shared" si="103"/>
        <v>0</v>
      </c>
      <c r="EK13" s="301">
        <f t="shared" si="103"/>
        <v>0</v>
      </c>
      <c r="EL13" s="301">
        <f t="shared" si="103"/>
        <v>0</v>
      </c>
      <c r="EM13" s="301">
        <f t="shared" si="103"/>
        <v>0</v>
      </c>
      <c r="EN13" s="301">
        <f t="shared" si="103"/>
        <v>0</v>
      </c>
      <c r="EO13" s="301">
        <f t="shared" si="103"/>
        <v>0</v>
      </c>
      <c r="EP13" s="301">
        <f t="shared" si="103"/>
        <v>0</v>
      </c>
      <c r="EQ13" s="301">
        <f t="shared" si="103"/>
        <v>0</v>
      </c>
      <c r="ER13" s="301">
        <f t="shared" ref="ER13:FD13" si="104">SUM(ER14:ER19)</f>
        <v>0</v>
      </c>
      <c r="ES13" s="301">
        <f t="shared" si="104"/>
        <v>0</v>
      </c>
      <c r="ET13" s="301">
        <f t="shared" si="104"/>
        <v>0</v>
      </c>
      <c r="EU13" s="301">
        <f t="shared" si="104"/>
        <v>0</v>
      </c>
      <c r="EV13" s="301">
        <f t="shared" si="104"/>
        <v>0</v>
      </c>
      <c r="EW13" s="301">
        <f t="shared" si="104"/>
        <v>0</v>
      </c>
      <c r="EX13" s="301">
        <f t="shared" si="104"/>
        <v>0</v>
      </c>
      <c r="EY13" s="301">
        <f t="shared" si="104"/>
        <v>0</v>
      </c>
      <c r="EZ13" s="301">
        <f t="shared" si="104"/>
        <v>0</v>
      </c>
      <c r="FA13" s="301">
        <f t="shared" si="104"/>
        <v>0</v>
      </c>
      <c r="FB13" s="301">
        <f t="shared" si="104"/>
        <v>0</v>
      </c>
      <c r="FC13" s="301">
        <f t="shared" si="104"/>
        <v>0</v>
      </c>
      <c r="FD13" s="301">
        <f t="shared" si="104"/>
        <v>0</v>
      </c>
      <c r="FE13" s="301">
        <f t="shared" ref="FE13:FG13" si="105">SUM(FE14:FE19)</f>
        <v>0</v>
      </c>
      <c r="FF13" s="301">
        <f t="shared" si="105"/>
        <v>0</v>
      </c>
      <c r="FG13" s="301">
        <f t="shared" si="105"/>
        <v>0</v>
      </c>
      <c r="FH13" s="301">
        <f t="shared" ref="FH13:FI13" si="106">SUM(FH14:FH19)</f>
        <v>0</v>
      </c>
      <c r="FI13" s="301">
        <f t="shared" si="106"/>
        <v>0</v>
      </c>
      <c r="FJ13" s="301">
        <f t="shared" ref="FJ13" si="107">SUM(FJ14:FJ19)</f>
        <v>0</v>
      </c>
      <c r="FK13" s="301">
        <f t="shared" ref="FK13" si="108">SUM(FK14:FK19)</f>
        <v>0</v>
      </c>
      <c r="FL13" s="301">
        <f t="shared" ref="FL13" si="109">SUM(FL14:FL19)</f>
        <v>0</v>
      </c>
      <c r="FM13" s="301">
        <f t="shared" ref="FM13" si="110">SUM(FM14:FM19)</f>
        <v>0</v>
      </c>
      <c r="FN13" s="301">
        <f t="shared" ref="FN13" si="111">SUM(FN14:FN19)</f>
        <v>0</v>
      </c>
      <c r="FO13" s="301">
        <f t="shared" ref="FO13" si="112">SUM(FO14:FO19)</f>
        <v>0</v>
      </c>
      <c r="FP13" s="301">
        <f t="shared" ref="FP13" si="113">SUM(FP14:FP19)</f>
        <v>0</v>
      </c>
      <c r="FQ13" s="301">
        <f t="shared" ref="FQ13" si="114">SUM(FQ14:FQ19)</f>
        <v>0</v>
      </c>
      <c r="FR13" s="301">
        <f t="shared" ref="FR13" si="115">SUM(FR14:FR19)</f>
        <v>0</v>
      </c>
      <c r="FS13" s="301">
        <f t="shared" ref="FS13:FT13" si="116">SUM(FS14:FS19)</f>
        <v>0</v>
      </c>
      <c r="FT13" s="301">
        <f t="shared" si="116"/>
        <v>0</v>
      </c>
    </row>
    <row r="14" spans="1:176" hidden="1">
      <c r="A14" s="306">
        <v>1211</v>
      </c>
      <c r="B14" s="344" t="s">
        <v>6</v>
      </c>
      <c r="C14" s="302"/>
      <c r="D14" s="302"/>
      <c r="E14" s="302"/>
      <c r="F14" s="302"/>
      <c r="G14" s="302">
        <f>+SUM(CW14:DH14)</f>
        <v>0</v>
      </c>
      <c r="H14" s="302">
        <f>+SUM(DI14:DT14)</f>
        <v>0</v>
      </c>
      <c r="I14" s="302">
        <f>+SUM(DU14:EF14)</f>
        <v>0</v>
      </c>
      <c r="J14" s="302">
        <f>+SUM(EG14:ER14)</f>
        <v>0</v>
      </c>
      <c r="K14" s="302">
        <f t="shared" si="76"/>
        <v>0</v>
      </c>
      <c r="L14" s="302">
        <f t="shared" si="3"/>
        <v>0</v>
      </c>
      <c r="M14" s="302">
        <f t="shared" si="38"/>
        <v>0</v>
      </c>
      <c r="N14" s="302">
        <f t="shared" si="39"/>
        <v>0</v>
      </c>
      <c r="O14" s="302">
        <f t="shared" si="40"/>
        <v>0</v>
      </c>
      <c r="P14" s="302">
        <f t="shared" si="41"/>
        <v>0</v>
      </c>
      <c r="Q14" s="302">
        <f t="shared" si="42"/>
        <v>0</v>
      </c>
      <c r="R14" s="302">
        <f t="shared" si="43"/>
        <v>0</v>
      </c>
      <c r="S14" s="302">
        <f t="shared" si="44"/>
        <v>0</v>
      </c>
      <c r="T14" s="302">
        <f t="shared" si="45"/>
        <v>0</v>
      </c>
      <c r="U14" s="302">
        <f t="shared" si="46"/>
        <v>0</v>
      </c>
      <c r="V14" s="302">
        <f t="shared" si="47"/>
        <v>0</v>
      </c>
      <c r="W14" s="302">
        <f t="shared" si="48"/>
        <v>0</v>
      </c>
      <c r="X14" s="302">
        <f t="shared" si="49"/>
        <v>0</v>
      </c>
      <c r="Y14" s="302">
        <f t="shared" si="50"/>
        <v>0</v>
      </c>
      <c r="Z14" s="302">
        <f t="shared" si="51"/>
        <v>0</v>
      </c>
      <c r="AA14" s="302">
        <f t="shared" si="52"/>
        <v>0</v>
      </c>
      <c r="AB14" s="302">
        <f t="shared" si="53"/>
        <v>0</v>
      </c>
      <c r="AC14" s="302">
        <f t="shared" ref="AC14:AC19" si="117">+SUM(CW14:CY14)</f>
        <v>0</v>
      </c>
      <c r="AD14" s="302">
        <f t="shared" ref="AD14:AD19" si="118">+SUM(CZ14:DB14)</f>
        <v>0</v>
      </c>
      <c r="AE14" s="302">
        <f t="shared" ref="AE14:AE19" si="119">+SUM(DC14:DE14)</f>
        <v>0</v>
      </c>
      <c r="AF14" s="302">
        <f t="shared" ref="AF14:AF19" si="120">+SUM(DF14:DH14)</f>
        <v>0</v>
      </c>
      <c r="AG14" s="302">
        <f t="shared" ref="AG14:AG19" si="121">+SUM(DI14:DK14)</f>
        <v>0</v>
      </c>
      <c r="AH14" s="302">
        <f t="shared" ref="AH14:AH19" si="122">+SUM(DL14:DN14)</f>
        <v>0</v>
      </c>
      <c r="AI14" s="302">
        <f t="shared" ref="AI14:AI19" si="123">+SUM(DO14:DQ14)</f>
        <v>0</v>
      </c>
      <c r="AJ14" s="302">
        <f t="shared" ref="AJ14:AJ19" si="124">+SUM(DR14:DT14)</f>
        <v>0</v>
      </c>
      <c r="AK14" s="302">
        <f t="shared" ref="AK14:AK19" si="125">+SUM(DU14:DW14)</f>
        <v>0</v>
      </c>
      <c r="AL14" s="302">
        <f t="shared" ref="AL14:AL19" si="126">+SUM(DX14:DZ14)</f>
        <v>0</v>
      </c>
      <c r="AM14" s="302">
        <f t="shared" ref="AM14:AM19" si="127">+SUM(EA14:EC14)</f>
        <v>0</v>
      </c>
      <c r="AN14" s="302">
        <f t="shared" ref="AN14:AN19" si="128">+SUM(ED14:EF14)</f>
        <v>0</v>
      </c>
      <c r="AO14" s="302">
        <f t="shared" ref="AO14:AO19" si="129">+SUM(EG14:EI14)</f>
        <v>0</v>
      </c>
      <c r="AP14" s="302">
        <f t="shared" ref="AP14:AP19" si="130">+SUM(EJ14:EL14)</f>
        <v>0</v>
      </c>
      <c r="AQ14" s="303">
        <f t="shared" ref="AQ14:AQ19" si="131">+SUM(EM14:EO14)</f>
        <v>0</v>
      </c>
      <c r="AR14" s="303">
        <f t="shared" ref="AR14:AR19" si="132">+SUM(EP14:ER14)</f>
        <v>0</v>
      </c>
      <c r="AS14" s="303">
        <f t="shared" si="78"/>
        <v>0</v>
      </c>
      <c r="AT14" s="303">
        <f t="shared" si="79"/>
        <v>0</v>
      </c>
      <c r="AU14" s="303">
        <f t="shared" si="80"/>
        <v>0</v>
      </c>
      <c r="AV14" s="303">
        <f t="shared" si="81"/>
        <v>0</v>
      </c>
      <c r="AW14" s="303">
        <f t="shared" si="100"/>
        <v>0</v>
      </c>
      <c r="AX14" s="303">
        <f t="shared" si="22"/>
        <v>0</v>
      </c>
      <c r="AY14" s="303">
        <f t="shared" si="54"/>
        <v>0</v>
      </c>
      <c r="AZ14" s="303">
        <f t="shared" si="55"/>
        <v>0</v>
      </c>
      <c r="BA14" s="305">
        <v>0</v>
      </c>
      <c r="BB14" s="305">
        <v>0</v>
      </c>
      <c r="BC14" s="305">
        <v>0</v>
      </c>
      <c r="BD14" s="305">
        <v>0</v>
      </c>
      <c r="BE14" s="305">
        <v>0</v>
      </c>
      <c r="BF14" s="305">
        <v>0</v>
      </c>
      <c r="BG14" s="305">
        <v>0</v>
      </c>
      <c r="BH14" s="305">
        <v>0</v>
      </c>
      <c r="BI14" s="305">
        <v>0</v>
      </c>
      <c r="BJ14" s="305">
        <v>0</v>
      </c>
      <c r="BK14" s="305">
        <v>0</v>
      </c>
      <c r="BL14" s="305">
        <v>0</v>
      </c>
      <c r="BM14" s="305">
        <v>0</v>
      </c>
      <c r="BN14" s="305">
        <v>0</v>
      </c>
      <c r="BO14" s="305">
        <v>0</v>
      </c>
      <c r="BP14" s="305">
        <v>0</v>
      </c>
      <c r="BQ14" s="305">
        <v>0</v>
      </c>
      <c r="BR14" s="305">
        <v>0</v>
      </c>
      <c r="BS14" s="305">
        <v>0</v>
      </c>
      <c r="BT14" s="305">
        <v>0</v>
      </c>
      <c r="BU14" s="305">
        <v>0</v>
      </c>
      <c r="BV14" s="305">
        <v>0</v>
      </c>
      <c r="BW14" s="305">
        <v>0</v>
      </c>
      <c r="BX14" s="305">
        <v>0</v>
      </c>
      <c r="BY14" s="305">
        <v>0</v>
      </c>
      <c r="BZ14" s="305">
        <v>0</v>
      </c>
      <c r="CA14" s="305">
        <v>0</v>
      </c>
      <c r="CB14" s="305">
        <v>0</v>
      </c>
      <c r="CC14" s="305">
        <v>0</v>
      </c>
      <c r="CD14" s="305">
        <v>0</v>
      </c>
      <c r="CE14" s="305">
        <v>0</v>
      </c>
      <c r="CF14" s="305">
        <v>0</v>
      </c>
      <c r="CG14" s="305">
        <v>0</v>
      </c>
      <c r="CH14" s="305">
        <v>0</v>
      </c>
      <c r="CI14" s="305">
        <v>0</v>
      </c>
      <c r="CJ14" s="305">
        <v>0</v>
      </c>
      <c r="CK14" s="305">
        <v>0</v>
      </c>
      <c r="CL14" s="305">
        <v>0</v>
      </c>
      <c r="CM14" s="305">
        <v>0</v>
      </c>
      <c r="CN14" s="305">
        <v>0</v>
      </c>
      <c r="CO14" s="305">
        <v>0</v>
      </c>
      <c r="CP14" s="305">
        <v>0</v>
      </c>
      <c r="CQ14" s="305">
        <v>0</v>
      </c>
      <c r="CR14" s="305">
        <v>0</v>
      </c>
      <c r="CS14" s="305">
        <v>0</v>
      </c>
      <c r="CT14" s="305">
        <v>0</v>
      </c>
      <c r="CU14" s="305">
        <v>0</v>
      </c>
      <c r="CV14" s="305">
        <v>0</v>
      </c>
      <c r="CW14" s="305">
        <v>0</v>
      </c>
      <c r="CX14" s="305">
        <v>0</v>
      </c>
      <c r="CY14" s="305">
        <v>0</v>
      </c>
      <c r="CZ14" s="305">
        <v>0</v>
      </c>
      <c r="DA14" s="305">
        <v>0</v>
      </c>
      <c r="DB14" s="305">
        <v>0</v>
      </c>
      <c r="DC14" s="305">
        <v>0</v>
      </c>
      <c r="DD14" s="305">
        <v>0</v>
      </c>
      <c r="DE14" s="305">
        <v>0</v>
      </c>
      <c r="DF14" s="305">
        <v>0</v>
      </c>
      <c r="DG14" s="305">
        <v>0</v>
      </c>
      <c r="DH14" s="305">
        <v>0</v>
      </c>
      <c r="DI14" s="305">
        <v>0</v>
      </c>
      <c r="DJ14" s="305">
        <v>0</v>
      </c>
      <c r="DK14" s="305">
        <v>0</v>
      </c>
      <c r="DL14" s="305">
        <v>0</v>
      </c>
      <c r="DM14" s="305">
        <v>0</v>
      </c>
      <c r="DN14" s="305">
        <v>0</v>
      </c>
      <c r="DO14" s="305">
        <v>0</v>
      </c>
      <c r="DP14" s="305">
        <v>0</v>
      </c>
      <c r="DQ14" s="305">
        <v>0</v>
      </c>
      <c r="DR14" s="305">
        <v>0</v>
      </c>
      <c r="DS14" s="305">
        <v>0</v>
      </c>
      <c r="DT14" s="305">
        <v>0</v>
      </c>
      <c r="DU14" s="305">
        <v>0</v>
      </c>
      <c r="DV14" s="305">
        <v>0</v>
      </c>
      <c r="DW14" s="305">
        <v>0</v>
      </c>
      <c r="DX14" s="305">
        <v>0</v>
      </c>
      <c r="DY14" s="305">
        <v>0</v>
      </c>
      <c r="DZ14" s="305">
        <v>0</v>
      </c>
      <c r="EA14" s="305">
        <v>0</v>
      </c>
      <c r="EB14" s="305">
        <v>0</v>
      </c>
      <c r="EC14" s="305">
        <v>0</v>
      </c>
      <c r="ED14" s="305">
        <v>0</v>
      </c>
      <c r="EE14" s="305">
        <v>0</v>
      </c>
      <c r="EF14" s="305">
        <v>0</v>
      </c>
      <c r="EG14" s="305">
        <v>0</v>
      </c>
      <c r="EH14" s="305">
        <v>0</v>
      </c>
      <c r="EI14" s="305">
        <v>0</v>
      </c>
      <c r="EJ14" s="305">
        <v>0</v>
      </c>
      <c r="EK14" s="305">
        <v>0</v>
      </c>
      <c r="EL14" s="305">
        <v>0</v>
      </c>
      <c r="EM14" s="305">
        <v>0</v>
      </c>
      <c r="EN14" s="305">
        <v>0</v>
      </c>
      <c r="EO14" s="305">
        <v>0</v>
      </c>
      <c r="EP14" s="305">
        <v>0</v>
      </c>
      <c r="EQ14" s="305">
        <v>0</v>
      </c>
      <c r="ER14" s="305">
        <v>0</v>
      </c>
      <c r="ES14" s="305">
        <v>0</v>
      </c>
      <c r="ET14" s="305">
        <v>0</v>
      </c>
      <c r="EU14" s="305">
        <v>0</v>
      </c>
      <c r="EV14" s="305">
        <v>0</v>
      </c>
      <c r="EW14" s="305">
        <v>0</v>
      </c>
      <c r="EX14" s="305">
        <v>0</v>
      </c>
      <c r="EY14" s="305">
        <v>0</v>
      </c>
      <c r="EZ14" s="305">
        <v>0</v>
      </c>
      <c r="FA14" s="305">
        <v>0</v>
      </c>
      <c r="FB14" s="305">
        <v>0</v>
      </c>
      <c r="FC14" s="305">
        <v>0</v>
      </c>
      <c r="FD14" s="305">
        <v>0</v>
      </c>
      <c r="FE14" s="305">
        <v>0</v>
      </c>
      <c r="FF14" s="305">
        <v>0</v>
      </c>
      <c r="FG14" s="305">
        <v>0</v>
      </c>
      <c r="FH14" s="305">
        <v>0</v>
      </c>
      <c r="FI14" s="305">
        <v>0</v>
      </c>
      <c r="FJ14" s="305">
        <v>0</v>
      </c>
      <c r="FK14" s="305">
        <v>0</v>
      </c>
      <c r="FL14" s="305">
        <v>0</v>
      </c>
      <c r="FM14" s="305">
        <v>0</v>
      </c>
      <c r="FN14" s="305">
        <v>0</v>
      </c>
      <c r="FO14" s="305">
        <v>0</v>
      </c>
      <c r="FP14" s="305">
        <v>0</v>
      </c>
      <c r="FQ14" s="305">
        <v>0</v>
      </c>
      <c r="FR14" s="305">
        <v>0</v>
      </c>
      <c r="FS14" s="305">
        <v>0</v>
      </c>
      <c r="FT14" s="305">
        <v>0</v>
      </c>
    </row>
    <row r="15" spans="1:176" hidden="1">
      <c r="A15" s="306">
        <v>1212</v>
      </c>
      <c r="B15" s="344" t="s">
        <v>7</v>
      </c>
      <c r="C15" s="302"/>
      <c r="D15" s="302"/>
      <c r="E15" s="302"/>
      <c r="F15" s="302"/>
      <c r="G15" s="302">
        <f t="shared" ref="G15:G19" si="133">+SUM(CW15:DH15)</f>
        <v>0</v>
      </c>
      <c r="H15" s="302">
        <f t="shared" ref="H15:H19" si="134">+SUM(DI15:DT15)</f>
        <v>0</v>
      </c>
      <c r="I15" s="302">
        <f t="shared" ref="I15:I19" si="135">+SUM(DU15:EF15)</f>
        <v>0</v>
      </c>
      <c r="J15" s="302">
        <f t="shared" ref="J15:J19" si="136">+SUM(EG15:ER15)</f>
        <v>0</v>
      </c>
      <c r="K15" s="302">
        <f t="shared" si="76"/>
        <v>0</v>
      </c>
      <c r="L15" s="302">
        <f t="shared" si="3"/>
        <v>0</v>
      </c>
      <c r="M15" s="302">
        <f t="shared" si="38"/>
        <v>0</v>
      </c>
      <c r="N15" s="302">
        <f t="shared" si="39"/>
        <v>0</v>
      </c>
      <c r="O15" s="302">
        <f t="shared" si="40"/>
        <v>0</v>
      </c>
      <c r="P15" s="302">
        <f t="shared" si="41"/>
        <v>0</v>
      </c>
      <c r="Q15" s="302">
        <f t="shared" si="42"/>
        <v>0</v>
      </c>
      <c r="R15" s="302">
        <f t="shared" si="43"/>
        <v>0</v>
      </c>
      <c r="S15" s="302">
        <f t="shared" si="44"/>
        <v>0</v>
      </c>
      <c r="T15" s="302">
        <f t="shared" si="45"/>
        <v>0</v>
      </c>
      <c r="U15" s="302">
        <f t="shared" si="46"/>
        <v>0</v>
      </c>
      <c r="V15" s="302">
        <f t="shared" si="47"/>
        <v>0</v>
      </c>
      <c r="W15" s="302">
        <f t="shared" si="48"/>
        <v>0</v>
      </c>
      <c r="X15" s="302">
        <f t="shared" si="49"/>
        <v>0</v>
      </c>
      <c r="Y15" s="302">
        <f t="shared" si="50"/>
        <v>0</v>
      </c>
      <c r="Z15" s="302">
        <f t="shared" si="51"/>
        <v>0</v>
      </c>
      <c r="AA15" s="302">
        <f t="shared" si="52"/>
        <v>0</v>
      </c>
      <c r="AB15" s="302">
        <f t="shared" si="53"/>
        <v>0</v>
      </c>
      <c r="AC15" s="302">
        <f t="shared" si="117"/>
        <v>0</v>
      </c>
      <c r="AD15" s="302">
        <f t="shared" si="118"/>
        <v>0</v>
      </c>
      <c r="AE15" s="302">
        <f t="shared" si="119"/>
        <v>0</v>
      </c>
      <c r="AF15" s="302">
        <f t="shared" si="120"/>
        <v>0</v>
      </c>
      <c r="AG15" s="302">
        <f t="shared" si="121"/>
        <v>0</v>
      </c>
      <c r="AH15" s="302">
        <f t="shared" si="122"/>
        <v>0</v>
      </c>
      <c r="AI15" s="302">
        <f t="shared" si="123"/>
        <v>0</v>
      </c>
      <c r="AJ15" s="302">
        <f t="shared" si="124"/>
        <v>0</v>
      </c>
      <c r="AK15" s="302">
        <f t="shared" si="125"/>
        <v>0</v>
      </c>
      <c r="AL15" s="302">
        <f t="shared" si="126"/>
        <v>0</v>
      </c>
      <c r="AM15" s="302">
        <f t="shared" si="127"/>
        <v>0</v>
      </c>
      <c r="AN15" s="302">
        <f t="shared" si="128"/>
        <v>0</v>
      </c>
      <c r="AO15" s="302">
        <f t="shared" si="129"/>
        <v>0</v>
      </c>
      <c r="AP15" s="302">
        <f t="shared" si="130"/>
        <v>0</v>
      </c>
      <c r="AQ15" s="303">
        <f t="shared" si="131"/>
        <v>0</v>
      </c>
      <c r="AR15" s="303">
        <f t="shared" si="132"/>
        <v>0</v>
      </c>
      <c r="AS15" s="303">
        <f t="shared" si="78"/>
        <v>0</v>
      </c>
      <c r="AT15" s="303">
        <f t="shared" si="79"/>
        <v>0</v>
      </c>
      <c r="AU15" s="303">
        <f t="shared" si="80"/>
        <v>0</v>
      </c>
      <c r="AV15" s="303">
        <f t="shared" si="81"/>
        <v>0</v>
      </c>
      <c r="AW15" s="303">
        <f t="shared" si="100"/>
        <v>0</v>
      </c>
      <c r="AX15" s="303">
        <f t="shared" si="22"/>
        <v>0</v>
      </c>
      <c r="AY15" s="303">
        <f t="shared" si="54"/>
        <v>0</v>
      </c>
      <c r="AZ15" s="303">
        <f t="shared" si="55"/>
        <v>0</v>
      </c>
      <c r="BA15" s="305">
        <v>0</v>
      </c>
      <c r="BB15" s="305">
        <v>0</v>
      </c>
      <c r="BC15" s="305">
        <v>0</v>
      </c>
      <c r="BD15" s="305">
        <v>0</v>
      </c>
      <c r="BE15" s="305">
        <v>0</v>
      </c>
      <c r="BF15" s="305">
        <v>0</v>
      </c>
      <c r="BG15" s="305">
        <v>0</v>
      </c>
      <c r="BH15" s="305">
        <v>0</v>
      </c>
      <c r="BI15" s="305">
        <v>0</v>
      </c>
      <c r="BJ15" s="305">
        <v>0</v>
      </c>
      <c r="BK15" s="305">
        <v>0</v>
      </c>
      <c r="BL15" s="305">
        <v>0</v>
      </c>
      <c r="BM15" s="305">
        <v>0</v>
      </c>
      <c r="BN15" s="305">
        <v>0</v>
      </c>
      <c r="BO15" s="305">
        <v>0</v>
      </c>
      <c r="BP15" s="305">
        <v>0</v>
      </c>
      <c r="BQ15" s="305">
        <v>0</v>
      </c>
      <c r="BR15" s="305">
        <v>0</v>
      </c>
      <c r="BS15" s="305">
        <v>0</v>
      </c>
      <c r="BT15" s="305">
        <v>0</v>
      </c>
      <c r="BU15" s="305">
        <v>0</v>
      </c>
      <c r="BV15" s="305">
        <v>0</v>
      </c>
      <c r="BW15" s="305">
        <v>0</v>
      </c>
      <c r="BX15" s="305">
        <v>0</v>
      </c>
      <c r="BY15" s="305">
        <v>0</v>
      </c>
      <c r="BZ15" s="305">
        <v>0</v>
      </c>
      <c r="CA15" s="305">
        <v>0</v>
      </c>
      <c r="CB15" s="305">
        <v>0</v>
      </c>
      <c r="CC15" s="305">
        <v>0</v>
      </c>
      <c r="CD15" s="305">
        <v>0</v>
      </c>
      <c r="CE15" s="305">
        <v>0</v>
      </c>
      <c r="CF15" s="305">
        <v>0</v>
      </c>
      <c r="CG15" s="305">
        <v>0</v>
      </c>
      <c r="CH15" s="305">
        <v>0</v>
      </c>
      <c r="CI15" s="305">
        <v>0</v>
      </c>
      <c r="CJ15" s="305">
        <v>0</v>
      </c>
      <c r="CK15" s="305">
        <v>0</v>
      </c>
      <c r="CL15" s="305">
        <v>0</v>
      </c>
      <c r="CM15" s="305">
        <v>0</v>
      </c>
      <c r="CN15" s="305">
        <v>0</v>
      </c>
      <c r="CO15" s="305">
        <v>0</v>
      </c>
      <c r="CP15" s="305">
        <v>0</v>
      </c>
      <c r="CQ15" s="305">
        <v>0</v>
      </c>
      <c r="CR15" s="305">
        <v>0</v>
      </c>
      <c r="CS15" s="305">
        <v>0</v>
      </c>
      <c r="CT15" s="305">
        <v>0</v>
      </c>
      <c r="CU15" s="305">
        <v>0</v>
      </c>
      <c r="CV15" s="305">
        <v>0</v>
      </c>
      <c r="CW15" s="305">
        <v>0</v>
      </c>
      <c r="CX15" s="305">
        <v>0</v>
      </c>
      <c r="CY15" s="305">
        <v>0</v>
      </c>
      <c r="CZ15" s="305">
        <v>0</v>
      </c>
      <c r="DA15" s="305">
        <v>0</v>
      </c>
      <c r="DB15" s="305">
        <v>0</v>
      </c>
      <c r="DC15" s="305">
        <v>0</v>
      </c>
      <c r="DD15" s="305">
        <v>0</v>
      </c>
      <c r="DE15" s="305">
        <v>0</v>
      </c>
      <c r="DF15" s="305">
        <v>0</v>
      </c>
      <c r="DG15" s="305">
        <v>0</v>
      </c>
      <c r="DH15" s="305">
        <v>0</v>
      </c>
      <c r="DI15" s="305">
        <v>0</v>
      </c>
      <c r="DJ15" s="305">
        <v>0</v>
      </c>
      <c r="DK15" s="305">
        <v>0</v>
      </c>
      <c r="DL15" s="305">
        <v>0</v>
      </c>
      <c r="DM15" s="305">
        <v>0</v>
      </c>
      <c r="DN15" s="305">
        <v>0</v>
      </c>
      <c r="DO15" s="305">
        <v>0</v>
      </c>
      <c r="DP15" s="305">
        <v>0</v>
      </c>
      <c r="DQ15" s="305">
        <v>0</v>
      </c>
      <c r="DR15" s="305">
        <v>0</v>
      </c>
      <c r="DS15" s="305">
        <v>0</v>
      </c>
      <c r="DT15" s="305">
        <v>0</v>
      </c>
      <c r="DU15" s="305">
        <v>0</v>
      </c>
      <c r="DV15" s="305">
        <v>0</v>
      </c>
      <c r="DW15" s="305">
        <v>0</v>
      </c>
      <c r="DX15" s="305">
        <v>0</v>
      </c>
      <c r="DY15" s="305">
        <v>0</v>
      </c>
      <c r="DZ15" s="305">
        <v>0</v>
      </c>
      <c r="EA15" s="305">
        <v>0</v>
      </c>
      <c r="EB15" s="305">
        <v>0</v>
      </c>
      <c r="EC15" s="305">
        <v>0</v>
      </c>
      <c r="ED15" s="305">
        <v>0</v>
      </c>
      <c r="EE15" s="305">
        <v>0</v>
      </c>
      <c r="EF15" s="305">
        <v>0</v>
      </c>
      <c r="EG15" s="305">
        <v>0</v>
      </c>
      <c r="EH15" s="305">
        <v>0</v>
      </c>
      <c r="EI15" s="305">
        <v>0</v>
      </c>
      <c r="EJ15" s="305">
        <v>0</v>
      </c>
      <c r="EK15" s="305">
        <v>0</v>
      </c>
      <c r="EL15" s="305">
        <v>0</v>
      </c>
      <c r="EM15" s="305">
        <v>0</v>
      </c>
      <c r="EN15" s="305">
        <v>0</v>
      </c>
      <c r="EO15" s="305">
        <v>0</v>
      </c>
      <c r="EP15" s="305">
        <v>0</v>
      </c>
      <c r="EQ15" s="305">
        <v>0</v>
      </c>
      <c r="ER15" s="305">
        <v>0</v>
      </c>
      <c r="ES15" s="305">
        <v>0</v>
      </c>
      <c r="ET15" s="305">
        <v>0</v>
      </c>
      <c r="EU15" s="305">
        <v>0</v>
      </c>
      <c r="EV15" s="305">
        <v>0</v>
      </c>
      <c r="EW15" s="305">
        <v>0</v>
      </c>
      <c r="EX15" s="305">
        <v>0</v>
      </c>
      <c r="EY15" s="305">
        <v>0</v>
      </c>
      <c r="EZ15" s="305">
        <v>0</v>
      </c>
      <c r="FA15" s="305">
        <v>0</v>
      </c>
      <c r="FB15" s="305">
        <v>0</v>
      </c>
      <c r="FC15" s="305">
        <v>0</v>
      </c>
      <c r="FD15" s="305">
        <v>0</v>
      </c>
      <c r="FE15" s="305">
        <v>0</v>
      </c>
      <c r="FF15" s="305">
        <v>0</v>
      </c>
      <c r="FG15" s="305">
        <v>0</v>
      </c>
      <c r="FH15" s="305">
        <v>0</v>
      </c>
      <c r="FI15" s="305">
        <v>0</v>
      </c>
      <c r="FJ15" s="305">
        <v>0</v>
      </c>
      <c r="FK15" s="305">
        <v>0</v>
      </c>
      <c r="FL15" s="305">
        <v>0</v>
      </c>
      <c r="FM15" s="305">
        <v>0</v>
      </c>
      <c r="FN15" s="305">
        <v>0</v>
      </c>
      <c r="FO15" s="305">
        <v>0</v>
      </c>
      <c r="FP15" s="305">
        <v>0</v>
      </c>
      <c r="FQ15" s="305">
        <v>0</v>
      </c>
      <c r="FR15" s="305">
        <v>0</v>
      </c>
      <c r="FS15" s="305">
        <v>0</v>
      </c>
      <c r="FT15" s="305">
        <v>0</v>
      </c>
    </row>
    <row r="16" spans="1:176" hidden="1">
      <c r="A16" s="306">
        <v>1213</v>
      </c>
      <c r="B16" s="344" t="s">
        <v>8</v>
      </c>
      <c r="C16" s="302"/>
      <c r="D16" s="302"/>
      <c r="E16" s="302"/>
      <c r="F16" s="302"/>
      <c r="G16" s="302">
        <f t="shared" si="133"/>
        <v>0</v>
      </c>
      <c r="H16" s="302">
        <f t="shared" si="134"/>
        <v>0</v>
      </c>
      <c r="I16" s="302">
        <f t="shared" si="135"/>
        <v>0</v>
      </c>
      <c r="J16" s="302">
        <f t="shared" si="136"/>
        <v>0</v>
      </c>
      <c r="K16" s="302">
        <f t="shared" si="76"/>
        <v>0</v>
      </c>
      <c r="L16" s="302">
        <f t="shared" si="3"/>
        <v>0</v>
      </c>
      <c r="M16" s="302">
        <f t="shared" si="38"/>
        <v>0</v>
      </c>
      <c r="N16" s="302">
        <f t="shared" si="39"/>
        <v>0</v>
      </c>
      <c r="O16" s="302">
        <f t="shared" si="40"/>
        <v>0</v>
      </c>
      <c r="P16" s="302">
        <f t="shared" si="41"/>
        <v>0</v>
      </c>
      <c r="Q16" s="302">
        <f t="shared" si="42"/>
        <v>0</v>
      </c>
      <c r="R16" s="302">
        <f t="shared" si="43"/>
        <v>0</v>
      </c>
      <c r="S16" s="302">
        <f t="shared" si="44"/>
        <v>0</v>
      </c>
      <c r="T16" s="302">
        <f t="shared" si="45"/>
        <v>0</v>
      </c>
      <c r="U16" s="302">
        <f t="shared" si="46"/>
        <v>0</v>
      </c>
      <c r="V16" s="302">
        <f t="shared" si="47"/>
        <v>0</v>
      </c>
      <c r="W16" s="302">
        <f t="shared" si="48"/>
        <v>0</v>
      </c>
      <c r="X16" s="302">
        <f t="shared" si="49"/>
        <v>0</v>
      </c>
      <c r="Y16" s="302">
        <f t="shared" si="50"/>
        <v>0</v>
      </c>
      <c r="Z16" s="302">
        <f t="shared" si="51"/>
        <v>0</v>
      </c>
      <c r="AA16" s="302">
        <f t="shared" si="52"/>
        <v>0</v>
      </c>
      <c r="AB16" s="302">
        <f t="shared" si="53"/>
        <v>0</v>
      </c>
      <c r="AC16" s="302">
        <f t="shared" si="117"/>
        <v>0</v>
      </c>
      <c r="AD16" s="302">
        <f t="shared" si="118"/>
        <v>0</v>
      </c>
      <c r="AE16" s="302">
        <f t="shared" si="119"/>
        <v>0</v>
      </c>
      <c r="AF16" s="302">
        <f t="shared" si="120"/>
        <v>0</v>
      </c>
      <c r="AG16" s="302">
        <f t="shared" si="121"/>
        <v>0</v>
      </c>
      <c r="AH16" s="302">
        <f t="shared" si="122"/>
        <v>0</v>
      </c>
      <c r="AI16" s="302">
        <f t="shared" si="123"/>
        <v>0</v>
      </c>
      <c r="AJ16" s="302">
        <f t="shared" si="124"/>
        <v>0</v>
      </c>
      <c r="AK16" s="302">
        <f t="shared" si="125"/>
        <v>0</v>
      </c>
      <c r="AL16" s="302">
        <f t="shared" si="126"/>
        <v>0</v>
      </c>
      <c r="AM16" s="302">
        <f t="shared" si="127"/>
        <v>0</v>
      </c>
      <c r="AN16" s="302">
        <f t="shared" si="128"/>
        <v>0</v>
      </c>
      <c r="AO16" s="302">
        <f t="shared" si="129"/>
        <v>0</v>
      </c>
      <c r="AP16" s="302">
        <f t="shared" si="130"/>
        <v>0</v>
      </c>
      <c r="AQ16" s="303">
        <f t="shared" si="131"/>
        <v>0</v>
      </c>
      <c r="AR16" s="303">
        <f t="shared" si="132"/>
        <v>0</v>
      </c>
      <c r="AS16" s="303">
        <f t="shared" si="78"/>
        <v>0</v>
      </c>
      <c r="AT16" s="303">
        <f t="shared" si="79"/>
        <v>0</v>
      </c>
      <c r="AU16" s="303">
        <f t="shared" si="80"/>
        <v>0</v>
      </c>
      <c r="AV16" s="303">
        <f t="shared" si="81"/>
        <v>0</v>
      </c>
      <c r="AW16" s="303">
        <f t="shared" si="100"/>
        <v>0</v>
      </c>
      <c r="AX16" s="303">
        <f t="shared" si="22"/>
        <v>0</v>
      </c>
      <c r="AY16" s="303">
        <f t="shared" si="54"/>
        <v>0</v>
      </c>
      <c r="AZ16" s="303">
        <f t="shared" si="55"/>
        <v>0</v>
      </c>
      <c r="BA16" s="305">
        <v>0</v>
      </c>
      <c r="BB16" s="305">
        <v>0</v>
      </c>
      <c r="BC16" s="305">
        <v>0</v>
      </c>
      <c r="BD16" s="305">
        <v>0</v>
      </c>
      <c r="BE16" s="305">
        <v>0</v>
      </c>
      <c r="BF16" s="305">
        <v>0</v>
      </c>
      <c r="BG16" s="305">
        <v>0</v>
      </c>
      <c r="BH16" s="305">
        <v>0</v>
      </c>
      <c r="BI16" s="305">
        <v>0</v>
      </c>
      <c r="BJ16" s="305">
        <v>0</v>
      </c>
      <c r="BK16" s="305">
        <v>0</v>
      </c>
      <c r="BL16" s="305">
        <v>0</v>
      </c>
      <c r="BM16" s="305">
        <v>0</v>
      </c>
      <c r="BN16" s="305">
        <v>0</v>
      </c>
      <c r="BO16" s="305">
        <v>0</v>
      </c>
      <c r="BP16" s="305">
        <v>0</v>
      </c>
      <c r="BQ16" s="305">
        <v>0</v>
      </c>
      <c r="BR16" s="305">
        <v>0</v>
      </c>
      <c r="BS16" s="305">
        <v>0</v>
      </c>
      <c r="BT16" s="305">
        <v>0</v>
      </c>
      <c r="BU16" s="305">
        <v>0</v>
      </c>
      <c r="BV16" s="305">
        <v>0</v>
      </c>
      <c r="BW16" s="305">
        <v>0</v>
      </c>
      <c r="BX16" s="305">
        <v>0</v>
      </c>
      <c r="BY16" s="305">
        <v>0</v>
      </c>
      <c r="BZ16" s="305">
        <v>0</v>
      </c>
      <c r="CA16" s="305">
        <v>0</v>
      </c>
      <c r="CB16" s="305">
        <v>0</v>
      </c>
      <c r="CC16" s="305">
        <v>0</v>
      </c>
      <c r="CD16" s="305">
        <v>0</v>
      </c>
      <c r="CE16" s="305">
        <v>0</v>
      </c>
      <c r="CF16" s="305">
        <v>0</v>
      </c>
      <c r="CG16" s="305">
        <v>0</v>
      </c>
      <c r="CH16" s="305">
        <v>0</v>
      </c>
      <c r="CI16" s="305">
        <v>0</v>
      </c>
      <c r="CJ16" s="305">
        <v>0</v>
      </c>
      <c r="CK16" s="305">
        <v>0</v>
      </c>
      <c r="CL16" s="305">
        <v>0</v>
      </c>
      <c r="CM16" s="305">
        <v>0</v>
      </c>
      <c r="CN16" s="305">
        <v>0</v>
      </c>
      <c r="CO16" s="305">
        <v>0</v>
      </c>
      <c r="CP16" s="305">
        <v>0</v>
      </c>
      <c r="CQ16" s="305">
        <v>0</v>
      </c>
      <c r="CR16" s="305">
        <v>0</v>
      </c>
      <c r="CS16" s="305">
        <v>0</v>
      </c>
      <c r="CT16" s="305">
        <v>0</v>
      </c>
      <c r="CU16" s="305">
        <v>0</v>
      </c>
      <c r="CV16" s="305">
        <v>0</v>
      </c>
      <c r="CW16" s="305">
        <v>0</v>
      </c>
      <c r="CX16" s="305">
        <v>0</v>
      </c>
      <c r="CY16" s="305">
        <v>0</v>
      </c>
      <c r="CZ16" s="305">
        <v>0</v>
      </c>
      <c r="DA16" s="305">
        <v>0</v>
      </c>
      <c r="DB16" s="305">
        <v>0</v>
      </c>
      <c r="DC16" s="305">
        <v>0</v>
      </c>
      <c r="DD16" s="305">
        <v>0</v>
      </c>
      <c r="DE16" s="305">
        <v>0</v>
      </c>
      <c r="DF16" s="305">
        <v>0</v>
      </c>
      <c r="DG16" s="305">
        <v>0</v>
      </c>
      <c r="DH16" s="305">
        <v>0</v>
      </c>
      <c r="DI16" s="305">
        <v>0</v>
      </c>
      <c r="DJ16" s="305">
        <v>0</v>
      </c>
      <c r="DK16" s="305">
        <v>0</v>
      </c>
      <c r="DL16" s="305">
        <v>0</v>
      </c>
      <c r="DM16" s="305">
        <v>0</v>
      </c>
      <c r="DN16" s="305">
        <v>0</v>
      </c>
      <c r="DO16" s="305">
        <v>0</v>
      </c>
      <c r="DP16" s="305">
        <v>0</v>
      </c>
      <c r="DQ16" s="305">
        <v>0</v>
      </c>
      <c r="DR16" s="305">
        <v>0</v>
      </c>
      <c r="DS16" s="305">
        <v>0</v>
      </c>
      <c r="DT16" s="305">
        <v>0</v>
      </c>
      <c r="DU16" s="305">
        <v>0</v>
      </c>
      <c r="DV16" s="305">
        <v>0</v>
      </c>
      <c r="DW16" s="305">
        <v>0</v>
      </c>
      <c r="DX16" s="305">
        <v>0</v>
      </c>
      <c r="DY16" s="305">
        <v>0</v>
      </c>
      <c r="DZ16" s="305">
        <v>0</v>
      </c>
      <c r="EA16" s="305">
        <v>0</v>
      </c>
      <c r="EB16" s="305">
        <v>0</v>
      </c>
      <c r="EC16" s="305">
        <v>0</v>
      </c>
      <c r="ED16" s="305">
        <v>0</v>
      </c>
      <c r="EE16" s="305">
        <v>0</v>
      </c>
      <c r="EF16" s="305">
        <v>0</v>
      </c>
      <c r="EG16" s="305">
        <v>0</v>
      </c>
      <c r="EH16" s="305">
        <v>0</v>
      </c>
      <c r="EI16" s="305">
        <v>0</v>
      </c>
      <c r="EJ16" s="305">
        <v>0</v>
      </c>
      <c r="EK16" s="305">
        <v>0</v>
      </c>
      <c r="EL16" s="305">
        <v>0</v>
      </c>
      <c r="EM16" s="305">
        <v>0</v>
      </c>
      <c r="EN16" s="305">
        <v>0</v>
      </c>
      <c r="EO16" s="305">
        <v>0</v>
      </c>
      <c r="EP16" s="305">
        <v>0</v>
      </c>
      <c r="EQ16" s="305">
        <v>0</v>
      </c>
      <c r="ER16" s="305">
        <v>0</v>
      </c>
      <c r="ES16" s="305">
        <v>0</v>
      </c>
      <c r="ET16" s="305">
        <v>0</v>
      </c>
      <c r="EU16" s="305">
        <v>0</v>
      </c>
      <c r="EV16" s="305">
        <v>0</v>
      </c>
      <c r="EW16" s="305">
        <v>0</v>
      </c>
      <c r="EX16" s="305">
        <v>0</v>
      </c>
      <c r="EY16" s="305">
        <v>0</v>
      </c>
      <c r="EZ16" s="305">
        <v>0</v>
      </c>
      <c r="FA16" s="305">
        <v>0</v>
      </c>
      <c r="FB16" s="305">
        <v>0</v>
      </c>
      <c r="FC16" s="305">
        <v>0</v>
      </c>
      <c r="FD16" s="305">
        <v>0</v>
      </c>
      <c r="FE16" s="305">
        <v>0</v>
      </c>
      <c r="FF16" s="305">
        <v>0</v>
      </c>
      <c r="FG16" s="305">
        <v>0</v>
      </c>
      <c r="FH16" s="305">
        <v>0</v>
      </c>
      <c r="FI16" s="305">
        <v>0</v>
      </c>
      <c r="FJ16" s="305">
        <v>0</v>
      </c>
      <c r="FK16" s="305">
        <v>0</v>
      </c>
      <c r="FL16" s="305">
        <v>0</v>
      </c>
      <c r="FM16" s="305">
        <v>0</v>
      </c>
      <c r="FN16" s="305">
        <v>0</v>
      </c>
      <c r="FO16" s="305">
        <v>0</v>
      </c>
      <c r="FP16" s="305">
        <v>0</v>
      </c>
      <c r="FQ16" s="305">
        <v>0</v>
      </c>
      <c r="FR16" s="305">
        <v>0</v>
      </c>
      <c r="FS16" s="305">
        <v>0</v>
      </c>
      <c r="FT16" s="305">
        <v>0</v>
      </c>
    </row>
    <row r="17" spans="1:176" hidden="1">
      <c r="A17" s="306">
        <v>1214</v>
      </c>
      <c r="B17" s="344" t="s">
        <v>9</v>
      </c>
      <c r="C17" s="302"/>
      <c r="D17" s="302"/>
      <c r="E17" s="302"/>
      <c r="F17" s="302"/>
      <c r="G17" s="302">
        <f t="shared" si="133"/>
        <v>0</v>
      </c>
      <c r="H17" s="302">
        <f t="shared" si="134"/>
        <v>0</v>
      </c>
      <c r="I17" s="302">
        <f t="shared" si="135"/>
        <v>0</v>
      </c>
      <c r="J17" s="302">
        <f t="shared" si="136"/>
        <v>0</v>
      </c>
      <c r="K17" s="302">
        <f t="shared" si="76"/>
        <v>0</v>
      </c>
      <c r="L17" s="302">
        <f t="shared" si="3"/>
        <v>0</v>
      </c>
      <c r="M17" s="302">
        <f t="shared" si="38"/>
        <v>0</v>
      </c>
      <c r="N17" s="302">
        <f t="shared" si="39"/>
        <v>0</v>
      </c>
      <c r="O17" s="302">
        <f t="shared" si="40"/>
        <v>0</v>
      </c>
      <c r="P17" s="302">
        <f t="shared" si="41"/>
        <v>0</v>
      </c>
      <c r="Q17" s="302">
        <f t="shared" si="42"/>
        <v>0</v>
      </c>
      <c r="R17" s="302">
        <f t="shared" si="43"/>
        <v>0</v>
      </c>
      <c r="S17" s="302">
        <f t="shared" si="44"/>
        <v>0</v>
      </c>
      <c r="T17" s="302">
        <f t="shared" si="45"/>
        <v>0</v>
      </c>
      <c r="U17" s="302">
        <f t="shared" si="46"/>
        <v>0</v>
      </c>
      <c r="V17" s="302">
        <f t="shared" si="47"/>
        <v>0</v>
      </c>
      <c r="W17" s="302">
        <f t="shared" si="48"/>
        <v>0</v>
      </c>
      <c r="X17" s="302">
        <f t="shared" si="49"/>
        <v>0</v>
      </c>
      <c r="Y17" s="302">
        <f t="shared" si="50"/>
        <v>0</v>
      </c>
      <c r="Z17" s="302">
        <f t="shared" si="51"/>
        <v>0</v>
      </c>
      <c r="AA17" s="302">
        <f t="shared" si="52"/>
        <v>0</v>
      </c>
      <c r="AB17" s="302">
        <f t="shared" si="53"/>
        <v>0</v>
      </c>
      <c r="AC17" s="302">
        <f t="shared" si="117"/>
        <v>0</v>
      </c>
      <c r="AD17" s="302">
        <f t="shared" si="118"/>
        <v>0</v>
      </c>
      <c r="AE17" s="302">
        <f t="shared" si="119"/>
        <v>0</v>
      </c>
      <c r="AF17" s="302">
        <f t="shared" si="120"/>
        <v>0</v>
      </c>
      <c r="AG17" s="302">
        <f t="shared" si="121"/>
        <v>0</v>
      </c>
      <c r="AH17" s="302">
        <f t="shared" si="122"/>
        <v>0</v>
      </c>
      <c r="AI17" s="302">
        <f t="shared" si="123"/>
        <v>0</v>
      </c>
      <c r="AJ17" s="302">
        <f t="shared" si="124"/>
        <v>0</v>
      </c>
      <c r="AK17" s="302">
        <f t="shared" si="125"/>
        <v>0</v>
      </c>
      <c r="AL17" s="302">
        <f t="shared" si="126"/>
        <v>0</v>
      </c>
      <c r="AM17" s="302">
        <f t="shared" si="127"/>
        <v>0</v>
      </c>
      <c r="AN17" s="302">
        <f t="shared" si="128"/>
        <v>0</v>
      </c>
      <c r="AO17" s="302">
        <f t="shared" si="129"/>
        <v>0</v>
      </c>
      <c r="AP17" s="302">
        <f t="shared" si="130"/>
        <v>0</v>
      </c>
      <c r="AQ17" s="303">
        <f t="shared" si="131"/>
        <v>0</v>
      </c>
      <c r="AR17" s="303">
        <f t="shared" si="132"/>
        <v>0</v>
      </c>
      <c r="AS17" s="303">
        <f t="shared" si="78"/>
        <v>0</v>
      </c>
      <c r="AT17" s="303">
        <f t="shared" si="79"/>
        <v>0</v>
      </c>
      <c r="AU17" s="303">
        <f t="shared" si="80"/>
        <v>0</v>
      </c>
      <c r="AV17" s="303">
        <f t="shared" si="81"/>
        <v>0</v>
      </c>
      <c r="AW17" s="303">
        <f t="shared" si="100"/>
        <v>0</v>
      </c>
      <c r="AX17" s="303">
        <f t="shared" si="22"/>
        <v>0</v>
      </c>
      <c r="AY17" s="303">
        <f t="shared" si="54"/>
        <v>0</v>
      </c>
      <c r="AZ17" s="303">
        <f t="shared" si="55"/>
        <v>0</v>
      </c>
      <c r="BA17" s="305">
        <v>0</v>
      </c>
      <c r="BB17" s="305">
        <v>0</v>
      </c>
      <c r="BC17" s="305">
        <v>0</v>
      </c>
      <c r="BD17" s="305">
        <v>0</v>
      </c>
      <c r="BE17" s="305">
        <v>0</v>
      </c>
      <c r="BF17" s="305">
        <v>0</v>
      </c>
      <c r="BG17" s="305">
        <v>0</v>
      </c>
      <c r="BH17" s="305">
        <v>0</v>
      </c>
      <c r="BI17" s="305">
        <v>0</v>
      </c>
      <c r="BJ17" s="305">
        <v>0</v>
      </c>
      <c r="BK17" s="305">
        <v>0</v>
      </c>
      <c r="BL17" s="305">
        <v>0</v>
      </c>
      <c r="BM17" s="305">
        <v>0</v>
      </c>
      <c r="BN17" s="305">
        <v>0</v>
      </c>
      <c r="BO17" s="305">
        <v>0</v>
      </c>
      <c r="BP17" s="305">
        <v>0</v>
      </c>
      <c r="BQ17" s="305">
        <v>0</v>
      </c>
      <c r="BR17" s="305">
        <v>0</v>
      </c>
      <c r="BS17" s="305">
        <v>0</v>
      </c>
      <c r="BT17" s="305">
        <v>0</v>
      </c>
      <c r="BU17" s="305">
        <v>0</v>
      </c>
      <c r="BV17" s="305">
        <v>0</v>
      </c>
      <c r="BW17" s="305">
        <v>0</v>
      </c>
      <c r="BX17" s="305">
        <v>0</v>
      </c>
      <c r="BY17" s="305">
        <v>0</v>
      </c>
      <c r="BZ17" s="305">
        <v>0</v>
      </c>
      <c r="CA17" s="305">
        <v>0</v>
      </c>
      <c r="CB17" s="305">
        <v>0</v>
      </c>
      <c r="CC17" s="305">
        <v>0</v>
      </c>
      <c r="CD17" s="305">
        <v>0</v>
      </c>
      <c r="CE17" s="305">
        <v>0</v>
      </c>
      <c r="CF17" s="305">
        <v>0</v>
      </c>
      <c r="CG17" s="305">
        <v>0</v>
      </c>
      <c r="CH17" s="305">
        <v>0</v>
      </c>
      <c r="CI17" s="305">
        <v>0</v>
      </c>
      <c r="CJ17" s="305">
        <v>0</v>
      </c>
      <c r="CK17" s="305">
        <v>0</v>
      </c>
      <c r="CL17" s="305">
        <v>0</v>
      </c>
      <c r="CM17" s="305">
        <v>0</v>
      </c>
      <c r="CN17" s="305">
        <v>0</v>
      </c>
      <c r="CO17" s="305">
        <v>0</v>
      </c>
      <c r="CP17" s="305">
        <v>0</v>
      </c>
      <c r="CQ17" s="305">
        <v>0</v>
      </c>
      <c r="CR17" s="305">
        <v>0</v>
      </c>
      <c r="CS17" s="305">
        <v>0</v>
      </c>
      <c r="CT17" s="305">
        <v>0</v>
      </c>
      <c r="CU17" s="305">
        <v>0</v>
      </c>
      <c r="CV17" s="305">
        <v>0</v>
      </c>
      <c r="CW17" s="305">
        <v>0</v>
      </c>
      <c r="CX17" s="305">
        <v>0</v>
      </c>
      <c r="CY17" s="305">
        <v>0</v>
      </c>
      <c r="CZ17" s="305">
        <v>0</v>
      </c>
      <c r="DA17" s="305">
        <v>0</v>
      </c>
      <c r="DB17" s="305">
        <v>0</v>
      </c>
      <c r="DC17" s="305">
        <v>0</v>
      </c>
      <c r="DD17" s="305">
        <v>0</v>
      </c>
      <c r="DE17" s="305">
        <v>0</v>
      </c>
      <c r="DF17" s="305">
        <v>0</v>
      </c>
      <c r="DG17" s="305">
        <v>0</v>
      </c>
      <c r="DH17" s="305">
        <v>0</v>
      </c>
      <c r="DI17" s="305">
        <v>0</v>
      </c>
      <c r="DJ17" s="305">
        <v>0</v>
      </c>
      <c r="DK17" s="305">
        <v>0</v>
      </c>
      <c r="DL17" s="305">
        <v>0</v>
      </c>
      <c r="DM17" s="305">
        <v>0</v>
      </c>
      <c r="DN17" s="305">
        <v>0</v>
      </c>
      <c r="DO17" s="305">
        <v>0</v>
      </c>
      <c r="DP17" s="305">
        <v>0</v>
      </c>
      <c r="DQ17" s="305">
        <v>0</v>
      </c>
      <c r="DR17" s="305">
        <v>0</v>
      </c>
      <c r="DS17" s="305">
        <v>0</v>
      </c>
      <c r="DT17" s="305">
        <v>0</v>
      </c>
      <c r="DU17" s="305">
        <v>0</v>
      </c>
      <c r="DV17" s="305">
        <v>0</v>
      </c>
      <c r="DW17" s="305">
        <v>0</v>
      </c>
      <c r="DX17" s="305">
        <v>0</v>
      </c>
      <c r="DY17" s="305">
        <v>0</v>
      </c>
      <c r="DZ17" s="305">
        <v>0</v>
      </c>
      <c r="EA17" s="305">
        <v>0</v>
      </c>
      <c r="EB17" s="305">
        <v>0</v>
      </c>
      <c r="EC17" s="305">
        <v>0</v>
      </c>
      <c r="ED17" s="305">
        <v>0</v>
      </c>
      <c r="EE17" s="305">
        <v>0</v>
      </c>
      <c r="EF17" s="305">
        <v>0</v>
      </c>
      <c r="EG17" s="305">
        <v>0</v>
      </c>
      <c r="EH17" s="305">
        <v>0</v>
      </c>
      <c r="EI17" s="305">
        <v>0</v>
      </c>
      <c r="EJ17" s="305">
        <v>0</v>
      </c>
      <c r="EK17" s="305">
        <v>0</v>
      </c>
      <c r="EL17" s="305">
        <v>0</v>
      </c>
      <c r="EM17" s="305">
        <v>0</v>
      </c>
      <c r="EN17" s="305">
        <v>0</v>
      </c>
      <c r="EO17" s="305">
        <v>0</v>
      </c>
      <c r="EP17" s="305">
        <v>0</v>
      </c>
      <c r="EQ17" s="305">
        <v>0</v>
      </c>
      <c r="ER17" s="305">
        <v>0</v>
      </c>
      <c r="ES17" s="305">
        <v>0</v>
      </c>
      <c r="ET17" s="305">
        <v>0</v>
      </c>
      <c r="EU17" s="305">
        <v>0</v>
      </c>
      <c r="EV17" s="305">
        <v>0</v>
      </c>
      <c r="EW17" s="305">
        <v>0</v>
      </c>
      <c r="EX17" s="305">
        <v>0</v>
      </c>
      <c r="EY17" s="305">
        <v>0</v>
      </c>
      <c r="EZ17" s="305">
        <v>0</v>
      </c>
      <c r="FA17" s="305">
        <v>0</v>
      </c>
      <c r="FB17" s="305">
        <v>0</v>
      </c>
      <c r="FC17" s="305">
        <v>0</v>
      </c>
      <c r="FD17" s="305">
        <v>0</v>
      </c>
      <c r="FE17" s="305">
        <v>0</v>
      </c>
      <c r="FF17" s="305">
        <v>0</v>
      </c>
      <c r="FG17" s="305">
        <v>0</v>
      </c>
      <c r="FH17" s="305">
        <v>0</v>
      </c>
      <c r="FI17" s="305">
        <v>0</v>
      </c>
      <c r="FJ17" s="305">
        <v>0</v>
      </c>
      <c r="FK17" s="305">
        <v>0</v>
      </c>
      <c r="FL17" s="305">
        <v>0</v>
      </c>
      <c r="FM17" s="305">
        <v>0</v>
      </c>
      <c r="FN17" s="305">
        <v>0</v>
      </c>
      <c r="FO17" s="305">
        <v>0</v>
      </c>
      <c r="FP17" s="305">
        <v>0</v>
      </c>
      <c r="FQ17" s="305">
        <v>0</v>
      </c>
      <c r="FR17" s="305">
        <v>0</v>
      </c>
      <c r="FS17" s="305">
        <v>0</v>
      </c>
      <c r="FT17" s="305">
        <v>0</v>
      </c>
    </row>
    <row r="18" spans="1:176" hidden="1">
      <c r="A18" s="306">
        <v>1215</v>
      </c>
      <c r="B18" s="344" t="s">
        <v>10</v>
      </c>
      <c r="C18" s="302"/>
      <c r="D18" s="302"/>
      <c r="E18" s="302"/>
      <c r="F18" s="302"/>
      <c r="G18" s="302">
        <f t="shared" si="133"/>
        <v>0</v>
      </c>
      <c r="H18" s="302">
        <f t="shared" si="134"/>
        <v>0</v>
      </c>
      <c r="I18" s="302">
        <f t="shared" si="135"/>
        <v>0</v>
      </c>
      <c r="J18" s="302">
        <f t="shared" si="136"/>
        <v>0</v>
      </c>
      <c r="K18" s="302">
        <f t="shared" si="76"/>
        <v>0</v>
      </c>
      <c r="L18" s="302">
        <f t="shared" si="3"/>
        <v>0</v>
      </c>
      <c r="M18" s="302">
        <f t="shared" si="38"/>
        <v>0</v>
      </c>
      <c r="N18" s="302">
        <f t="shared" si="39"/>
        <v>0</v>
      </c>
      <c r="O18" s="302">
        <f t="shared" si="40"/>
        <v>0</v>
      </c>
      <c r="P18" s="302">
        <f t="shared" si="41"/>
        <v>0</v>
      </c>
      <c r="Q18" s="302">
        <f t="shared" si="42"/>
        <v>0</v>
      </c>
      <c r="R18" s="302">
        <f t="shared" si="43"/>
        <v>0</v>
      </c>
      <c r="S18" s="302">
        <f t="shared" si="44"/>
        <v>0</v>
      </c>
      <c r="T18" s="302">
        <f t="shared" si="45"/>
        <v>0</v>
      </c>
      <c r="U18" s="302">
        <f t="shared" si="46"/>
        <v>0</v>
      </c>
      <c r="V18" s="302">
        <f t="shared" si="47"/>
        <v>0</v>
      </c>
      <c r="W18" s="302">
        <f t="shared" si="48"/>
        <v>0</v>
      </c>
      <c r="X18" s="302">
        <f t="shared" si="49"/>
        <v>0</v>
      </c>
      <c r="Y18" s="302">
        <f t="shared" si="50"/>
        <v>0</v>
      </c>
      <c r="Z18" s="302">
        <f t="shared" si="51"/>
        <v>0</v>
      </c>
      <c r="AA18" s="302">
        <f t="shared" si="52"/>
        <v>0</v>
      </c>
      <c r="AB18" s="302">
        <f t="shared" si="53"/>
        <v>0</v>
      </c>
      <c r="AC18" s="302">
        <f t="shared" si="117"/>
        <v>0</v>
      </c>
      <c r="AD18" s="302">
        <f t="shared" si="118"/>
        <v>0</v>
      </c>
      <c r="AE18" s="302">
        <f t="shared" si="119"/>
        <v>0</v>
      </c>
      <c r="AF18" s="302">
        <f t="shared" si="120"/>
        <v>0</v>
      </c>
      <c r="AG18" s="302">
        <f t="shared" si="121"/>
        <v>0</v>
      </c>
      <c r="AH18" s="302">
        <f t="shared" si="122"/>
        <v>0</v>
      </c>
      <c r="AI18" s="302">
        <f t="shared" si="123"/>
        <v>0</v>
      </c>
      <c r="AJ18" s="302">
        <f t="shared" si="124"/>
        <v>0</v>
      </c>
      <c r="AK18" s="302">
        <f t="shared" si="125"/>
        <v>0</v>
      </c>
      <c r="AL18" s="302">
        <f t="shared" si="126"/>
        <v>0</v>
      </c>
      <c r="AM18" s="302">
        <f t="shared" si="127"/>
        <v>0</v>
      </c>
      <c r="AN18" s="302">
        <f t="shared" si="128"/>
        <v>0</v>
      </c>
      <c r="AO18" s="302">
        <f t="shared" si="129"/>
        <v>0</v>
      </c>
      <c r="AP18" s="302">
        <f t="shared" si="130"/>
        <v>0</v>
      </c>
      <c r="AQ18" s="303">
        <f t="shared" si="131"/>
        <v>0</v>
      </c>
      <c r="AR18" s="303">
        <f t="shared" si="132"/>
        <v>0</v>
      </c>
      <c r="AS18" s="303">
        <f t="shared" si="78"/>
        <v>0</v>
      </c>
      <c r="AT18" s="303">
        <f t="shared" si="79"/>
        <v>0</v>
      </c>
      <c r="AU18" s="303">
        <f t="shared" si="80"/>
        <v>0</v>
      </c>
      <c r="AV18" s="303">
        <f t="shared" si="81"/>
        <v>0</v>
      </c>
      <c r="AW18" s="303">
        <f t="shared" si="100"/>
        <v>0</v>
      </c>
      <c r="AX18" s="303">
        <f t="shared" si="22"/>
        <v>0</v>
      </c>
      <c r="AY18" s="303">
        <f t="shared" si="54"/>
        <v>0</v>
      </c>
      <c r="AZ18" s="303">
        <f t="shared" si="55"/>
        <v>0</v>
      </c>
      <c r="BA18" s="305">
        <v>0</v>
      </c>
      <c r="BB18" s="305">
        <v>0</v>
      </c>
      <c r="BC18" s="305">
        <v>0</v>
      </c>
      <c r="BD18" s="305">
        <v>0</v>
      </c>
      <c r="BE18" s="305">
        <v>0</v>
      </c>
      <c r="BF18" s="305">
        <v>0</v>
      </c>
      <c r="BG18" s="305">
        <v>0</v>
      </c>
      <c r="BH18" s="305">
        <v>0</v>
      </c>
      <c r="BI18" s="305">
        <v>0</v>
      </c>
      <c r="BJ18" s="305">
        <v>0</v>
      </c>
      <c r="BK18" s="305">
        <v>0</v>
      </c>
      <c r="BL18" s="305">
        <v>0</v>
      </c>
      <c r="BM18" s="305">
        <v>0</v>
      </c>
      <c r="BN18" s="305">
        <v>0</v>
      </c>
      <c r="BO18" s="305">
        <v>0</v>
      </c>
      <c r="BP18" s="305">
        <v>0</v>
      </c>
      <c r="BQ18" s="305">
        <v>0</v>
      </c>
      <c r="BR18" s="305">
        <v>0</v>
      </c>
      <c r="BS18" s="305">
        <v>0</v>
      </c>
      <c r="BT18" s="305">
        <v>0</v>
      </c>
      <c r="BU18" s="305">
        <v>0</v>
      </c>
      <c r="BV18" s="305">
        <v>0</v>
      </c>
      <c r="BW18" s="305">
        <v>0</v>
      </c>
      <c r="BX18" s="305">
        <v>0</v>
      </c>
      <c r="BY18" s="305">
        <v>0</v>
      </c>
      <c r="BZ18" s="305">
        <v>0</v>
      </c>
      <c r="CA18" s="305">
        <v>0</v>
      </c>
      <c r="CB18" s="305">
        <v>0</v>
      </c>
      <c r="CC18" s="305">
        <v>0</v>
      </c>
      <c r="CD18" s="305">
        <v>0</v>
      </c>
      <c r="CE18" s="305">
        <v>0</v>
      </c>
      <c r="CF18" s="305">
        <v>0</v>
      </c>
      <c r="CG18" s="305">
        <v>0</v>
      </c>
      <c r="CH18" s="305">
        <v>0</v>
      </c>
      <c r="CI18" s="305">
        <v>0</v>
      </c>
      <c r="CJ18" s="305">
        <v>0</v>
      </c>
      <c r="CK18" s="305">
        <v>0</v>
      </c>
      <c r="CL18" s="305">
        <v>0</v>
      </c>
      <c r="CM18" s="305">
        <v>0</v>
      </c>
      <c r="CN18" s="305">
        <v>0</v>
      </c>
      <c r="CO18" s="305">
        <v>0</v>
      </c>
      <c r="CP18" s="305">
        <v>0</v>
      </c>
      <c r="CQ18" s="305">
        <v>0</v>
      </c>
      <c r="CR18" s="305">
        <v>0</v>
      </c>
      <c r="CS18" s="305">
        <v>0</v>
      </c>
      <c r="CT18" s="305">
        <v>0</v>
      </c>
      <c r="CU18" s="305">
        <v>0</v>
      </c>
      <c r="CV18" s="305">
        <v>0</v>
      </c>
      <c r="CW18" s="305">
        <v>0</v>
      </c>
      <c r="CX18" s="305">
        <v>0</v>
      </c>
      <c r="CY18" s="305">
        <v>0</v>
      </c>
      <c r="CZ18" s="305">
        <v>0</v>
      </c>
      <c r="DA18" s="305">
        <v>0</v>
      </c>
      <c r="DB18" s="305">
        <v>0</v>
      </c>
      <c r="DC18" s="305">
        <v>0</v>
      </c>
      <c r="DD18" s="305">
        <v>0</v>
      </c>
      <c r="DE18" s="305">
        <v>0</v>
      </c>
      <c r="DF18" s="305">
        <v>0</v>
      </c>
      <c r="DG18" s="305">
        <v>0</v>
      </c>
      <c r="DH18" s="305">
        <v>0</v>
      </c>
      <c r="DI18" s="305">
        <v>0</v>
      </c>
      <c r="DJ18" s="305">
        <v>0</v>
      </c>
      <c r="DK18" s="305">
        <v>0</v>
      </c>
      <c r="DL18" s="305">
        <v>0</v>
      </c>
      <c r="DM18" s="305">
        <v>0</v>
      </c>
      <c r="DN18" s="305">
        <v>0</v>
      </c>
      <c r="DO18" s="305">
        <v>0</v>
      </c>
      <c r="DP18" s="305">
        <v>0</v>
      </c>
      <c r="DQ18" s="305">
        <v>0</v>
      </c>
      <c r="DR18" s="305">
        <v>0</v>
      </c>
      <c r="DS18" s="305">
        <v>0</v>
      </c>
      <c r="DT18" s="305">
        <v>0</v>
      </c>
      <c r="DU18" s="305">
        <v>0</v>
      </c>
      <c r="DV18" s="305">
        <v>0</v>
      </c>
      <c r="DW18" s="305">
        <v>0</v>
      </c>
      <c r="DX18" s="305">
        <v>0</v>
      </c>
      <c r="DY18" s="305">
        <v>0</v>
      </c>
      <c r="DZ18" s="305">
        <v>0</v>
      </c>
      <c r="EA18" s="305">
        <v>0</v>
      </c>
      <c r="EB18" s="305">
        <v>0</v>
      </c>
      <c r="EC18" s="305">
        <v>0</v>
      </c>
      <c r="ED18" s="305">
        <v>0</v>
      </c>
      <c r="EE18" s="305">
        <v>0</v>
      </c>
      <c r="EF18" s="305">
        <v>0</v>
      </c>
      <c r="EG18" s="305">
        <v>0</v>
      </c>
      <c r="EH18" s="305">
        <v>0</v>
      </c>
      <c r="EI18" s="305">
        <v>0</v>
      </c>
      <c r="EJ18" s="305">
        <v>0</v>
      </c>
      <c r="EK18" s="305">
        <v>0</v>
      </c>
      <c r="EL18" s="305">
        <v>0</v>
      </c>
      <c r="EM18" s="305">
        <v>0</v>
      </c>
      <c r="EN18" s="305">
        <v>0</v>
      </c>
      <c r="EO18" s="305">
        <v>0</v>
      </c>
      <c r="EP18" s="305">
        <v>0</v>
      </c>
      <c r="EQ18" s="305">
        <v>0</v>
      </c>
      <c r="ER18" s="305">
        <v>0</v>
      </c>
      <c r="ES18" s="305">
        <v>0</v>
      </c>
      <c r="ET18" s="305">
        <v>0</v>
      </c>
      <c r="EU18" s="305">
        <v>0</v>
      </c>
      <c r="EV18" s="305">
        <v>0</v>
      </c>
      <c r="EW18" s="305">
        <v>0</v>
      </c>
      <c r="EX18" s="305">
        <v>0</v>
      </c>
      <c r="EY18" s="305">
        <v>0</v>
      </c>
      <c r="EZ18" s="305">
        <v>0</v>
      </c>
      <c r="FA18" s="305">
        <v>0</v>
      </c>
      <c r="FB18" s="305">
        <v>0</v>
      </c>
      <c r="FC18" s="305">
        <v>0</v>
      </c>
      <c r="FD18" s="305">
        <v>0</v>
      </c>
      <c r="FE18" s="305">
        <v>0</v>
      </c>
      <c r="FF18" s="305">
        <v>0</v>
      </c>
      <c r="FG18" s="305">
        <v>0</v>
      </c>
      <c r="FH18" s="305">
        <v>0</v>
      </c>
      <c r="FI18" s="305">
        <v>0</v>
      </c>
      <c r="FJ18" s="305">
        <v>0</v>
      </c>
      <c r="FK18" s="305">
        <v>0</v>
      </c>
      <c r="FL18" s="305">
        <v>0</v>
      </c>
      <c r="FM18" s="305">
        <v>0</v>
      </c>
      <c r="FN18" s="305">
        <v>0</v>
      </c>
      <c r="FO18" s="305">
        <v>0</v>
      </c>
      <c r="FP18" s="305">
        <v>0</v>
      </c>
      <c r="FQ18" s="305">
        <v>0</v>
      </c>
      <c r="FR18" s="305">
        <v>0</v>
      </c>
      <c r="FS18" s="305">
        <v>0</v>
      </c>
      <c r="FT18" s="305">
        <v>0</v>
      </c>
    </row>
    <row r="19" spans="1:176" hidden="1">
      <c r="A19" s="306">
        <v>1216</v>
      </c>
      <c r="B19" s="344" t="s">
        <v>11</v>
      </c>
      <c r="C19" s="302"/>
      <c r="D19" s="302"/>
      <c r="E19" s="302"/>
      <c r="F19" s="302"/>
      <c r="G19" s="302">
        <f t="shared" si="133"/>
        <v>0</v>
      </c>
      <c r="H19" s="302">
        <f t="shared" si="134"/>
        <v>0</v>
      </c>
      <c r="I19" s="302">
        <f t="shared" si="135"/>
        <v>0</v>
      </c>
      <c r="J19" s="302">
        <f t="shared" si="136"/>
        <v>0</v>
      </c>
      <c r="K19" s="302">
        <f t="shared" si="76"/>
        <v>0</v>
      </c>
      <c r="L19" s="302">
        <f t="shared" si="3"/>
        <v>0</v>
      </c>
      <c r="M19" s="302">
        <f t="shared" si="38"/>
        <v>0</v>
      </c>
      <c r="N19" s="302">
        <f t="shared" si="39"/>
        <v>0</v>
      </c>
      <c r="O19" s="302">
        <f t="shared" si="40"/>
        <v>0</v>
      </c>
      <c r="P19" s="302">
        <f t="shared" si="41"/>
        <v>0</v>
      </c>
      <c r="Q19" s="302">
        <f t="shared" si="42"/>
        <v>0</v>
      </c>
      <c r="R19" s="302">
        <f t="shared" si="43"/>
        <v>0</v>
      </c>
      <c r="S19" s="302">
        <f t="shared" si="44"/>
        <v>0</v>
      </c>
      <c r="T19" s="302">
        <f t="shared" si="45"/>
        <v>0</v>
      </c>
      <c r="U19" s="302">
        <f t="shared" si="46"/>
        <v>0</v>
      </c>
      <c r="V19" s="302">
        <f t="shared" si="47"/>
        <v>0</v>
      </c>
      <c r="W19" s="302">
        <f t="shared" si="48"/>
        <v>0</v>
      </c>
      <c r="X19" s="302">
        <f t="shared" si="49"/>
        <v>0</v>
      </c>
      <c r="Y19" s="302">
        <f t="shared" si="50"/>
        <v>0</v>
      </c>
      <c r="Z19" s="302">
        <f t="shared" si="51"/>
        <v>0</v>
      </c>
      <c r="AA19" s="302">
        <f t="shared" si="52"/>
        <v>0</v>
      </c>
      <c r="AB19" s="302">
        <f t="shared" si="53"/>
        <v>0</v>
      </c>
      <c r="AC19" s="302">
        <f t="shared" si="117"/>
        <v>0</v>
      </c>
      <c r="AD19" s="302">
        <f t="shared" si="118"/>
        <v>0</v>
      </c>
      <c r="AE19" s="302">
        <f t="shared" si="119"/>
        <v>0</v>
      </c>
      <c r="AF19" s="302">
        <f t="shared" si="120"/>
        <v>0</v>
      </c>
      <c r="AG19" s="302">
        <f t="shared" si="121"/>
        <v>0</v>
      </c>
      <c r="AH19" s="302">
        <f t="shared" si="122"/>
        <v>0</v>
      </c>
      <c r="AI19" s="302">
        <f t="shared" si="123"/>
        <v>0</v>
      </c>
      <c r="AJ19" s="302">
        <f t="shared" si="124"/>
        <v>0</v>
      </c>
      <c r="AK19" s="302">
        <f t="shared" si="125"/>
        <v>0</v>
      </c>
      <c r="AL19" s="302">
        <f t="shared" si="126"/>
        <v>0</v>
      </c>
      <c r="AM19" s="302">
        <f t="shared" si="127"/>
        <v>0</v>
      </c>
      <c r="AN19" s="302">
        <f t="shared" si="128"/>
        <v>0</v>
      </c>
      <c r="AO19" s="302">
        <f t="shared" si="129"/>
        <v>0</v>
      </c>
      <c r="AP19" s="302">
        <f t="shared" si="130"/>
        <v>0</v>
      </c>
      <c r="AQ19" s="303">
        <f t="shared" si="131"/>
        <v>0</v>
      </c>
      <c r="AR19" s="303">
        <f t="shared" si="132"/>
        <v>0</v>
      </c>
      <c r="AS19" s="303">
        <f t="shared" si="78"/>
        <v>0</v>
      </c>
      <c r="AT19" s="303">
        <f t="shared" si="79"/>
        <v>0</v>
      </c>
      <c r="AU19" s="303">
        <f t="shared" si="80"/>
        <v>0</v>
      </c>
      <c r="AV19" s="303">
        <f t="shared" si="81"/>
        <v>0</v>
      </c>
      <c r="AW19" s="303">
        <f t="shared" si="100"/>
        <v>0</v>
      </c>
      <c r="AX19" s="303">
        <f t="shared" si="22"/>
        <v>0</v>
      </c>
      <c r="AY19" s="303">
        <f t="shared" si="54"/>
        <v>0</v>
      </c>
      <c r="AZ19" s="303">
        <f t="shared" si="55"/>
        <v>0</v>
      </c>
      <c r="BA19" s="305">
        <v>0</v>
      </c>
      <c r="BB19" s="305">
        <v>0</v>
      </c>
      <c r="BC19" s="305">
        <v>0</v>
      </c>
      <c r="BD19" s="305">
        <v>0</v>
      </c>
      <c r="BE19" s="305">
        <v>0</v>
      </c>
      <c r="BF19" s="305">
        <v>0</v>
      </c>
      <c r="BG19" s="305">
        <v>0</v>
      </c>
      <c r="BH19" s="305">
        <v>0</v>
      </c>
      <c r="BI19" s="305">
        <v>0</v>
      </c>
      <c r="BJ19" s="305">
        <v>0</v>
      </c>
      <c r="BK19" s="305">
        <v>0</v>
      </c>
      <c r="BL19" s="305">
        <v>0</v>
      </c>
      <c r="BM19" s="305">
        <v>0</v>
      </c>
      <c r="BN19" s="305">
        <v>0</v>
      </c>
      <c r="BO19" s="305">
        <v>0</v>
      </c>
      <c r="BP19" s="305">
        <v>0</v>
      </c>
      <c r="BQ19" s="305">
        <v>0</v>
      </c>
      <c r="BR19" s="305">
        <v>0</v>
      </c>
      <c r="BS19" s="305">
        <v>0</v>
      </c>
      <c r="BT19" s="305">
        <v>0</v>
      </c>
      <c r="BU19" s="305">
        <v>0</v>
      </c>
      <c r="BV19" s="305">
        <v>0</v>
      </c>
      <c r="BW19" s="305">
        <v>0</v>
      </c>
      <c r="BX19" s="305">
        <v>0</v>
      </c>
      <c r="BY19" s="305">
        <v>0</v>
      </c>
      <c r="BZ19" s="305">
        <v>0</v>
      </c>
      <c r="CA19" s="305">
        <v>0</v>
      </c>
      <c r="CB19" s="305">
        <v>0</v>
      </c>
      <c r="CC19" s="305">
        <v>0</v>
      </c>
      <c r="CD19" s="305">
        <v>0</v>
      </c>
      <c r="CE19" s="305">
        <v>0</v>
      </c>
      <c r="CF19" s="305">
        <v>0</v>
      </c>
      <c r="CG19" s="305">
        <v>0</v>
      </c>
      <c r="CH19" s="305">
        <v>0</v>
      </c>
      <c r="CI19" s="305">
        <v>0</v>
      </c>
      <c r="CJ19" s="305">
        <v>0</v>
      </c>
      <c r="CK19" s="305">
        <v>0</v>
      </c>
      <c r="CL19" s="305">
        <v>0</v>
      </c>
      <c r="CM19" s="305">
        <v>0</v>
      </c>
      <c r="CN19" s="305">
        <v>0</v>
      </c>
      <c r="CO19" s="305">
        <v>0</v>
      </c>
      <c r="CP19" s="305">
        <v>0</v>
      </c>
      <c r="CQ19" s="305">
        <v>0</v>
      </c>
      <c r="CR19" s="305">
        <v>0</v>
      </c>
      <c r="CS19" s="305">
        <v>0</v>
      </c>
      <c r="CT19" s="305">
        <v>0</v>
      </c>
      <c r="CU19" s="305">
        <v>0</v>
      </c>
      <c r="CV19" s="305">
        <v>0</v>
      </c>
      <c r="CW19" s="305">
        <v>0</v>
      </c>
      <c r="CX19" s="305">
        <v>0</v>
      </c>
      <c r="CY19" s="305">
        <v>0</v>
      </c>
      <c r="CZ19" s="305">
        <v>0</v>
      </c>
      <c r="DA19" s="305">
        <v>0</v>
      </c>
      <c r="DB19" s="305">
        <v>0</v>
      </c>
      <c r="DC19" s="305">
        <v>0</v>
      </c>
      <c r="DD19" s="305">
        <v>0</v>
      </c>
      <c r="DE19" s="305">
        <v>0</v>
      </c>
      <c r="DF19" s="305">
        <v>0</v>
      </c>
      <c r="DG19" s="305">
        <v>0</v>
      </c>
      <c r="DH19" s="305">
        <v>0</v>
      </c>
      <c r="DI19" s="305">
        <v>0</v>
      </c>
      <c r="DJ19" s="305">
        <v>0</v>
      </c>
      <c r="DK19" s="305">
        <v>0</v>
      </c>
      <c r="DL19" s="305">
        <v>0</v>
      </c>
      <c r="DM19" s="305">
        <v>0</v>
      </c>
      <c r="DN19" s="305">
        <v>0</v>
      </c>
      <c r="DO19" s="305">
        <v>0</v>
      </c>
      <c r="DP19" s="305">
        <v>0</v>
      </c>
      <c r="DQ19" s="305">
        <v>0</v>
      </c>
      <c r="DR19" s="305">
        <v>0</v>
      </c>
      <c r="DS19" s="305">
        <v>0</v>
      </c>
      <c r="DT19" s="305">
        <v>0</v>
      </c>
      <c r="DU19" s="305">
        <v>0</v>
      </c>
      <c r="DV19" s="305">
        <v>0</v>
      </c>
      <c r="DW19" s="305">
        <v>0</v>
      </c>
      <c r="DX19" s="305">
        <v>0</v>
      </c>
      <c r="DY19" s="305">
        <v>0</v>
      </c>
      <c r="DZ19" s="305">
        <v>0</v>
      </c>
      <c r="EA19" s="305">
        <v>0</v>
      </c>
      <c r="EB19" s="305">
        <v>0</v>
      </c>
      <c r="EC19" s="305">
        <v>0</v>
      </c>
      <c r="ED19" s="305">
        <v>0</v>
      </c>
      <c r="EE19" s="305">
        <v>0</v>
      </c>
      <c r="EF19" s="305">
        <v>0</v>
      </c>
      <c r="EG19" s="305">
        <v>0</v>
      </c>
      <c r="EH19" s="305">
        <v>0</v>
      </c>
      <c r="EI19" s="305">
        <v>0</v>
      </c>
      <c r="EJ19" s="305">
        <v>0</v>
      </c>
      <c r="EK19" s="305">
        <v>0</v>
      </c>
      <c r="EL19" s="305">
        <v>0</v>
      </c>
      <c r="EM19" s="305">
        <v>0</v>
      </c>
      <c r="EN19" s="305">
        <v>0</v>
      </c>
      <c r="EO19" s="305">
        <v>0</v>
      </c>
      <c r="EP19" s="305">
        <v>0</v>
      </c>
      <c r="EQ19" s="305">
        <v>0</v>
      </c>
      <c r="ER19" s="305">
        <v>0</v>
      </c>
      <c r="ES19" s="305">
        <v>0</v>
      </c>
      <c r="ET19" s="305">
        <v>0</v>
      </c>
      <c r="EU19" s="305">
        <v>0</v>
      </c>
      <c r="EV19" s="305">
        <v>0</v>
      </c>
      <c r="EW19" s="305">
        <v>0</v>
      </c>
      <c r="EX19" s="305">
        <v>0</v>
      </c>
      <c r="EY19" s="305">
        <v>0</v>
      </c>
      <c r="EZ19" s="305">
        <v>0</v>
      </c>
      <c r="FA19" s="305">
        <v>0</v>
      </c>
      <c r="FB19" s="305">
        <v>0</v>
      </c>
      <c r="FC19" s="305">
        <v>0</v>
      </c>
      <c r="FD19" s="305">
        <v>0</v>
      </c>
      <c r="FE19" s="305">
        <v>0</v>
      </c>
      <c r="FF19" s="305">
        <v>0</v>
      </c>
      <c r="FG19" s="305">
        <v>0</v>
      </c>
      <c r="FH19" s="305">
        <v>0</v>
      </c>
      <c r="FI19" s="305">
        <v>0</v>
      </c>
      <c r="FJ19" s="305">
        <v>0</v>
      </c>
      <c r="FK19" s="305">
        <v>0</v>
      </c>
      <c r="FL19" s="305">
        <v>0</v>
      </c>
      <c r="FM19" s="305">
        <v>0</v>
      </c>
      <c r="FN19" s="305">
        <v>0</v>
      </c>
      <c r="FO19" s="305">
        <v>0</v>
      </c>
      <c r="FP19" s="305">
        <v>0</v>
      </c>
      <c r="FQ19" s="305">
        <v>0</v>
      </c>
      <c r="FR19" s="305">
        <v>0</v>
      </c>
      <c r="FS19" s="305">
        <v>0</v>
      </c>
      <c r="FT19" s="305">
        <v>0</v>
      </c>
    </row>
    <row r="20" spans="1:176" hidden="1">
      <c r="A20" s="306">
        <v>122</v>
      </c>
      <c r="B20" s="315" t="s">
        <v>12</v>
      </c>
      <c r="C20" s="305">
        <f t="shared" ref="C20:F20" si="137">+SUM(C21:C23)</f>
        <v>0</v>
      </c>
      <c r="D20" s="305">
        <f t="shared" si="137"/>
        <v>0</v>
      </c>
      <c r="E20" s="305">
        <f t="shared" si="137"/>
        <v>0</v>
      </c>
      <c r="F20" s="305">
        <f t="shared" si="137"/>
        <v>0</v>
      </c>
      <c r="G20" s="305">
        <f t="shared" ref="G20:AR20" si="138">+SUM(G21:G23)</f>
        <v>0</v>
      </c>
      <c r="H20" s="305">
        <f t="shared" si="138"/>
        <v>0</v>
      </c>
      <c r="I20" s="305">
        <f t="shared" si="138"/>
        <v>0</v>
      </c>
      <c r="J20" s="305">
        <f t="shared" si="138"/>
        <v>0</v>
      </c>
      <c r="K20" s="305">
        <f t="shared" si="76"/>
        <v>0</v>
      </c>
      <c r="L20" s="305">
        <f t="shared" si="3"/>
        <v>0</v>
      </c>
      <c r="M20" s="305">
        <f t="shared" si="38"/>
        <v>0</v>
      </c>
      <c r="N20" s="305">
        <f t="shared" si="39"/>
        <v>0</v>
      </c>
      <c r="O20" s="305">
        <f t="shared" si="40"/>
        <v>0</v>
      </c>
      <c r="P20" s="305">
        <f t="shared" si="41"/>
        <v>0</v>
      </c>
      <c r="Q20" s="305">
        <f t="shared" si="42"/>
        <v>0</v>
      </c>
      <c r="R20" s="305">
        <f t="shared" si="43"/>
        <v>0</v>
      </c>
      <c r="S20" s="305">
        <f t="shared" si="44"/>
        <v>0</v>
      </c>
      <c r="T20" s="305">
        <f t="shared" si="45"/>
        <v>0</v>
      </c>
      <c r="U20" s="305">
        <f t="shared" si="46"/>
        <v>0</v>
      </c>
      <c r="V20" s="305">
        <f t="shared" si="47"/>
        <v>0</v>
      </c>
      <c r="W20" s="305">
        <f t="shared" si="48"/>
        <v>0</v>
      </c>
      <c r="X20" s="305">
        <f t="shared" si="49"/>
        <v>0</v>
      </c>
      <c r="Y20" s="305">
        <f t="shared" si="50"/>
        <v>0</v>
      </c>
      <c r="Z20" s="305">
        <f t="shared" si="51"/>
        <v>0</v>
      </c>
      <c r="AA20" s="305">
        <f t="shared" si="52"/>
        <v>0</v>
      </c>
      <c r="AB20" s="305">
        <f t="shared" si="53"/>
        <v>0</v>
      </c>
      <c r="AC20" s="305">
        <f t="shared" ref="AC20:AJ20" si="139">+SUM(AC21:AC23)</f>
        <v>0</v>
      </c>
      <c r="AD20" s="305">
        <f t="shared" si="139"/>
        <v>0</v>
      </c>
      <c r="AE20" s="305">
        <f t="shared" si="139"/>
        <v>0</v>
      </c>
      <c r="AF20" s="305">
        <f t="shared" si="139"/>
        <v>0</v>
      </c>
      <c r="AG20" s="305">
        <f t="shared" si="139"/>
        <v>0</v>
      </c>
      <c r="AH20" s="305">
        <f t="shared" si="139"/>
        <v>0</v>
      </c>
      <c r="AI20" s="305">
        <f t="shared" si="139"/>
        <v>0</v>
      </c>
      <c r="AJ20" s="305">
        <f t="shared" si="139"/>
        <v>0</v>
      </c>
      <c r="AK20" s="305">
        <f t="shared" si="138"/>
        <v>0</v>
      </c>
      <c r="AL20" s="305">
        <f t="shared" si="138"/>
        <v>0</v>
      </c>
      <c r="AM20" s="305">
        <f t="shared" si="138"/>
        <v>0</v>
      </c>
      <c r="AN20" s="305">
        <f t="shared" si="138"/>
        <v>0</v>
      </c>
      <c r="AO20" s="305">
        <f>+SUM(AO21:AO23)</f>
        <v>0</v>
      </c>
      <c r="AP20" s="305">
        <f t="shared" si="138"/>
        <v>0</v>
      </c>
      <c r="AQ20" s="305">
        <f t="shared" si="138"/>
        <v>0</v>
      </c>
      <c r="AR20" s="305">
        <f t="shared" si="138"/>
        <v>0</v>
      </c>
      <c r="AS20" s="305">
        <f t="shared" si="78"/>
        <v>0</v>
      </c>
      <c r="AT20" s="305">
        <f t="shared" si="79"/>
        <v>0</v>
      </c>
      <c r="AU20" s="305">
        <f t="shared" si="80"/>
        <v>0</v>
      </c>
      <c r="AV20" s="305">
        <f t="shared" si="81"/>
        <v>0</v>
      </c>
      <c r="AW20" s="305">
        <f t="shared" si="100"/>
        <v>0</v>
      </c>
      <c r="AX20" s="305">
        <f t="shared" si="22"/>
        <v>0</v>
      </c>
      <c r="AY20" s="305">
        <f t="shared" si="54"/>
        <v>0</v>
      </c>
      <c r="AZ20" s="305">
        <f t="shared" si="55"/>
        <v>0</v>
      </c>
      <c r="BA20" s="305">
        <f t="shared" ref="BA20:CV20" si="140">+SUM(BA21:BA23)</f>
        <v>0</v>
      </c>
      <c r="BB20" s="305">
        <f t="shared" si="140"/>
        <v>0</v>
      </c>
      <c r="BC20" s="305">
        <f t="shared" si="140"/>
        <v>0</v>
      </c>
      <c r="BD20" s="305">
        <f t="shared" si="140"/>
        <v>0</v>
      </c>
      <c r="BE20" s="305">
        <f t="shared" si="140"/>
        <v>0</v>
      </c>
      <c r="BF20" s="305">
        <f t="shared" si="140"/>
        <v>0</v>
      </c>
      <c r="BG20" s="305">
        <f t="shared" si="140"/>
        <v>0</v>
      </c>
      <c r="BH20" s="305">
        <f t="shared" si="140"/>
        <v>0</v>
      </c>
      <c r="BI20" s="305">
        <f t="shared" si="140"/>
        <v>0</v>
      </c>
      <c r="BJ20" s="305">
        <f t="shared" si="140"/>
        <v>0</v>
      </c>
      <c r="BK20" s="305">
        <f t="shared" si="140"/>
        <v>0</v>
      </c>
      <c r="BL20" s="305">
        <f t="shared" si="140"/>
        <v>0</v>
      </c>
      <c r="BM20" s="305">
        <f t="shared" si="140"/>
        <v>0</v>
      </c>
      <c r="BN20" s="305">
        <f t="shared" si="140"/>
        <v>0</v>
      </c>
      <c r="BO20" s="305">
        <f t="shared" si="140"/>
        <v>0</v>
      </c>
      <c r="BP20" s="305">
        <f t="shared" si="140"/>
        <v>0</v>
      </c>
      <c r="BQ20" s="305">
        <f t="shared" si="140"/>
        <v>0</v>
      </c>
      <c r="BR20" s="305">
        <f t="shared" si="140"/>
        <v>0</v>
      </c>
      <c r="BS20" s="305">
        <f t="shared" si="140"/>
        <v>0</v>
      </c>
      <c r="BT20" s="305">
        <f t="shared" si="140"/>
        <v>0</v>
      </c>
      <c r="BU20" s="305">
        <f t="shared" si="140"/>
        <v>0</v>
      </c>
      <c r="BV20" s="305">
        <f t="shared" si="140"/>
        <v>0</v>
      </c>
      <c r="BW20" s="305">
        <f t="shared" si="140"/>
        <v>0</v>
      </c>
      <c r="BX20" s="305">
        <f t="shared" si="140"/>
        <v>0</v>
      </c>
      <c r="BY20" s="305">
        <f t="shared" si="140"/>
        <v>0</v>
      </c>
      <c r="BZ20" s="305">
        <f t="shared" si="140"/>
        <v>0</v>
      </c>
      <c r="CA20" s="305">
        <f t="shared" si="140"/>
        <v>0</v>
      </c>
      <c r="CB20" s="305">
        <f t="shared" si="140"/>
        <v>0</v>
      </c>
      <c r="CC20" s="305">
        <f t="shared" si="140"/>
        <v>0</v>
      </c>
      <c r="CD20" s="305">
        <f t="shared" si="140"/>
        <v>0</v>
      </c>
      <c r="CE20" s="305">
        <f t="shared" si="140"/>
        <v>0</v>
      </c>
      <c r="CF20" s="305">
        <f t="shared" si="140"/>
        <v>0</v>
      </c>
      <c r="CG20" s="305">
        <f t="shared" si="140"/>
        <v>0</v>
      </c>
      <c r="CH20" s="305">
        <f t="shared" si="140"/>
        <v>0</v>
      </c>
      <c r="CI20" s="305">
        <f t="shared" si="140"/>
        <v>0</v>
      </c>
      <c r="CJ20" s="305">
        <f t="shared" si="140"/>
        <v>0</v>
      </c>
      <c r="CK20" s="305">
        <f t="shared" si="140"/>
        <v>0</v>
      </c>
      <c r="CL20" s="305">
        <f t="shared" si="140"/>
        <v>0</v>
      </c>
      <c r="CM20" s="305">
        <f t="shared" si="140"/>
        <v>0</v>
      </c>
      <c r="CN20" s="305">
        <f t="shared" si="140"/>
        <v>0</v>
      </c>
      <c r="CO20" s="305">
        <f t="shared" si="140"/>
        <v>0</v>
      </c>
      <c r="CP20" s="305">
        <f t="shared" si="140"/>
        <v>0</v>
      </c>
      <c r="CQ20" s="305">
        <f t="shared" si="140"/>
        <v>0</v>
      </c>
      <c r="CR20" s="305">
        <f t="shared" si="140"/>
        <v>0</v>
      </c>
      <c r="CS20" s="305">
        <f t="shared" si="140"/>
        <v>0</v>
      </c>
      <c r="CT20" s="305">
        <f t="shared" si="140"/>
        <v>0</v>
      </c>
      <c r="CU20" s="305">
        <f t="shared" si="140"/>
        <v>0</v>
      </c>
      <c r="CV20" s="305">
        <f t="shared" si="140"/>
        <v>0</v>
      </c>
      <c r="CW20" s="305">
        <f t="shared" ref="CW20:DA20" si="141">+SUM(CW21:CW23)</f>
        <v>0</v>
      </c>
      <c r="CX20" s="305">
        <f t="shared" si="141"/>
        <v>0</v>
      </c>
      <c r="CY20" s="305">
        <f t="shared" si="141"/>
        <v>0</v>
      </c>
      <c r="CZ20" s="305">
        <f t="shared" si="141"/>
        <v>0</v>
      </c>
      <c r="DA20" s="305">
        <f t="shared" si="141"/>
        <v>0</v>
      </c>
      <c r="DB20" s="305">
        <f t="shared" ref="DB20:EQ20" si="142">+SUM(DB21:DB23)</f>
        <v>0</v>
      </c>
      <c r="DC20" s="305">
        <f t="shared" si="142"/>
        <v>0</v>
      </c>
      <c r="DD20" s="305">
        <f t="shared" si="142"/>
        <v>0</v>
      </c>
      <c r="DE20" s="305">
        <f t="shared" si="142"/>
        <v>0</v>
      </c>
      <c r="DF20" s="305">
        <f t="shared" si="142"/>
        <v>0</v>
      </c>
      <c r="DG20" s="305">
        <f t="shared" si="142"/>
        <v>0</v>
      </c>
      <c r="DH20" s="305">
        <f t="shared" si="142"/>
        <v>0</v>
      </c>
      <c r="DI20" s="305">
        <f t="shared" si="142"/>
        <v>0</v>
      </c>
      <c r="DJ20" s="305">
        <f t="shared" si="142"/>
        <v>0</v>
      </c>
      <c r="DK20" s="305">
        <f t="shared" si="142"/>
        <v>0</v>
      </c>
      <c r="DL20" s="305">
        <f t="shared" si="142"/>
        <v>0</v>
      </c>
      <c r="DM20" s="305">
        <f t="shared" si="142"/>
        <v>0</v>
      </c>
      <c r="DN20" s="305">
        <f t="shared" si="142"/>
        <v>0</v>
      </c>
      <c r="DO20" s="305">
        <f t="shared" si="142"/>
        <v>0</v>
      </c>
      <c r="DP20" s="305">
        <f t="shared" si="142"/>
        <v>0</v>
      </c>
      <c r="DQ20" s="305">
        <f t="shared" si="142"/>
        <v>0</v>
      </c>
      <c r="DR20" s="305">
        <f t="shared" si="142"/>
        <v>0</v>
      </c>
      <c r="DS20" s="305">
        <f t="shared" si="142"/>
        <v>0</v>
      </c>
      <c r="DT20" s="305">
        <f t="shared" si="142"/>
        <v>0</v>
      </c>
      <c r="DU20" s="305">
        <f t="shared" si="142"/>
        <v>0</v>
      </c>
      <c r="DV20" s="305">
        <f t="shared" si="142"/>
        <v>0</v>
      </c>
      <c r="DW20" s="305">
        <f t="shared" si="142"/>
        <v>0</v>
      </c>
      <c r="DX20" s="305">
        <f t="shared" si="142"/>
        <v>0</v>
      </c>
      <c r="DY20" s="305">
        <f t="shared" si="142"/>
        <v>0</v>
      </c>
      <c r="DZ20" s="305">
        <f t="shared" si="142"/>
        <v>0</v>
      </c>
      <c r="EA20" s="305">
        <f t="shared" si="142"/>
        <v>0</v>
      </c>
      <c r="EB20" s="305">
        <f t="shared" si="142"/>
        <v>0</v>
      </c>
      <c r="EC20" s="305">
        <f t="shared" si="142"/>
        <v>0</v>
      </c>
      <c r="ED20" s="305">
        <f t="shared" si="142"/>
        <v>0</v>
      </c>
      <c r="EE20" s="305">
        <f t="shared" si="142"/>
        <v>0</v>
      </c>
      <c r="EF20" s="305">
        <f t="shared" si="142"/>
        <v>0</v>
      </c>
      <c r="EG20" s="305">
        <f t="shared" si="142"/>
        <v>0</v>
      </c>
      <c r="EH20" s="305">
        <f t="shared" si="142"/>
        <v>0</v>
      </c>
      <c r="EI20" s="305">
        <f t="shared" si="142"/>
        <v>0</v>
      </c>
      <c r="EJ20" s="305">
        <f t="shared" si="142"/>
        <v>0</v>
      </c>
      <c r="EK20" s="305">
        <f t="shared" si="142"/>
        <v>0</v>
      </c>
      <c r="EL20" s="305">
        <f t="shared" si="142"/>
        <v>0</v>
      </c>
      <c r="EM20" s="305">
        <f t="shared" si="142"/>
        <v>0</v>
      </c>
      <c r="EN20" s="305">
        <f t="shared" si="142"/>
        <v>0</v>
      </c>
      <c r="EO20" s="305">
        <f t="shared" si="142"/>
        <v>0</v>
      </c>
      <c r="EP20" s="305">
        <f t="shared" si="142"/>
        <v>0</v>
      </c>
      <c r="EQ20" s="305">
        <f t="shared" si="142"/>
        <v>0</v>
      </c>
      <c r="ER20" s="305">
        <f t="shared" ref="ER20:FD20" si="143">+SUM(ER21:ER23)</f>
        <v>0</v>
      </c>
      <c r="ES20" s="305">
        <f t="shared" si="143"/>
        <v>0</v>
      </c>
      <c r="ET20" s="305">
        <f t="shared" si="143"/>
        <v>0</v>
      </c>
      <c r="EU20" s="305">
        <f t="shared" si="143"/>
        <v>0</v>
      </c>
      <c r="EV20" s="305">
        <f t="shared" si="143"/>
        <v>0</v>
      </c>
      <c r="EW20" s="305">
        <f t="shared" si="143"/>
        <v>0</v>
      </c>
      <c r="EX20" s="305">
        <f t="shared" si="143"/>
        <v>0</v>
      </c>
      <c r="EY20" s="305">
        <f t="shared" si="143"/>
        <v>0</v>
      </c>
      <c r="EZ20" s="305">
        <f t="shared" si="143"/>
        <v>0</v>
      </c>
      <c r="FA20" s="305">
        <f t="shared" si="143"/>
        <v>0</v>
      </c>
      <c r="FB20" s="305">
        <f t="shared" si="143"/>
        <v>0</v>
      </c>
      <c r="FC20" s="305">
        <f t="shared" si="143"/>
        <v>0</v>
      </c>
      <c r="FD20" s="305">
        <f t="shared" si="143"/>
        <v>0</v>
      </c>
      <c r="FE20" s="305">
        <f t="shared" ref="FE20:FG20" si="144">+SUM(FE21:FE23)</f>
        <v>0</v>
      </c>
      <c r="FF20" s="305">
        <f t="shared" si="144"/>
        <v>0</v>
      </c>
      <c r="FG20" s="305">
        <f t="shared" si="144"/>
        <v>0</v>
      </c>
      <c r="FH20" s="305">
        <f t="shared" ref="FH20:FI20" si="145">+SUM(FH21:FH23)</f>
        <v>0</v>
      </c>
      <c r="FI20" s="305">
        <f t="shared" si="145"/>
        <v>0</v>
      </c>
      <c r="FJ20" s="305">
        <f t="shared" ref="FJ20" si="146">+SUM(FJ21:FJ23)</f>
        <v>0</v>
      </c>
      <c r="FK20" s="305">
        <f t="shared" ref="FK20" si="147">+SUM(FK21:FK23)</f>
        <v>0</v>
      </c>
      <c r="FL20" s="305">
        <f t="shared" ref="FL20" si="148">+SUM(FL21:FL23)</f>
        <v>0</v>
      </c>
      <c r="FM20" s="305">
        <f t="shared" ref="FM20" si="149">+SUM(FM21:FM23)</f>
        <v>0</v>
      </c>
      <c r="FN20" s="305">
        <f t="shared" ref="FN20" si="150">+SUM(FN21:FN23)</f>
        <v>0</v>
      </c>
      <c r="FO20" s="305">
        <f t="shared" ref="FO20" si="151">+SUM(FO21:FO23)</f>
        <v>0</v>
      </c>
      <c r="FP20" s="305">
        <f t="shared" ref="FP20" si="152">+SUM(FP21:FP23)</f>
        <v>0</v>
      </c>
      <c r="FQ20" s="305">
        <f t="shared" ref="FQ20" si="153">+SUM(FQ21:FQ23)</f>
        <v>0</v>
      </c>
      <c r="FR20" s="305">
        <f t="shared" ref="FR20" si="154">+SUM(FR21:FR23)</f>
        <v>0</v>
      </c>
      <c r="FS20" s="305">
        <f t="shared" ref="FS20:FT20" si="155">+SUM(FS21:FS23)</f>
        <v>0</v>
      </c>
      <c r="FT20" s="305">
        <f t="shared" si="155"/>
        <v>0</v>
      </c>
    </row>
    <row r="21" spans="1:176" hidden="1">
      <c r="A21" s="306">
        <v>1221</v>
      </c>
      <c r="B21" s="309" t="s">
        <v>35</v>
      </c>
      <c r="C21" s="302"/>
      <c r="D21" s="302"/>
      <c r="E21" s="302"/>
      <c r="F21" s="302"/>
      <c r="G21" s="302">
        <f t="shared" ref="G21:G32" si="156">+SUM(CW21:DH21)</f>
        <v>0</v>
      </c>
      <c r="H21" s="302">
        <f t="shared" ref="H21:H32" si="157">+SUM(DI21:DT21)</f>
        <v>0</v>
      </c>
      <c r="I21" s="302">
        <f t="shared" ref="I21:I32" si="158">+SUM(DU21:EF21)</f>
        <v>0</v>
      </c>
      <c r="J21" s="302">
        <f t="shared" ref="J21:J32" si="159">+SUM(EG21:ER21)</f>
        <v>0</v>
      </c>
      <c r="K21" s="302">
        <f t="shared" si="76"/>
        <v>0</v>
      </c>
      <c r="L21" s="302">
        <f t="shared" si="3"/>
        <v>0</v>
      </c>
      <c r="M21" s="302">
        <f t="shared" si="38"/>
        <v>0</v>
      </c>
      <c r="N21" s="302">
        <f t="shared" si="39"/>
        <v>0</v>
      </c>
      <c r="O21" s="302">
        <f t="shared" si="40"/>
        <v>0</v>
      </c>
      <c r="P21" s="302">
        <f t="shared" si="41"/>
        <v>0</v>
      </c>
      <c r="Q21" s="302">
        <f t="shared" si="42"/>
        <v>0</v>
      </c>
      <c r="R21" s="302">
        <f t="shared" si="43"/>
        <v>0</v>
      </c>
      <c r="S21" s="302">
        <f t="shared" si="44"/>
        <v>0</v>
      </c>
      <c r="T21" s="302">
        <f t="shared" si="45"/>
        <v>0</v>
      </c>
      <c r="U21" s="302">
        <f t="shared" si="46"/>
        <v>0</v>
      </c>
      <c r="V21" s="302">
        <f t="shared" si="47"/>
        <v>0</v>
      </c>
      <c r="W21" s="302">
        <f t="shared" si="48"/>
        <v>0</v>
      </c>
      <c r="X21" s="302">
        <f t="shared" si="49"/>
        <v>0</v>
      </c>
      <c r="Y21" s="302">
        <f t="shared" si="50"/>
        <v>0</v>
      </c>
      <c r="Z21" s="302">
        <f t="shared" si="51"/>
        <v>0</v>
      </c>
      <c r="AA21" s="302">
        <f t="shared" si="52"/>
        <v>0</v>
      </c>
      <c r="AB21" s="302">
        <f t="shared" si="53"/>
        <v>0</v>
      </c>
      <c r="AC21" s="302">
        <f t="shared" ref="AC21:AC32" si="160">+SUM(CW21:CY21)</f>
        <v>0</v>
      </c>
      <c r="AD21" s="302">
        <f t="shared" ref="AD21:AD32" si="161">+SUM(CZ21:DB21)</f>
        <v>0</v>
      </c>
      <c r="AE21" s="302">
        <f t="shared" ref="AE21:AE32" si="162">+SUM(DC21:DE21)</f>
        <v>0</v>
      </c>
      <c r="AF21" s="302">
        <f t="shared" ref="AF21:AF32" si="163">+SUM(DF21:DH21)</f>
        <v>0</v>
      </c>
      <c r="AG21" s="302">
        <f t="shared" ref="AG21:AG32" si="164">+SUM(DI21:DK21)</f>
        <v>0</v>
      </c>
      <c r="AH21" s="302">
        <f t="shared" ref="AH21:AH32" si="165">+SUM(DL21:DN21)</f>
        <v>0</v>
      </c>
      <c r="AI21" s="302">
        <f t="shared" ref="AI21:AI32" si="166">+SUM(DO21:DQ21)</f>
        <v>0</v>
      </c>
      <c r="AJ21" s="302">
        <f t="shared" ref="AJ21:AJ32" si="167">+SUM(DR21:DT21)</f>
        <v>0</v>
      </c>
      <c r="AK21" s="302">
        <f t="shared" ref="AK21:AK32" si="168">+SUM(DU21:DW21)</f>
        <v>0</v>
      </c>
      <c r="AL21" s="302">
        <f t="shared" ref="AL21:AL32" si="169">+SUM(DX21:DZ21)</f>
        <v>0</v>
      </c>
      <c r="AM21" s="302">
        <f t="shared" ref="AM21:AM32" si="170">+SUM(EA21:EC21)</f>
        <v>0</v>
      </c>
      <c r="AN21" s="302">
        <f t="shared" ref="AN21:AN32" si="171">+SUM(ED21:EF21)</f>
        <v>0</v>
      </c>
      <c r="AO21" s="302">
        <f t="shared" ref="AO21:AO32" si="172">+SUM(EG21:EI21)</f>
        <v>0</v>
      </c>
      <c r="AP21" s="302">
        <f t="shared" ref="AP21:AP32" si="173">+SUM(EJ21:EL21)</f>
        <v>0</v>
      </c>
      <c r="AQ21" s="303">
        <f t="shared" ref="AQ21:AQ32" si="174">+SUM(EM21:EO21)</f>
        <v>0</v>
      </c>
      <c r="AR21" s="303">
        <f t="shared" ref="AR21:AR32" si="175">+SUM(EP21:ER21)</f>
        <v>0</v>
      </c>
      <c r="AS21" s="303">
        <f t="shared" si="78"/>
        <v>0</v>
      </c>
      <c r="AT21" s="303">
        <f t="shared" si="79"/>
        <v>0</v>
      </c>
      <c r="AU21" s="303">
        <f t="shared" si="80"/>
        <v>0</v>
      </c>
      <c r="AV21" s="303">
        <f t="shared" si="81"/>
        <v>0</v>
      </c>
      <c r="AW21" s="303">
        <f t="shared" si="81"/>
        <v>0</v>
      </c>
      <c r="AX21" s="303">
        <f t="shared" si="22"/>
        <v>0</v>
      </c>
      <c r="AY21" s="303">
        <f t="shared" si="54"/>
        <v>0</v>
      </c>
      <c r="AZ21" s="303">
        <f t="shared" si="55"/>
        <v>0</v>
      </c>
      <c r="BA21" s="305">
        <v>0</v>
      </c>
      <c r="BB21" s="305">
        <v>0</v>
      </c>
      <c r="BC21" s="305">
        <v>0</v>
      </c>
      <c r="BD21" s="305">
        <v>0</v>
      </c>
      <c r="BE21" s="305">
        <v>0</v>
      </c>
      <c r="BF21" s="305">
        <v>0</v>
      </c>
      <c r="BG21" s="305">
        <v>0</v>
      </c>
      <c r="BH21" s="305">
        <v>0</v>
      </c>
      <c r="BI21" s="305">
        <v>0</v>
      </c>
      <c r="BJ21" s="305">
        <v>0</v>
      </c>
      <c r="BK21" s="305">
        <v>0</v>
      </c>
      <c r="BL21" s="305">
        <v>0</v>
      </c>
      <c r="BM21" s="305">
        <v>0</v>
      </c>
      <c r="BN21" s="305">
        <v>0</v>
      </c>
      <c r="BO21" s="305">
        <v>0</v>
      </c>
      <c r="BP21" s="305">
        <v>0</v>
      </c>
      <c r="BQ21" s="305">
        <v>0</v>
      </c>
      <c r="BR21" s="305">
        <v>0</v>
      </c>
      <c r="BS21" s="305">
        <v>0</v>
      </c>
      <c r="BT21" s="305">
        <v>0</v>
      </c>
      <c r="BU21" s="305">
        <v>0</v>
      </c>
      <c r="BV21" s="305">
        <v>0</v>
      </c>
      <c r="BW21" s="305">
        <v>0</v>
      </c>
      <c r="BX21" s="305">
        <v>0</v>
      </c>
      <c r="BY21" s="305">
        <v>0</v>
      </c>
      <c r="BZ21" s="305">
        <v>0</v>
      </c>
      <c r="CA21" s="305">
        <v>0</v>
      </c>
      <c r="CB21" s="305">
        <v>0</v>
      </c>
      <c r="CC21" s="305">
        <v>0</v>
      </c>
      <c r="CD21" s="305">
        <v>0</v>
      </c>
      <c r="CE21" s="305">
        <v>0</v>
      </c>
      <c r="CF21" s="305">
        <v>0</v>
      </c>
      <c r="CG21" s="305">
        <v>0</v>
      </c>
      <c r="CH21" s="305">
        <v>0</v>
      </c>
      <c r="CI21" s="305">
        <v>0</v>
      </c>
      <c r="CJ21" s="305">
        <v>0</v>
      </c>
      <c r="CK21" s="305">
        <v>0</v>
      </c>
      <c r="CL21" s="305">
        <v>0</v>
      </c>
      <c r="CM21" s="305">
        <v>0</v>
      </c>
      <c r="CN21" s="305">
        <v>0</v>
      </c>
      <c r="CO21" s="305">
        <v>0</v>
      </c>
      <c r="CP21" s="305">
        <v>0</v>
      </c>
      <c r="CQ21" s="305">
        <v>0</v>
      </c>
      <c r="CR21" s="305">
        <v>0</v>
      </c>
      <c r="CS21" s="305">
        <v>0</v>
      </c>
      <c r="CT21" s="305">
        <v>0</v>
      </c>
      <c r="CU21" s="305">
        <v>0</v>
      </c>
      <c r="CV21" s="305">
        <v>0</v>
      </c>
      <c r="CW21" s="305">
        <v>0</v>
      </c>
      <c r="CX21" s="305">
        <v>0</v>
      </c>
      <c r="CY21" s="305">
        <v>0</v>
      </c>
      <c r="CZ21" s="305">
        <v>0</v>
      </c>
      <c r="DA21" s="305">
        <v>0</v>
      </c>
      <c r="DB21" s="305">
        <v>0</v>
      </c>
      <c r="DC21" s="305">
        <v>0</v>
      </c>
      <c r="DD21" s="305">
        <v>0</v>
      </c>
      <c r="DE21" s="305">
        <v>0</v>
      </c>
      <c r="DF21" s="305">
        <v>0</v>
      </c>
      <c r="DG21" s="305">
        <v>0</v>
      </c>
      <c r="DH21" s="305">
        <v>0</v>
      </c>
      <c r="DI21" s="305">
        <v>0</v>
      </c>
      <c r="DJ21" s="305">
        <v>0</v>
      </c>
      <c r="DK21" s="305">
        <v>0</v>
      </c>
      <c r="DL21" s="305">
        <v>0</v>
      </c>
      <c r="DM21" s="305">
        <v>0</v>
      </c>
      <c r="DN21" s="305">
        <v>0</v>
      </c>
      <c r="DO21" s="305">
        <v>0</v>
      </c>
      <c r="DP21" s="305">
        <v>0</v>
      </c>
      <c r="DQ21" s="305">
        <v>0</v>
      </c>
      <c r="DR21" s="305">
        <v>0</v>
      </c>
      <c r="DS21" s="305">
        <v>0</v>
      </c>
      <c r="DT21" s="305">
        <v>0</v>
      </c>
      <c r="DU21" s="305">
        <v>0</v>
      </c>
      <c r="DV21" s="305">
        <v>0</v>
      </c>
      <c r="DW21" s="305">
        <v>0</v>
      </c>
      <c r="DX21" s="305">
        <v>0</v>
      </c>
      <c r="DY21" s="305">
        <v>0</v>
      </c>
      <c r="DZ21" s="305">
        <v>0</v>
      </c>
      <c r="EA21" s="305">
        <v>0</v>
      </c>
      <c r="EB21" s="305">
        <v>0</v>
      </c>
      <c r="EC21" s="305">
        <v>0</v>
      </c>
      <c r="ED21" s="305">
        <v>0</v>
      </c>
      <c r="EE21" s="305">
        <v>0</v>
      </c>
      <c r="EF21" s="305">
        <v>0</v>
      </c>
      <c r="EG21" s="305">
        <v>0</v>
      </c>
      <c r="EH21" s="305">
        <v>0</v>
      </c>
      <c r="EI21" s="305">
        <v>0</v>
      </c>
      <c r="EJ21" s="305">
        <v>0</v>
      </c>
      <c r="EK21" s="305">
        <v>0</v>
      </c>
      <c r="EL21" s="305">
        <v>0</v>
      </c>
      <c r="EM21" s="305">
        <v>0</v>
      </c>
      <c r="EN21" s="305">
        <v>0</v>
      </c>
      <c r="EO21" s="305">
        <v>0</v>
      </c>
      <c r="EP21" s="305">
        <v>0</v>
      </c>
      <c r="EQ21" s="305">
        <v>0</v>
      </c>
      <c r="ER21" s="305">
        <v>0</v>
      </c>
      <c r="ES21" s="305">
        <v>0</v>
      </c>
      <c r="ET21" s="305">
        <v>0</v>
      </c>
      <c r="EU21" s="305">
        <v>0</v>
      </c>
      <c r="EV21" s="305">
        <v>0</v>
      </c>
      <c r="EW21" s="305">
        <v>0</v>
      </c>
      <c r="EX21" s="305">
        <v>0</v>
      </c>
      <c r="EY21" s="305">
        <v>0</v>
      </c>
      <c r="EZ21" s="305">
        <v>0</v>
      </c>
      <c r="FA21" s="305">
        <v>0</v>
      </c>
      <c r="FB21" s="305">
        <v>0</v>
      </c>
      <c r="FC21" s="305">
        <v>0</v>
      </c>
      <c r="FD21" s="305">
        <v>0</v>
      </c>
      <c r="FE21" s="305">
        <v>0</v>
      </c>
      <c r="FF21" s="305">
        <v>0</v>
      </c>
      <c r="FG21" s="305">
        <v>0</v>
      </c>
      <c r="FH21" s="305">
        <v>0</v>
      </c>
      <c r="FI21" s="305">
        <v>0</v>
      </c>
      <c r="FJ21" s="305">
        <v>0</v>
      </c>
      <c r="FK21" s="305">
        <v>0</v>
      </c>
      <c r="FL21" s="305">
        <v>0</v>
      </c>
      <c r="FM21" s="305">
        <v>0</v>
      </c>
      <c r="FN21" s="305">
        <v>0</v>
      </c>
      <c r="FO21" s="305">
        <v>0</v>
      </c>
      <c r="FP21" s="305">
        <v>0</v>
      </c>
      <c r="FQ21" s="305">
        <v>0</v>
      </c>
      <c r="FR21" s="305">
        <v>0</v>
      </c>
      <c r="FS21" s="305">
        <v>0</v>
      </c>
      <c r="FT21" s="305">
        <v>0</v>
      </c>
    </row>
    <row r="22" spans="1:176" hidden="1">
      <c r="A22" s="306">
        <v>1222</v>
      </c>
      <c r="B22" s="309" t="s">
        <v>36</v>
      </c>
      <c r="C22" s="302"/>
      <c r="D22" s="302"/>
      <c r="E22" s="302"/>
      <c r="F22" s="302"/>
      <c r="G22" s="302">
        <f t="shared" si="156"/>
        <v>0</v>
      </c>
      <c r="H22" s="302">
        <f t="shared" si="157"/>
        <v>0</v>
      </c>
      <c r="I22" s="302">
        <f t="shared" si="158"/>
        <v>0</v>
      </c>
      <c r="J22" s="302">
        <f t="shared" si="159"/>
        <v>0</v>
      </c>
      <c r="K22" s="302">
        <f t="shared" si="76"/>
        <v>0</v>
      </c>
      <c r="L22" s="302">
        <f t="shared" si="3"/>
        <v>0</v>
      </c>
      <c r="M22" s="302">
        <f t="shared" si="38"/>
        <v>0</v>
      </c>
      <c r="N22" s="302">
        <f t="shared" si="39"/>
        <v>0</v>
      </c>
      <c r="O22" s="302">
        <f t="shared" si="40"/>
        <v>0</v>
      </c>
      <c r="P22" s="302">
        <f t="shared" si="41"/>
        <v>0</v>
      </c>
      <c r="Q22" s="302">
        <f t="shared" si="42"/>
        <v>0</v>
      </c>
      <c r="R22" s="302">
        <f t="shared" si="43"/>
        <v>0</v>
      </c>
      <c r="S22" s="302">
        <f t="shared" si="44"/>
        <v>0</v>
      </c>
      <c r="T22" s="302">
        <f t="shared" si="45"/>
        <v>0</v>
      </c>
      <c r="U22" s="302">
        <f t="shared" si="46"/>
        <v>0</v>
      </c>
      <c r="V22" s="302">
        <f t="shared" si="47"/>
        <v>0</v>
      </c>
      <c r="W22" s="302">
        <f t="shared" si="48"/>
        <v>0</v>
      </c>
      <c r="X22" s="302">
        <f t="shared" si="49"/>
        <v>0</v>
      </c>
      <c r="Y22" s="302">
        <f t="shared" si="50"/>
        <v>0</v>
      </c>
      <c r="Z22" s="302">
        <f t="shared" si="51"/>
        <v>0</v>
      </c>
      <c r="AA22" s="302">
        <f t="shared" si="52"/>
        <v>0</v>
      </c>
      <c r="AB22" s="302">
        <f t="shared" si="53"/>
        <v>0</v>
      </c>
      <c r="AC22" s="302">
        <f t="shared" si="160"/>
        <v>0</v>
      </c>
      <c r="AD22" s="302">
        <f t="shared" si="161"/>
        <v>0</v>
      </c>
      <c r="AE22" s="302">
        <f t="shared" si="162"/>
        <v>0</v>
      </c>
      <c r="AF22" s="302">
        <f t="shared" si="163"/>
        <v>0</v>
      </c>
      <c r="AG22" s="302">
        <f t="shared" si="164"/>
        <v>0</v>
      </c>
      <c r="AH22" s="302">
        <f t="shared" si="165"/>
        <v>0</v>
      </c>
      <c r="AI22" s="302">
        <f t="shared" si="166"/>
        <v>0</v>
      </c>
      <c r="AJ22" s="302">
        <f t="shared" si="167"/>
        <v>0</v>
      </c>
      <c r="AK22" s="302">
        <f t="shared" si="168"/>
        <v>0</v>
      </c>
      <c r="AL22" s="302">
        <f t="shared" si="169"/>
        <v>0</v>
      </c>
      <c r="AM22" s="302">
        <f t="shared" si="170"/>
        <v>0</v>
      </c>
      <c r="AN22" s="302">
        <f t="shared" si="171"/>
        <v>0</v>
      </c>
      <c r="AO22" s="302">
        <f t="shared" si="172"/>
        <v>0</v>
      </c>
      <c r="AP22" s="302">
        <f t="shared" si="173"/>
        <v>0</v>
      </c>
      <c r="AQ22" s="303">
        <f t="shared" si="174"/>
        <v>0</v>
      </c>
      <c r="AR22" s="303">
        <f t="shared" si="175"/>
        <v>0</v>
      </c>
      <c r="AS22" s="303">
        <f t="shared" si="78"/>
        <v>0</v>
      </c>
      <c r="AT22" s="303">
        <f t="shared" si="79"/>
        <v>0</v>
      </c>
      <c r="AU22" s="303">
        <f t="shared" si="80"/>
        <v>0</v>
      </c>
      <c r="AV22" s="303">
        <f t="shared" si="81"/>
        <v>0</v>
      </c>
      <c r="AW22" s="303">
        <f t="shared" si="81"/>
        <v>0</v>
      </c>
      <c r="AX22" s="303">
        <f t="shared" si="22"/>
        <v>0</v>
      </c>
      <c r="AY22" s="303">
        <f t="shared" si="54"/>
        <v>0</v>
      </c>
      <c r="AZ22" s="303">
        <f t="shared" si="55"/>
        <v>0</v>
      </c>
      <c r="BA22" s="305">
        <v>0</v>
      </c>
      <c r="BB22" s="305">
        <v>0</v>
      </c>
      <c r="BC22" s="305">
        <v>0</v>
      </c>
      <c r="BD22" s="305">
        <v>0</v>
      </c>
      <c r="BE22" s="305">
        <v>0</v>
      </c>
      <c r="BF22" s="305">
        <v>0</v>
      </c>
      <c r="BG22" s="305">
        <v>0</v>
      </c>
      <c r="BH22" s="305">
        <v>0</v>
      </c>
      <c r="BI22" s="305">
        <v>0</v>
      </c>
      <c r="BJ22" s="305">
        <v>0</v>
      </c>
      <c r="BK22" s="305">
        <v>0</v>
      </c>
      <c r="BL22" s="305">
        <v>0</v>
      </c>
      <c r="BM22" s="305">
        <v>0</v>
      </c>
      <c r="BN22" s="305">
        <v>0</v>
      </c>
      <c r="BO22" s="305">
        <v>0</v>
      </c>
      <c r="BP22" s="305">
        <v>0</v>
      </c>
      <c r="BQ22" s="305">
        <v>0</v>
      </c>
      <c r="BR22" s="305">
        <v>0</v>
      </c>
      <c r="BS22" s="305">
        <v>0</v>
      </c>
      <c r="BT22" s="305">
        <v>0</v>
      </c>
      <c r="BU22" s="305">
        <v>0</v>
      </c>
      <c r="BV22" s="305">
        <v>0</v>
      </c>
      <c r="BW22" s="305">
        <v>0</v>
      </c>
      <c r="BX22" s="305">
        <v>0</v>
      </c>
      <c r="BY22" s="305">
        <v>0</v>
      </c>
      <c r="BZ22" s="305">
        <v>0</v>
      </c>
      <c r="CA22" s="305">
        <v>0</v>
      </c>
      <c r="CB22" s="305">
        <v>0</v>
      </c>
      <c r="CC22" s="305">
        <v>0</v>
      </c>
      <c r="CD22" s="305">
        <v>0</v>
      </c>
      <c r="CE22" s="305">
        <v>0</v>
      </c>
      <c r="CF22" s="305">
        <v>0</v>
      </c>
      <c r="CG22" s="305">
        <v>0</v>
      </c>
      <c r="CH22" s="305">
        <v>0</v>
      </c>
      <c r="CI22" s="305">
        <v>0</v>
      </c>
      <c r="CJ22" s="305">
        <v>0</v>
      </c>
      <c r="CK22" s="305">
        <v>0</v>
      </c>
      <c r="CL22" s="305">
        <v>0</v>
      </c>
      <c r="CM22" s="305">
        <v>0</v>
      </c>
      <c r="CN22" s="305">
        <v>0</v>
      </c>
      <c r="CO22" s="305">
        <v>0</v>
      </c>
      <c r="CP22" s="305">
        <v>0</v>
      </c>
      <c r="CQ22" s="305">
        <v>0</v>
      </c>
      <c r="CR22" s="305">
        <v>0</v>
      </c>
      <c r="CS22" s="305">
        <v>0</v>
      </c>
      <c r="CT22" s="305">
        <v>0</v>
      </c>
      <c r="CU22" s="305">
        <v>0</v>
      </c>
      <c r="CV22" s="305">
        <v>0</v>
      </c>
      <c r="CW22" s="305">
        <v>0</v>
      </c>
      <c r="CX22" s="305">
        <v>0</v>
      </c>
      <c r="CY22" s="305">
        <v>0</v>
      </c>
      <c r="CZ22" s="305">
        <v>0</v>
      </c>
      <c r="DA22" s="305">
        <v>0</v>
      </c>
      <c r="DB22" s="305">
        <v>0</v>
      </c>
      <c r="DC22" s="305">
        <v>0</v>
      </c>
      <c r="DD22" s="305">
        <v>0</v>
      </c>
      <c r="DE22" s="305">
        <v>0</v>
      </c>
      <c r="DF22" s="305">
        <v>0</v>
      </c>
      <c r="DG22" s="305">
        <v>0</v>
      </c>
      <c r="DH22" s="305">
        <v>0</v>
      </c>
      <c r="DI22" s="305">
        <v>0</v>
      </c>
      <c r="DJ22" s="305">
        <v>0</v>
      </c>
      <c r="DK22" s="305">
        <v>0</v>
      </c>
      <c r="DL22" s="305">
        <v>0</v>
      </c>
      <c r="DM22" s="305">
        <v>0</v>
      </c>
      <c r="DN22" s="305">
        <v>0</v>
      </c>
      <c r="DO22" s="305">
        <v>0</v>
      </c>
      <c r="DP22" s="305">
        <v>0</v>
      </c>
      <c r="DQ22" s="305">
        <v>0</v>
      </c>
      <c r="DR22" s="305">
        <v>0</v>
      </c>
      <c r="DS22" s="305">
        <v>0</v>
      </c>
      <c r="DT22" s="305">
        <v>0</v>
      </c>
      <c r="DU22" s="305">
        <v>0</v>
      </c>
      <c r="DV22" s="305">
        <v>0</v>
      </c>
      <c r="DW22" s="305">
        <v>0</v>
      </c>
      <c r="DX22" s="305">
        <v>0</v>
      </c>
      <c r="DY22" s="305">
        <v>0</v>
      </c>
      <c r="DZ22" s="305">
        <v>0</v>
      </c>
      <c r="EA22" s="305">
        <v>0</v>
      </c>
      <c r="EB22" s="305">
        <v>0</v>
      </c>
      <c r="EC22" s="305">
        <v>0</v>
      </c>
      <c r="ED22" s="305">
        <v>0</v>
      </c>
      <c r="EE22" s="305">
        <v>0</v>
      </c>
      <c r="EF22" s="305">
        <v>0</v>
      </c>
      <c r="EG22" s="305">
        <v>0</v>
      </c>
      <c r="EH22" s="305">
        <v>0</v>
      </c>
      <c r="EI22" s="305">
        <v>0</v>
      </c>
      <c r="EJ22" s="305">
        <v>0</v>
      </c>
      <c r="EK22" s="305">
        <v>0</v>
      </c>
      <c r="EL22" s="305">
        <v>0</v>
      </c>
      <c r="EM22" s="305">
        <v>0</v>
      </c>
      <c r="EN22" s="305">
        <v>0</v>
      </c>
      <c r="EO22" s="305">
        <v>0</v>
      </c>
      <c r="EP22" s="305">
        <v>0</v>
      </c>
      <c r="EQ22" s="305">
        <v>0</v>
      </c>
      <c r="ER22" s="305">
        <v>0</v>
      </c>
      <c r="ES22" s="305">
        <v>0</v>
      </c>
      <c r="ET22" s="305">
        <v>0</v>
      </c>
      <c r="EU22" s="305">
        <v>0</v>
      </c>
      <c r="EV22" s="305">
        <v>0</v>
      </c>
      <c r="EW22" s="305">
        <v>0</v>
      </c>
      <c r="EX22" s="305">
        <v>0</v>
      </c>
      <c r="EY22" s="305">
        <v>0</v>
      </c>
      <c r="EZ22" s="305">
        <v>0</v>
      </c>
      <c r="FA22" s="305">
        <v>0</v>
      </c>
      <c r="FB22" s="305">
        <v>0</v>
      </c>
      <c r="FC22" s="305">
        <v>0</v>
      </c>
      <c r="FD22" s="305">
        <v>0</v>
      </c>
      <c r="FE22" s="305">
        <v>0</v>
      </c>
      <c r="FF22" s="305">
        <v>0</v>
      </c>
      <c r="FG22" s="305">
        <v>0</v>
      </c>
      <c r="FH22" s="305">
        <v>0</v>
      </c>
      <c r="FI22" s="305">
        <v>0</v>
      </c>
      <c r="FJ22" s="305">
        <v>0</v>
      </c>
      <c r="FK22" s="305">
        <v>0</v>
      </c>
      <c r="FL22" s="305">
        <v>0</v>
      </c>
      <c r="FM22" s="305">
        <v>0</v>
      </c>
      <c r="FN22" s="305">
        <v>0</v>
      </c>
      <c r="FO22" s="305">
        <v>0</v>
      </c>
      <c r="FP22" s="305">
        <v>0</v>
      </c>
      <c r="FQ22" s="305">
        <v>0</v>
      </c>
      <c r="FR22" s="305">
        <v>0</v>
      </c>
      <c r="FS22" s="305">
        <v>0</v>
      </c>
      <c r="FT22" s="305">
        <v>0</v>
      </c>
    </row>
    <row r="23" spans="1:176" hidden="1">
      <c r="A23" s="306">
        <v>1223</v>
      </c>
      <c r="B23" s="309" t="s">
        <v>37</v>
      </c>
      <c r="C23" s="302"/>
      <c r="D23" s="302"/>
      <c r="E23" s="302"/>
      <c r="F23" s="302"/>
      <c r="G23" s="302">
        <f t="shared" si="156"/>
        <v>0</v>
      </c>
      <c r="H23" s="302">
        <f t="shared" si="157"/>
        <v>0</v>
      </c>
      <c r="I23" s="302">
        <f t="shared" si="158"/>
        <v>0</v>
      </c>
      <c r="J23" s="302">
        <f t="shared" si="159"/>
        <v>0</v>
      </c>
      <c r="K23" s="302">
        <f t="shared" si="76"/>
        <v>0</v>
      </c>
      <c r="L23" s="302">
        <f t="shared" si="3"/>
        <v>0</v>
      </c>
      <c r="M23" s="302">
        <f t="shared" si="38"/>
        <v>0</v>
      </c>
      <c r="N23" s="302">
        <f t="shared" si="39"/>
        <v>0</v>
      </c>
      <c r="O23" s="302">
        <f t="shared" si="40"/>
        <v>0</v>
      </c>
      <c r="P23" s="302">
        <f t="shared" si="41"/>
        <v>0</v>
      </c>
      <c r="Q23" s="302">
        <f t="shared" si="42"/>
        <v>0</v>
      </c>
      <c r="R23" s="302">
        <f t="shared" si="43"/>
        <v>0</v>
      </c>
      <c r="S23" s="302">
        <f t="shared" si="44"/>
        <v>0</v>
      </c>
      <c r="T23" s="302">
        <f t="shared" si="45"/>
        <v>0</v>
      </c>
      <c r="U23" s="302">
        <f t="shared" si="46"/>
        <v>0</v>
      </c>
      <c r="V23" s="302">
        <f t="shared" si="47"/>
        <v>0</v>
      </c>
      <c r="W23" s="302">
        <f t="shared" si="48"/>
        <v>0</v>
      </c>
      <c r="X23" s="302">
        <f t="shared" si="49"/>
        <v>0</v>
      </c>
      <c r="Y23" s="302">
        <f t="shared" si="50"/>
        <v>0</v>
      </c>
      <c r="Z23" s="302">
        <f t="shared" si="51"/>
        <v>0</v>
      </c>
      <c r="AA23" s="302">
        <f t="shared" si="52"/>
        <v>0</v>
      </c>
      <c r="AB23" s="302">
        <f t="shared" si="53"/>
        <v>0</v>
      </c>
      <c r="AC23" s="302">
        <f t="shared" si="160"/>
        <v>0</v>
      </c>
      <c r="AD23" s="302">
        <f t="shared" si="161"/>
        <v>0</v>
      </c>
      <c r="AE23" s="302">
        <f t="shared" si="162"/>
        <v>0</v>
      </c>
      <c r="AF23" s="302">
        <f t="shared" si="163"/>
        <v>0</v>
      </c>
      <c r="AG23" s="302">
        <f t="shared" si="164"/>
        <v>0</v>
      </c>
      <c r="AH23" s="302">
        <f t="shared" si="165"/>
        <v>0</v>
      </c>
      <c r="AI23" s="302">
        <f t="shared" si="166"/>
        <v>0</v>
      </c>
      <c r="AJ23" s="302">
        <f t="shared" si="167"/>
        <v>0</v>
      </c>
      <c r="AK23" s="302">
        <f t="shared" si="168"/>
        <v>0</v>
      </c>
      <c r="AL23" s="302">
        <f t="shared" si="169"/>
        <v>0</v>
      </c>
      <c r="AM23" s="302">
        <f t="shared" si="170"/>
        <v>0</v>
      </c>
      <c r="AN23" s="302">
        <f t="shared" si="171"/>
        <v>0</v>
      </c>
      <c r="AO23" s="302">
        <f t="shared" si="172"/>
        <v>0</v>
      </c>
      <c r="AP23" s="302">
        <f t="shared" si="173"/>
        <v>0</v>
      </c>
      <c r="AQ23" s="303">
        <f t="shared" si="174"/>
        <v>0</v>
      </c>
      <c r="AR23" s="303">
        <f t="shared" si="175"/>
        <v>0</v>
      </c>
      <c r="AS23" s="303">
        <f t="shared" si="78"/>
        <v>0</v>
      </c>
      <c r="AT23" s="303">
        <f t="shared" si="79"/>
        <v>0</v>
      </c>
      <c r="AU23" s="303">
        <f t="shared" si="80"/>
        <v>0</v>
      </c>
      <c r="AV23" s="303">
        <f t="shared" si="81"/>
        <v>0</v>
      </c>
      <c r="AW23" s="303">
        <f t="shared" si="81"/>
        <v>0</v>
      </c>
      <c r="AX23" s="303">
        <f t="shared" si="22"/>
        <v>0</v>
      </c>
      <c r="AY23" s="303">
        <f t="shared" si="54"/>
        <v>0</v>
      </c>
      <c r="AZ23" s="303">
        <f t="shared" si="55"/>
        <v>0</v>
      </c>
      <c r="BA23" s="305">
        <v>0</v>
      </c>
      <c r="BB23" s="305">
        <v>0</v>
      </c>
      <c r="BC23" s="305">
        <v>0</v>
      </c>
      <c r="BD23" s="305">
        <v>0</v>
      </c>
      <c r="BE23" s="305">
        <v>0</v>
      </c>
      <c r="BF23" s="305">
        <v>0</v>
      </c>
      <c r="BG23" s="305">
        <v>0</v>
      </c>
      <c r="BH23" s="305">
        <v>0</v>
      </c>
      <c r="BI23" s="305">
        <v>0</v>
      </c>
      <c r="BJ23" s="305">
        <v>0</v>
      </c>
      <c r="BK23" s="305">
        <v>0</v>
      </c>
      <c r="BL23" s="305">
        <v>0</v>
      </c>
      <c r="BM23" s="305">
        <v>0</v>
      </c>
      <c r="BN23" s="305">
        <v>0</v>
      </c>
      <c r="BO23" s="305">
        <v>0</v>
      </c>
      <c r="BP23" s="305">
        <v>0</v>
      </c>
      <c r="BQ23" s="305">
        <v>0</v>
      </c>
      <c r="BR23" s="305">
        <v>0</v>
      </c>
      <c r="BS23" s="305">
        <v>0</v>
      </c>
      <c r="BT23" s="305">
        <v>0</v>
      </c>
      <c r="BU23" s="305">
        <v>0</v>
      </c>
      <c r="BV23" s="305">
        <v>0</v>
      </c>
      <c r="BW23" s="305">
        <v>0</v>
      </c>
      <c r="BX23" s="305">
        <v>0</v>
      </c>
      <c r="BY23" s="305">
        <v>0</v>
      </c>
      <c r="BZ23" s="305">
        <v>0</v>
      </c>
      <c r="CA23" s="305">
        <v>0</v>
      </c>
      <c r="CB23" s="305">
        <v>0</v>
      </c>
      <c r="CC23" s="305">
        <v>0</v>
      </c>
      <c r="CD23" s="305">
        <v>0</v>
      </c>
      <c r="CE23" s="305">
        <v>0</v>
      </c>
      <c r="CF23" s="305">
        <v>0</v>
      </c>
      <c r="CG23" s="305">
        <v>0</v>
      </c>
      <c r="CH23" s="305">
        <v>0</v>
      </c>
      <c r="CI23" s="305">
        <v>0</v>
      </c>
      <c r="CJ23" s="305">
        <v>0</v>
      </c>
      <c r="CK23" s="305">
        <v>0</v>
      </c>
      <c r="CL23" s="305">
        <v>0</v>
      </c>
      <c r="CM23" s="305">
        <v>0</v>
      </c>
      <c r="CN23" s="305">
        <v>0</v>
      </c>
      <c r="CO23" s="305">
        <v>0</v>
      </c>
      <c r="CP23" s="305">
        <v>0</v>
      </c>
      <c r="CQ23" s="305">
        <v>0</v>
      </c>
      <c r="CR23" s="305">
        <v>0</v>
      </c>
      <c r="CS23" s="305">
        <v>0</v>
      </c>
      <c r="CT23" s="305">
        <v>0</v>
      </c>
      <c r="CU23" s="305">
        <v>0</v>
      </c>
      <c r="CV23" s="305">
        <v>0</v>
      </c>
      <c r="CW23" s="305">
        <v>0</v>
      </c>
      <c r="CX23" s="305">
        <v>0</v>
      </c>
      <c r="CY23" s="305">
        <v>0</v>
      </c>
      <c r="CZ23" s="305">
        <v>0</v>
      </c>
      <c r="DA23" s="305">
        <v>0</v>
      </c>
      <c r="DB23" s="305">
        <v>0</v>
      </c>
      <c r="DC23" s="305">
        <v>0</v>
      </c>
      <c r="DD23" s="305">
        <v>0</v>
      </c>
      <c r="DE23" s="305">
        <v>0</v>
      </c>
      <c r="DF23" s="305">
        <v>0</v>
      </c>
      <c r="DG23" s="305">
        <v>0</v>
      </c>
      <c r="DH23" s="305">
        <v>0</v>
      </c>
      <c r="DI23" s="305">
        <v>0</v>
      </c>
      <c r="DJ23" s="305">
        <v>0</v>
      </c>
      <c r="DK23" s="305">
        <v>0</v>
      </c>
      <c r="DL23" s="305">
        <v>0</v>
      </c>
      <c r="DM23" s="305">
        <v>0</v>
      </c>
      <c r="DN23" s="305">
        <v>0</v>
      </c>
      <c r="DO23" s="305">
        <v>0</v>
      </c>
      <c r="DP23" s="305">
        <v>0</v>
      </c>
      <c r="DQ23" s="305">
        <v>0</v>
      </c>
      <c r="DR23" s="305">
        <v>0</v>
      </c>
      <c r="DS23" s="305">
        <v>0</v>
      </c>
      <c r="DT23" s="305">
        <v>0</v>
      </c>
      <c r="DU23" s="305">
        <v>0</v>
      </c>
      <c r="DV23" s="305">
        <v>0</v>
      </c>
      <c r="DW23" s="305">
        <v>0</v>
      </c>
      <c r="DX23" s="305">
        <v>0</v>
      </c>
      <c r="DY23" s="305">
        <v>0</v>
      </c>
      <c r="DZ23" s="305">
        <v>0</v>
      </c>
      <c r="EA23" s="305">
        <v>0</v>
      </c>
      <c r="EB23" s="305">
        <v>0</v>
      </c>
      <c r="EC23" s="305">
        <v>0</v>
      </c>
      <c r="ED23" s="305">
        <v>0</v>
      </c>
      <c r="EE23" s="305">
        <v>0</v>
      </c>
      <c r="EF23" s="305">
        <v>0</v>
      </c>
      <c r="EG23" s="305">
        <v>0</v>
      </c>
      <c r="EH23" s="305">
        <v>0</v>
      </c>
      <c r="EI23" s="305">
        <v>0</v>
      </c>
      <c r="EJ23" s="305">
        <v>0</v>
      </c>
      <c r="EK23" s="305">
        <v>0</v>
      </c>
      <c r="EL23" s="305">
        <v>0</v>
      </c>
      <c r="EM23" s="305">
        <v>0</v>
      </c>
      <c r="EN23" s="305">
        <v>0</v>
      </c>
      <c r="EO23" s="305">
        <v>0</v>
      </c>
      <c r="EP23" s="305">
        <v>0</v>
      </c>
      <c r="EQ23" s="305">
        <v>0</v>
      </c>
      <c r="ER23" s="305">
        <v>0</v>
      </c>
      <c r="ES23" s="305">
        <v>0</v>
      </c>
      <c r="ET23" s="305">
        <v>0</v>
      </c>
      <c r="EU23" s="305">
        <v>0</v>
      </c>
      <c r="EV23" s="305">
        <v>0</v>
      </c>
      <c r="EW23" s="305">
        <v>0</v>
      </c>
      <c r="EX23" s="305">
        <v>0</v>
      </c>
      <c r="EY23" s="305">
        <v>0</v>
      </c>
      <c r="EZ23" s="305">
        <v>0</v>
      </c>
      <c r="FA23" s="305">
        <v>0</v>
      </c>
      <c r="FB23" s="305">
        <v>0</v>
      </c>
      <c r="FC23" s="305">
        <v>0</v>
      </c>
      <c r="FD23" s="305">
        <v>0</v>
      </c>
      <c r="FE23" s="305">
        <v>0</v>
      </c>
      <c r="FF23" s="305">
        <v>0</v>
      </c>
      <c r="FG23" s="305">
        <v>0</v>
      </c>
      <c r="FH23" s="305">
        <v>0</v>
      </c>
      <c r="FI23" s="305">
        <v>0</v>
      </c>
      <c r="FJ23" s="305">
        <v>0</v>
      </c>
      <c r="FK23" s="305">
        <v>0</v>
      </c>
      <c r="FL23" s="305">
        <v>0</v>
      </c>
      <c r="FM23" s="305">
        <v>0</v>
      </c>
      <c r="FN23" s="305">
        <v>0</v>
      </c>
      <c r="FO23" s="305">
        <v>0</v>
      </c>
      <c r="FP23" s="305">
        <v>0</v>
      </c>
      <c r="FQ23" s="305">
        <v>0</v>
      </c>
      <c r="FR23" s="305">
        <v>0</v>
      </c>
      <c r="FS23" s="305">
        <v>0</v>
      </c>
      <c r="FT23" s="305">
        <v>0</v>
      </c>
    </row>
    <row r="24" spans="1:176" s="4" customFormat="1">
      <c r="A24" s="313">
        <v>123</v>
      </c>
      <c r="B24" s="360" t="s">
        <v>26</v>
      </c>
      <c r="C24" s="361">
        <f t="shared" ref="C24" si="176">+SUM(BA24:BL24)</f>
        <v>4819.3268812400001</v>
      </c>
      <c r="D24" s="361">
        <f t="shared" ref="D24" si="177">+SUM(BM24:BX24)</f>
        <v>5040.8894053700014</v>
      </c>
      <c r="E24" s="361">
        <f t="shared" ref="E24" si="178">+SUM(BY24:CJ24)</f>
        <v>4812.8240212700002</v>
      </c>
      <c r="F24" s="361">
        <f t="shared" ref="F24" si="179">+SUM(CK24:CV24)</f>
        <v>3950.592021675262</v>
      </c>
      <c r="G24" s="361">
        <f t="shared" si="156"/>
        <v>3935.2507723181557</v>
      </c>
      <c r="H24" s="361">
        <f t="shared" si="157"/>
        <v>4830.58056605</v>
      </c>
      <c r="I24" s="361">
        <f t="shared" si="158"/>
        <v>6386.2878569361337</v>
      </c>
      <c r="J24" s="361">
        <f t="shared" si="159"/>
        <v>5898.6678146600398</v>
      </c>
      <c r="K24" s="361">
        <f t="shared" si="76"/>
        <v>6751.0063718540559</v>
      </c>
      <c r="L24" s="361">
        <f t="shared" si="3"/>
        <v>6888.6219516199999</v>
      </c>
      <c r="M24" s="361">
        <f t="shared" si="38"/>
        <v>1135.8166022199998</v>
      </c>
      <c r="N24" s="361">
        <f t="shared" si="39"/>
        <v>1037.3189392300003</v>
      </c>
      <c r="O24" s="361">
        <f t="shared" si="40"/>
        <v>1430.5584913599996</v>
      </c>
      <c r="P24" s="361">
        <f t="shared" si="41"/>
        <v>1215.6328484300004</v>
      </c>
      <c r="Q24" s="361">
        <f t="shared" si="42"/>
        <v>1269.9746562000003</v>
      </c>
      <c r="R24" s="361">
        <f t="shared" si="43"/>
        <v>1232.3054388100002</v>
      </c>
      <c r="S24" s="361">
        <f t="shared" si="44"/>
        <v>1195.4694325799996</v>
      </c>
      <c r="T24" s="361">
        <f t="shared" si="45"/>
        <v>1343.1398777800009</v>
      </c>
      <c r="U24" s="361">
        <f t="shared" si="46"/>
        <v>1259.8694289499999</v>
      </c>
      <c r="V24" s="361">
        <f t="shared" si="47"/>
        <v>1293.1296973899998</v>
      </c>
      <c r="W24" s="361">
        <f t="shared" si="48"/>
        <v>758.53506312000036</v>
      </c>
      <c r="X24" s="361">
        <f t="shared" si="49"/>
        <v>1501.2898318100001</v>
      </c>
      <c r="Y24" s="361">
        <f t="shared" si="50"/>
        <v>574.58577545548212</v>
      </c>
      <c r="Z24" s="361">
        <f t="shared" si="51"/>
        <v>999.43250685881549</v>
      </c>
      <c r="AA24" s="361">
        <f t="shared" si="52"/>
        <v>1209.693592242148</v>
      </c>
      <c r="AB24" s="361">
        <f t="shared" si="53"/>
        <v>1166.8801471188165</v>
      </c>
      <c r="AC24" s="361">
        <f t="shared" si="160"/>
        <v>867.91987186703909</v>
      </c>
      <c r="AD24" s="361">
        <f t="shared" si="161"/>
        <v>884.26686517703877</v>
      </c>
      <c r="AE24" s="361">
        <f>+SUM(DC24:DE24)</f>
        <v>675.78845750703908</v>
      </c>
      <c r="AF24" s="361">
        <f t="shared" si="163"/>
        <v>1507.2755777670391</v>
      </c>
      <c r="AG24" s="361">
        <f t="shared" si="164"/>
        <v>955.60367559500014</v>
      </c>
      <c r="AH24" s="361">
        <f t="shared" si="165"/>
        <v>1245.6226354450002</v>
      </c>
      <c r="AI24" s="361">
        <f t="shared" si="166"/>
        <v>1276.5854818950002</v>
      </c>
      <c r="AJ24" s="361">
        <f t="shared" si="167"/>
        <v>1352.7687731149999</v>
      </c>
      <c r="AK24" s="361">
        <f t="shared" si="168"/>
        <v>1203.44910030605</v>
      </c>
      <c r="AL24" s="361">
        <f t="shared" si="169"/>
        <v>1667.7390543720001</v>
      </c>
      <c r="AM24" s="361">
        <f t="shared" si="170"/>
        <v>1426.9630531180001</v>
      </c>
      <c r="AN24" s="361">
        <f t="shared" si="171"/>
        <v>2088.1366491400831</v>
      </c>
      <c r="AO24" s="361">
        <f t="shared" si="172"/>
        <v>1101.190391007965</v>
      </c>
      <c r="AP24" s="361">
        <f t="shared" si="173"/>
        <v>1829.7459014422004</v>
      </c>
      <c r="AQ24" s="362">
        <f t="shared" si="174"/>
        <v>1286.3865167712995</v>
      </c>
      <c r="AR24" s="362">
        <f t="shared" si="175"/>
        <v>1681.3450054385748</v>
      </c>
      <c r="AS24" s="362">
        <f t="shared" si="78"/>
        <v>1469.6743653112503</v>
      </c>
      <c r="AT24" s="362">
        <f t="shared" si="79"/>
        <v>1609.0379710672287</v>
      </c>
      <c r="AU24" s="362">
        <f t="shared" si="80"/>
        <v>1335.9248370699493</v>
      </c>
      <c r="AV24" s="362">
        <f t="shared" si="81"/>
        <v>2336.3691984056259</v>
      </c>
      <c r="AW24" s="362">
        <f t="shared" si="81"/>
        <v>1981.3646706122918</v>
      </c>
      <c r="AX24" s="362">
        <f t="shared" si="22"/>
        <v>1647.5056871100005</v>
      </c>
      <c r="AY24" s="362">
        <f t="shared" si="54"/>
        <v>1685.3299658900003</v>
      </c>
      <c r="AZ24" s="362">
        <f t="shared" si="55"/>
        <v>2012.6443861999996</v>
      </c>
      <c r="BA24" s="301">
        <f t="shared" ref="BA24:CV24" si="180">+BA25+BA26+BA27</f>
        <v>392.77495937000003</v>
      </c>
      <c r="BB24" s="301">
        <f t="shared" si="180"/>
        <v>378.00662291999998</v>
      </c>
      <c r="BC24" s="301">
        <f t="shared" si="180"/>
        <v>365.03501992999986</v>
      </c>
      <c r="BD24" s="301">
        <f t="shared" si="180"/>
        <v>332.89895426000032</v>
      </c>
      <c r="BE24" s="301">
        <f t="shared" si="180"/>
        <v>339.67419312999976</v>
      </c>
      <c r="BF24" s="301">
        <f t="shared" si="180"/>
        <v>364.74579184000027</v>
      </c>
      <c r="BG24" s="301">
        <f t="shared" si="180"/>
        <v>371.13266650999975</v>
      </c>
      <c r="BH24" s="301">
        <f t="shared" si="180"/>
        <v>449.41071354000002</v>
      </c>
      <c r="BI24" s="301">
        <f t="shared" si="180"/>
        <v>610.01511130999984</v>
      </c>
      <c r="BJ24" s="301">
        <f t="shared" si="180"/>
        <v>367.60673621999945</v>
      </c>
      <c r="BK24" s="301">
        <f t="shared" si="180"/>
        <v>376.29135676000124</v>
      </c>
      <c r="BL24" s="301">
        <f t="shared" si="180"/>
        <v>471.73475544999974</v>
      </c>
      <c r="BM24" s="301">
        <f t="shared" si="180"/>
        <v>486.7731314566667</v>
      </c>
      <c r="BN24" s="301">
        <f t="shared" si="180"/>
        <v>390.38867650666657</v>
      </c>
      <c r="BO24" s="301">
        <f t="shared" si="180"/>
        <v>392.81284823666687</v>
      </c>
      <c r="BP24" s="301">
        <f t="shared" si="180"/>
        <v>362.21070115666646</v>
      </c>
      <c r="BQ24" s="301">
        <f t="shared" si="180"/>
        <v>386.60445024666649</v>
      </c>
      <c r="BR24" s="301">
        <f t="shared" si="180"/>
        <v>483.49028740666728</v>
      </c>
      <c r="BS24" s="301">
        <f t="shared" si="180"/>
        <v>435.96128567666597</v>
      </c>
      <c r="BT24" s="301">
        <f t="shared" si="180"/>
        <v>398.11135281666719</v>
      </c>
      <c r="BU24" s="301">
        <f t="shared" si="180"/>
        <v>361.39679408666638</v>
      </c>
      <c r="BV24" s="301">
        <f t="shared" si="180"/>
        <v>389.45706223666718</v>
      </c>
      <c r="BW24" s="301">
        <f t="shared" si="180"/>
        <v>426.01286538666659</v>
      </c>
      <c r="BX24" s="301">
        <f t="shared" si="180"/>
        <v>527.66995015666714</v>
      </c>
      <c r="BY24" s="301">
        <f t="shared" si="180"/>
        <v>351.14471071000003</v>
      </c>
      <c r="BZ24" s="301">
        <f t="shared" si="180"/>
        <v>432.43385220999994</v>
      </c>
      <c r="CA24" s="301">
        <f t="shared" si="180"/>
        <v>476.29086602999996</v>
      </c>
      <c r="CB24" s="301">
        <f t="shared" si="180"/>
        <v>503.75145223000027</v>
      </c>
      <c r="CC24" s="301">
        <f t="shared" si="180"/>
        <v>391.7319414399999</v>
      </c>
      <c r="CD24" s="301">
        <f t="shared" si="180"/>
        <v>397.64630371999965</v>
      </c>
      <c r="CE24" s="301">
        <f t="shared" si="180"/>
        <v>424.47124780999974</v>
      </c>
      <c r="CF24" s="301">
        <f t="shared" si="180"/>
        <v>166.94753334000066</v>
      </c>
      <c r="CG24" s="301">
        <f t="shared" si="180"/>
        <v>167.1162819699999</v>
      </c>
      <c r="CH24" s="301">
        <f t="shared" si="180"/>
        <v>374.26717817000008</v>
      </c>
      <c r="CI24" s="301">
        <f t="shared" si="180"/>
        <v>188.31888080999968</v>
      </c>
      <c r="CJ24" s="301">
        <f t="shared" si="180"/>
        <v>938.70377283000039</v>
      </c>
      <c r="CK24" s="301">
        <f t="shared" si="180"/>
        <v>136.50430605627182</v>
      </c>
      <c r="CL24" s="301">
        <f t="shared" si="180"/>
        <v>107.12389028960514</v>
      </c>
      <c r="CM24" s="301">
        <f t="shared" si="180"/>
        <v>330.95757910960515</v>
      </c>
      <c r="CN24" s="301">
        <f t="shared" si="180"/>
        <v>423.58182208960505</v>
      </c>
      <c r="CO24" s="301">
        <f t="shared" si="180"/>
        <v>122.89180808960518</v>
      </c>
      <c r="CP24" s="301">
        <f t="shared" si="180"/>
        <v>452.95887667960523</v>
      </c>
      <c r="CQ24" s="301">
        <f t="shared" si="180"/>
        <v>560.25035804960544</v>
      </c>
      <c r="CR24" s="301">
        <f t="shared" si="180"/>
        <v>317.21408403627157</v>
      </c>
      <c r="CS24" s="301">
        <f t="shared" si="180"/>
        <v>332.22915015627098</v>
      </c>
      <c r="CT24" s="301">
        <f t="shared" si="180"/>
        <v>310.58406773627325</v>
      </c>
      <c r="CU24" s="301">
        <f t="shared" si="180"/>
        <v>305.17089213627088</v>
      </c>
      <c r="CV24" s="301">
        <f t="shared" si="180"/>
        <v>551.12518724627239</v>
      </c>
      <c r="CW24" s="301">
        <f t="shared" ref="CW24:DB24" si="181">+CW25+CW26+CW27</f>
        <v>262.91133662901302</v>
      </c>
      <c r="CX24" s="301">
        <f t="shared" si="181"/>
        <v>265.73903597901301</v>
      </c>
      <c r="CY24" s="301">
        <f t="shared" si="181"/>
        <v>339.26949925901306</v>
      </c>
      <c r="CZ24" s="301">
        <f t="shared" si="181"/>
        <v>246.89273255901304</v>
      </c>
      <c r="DA24" s="301">
        <f t="shared" si="181"/>
        <v>333.88333788901258</v>
      </c>
      <c r="DB24" s="301">
        <f t="shared" si="181"/>
        <v>303.49079472901315</v>
      </c>
      <c r="DC24" s="301">
        <f t="shared" ref="DC24:EQ24" si="182">+DC25+DC26+DC27</f>
        <v>263.45482744901352</v>
      </c>
      <c r="DD24" s="301">
        <f t="shared" si="182"/>
        <v>309.67996083901261</v>
      </c>
      <c r="DE24" s="301">
        <f t="shared" si="182"/>
        <v>102.65366921901298</v>
      </c>
      <c r="DF24" s="301">
        <f t="shared" si="182"/>
        <v>571.92829942901335</v>
      </c>
      <c r="DG24" s="301">
        <f t="shared" si="182"/>
        <v>406.06441816901281</v>
      </c>
      <c r="DH24" s="301">
        <f t="shared" si="182"/>
        <v>529.28286016901302</v>
      </c>
      <c r="DI24" s="301">
        <f t="shared" si="182"/>
        <v>278.11042128833338</v>
      </c>
      <c r="DJ24" s="301">
        <f t="shared" si="182"/>
        <v>394.31661117833335</v>
      </c>
      <c r="DK24" s="301">
        <f t="shared" si="182"/>
        <v>283.17664312833335</v>
      </c>
      <c r="DL24" s="301">
        <f t="shared" si="182"/>
        <v>480.48751089833326</v>
      </c>
      <c r="DM24" s="301">
        <f t="shared" si="182"/>
        <v>408.74826362833318</v>
      </c>
      <c r="DN24" s="301">
        <f t="shared" si="182"/>
        <v>356.38686091833375</v>
      </c>
      <c r="DO24" s="301">
        <f t="shared" si="182"/>
        <v>482.45208131833363</v>
      </c>
      <c r="DP24" s="301">
        <f t="shared" si="182"/>
        <v>442.15570684833318</v>
      </c>
      <c r="DQ24" s="301">
        <f t="shared" si="182"/>
        <v>351.97769372833341</v>
      </c>
      <c r="DR24" s="301">
        <f t="shared" si="182"/>
        <v>380.06816694833344</v>
      </c>
      <c r="DS24" s="301">
        <f t="shared" si="182"/>
        <v>402.52227791833275</v>
      </c>
      <c r="DT24" s="301">
        <f t="shared" si="182"/>
        <v>570.17832824833386</v>
      </c>
      <c r="DU24" s="301">
        <f t="shared" si="182"/>
        <v>436.34006953333335</v>
      </c>
      <c r="DV24" s="301">
        <f t="shared" si="182"/>
        <v>457.0654790713333</v>
      </c>
      <c r="DW24" s="301">
        <f t="shared" si="182"/>
        <v>310.04355170138336</v>
      </c>
      <c r="DX24" s="301">
        <f t="shared" si="182"/>
        <v>646.9860585173335</v>
      </c>
      <c r="DY24" s="301">
        <f t="shared" si="182"/>
        <v>485.25785343333337</v>
      </c>
      <c r="DZ24" s="301">
        <f t="shared" si="182"/>
        <v>535.49514242133318</v>
      </c>
      <c r="EA24" s="301">
        <f t="shared" si="182"/>
        <v>470.6554609873333</v>
      </c>
      <c r="EB24" s="301">
        <f t="shared" si="182"/>
        <v>473.98057472133411</v>
      </c>
      <c r="EC24" s="301">
        <f t="shared" si="182"/>
        <v>482.32701740933271</v>
      </c>
      <c r="ED24" s="301">
        <f t="shared" si="182"/>
        <v>363.60420635341472</v>
      </c>
      <c r="EE24" s="301">
        <f t="shared" si="182"/>
        <v>329.52830935333361</v>
      </c>
      <c r="EF24" s="301">
        <f t="shared" si="182"/>
        <v>1395.0041334333348</v>
      </c>
      <c r="EG24" s="301">
        <f t="shared" si="182"/>
        <v>229.16628028274002</v>
      </c>
      <c r="EH24" s="301">
        <f t="shared" si="182"/>
        <v>536.30442220472491</v>
      </c>
      <c r="EI24" s="301">
        <f t="shared" si="182"/>
        <v>335.71968852050014</v>
      </c>
      <c r="EJ24" s="301">
        <f t="shared" si="182"/>
        <v>351.92599753904989</v>
      </c>
      <c r="EK24" s="301">
        <f t="shared" si="182"/>
        <v>1073.8034179227002</v>
      </c>
      <c r="EL24" s="301">
        <f t="shared" si="182"/>
        <v>404.01648598045034</v>
      </c>
      <c r="EM24" s="301">
        <f t="shared" si="182"/>
        <v>417.4076636378997</v>
      </c>
      <c r="EN24" s="301">
        <f t="shared" si="182"/>
        <v>470.39120944547443</v>
      </c>
      <c r="EO24" s="301">
        <f t="shared" si="182"/>
        <v>398.58764368792538</v>
      </c>
      <c r="EP24" s="301">
        <f t="shared" si="182"/>
        <v>433.09097026362599</v>
      </c>
      <c r="EQ24" s="301">
        <f t="shared" si="182"/>
        <v>405.95982546440018</v>
      </c>
      <c r="ER24" s="301">
        <f t="shared" ref="ER24:FD24" si="183">+ER25+ER26+ER27</f>
        <v>842.29420971054878</v>
      </c>
      <c r="ES24" s="301">
        <f t="shared" si="183"/>
        <v>471.27210410160001</v>
      </c>
      <c r="ET24" s="301">
        <f t="shared" si="183"/>
        <v>454.41894695214995</v>
      </c>
      <c r="EU24" s="301">
        <f t="shared" si="183"/>
        <v>543.98331425750041</v>
      </c>
      <c r="EV24" s="301">
        <f t="shared" si="183"/>
        <v>537.27911874758456</v>
      </c>
      <c r="EW24" s="301">
        <f t="shared" si="183"/>
        <v>499.76478662087493</v>
      </c>
      <c r="EX24" s="301">
        <f t="shared" si="183"/>
        <v>571.99406569876919</v>
      </c>
      <c r="EY24" s="301">
        <f t="shared" si="183"/>
        <v>488.22806816665013</v>
      </c>
      <c r="EZ24" s="301">
        <f t="shared" si="183"/>
        <v>540.94062053679932</v>
      </c>
      <c r="FA24" s="301">
        <f t="shared" si="183"/>
        <v>306.75614836649993</v>
      </c>
      <c r="FB24" s="301">
        <f t="shared" si="183"/>
        <v>645.70138110500079</v>
      </c>
      <c r="FC24" s="301">
        <f t="shared" si="183"/>
        <v>465.0956545552005</v>
      </c>
      <c r="FD24" s="301">
        <f t="shared" si="183"/>
        <v>1225.5721627454247</v>
      </c>
      <c r="FE24" s="301">
        <f t="shared" ref="FE24:FG24" si="184">+FE25+FE26+FE27</f>
        <v>290.69685331166659</v>
      </c>
      <c r="FF24" s="301">
        <f t="shared" si="184"/>
        <v>702.30177743166644</v>
      </c>
      <c r="FG24" s="301">
        <f t="shared" si="184"/>
        <v>550.14328167666667</v>
      </c>
      <c r="FH24" s="301">
        <f t="shared" ref="FH24:FI24" si="185">+FH25+FH26+FH27</f>
        <v>510.23106705666635</v>
      </c>
      <c r="FI24" s="301">
        <f t="shared" si="185"/>
        <v>347.52847935666671</v>
      </c>
      <c r="FJ24" s="301">
        <f t="shared" ref="FJ24" si="186">+FJ25+FJ26+FJ27</f>
        <v>789.74614069666757</v>
      </c>
      <c r="FK24" s="301">
        <f t="shared" ref="FK24" si="187">+FK25+FK26+FK27</f>
        <v>541.80014026666686</v>
      </c>
      <c r="FL24" s="301">
        <f t="shared" ref="FL24" si="188">+FL25+FL26+FL27</f>
        <v>594.61672126666633</v>
      </c>
      <c r="FM24" s="301">
        <f t="shared" ref="FM24" si="189">+FM25+FM26+FM27</f>
        <v>548.91310435666696</v>
      </c>
      <c r="FN24" s="301">
        <f t="shared" ref="FN24" si="190">+FN25+FN26+FN27</f>
        <v>546.76918746666752</v>
      </c>
      <c r="FO24" s="301">
        <f t="shared" ref="FO24" si="191">+FO25+FO26+FO27</f>
        <v>596.18564981666634</v>
      </c>
      <c r="FP24" s="301">
        <f t="shared" ref="FP24" si="192">+FP25+FP26+FP27</f>
        <v>869.6895489166659</v>
      </c>
      <c r="FQ24" s="301">
        <f t="shared" ref="FQ24" si="193">+FQ25+FQ26+FQ27</f>
        <v>282.50528957666671</v>
      </c>
      <c r="FR24" s="301">
        <f t="shared" ref="FR24" si="194">+FR25+FR26+FR27</f>
        <v>831.71789405666675</v>
      </c>
      <c r="FS24" s="301">
        <f t="shared" ref="FS24:FT24" si="195">+FS25+FS26+FS27</f>
        <v>612.87091742166706</v>
      </c>
      <c r="FT24" s="301">
        <f t="shared" si="195"/>
        <v>576.74293059166644</v>
      </c>
    </row>
    <row r="25" spans="1:176">
      <c r="A25" s="306">
        <v>12312</v>
      </c>
      <c r="B25" s="345" t="s">
        <v>106</v>
      </c>
      <c r="C25" s="302">
        <f t="shared" ref="C25:C63" si="196">+SUM(BA25:BL25)</f>
        <v>1569.10629625</v>
      </c>
      <c r="D25" s="302">
        <f t="shared" ref="D25:D63" si="197">+SUM(BM25:BX25)</f>
        <v>1511.6864544200002</v>
      </c>
      <c r="E25" s="302">
        <f t="shared" ref="E25:E63" si="198">+SUM(BY25:CJ25)</f>
        <v>1212.0507097000002</v>
      </c>
      <c r="F25" s="302">
        <f t="shared" ref="F25:F63" si="199">+SUM(CK25:CV25)</f>
        <v>836.66584092526159</v>
      </c>
      <c r="G25" s="302">
        <f t="shared" ref="G25:G26" si="200">+SUM(CW25:DH25)</f>
        <v>647.98728013815639</v>
      </c>
      <c r="H25" s="302">
        <f t="shared" ref="H25:H26" si="201">+SUM(DI25:DT25)</f>
        <v>945.79103250999992</v>
      </c>
      <c r="I25" s="302">
        <f t="shared" ref="I25:I26" si="202">+SUM(DU25:EF25)</f>
        <v>2664.442172076132</v>
      </c>
      <c r="J25" s="302">
        <f t="shared" ref="J25:J26" si="203">+SUM(EG25:ER25)</f>
        <v>2825.40513521004</v>
      </c>
      <c r="K25" s="302">
        <f t="shared" ref="K25" si="204">+SUM(ES25:FD25)</f>
        <v>3114.7980992940543</v>
      </c>
      <c r="L25" s="302">
        <f>+SUM(FE25:FP25)</f>
        <v>3157.0973411499999</v>
      </c>
      <c r="M25" s="302">
        <f t="shared" si="38"/>
        <v>408.28930951000001</v>
      </c>
      <c r="N25" s="302">
        <f t="shared" si="39"/>
        <v>372.32609687000001</v>
      </c>
      <c r="O25" s="302">
        <f t="shared" si="40"/>
        <v>400.12641736</v>
      </c>
      <c r="P25" s="302">
        <f t="shared" si="41"/>
        <v>388.36447251000004</v>
      </c>
      <c r="Q25" s="302">
        <f t="shared" si="42"/>
        <v>444.48716739999998</v>
      </c>
      <c r="R25" s="302">
        <f t="shared" si="43"/>
        <v>424.66774089</v>
      </c>
      <c r="S25" s="302">
        <f t="shared" si="44"/>
        <v>265.54296319000002</v>
      </c>
      <c r="T25" s="302">
        <f t="shared" si="45"/>
        <v>376.98858293999996</v>
      </c>
      <c r="U25" s="302">
        <f t="shared" si="46"/>
        <v>505.68256847000004</v>
      </c>
      <c r="V25" s="302">
        <f t="shared" si="47"/>
        <v>297.04852861000001</v>
      </c>
      <c r="W25" s="302">
        <f t="shared" si="48"/>
        <v>180.57618417</v>
      </c>
      <c r="X25" s="302">
        <f t="shared" si="49"/>
        <v>228.74342845000001</v>
      </c>
      <c r="Y25" s="302">
        <f t="shared" si="50"/>
        <v>199.30271370548206</v>
      </c>
      <c r="Z25" s="302">
        <f t="shared" si="51"/>
        <v>205.8402861688154</v>
      </c>
      <c r="AA25" s="302">
        <f t="shared" si="52"/>
        <v>201.01498839214872</v>
      </c>
      <c r="AB25" s="302">
        <f t="shared" si="53"/>
        <v>230.50785265881541</v>
      </c>
      <c r="AC25" s="302">
        <f t="shared" ref="AC25:AC26" si="205">+SUM(CW25:CY25)</f>
        <v>102.1974523470391</v>
      </c>
      <c r="AD25" s="302">
        <f t="shared" ref="AD25:AD26" si="206">+SUM(CZ25:DB25)</f>
        <v>78.275591887039099</v>
      </c>
      <c r="AE25" s="302">
        <f t="shared" ref="AE25:AE26" si="207">+SUM(DC25:DE25)</f>
        <v>89.992667647039113</v>
      </c>
      <c r="AF25" s="302">
        <f t="shared" ref="AF25:AF26" si="208">+SUM(DF25:DH25)</f>
        <v>377.52156825703912</v>
      </c>
      <c r="AG25" s="302">
        <f t="shared" ref="AG25:AG26" si="209">+SUM(DI25:DK25)</f>
        <v>177.068942545</v>
      </c>
      <c r="AH25" s="302">
        <f t="shared" ref="AH25:AH26" si="210">+SUM(DL25:DN25)</f>
        <v>247.20608584500002</v>
      </c>
      <c r="AI25" s="302">
        <f t="shared" ref="AI25:AI26" si="211">+SUM(DO25:DQ25)</f>
        <v>230.01840703499994</v>
      </c>
      <c r="AJ25" s="302">
        <f t="shared" ref="AJ25:AJ26" si="212">+SUM(DR25:DT25)</f>
        <v>291.49759708500005</v>
      </c>
      <c r="AK25" s="302">
        <f t="shared" ref="AK25:AK26" si="213">+SUM(DU25:DW25)</f>
        <v>578.99139066604994</v>
      </c>
      <c r="AL25" s="302">
        <f t="shared" ref="AL25:AL26" si="214">+SUM(DX25:DZ25)</f>
        <v>558.87680944199997</v>
      </c>
      <c r="AM25" s="302">
        <f t="shared" ref="AM25:AM26" si="215">+SUM(EA25:EC25)</f>
        <v>602.77867320799999</v>
      </c>
      <c r="AN25" s="302">
        <f t="shared" ref="AN25:AN26" si="216">+SUM(ED25:EF25)</f>
        <v>923.79529876008223</v>
      </c>
      <c r="AO25" s="302">
        <f t="shared" ref="AO25:AO26" si="217">+SUM(EG25:EI25)</f>
        <v>666.10813382796505</v>
      </c>
      <c r="AP25" s="302">
        <f t="shared" ref="AP25:AP26" si="218">+SUM(EJ25:EL25)</f>
        <v>666.61565177219995</v>
      </c>
      <c r="AQ25" s="303">
        <f t="shared" ref="AQ25:AQ26" si="219">+SUM(EM25:EO25)</f>
        <v>703.89759679129997</v>
      </c>
      <c r="AR25" s="303">
        <f t="shared" ref="AR25:AR26" si="220">+SUM(EP25:ER25)</f>
        <v>788.78375281857507</v>
      </c>
      <c r="AS25" s="303">
        <f t="shared" si="78"/>
        <v>707.06741054124996</v>
      </c>
      <c r="AT25" s="303">
        <f t="shared" si="79"/>
        <v>694.00021363722908</v>
      </c>
      <c r="AU25" s="303">
        <f t="shared" si="80"/>
        <v>765.60078951995013</v>
      </c>
      <c r="AV25" s="303">
        <f t="shared" si="81"/>
        <v>948.12968559562501</v>
      </c>
      <c r="AW25" s="303">
        <f t="shared" ref="AW25:AW27" si="221">+SUM(FE25:FG25)</f>
        <v>738.05817139999999</v>
      </c>
      <c r="AX25" s="303">
        <f t="shared" si="22"/>
        <v>715.89095297000006</v>
      </c>
      <c r="AY25" s="303">
        <f t="shared" si="54"/>
        <v>780.12992695000003</v>
      </c>
      <c r="AZ25" s="303">
        <f t="shared" si="55"/>
        <v>923.01828983000019</v>
      </c>
      <c r="BA25" s="305">
        <v>148.61846840000001</v>
      </c>
      <c r="BB25" s="305">
        <v>145.62977941</v>
      </c>
      <c r="BC25" s="305">
        <v>114.04106170000001</v>
      </c>
      <c r="BD25" s="305">
        <v>133.02876603000001</v>
      </c>
      <c r="BE25" s="305">
        <v>113.88732359000001</v>
      </c>
      <c r="BF25" s="305">
        <v>125.41000725000001</v>
      </c>
      <c r="BG25" s="305">
        <v>131.06957548999998</v>
      </c>
      <c r="BH25" s="305">
        <v>125.89110101999999</v>
      </c>
      <c r="BI25" s="305">
        <v>143.16574085000002</v>
      </c>
      <c r="BJ25" s="305">
        <v>116.87158664</v>
      </c>
      <c r="BK25" s="305">
        <v>115.96480539000005</v>
      </c>
      <c r="BL25" s="305">
        <v>155.52808047999994</v>
      </c>
      <c r="BM25" s="305">
        <v>174.94903454666667</v>
      </c>
      <c r="BN25" s="305">
        <v>132.83455267666665</v>
      </c>
      <c r="BO25" s="305">
        <v>136.70358017666666</v>
      </c>
      <c r="BP25" s="305">
        <v>152.2921064666667</v>
      </c>
      <c r="BQ25" s="305">
        <v>136.56089948666667</v>
      </c>
      <c r="BR25" s="305">
        <v>135.81473493666664</v>
      </c>
      <c r="BS25" s="305">
        <v>133.94670631666668</v>
      </c>
      <c r="BT25" s="305">
        <v>70.602797126666644</v>
      </c>
      <c r="BU25" s="305">
        <v>60.993459746666709</v>
      </c>
      <c r="BV25" s="305">
        <v>55.674668126666667</v>
      </c>
      <c r="BW25" s="305">
        <v>138.85041475666659</v>
      </c>
      <c r="BX25" s="305">
        <v>182.4635000566667</v>
      </c>
      <c r="BY25" s="305">
        <v>212.42616376000001</v>
      </c>
      <c r="BZ25" s="305">
        <v>66.990508080000012</v>
      </c>
      <c r="CA25" s="305">
        <v>226.26589662999999</v>
      </c>
      <c r="CB25" s="305">
        <v>160.46198336</v>
      </c>
      <c r="CC25" s="305">
        <v>69.291254559999999</v>
      </c>
      <c r="CD25" s="305">
        <v>67.295290690000002</v>
      </c>
      <c r="CE25" s="305">
        <v>55.955229719999991</v>
      </c>
      <c r="CF25" s="305">
        <v>63.590147949999995</v>
      </c>
      <c r="CG25" s="305">
        <v>61.030806500000004</v>
      </c>
      <c r="CH25" s="305">
        <v>46.850187390000002</v>
      </c>
      <c r="CI25" s="305">
        <v>66.969110540000003</v>
      </c>
      <c r="CJ25" s="305">
        <v>114.92413052000001</v>
      </c>
      <c r="CK25" s="305">
        <v>66.943932686271808</v>
      </c>
      <c r="CL25" s="305">
        <v>65.346506419605134</v>
      </c>
      <c r="CM25" s="305">
        <v>67.012274599605135</v>
      </c>
      <c r="CN25" s="305">
        <v>67.130522639605132</v>
      </c>
      <c r="CO25" s="305">
        <v>69.359768089605126</v>
      </c>
      <c r="CP25" s="305">
        <v>69.349995439605138</v>
      </c>
      <c r="CQ25" s="305">
        <v>67.033668529605123</v>
      </c>
      <c r="CR25" s="305">
        <v>66.362505886271791</v>
      </c>
      <c r="CS25" s="305">
        <v>67.618813976271809</v>
      </c>
      <c r="CT25" s="305">
        <v>65.228348946271794</v>
      </c>
      <c r="CU25" s="305">
        <v>65.4023164862718</v>
      </c>
      <c r="CV25" s="305">
        <v>99.877187226271815</v>
      </c>
      <c r="CW25" s="305">
        <v>26.978406039013038</v>
      </c>
      <c r="CX25" s="305">
        <v>40.165639349013034</v>
      </c>
      <c r="CY25" s="305">
        <v>35.053406959013039</v>
      </c>
      <c r="CZ25" s="305">
        <v>28.832686769013037</v>
      </c>
      <c r="DA25" s="305">
        <v>21.445599569013034</v>
      </c>
      <c r="DB25" s="305">
        <v>27.997305549013035</v>
      </c>
      <c r="DC25" s="305">
        <v>30.418487099013038</v>
      </c>
      <c r="DD25" s="305">
        <v>29.662999709013036</v>
      </c>
      <c r="DE25" s="305">
        <v>29.911180839013042</v>
      </c>
      <c r="DF25" s="305">
        <v>93.994744109013027</v>
      </c>
      <c r="DG25" s="305">
        <v>91.228806419013026</v>
      </c>
      <c r="DH25" s="305">
        <v>192.29801772901303</v>
      </c>
      <c r="DI25" s="305">
        <v>68.659369208333331</v>
      </c>
      <c r="DJ25" s="305">
        <v>74.023255988333332</v>
      </c>
      <c r="DK25" s="305">
        <v>34.386317348333336</v>
      </c>
      <c r="DL25" s="305">
        <v>106.90062463833334</v>
      </c>
      <c r="DM25" s="305">
        <v>71.618546008333325</v>
      </c>
      <c r="DN25" s="305">
        <v>68.686915198333338</v>
      </c>
      <c r="DO25" s="305">
        <v>71.02120580833332</v>
      </c>
      <c r="DP25" s="305">
        <v>89.475278908333337</v>
      </c>
      <c r="DQ25" s="305">
        <v>69.521922318333296</v>
      </c>
      <c r="DR25" s="305">
        <v>70.424280628333378</v>
      </c>
      <c r="DS25" s="305">
        <v>74.80892854833337</v>
      </c>
      <c r="DT25" s="305">
        <v>146.26438790833333</v>
      </c>
      <c r="DU25" s="305">
        <v>186.22733876333334</v>
      </c>
      <c r="DV25" s="305">
        <v>183.91666771133333</v>
      </c>
      <c r="DW25" s="305">
        <v>208.84738419138327</v>
      </c>
      <c r="DX25" s="305">
        <v>187.39268070733334</v>
      </c>
      <c r="DY25" s="305">
        <v>185.54991043333334</v>
      </c>
      <c r="DZ25" s="305">
        <v>185.93421830133332</v>
      </c>
      <c r="EA25" s="305">
        <v>190.65286799733335</v>
      </c>
      <c r="EB25" s="305">
        <v>220.47320980133335</v>
      </c>
      <c r="EC25" s="305">
        <v>191.65259540933332</v>
      </c>
      <c r="ED25" s="305">
        <v>235.86049740341568</v>
      </c>
      <c r="EE25" s="305">
        <v>192.84144106333332</v>
      </c>
      <c r="EF25" s="305">
        <v>495.09336029333332</v>
      </c>
      <c r="EG25" s="305">
        <v>215.71870294274001</v>
      </c>
      <c r="EH25" s="305">
        <v>233.64443071472499</v>
      </c>
      <c r="EI25" s="305">
        <v>216.74500017050005</v>
      </c>
      <c r="EJ25" s="305">
        <v>207.61811984905</v>
      </c>
      <c r="EK25" s="305">
        <v>252.98145559269997</v>
      </c>
      <c r="EL25" s="305">
        <v>206.01607633045001</v>
      </c>
      <c r="EM25" s="305">
        <v>228.1944248879</v>
      </c>
      <c r="EN25" s="305">
        <v>253.03903828547502</v>
      </c>
      <c r="EO25" s="305">
        <v>222.66413361792499</v>
      </c>
      <c r="EP25" s="305">
        <v>213.92830250362502</v>
      </c>
      <c r="EQ25" s="305">
        <v>212.74843806440006</v>
      </c>
      <c r="ER25" s="305">
        <v>362.10701225054999</v>
      </c>
      <c r="ES25" s="305">
        <v>224.99330906159997</v>
      </c>
      <c r="ET25" s="305">
        <v>222.63916832215</v>
      </c>
      <c r="EU25" s="305">
        <v>259.43493315749998</v>
      </c>
      <c r="EV25" s="305">
        <v>227.72858341758496</v>
      </c>
      <c r="EW25" s="305">
        <v>228.04796994087499</v>
      </c>
      <c r="EX25" s="305">
        <v>238.22366027876905</v>
      </c>
      <c r="EY25" s="305">
        <v>244.89655829665006</v>
      </c>
      <c r="EZ25" s="305">
        <v>295.04313669679999</v>
      </c>
      <c r="FA25" s="305">
        <v>225.66109452650002</v>
      </c>
      <c r="FB25" s="305">
        <v>228.14727769499999</v>
      </c>
      <c r="FC25" s="305">
        <v>228.38870507519997</v>
      </c>
      <c r="FD25" s="305">
        <v>491.59370282542505</v>
      </c>
      <c r="FE25" s="305">
        <v>217.25133569666662</v>
      </c>
      <c r="FF25" s="305">
        <v>253.95727345666668</v>
      </c>
      <c r="FG25" s="305">
        <v>266.84956224666661</v>
      </c>
      <c r="FH25" s="305">
        <v>237.82936178666674</v>
      </c>
      <c r="FI25" s="305">
        <v>238.82119088666667</v>
      </c>
      <c r="FJ25" s="305">
        <v>239.24040029666665</v>
      </c>
      <c r="FK25" s="305">
        <v>235.91802799666667</v>
      </c>
      <c r="FL25" s="305">
        <v>300.82819992666674</v>
      </c>
      <c r="FM25" s="305">
        <v>243.38369902666665</v>
      </c>
      <c r="FN25" s="305">
        <v>246.61832517666664</v>
      </c>
      <c r="FO25" s="305">
        <v>229.99761943666667</v>
      </c>
      <c r="FP25" s="305">
        <v>446.40234521666679</v>
      </c>
      <c r="FQ25" s="305">
        <v>265.96074422666669</v>
      </c>
      <c r="FR25" s="305">
        <v>255.88783137666667</v>
      </c>
      <c r="FS25" s="305">
        <v>290.81344954666667</v>
      </c>
      <c r="FT25" s="305">
        <v>253.53721578666665</v>
      </c>
    </row>
    <row r="26" spans="1:176">
      <c r="A26" s="306">
        <v>12313</v>
      </c>
      <c r="B26" s="345" t="s">
        <v>105</v>
      </c>
      <c r="C26" s="302">
        <f t="shared" si="196"/>
        <v>3250.2205849900001</v>
      </c>
      <c r="D26" s="302">
        <f t="shared" si="197"/>
        <v>3529.2029509500007</v>
      </c>
      <c r="E26" s="302">
        <f t="shared" si="198"/>
        <v>3600.7733115700003</v>
      </c>
      <c r="F26" s="302">
        <f t="shared" si="199"/>
        <v>3113.9261807500006</v>
      </c>
      <c r="G26" s="302">
        <f t="shared" si="200"/>
        <v>3287.26349218</v>
      </c>
      <c r="H26" s="302">
        <f t="shared" si="201"/>
        <v>3884.7895335400003</v>
      </c>
      <c r="I26" s="302">
        <f t="shared" si="202"/>
        <v>3721.8456848600017</v>
      </c>
      <c r="J26" s="302">
        <f t="shared" si="203"/>
        <v>3073.2626794500002</v>
      </c>
      <c r="K26" s="302">
        <f t="shared" si="76"/>
        <v>3636.2082725600008</v>
      </c>
      <c r="L26" s="302">
        <f t="shared" ref="L26:L68" si="222">+SUM(FE26:FP26)</f>
        <v>3731.5246104700004</v>
      </c>
      <c r="M26" s="302">
        <f t="shared" si="38"/>
        <v>727.52729270999987</v>
      </c>
      <c r="N26" s="302">
        <f t="shared" si="39"/>
        <v>664.99284236000028</v>
      </c>
      <c r="O26" s="302">
        <f t="shared" si="40"/>
        <v>1030.4320739999996</v>
      </c>
      <c r="P26" s="302">
        <f t="shared" si="41"/>
        <v>827.26837592000038</v>
      </c>
      <c r="Q26" s="302">
        <f t="shared" si="42"/>
        <v>825.48748880000016</v>
      </c>
      <c r="R26" s="302">
        <f t="shared" si="43"/>
        <v>807.63769792000016</v>
      </c>
      <c r="S26" s="302">
        <f t="shared" si="44"/>
        <v>929.92646938999951</v>
      </c>
      <c r="T26" s="302">
        <f t="shared" si="45"/>
        <v>966.1512948400009</v>
      </c>
      <c r="U26" s="302">
        <f t="shared" si="46"/>
        <v>754.18686047999995</v>
      </c>
      <c r="V26" s="302">
        <f t="shared" si="47"/>
        <v>996.08116877999987</v>
      </c>
      <c r="W26" s="302">
        <f t="shared" si="48"/>
        <v>577.95887895000033</v>
      </c>
      <c r="X26" s="302">
        <f t="shared" si="49"/>
        <v>1272.5464033600001</v>
      </c>
      <c r="Y26" s="302">
        <f t="shared" si="50"/>
        <v>375.28306175000006</v>
      </c>
      <c r="Z26" s="302">
        <f t="shared" si="51"/>
        <v>793.59222068999998</v>
      </c>
      <c r="AA26" s="302">
        <f t="shared" si="52"/>
        <v>1008.6786038499993</v>
      </c>
      <c r="AB26" s="302">
        <f t="shared" si="53"/>
        <v>936.37229446000117</v>
      </c>
      <c r="AC26" s="302">
        <f t="shared" si="205"/>
        <v>765.72241952000002</v>
      </c>
      <c r="AD26" s="302">
        <f t="shared" si="206"/>
        <v>805.99127328999964</v>
      </c>
      <c r="AE26" s="302">
        <f t="shared" si="207"/>
        <v>585.79578986000001</v>
      </c>
      <c r="AF26" s="302">
        <f t="shared" si="208"/>
        <v>1129.7540095100001</v>
      </c>
      <c r="AG26" s="302">
        <f t="shared" si="209"/>
        <v>778.53473305</v>
      </c>
      <c r="AH26" s="302">
        <f t="shared" si="210"/>
        <v>998.41654960000017</v>
      </c>
      <c r="AI26" s="302">
        <f t="shared" si="211"/>
        <v>1046.5670748600003</v>
      </c>
      <c r="AJ26" s="302">
        <f t="shared" si="212"/>
        <v>1061.2711760299999</v>
      </c>
      <c r="AK26" s="302">
        <f t="shared" si="213"/>
        <v>624.45770964000008</v>
      </c>
      <c r="AL26" s="302">
        <f t="shared" si="214"/>
        <v>1108.8622449300001</v>
      </c>
      <c r="AM26" s="302">
        <f t="shared" si="215"/>
        <v>824.18437991000019</v>
      </c>
      <c r="AN26" s="302">
        <f t="shared" si="216"/>
        <v>1164.3413503800009</v>
      </c>
      <c r="AO26" s="302">
        <f t="shared" si="217"/>
        <v>435.08225718000006</v>
      </c>
      <c r="AP26" s="302">
        <f t="shared" si="218"/>
        <v>1163.1302496700005</v>
      </c>
      <c r="AQ26" s="303">
        <f t="shared" si="219"/>
        <v>582.48891997999954</v>
      </c>
      <c r="AR26" s="303">
        <f t="shared" si="220"/>
        <v>892.56125262</v>
      </c>
      <c r="AS26" s="303">
        <f t="shared" si="78"/>
        <v>762.60695477000036</v>
      </c>
      <c r="AT26" s="303">
        <f t="shared" si="79"/>
        <v>915.0377574299996</v>
      </c>
      <c r="AU26" s="303">
        <f t="shared" si="80"/>
        <v>570.32404754999936</v>
      </c>
      <c r="AV26" s="303">
        <f t="shared" si="81"/>
        <v>1388.2395128100011</v>
      </c>
      <c r="AW26" s="303">
        <f t="shared" si="221"/>
        <v>805.08374101999993</v>
      </c>
      <c r="AX26" s="303">
        <f t="shared" si="22"/>
        <v>931.61473414000056</v>
      </c>
      <c r="AY26" s="303">
        <f t="shared" si="54"/>
        <v>905.20003894000024</v>
      </c>
      <c r="AZ26" s="303">
        <f t="shared" si="55"/>
        <v>1089.6260963699997</v>
      </c>
      <c r="BA26" s="305">
        <v>244.15649097000002</v>
      </c>
      <c r="BB26" s="305">
        <v>232.37684350999999</v>
      </c>
      <c r="BC26" s="305">
        <v>250.99395822999986</v>
      </c>
      <c r="BD26" s="305">
        <v>199.87018823000028</v>
      </c>
      <c r="BE26" s="305">
        <v>225.78686953999977</v>
      </c>
      <c r="BF26" s="305">
        <v>239.33578459000023</v>
      </c>
      <c r="BG26" s="305">
        <v>240.06309101999977</v>
      </c>
      <c r="BH26" s="305">
        <v>323.51961252000001</v>
      </c>
      <c r="BI26" s="305">
        <v>466.84937045999982</v>
      </c>
      <c r="BJ26" s="305">
        <v>250.73514957999942</v>
      </c>
      <c r="BK26" s="305">
        <v>260.3265513700012</v>
      </c>
      <c r="BL26" s="305">
        <v>316.20667496999977</v>
      </c>
      <c r="BM26" s="305">
        <v>311.82409691000004</v>
      </c>
      <c r="BN26" s="305">
        <v>257.55412382999992</v>
      </c>
      <c r="BO26" s="305">
        <v>256.1092680600002</v>
      </c>
      <c r="BP26" s="305">
        <v>209.91859468999974</v>
      </c>
      <c r="BQ26" s="305">
        <v>250.04355075999979</v>
      </c>
      <c r="BR26" s="305">
        <v>347.67555247000064</v>
      </c>
      <c r="BS26" s="305">
        <v>302.01457935999929</v>
      </c>
      <c r="BT26" s="305">
        <v>327.50855569000055</v>
      </c>
      <c r="BU26" s="305">
        <v>300.40333433999967</v>
      </c>
      <c r="BV26" s="305">
        <v>333.7823941100005</v>
      </c>
      <c r="BW26" s="305">
        <v>287.16245062999997</v>
      </c>
      <c r="BX26" s="305">
        <v>345.20645010000044</v>
      </c>
      <c r="BY26" s="305">
        <v>138.71854695000002</v>
      </c>
      <c r="BZ26" s="305">
        <v>365.44334412999996</v>
      </c>
      <c r="CA26" s="305">
        <v>250.02496939999997</v>
      </c>
      <c r="CB26" s="305">
        <v>343.28946887000029</v>
      </c>
      <c r="CC26" s="305">
        <v>322.44068687999993</v>
      </c>
      <c r="CD26" s="305">
        <v>330.35101302999965</v>
      </c>
      <c r="CE26" s="305">
        <v>368.51601808999976</v>
      </c>
      <c r="CF26" s="305">
        <v>103.35738539000067</v>
      </c>
      <c r="CG26" s="305">
        <v>106.08547546999989</v>
      </c>
      <c r="CH26" s="305">
        <v>327.41699078000011</v>
      </c>
      <c r="CI26" s="305">
        <v>121.34977026999968</v>
      </c>
      <c r="CJ26" s="305">
        <v>823.77964231000033</v>
      </c>
      <c r="CK26" s="305">
        <v>69.560373370000008</v>
      </c>
      <c r="CL26" s="305">
        <v>41.777383870000008</v>
      </c>
      <c r="CM26" s="305">
        <v>263.94530451000003</v>
      </c>
      <c r="CN26" s="305">
        <v>356.45129944999991</v>
      </c>
      <c r="CO26" s="305">
        <v>53.532040000000052</v>
      </c>
      <c r="CP26" s="305">
        <v>383.60888124000007</v>
      </c>
      <c r="CQ26" s="305">
        <v>493.21668952000027</v>
      </c>
      <c r="CR26" s="305">
        <v>250.8515781499998</v>
      </c>
      <c r="CS26" s="305">
        <v>264.61033617999919</v>
      </c>
      <c r="CT26" s="305">
        <v>245.35571879000145</v>
      </c>
      <c r="CU26" s="305">
        <v>239.76857564999909</v>
      </c>
      <c r="CV26" s="305">
        <v>451.24800002000063</v>
      </c>
      <c r="CW26" s="305">
        <v>235.93293059000001</v>
      </c>
      <c r="CX26" s="305">
        <v>225.57339662999999</v>
      </c>
      <c r="CY26" s="305">
        <v>304.21609230000001</v>
      </c>
      <c r="CZ26" s="305">
        <v>218.06004579</v>
      </c>
      <c r="DA26" s="305">
        <v>312.43773831999954</v>
      </c>
      <c r="DB26" s="305">
        <v>275.4934891800001</v>
      </c>
      <c r="DC26" s="305">
        <v>233.0363403500005</v>
      </c>
      <c r="DD26" s="305">
        <v>280.01696112999957</v>
      </c>
      <c r="DE26" s="305">
        <v>72.742488379999941</v>
      </c>
      <c r="DF26" s="305">
        <v>477.93355532000032</v>
      </c>
      <c r="DG26" s="305">
        <v>314.83561174999977</v>
      </c>
      <c r="DH26" s="305">
        <v>336.98484243999997</v>
      </c>
      <c r="DI26" s="305">
        <v>209.45105208000004</v>
      </c>
      <c r="DJ26" s="305">
        <v>320.29335519</v>
      </c>
      <c r="DK26" s="305">
        <v>248.79032577999999</v>
      </c>
      <c r="DL26" s="305">
        <v>373.58688625999991</v>
      </c>
      <c r="DM26" s="305">
        <v>337.12971761999984</v>
      </c>
      <c r="DN26" s="305">
        <v>287.69994572000041</v>
      </c>
      <c r="DO26" s="305">
        <v>411.43087551000031</v>
      </c>
      <c r="DP26" s="305">
        <v>352.68042793999984</v>
      </c>
      <c r="DQ26" s="305">
        <v>282.45577141000012</v>
      </c>
      <c r="DR26" s="305">
        <v>309.64388632000009</v>
      </c>
      <c r="DS26" s="305">
        <v>327.71334936999938</v>
      </c>
      <c r="DT26" s="305">
        <v>423.91394034000052</v>
      </c>
      <c r="DU26" s="305">
        <v>250.11273077000001</v>
      </c>
      <c r="DV26" s="305">
        <v>273.14881135999997</v>
      </c>
      <c r="DW26" s="305">
        <v>101.19616751000009</v>
      </c>
      <c r="DX26" s="305">
        <v>459.59337781000011</v>
      </c>
      <c r="DY26" s="305">
        <v>299.70794300000006</v>
      </c>
      <c r="DZ26" s="305">
        <v>349.56092411999992</v>
      </c>
      <c r="EA26" s="305">
        <v>280.00259298999998</v>
      </c>
      <c r="EB26" s="305">
        <v>253.50736492000075</v>
      </c>
      <c r="EC26" s="305">
        <v>290.67442199999942</v>
      </c>
      <c r="ED26" s="305">
        <v>127.74370894999905</v>
      </c>
      <c r="EE26" s="305">
        <v>136.68686829000026</v>
      </c>
      <c r="EF26" s="305">
        <v>899.91077314000154</v>
      </c>
      <c r="EG26" s="305">
        <v>13.447577339999999</v>
      </c>
      <c r="EH26" s="305">
        <v>302.65999148999992</v>
      </c>
      <c r="EI26" s="305">
        <v>118.97468835000011</v>
      </c>
      <c r="EJ26" s="305">
        <v>144.30787768999988</v>
      </c>
      <c r="EK26" s="305">
        <v>820.82196233000025</v>
      </c>
      <c r="EL26" s="305">
        <v>198.00040965000034</v>
      </c>
      <c r="EM26" s="305">
        <v>189.2132387499997</v>
      </c>
      <c r="EN26" s="305">
        <v>217.35217115999941</v>
      </c>
      <c r="EO26" s="305">
        <v>175.92351007000039</v>
      </c>
      <c r="EP26" s="305">
        <v>219.162667760001</v>
      </c>
      <c r="EQ26" s="305">
        <v>193.21138740000009</v>
      </c>
      <c r="ER26" s="305">
        <v>480.18719745999886</v>
      </c>
      <c r="ES26" s="305">
        <v>246.27879504000001</v>
      </c>
      <c r="ET26" s="305">
        <v>231.77977862999995</v>
      </c>
      <c r="EU26" s="305">
        <v>284.54838110000043</v>
      </c>
      <c r="EV26" s="305">
        <v>309.5505353299996</v>
      </c>
      <c r="EW26" s="305">
        <v>271.71681667999997</v>
      </c>
      <c r="EX26" s="305">
        <v>333.77040542000015</v>
      </c>
      <c r="EY26" s="305">
        <v>243.3315098700001</v>
      </c>
      <c r="EZ26" s="305">
        <v>245.89748383999935</v>
      </c>
      <c r="FA26" s="305">
        <v>81.095053839999878</v>
      </c>
      <c r="FB26" s="305">
        <v>417.55410341000083</v>
      </c>
      <c r="FC26" s="305">
        <v>236.70694948000053</v>
      </c>
      <c r="FD26" s="305">
        <v>733.97845991999975</v>
      </c>
      <c r="FE26" s="305">
        <v>73.445517615</v>
      </c>
      <c r="FF26" s="305">
        <v>448.34450397499978</v>
      </c>
      <c r="FG26" s="305">
        <v>283.29371943000007</v>
      </c>
      <c r="FH26" s="305">
        <v>272.40170526999958</v>
      </c>
      <c r="FI26" s="305">
        <v>108.70728847000001</v>
      </c>
      <c r="FJ26" s="305">
        <v>550.50574040000095</v>
      </c>
      <c r="FK26" s="305">
        <v>305.88211227000022</v>
      </c>
      <c r="FL26" s="305">
        <v>293.78852133999959</v>
      </c>
      <c r="FM26" s="305">
        <v>305.52940533000032</v>
      </c>
      <c r="FN26" s="305">
        <v>300.15086229000082</v>
      </c>
      <c r="FO26" s="305">
        <v>366.18803037999965</v>
      </c>
      <c r="FP26" s="305">
        <v>423.28720369999917</v>
      </c>
      <c r="FQ26" s="305">
        <v>16.54454535</v>
      </c>
      <c r="FR26" s="305">
        <v>575.83006268000008</v>
      </c>
      <c r="FS26" s="305">
        <v>322.05746787500038</v>
      </c>
      <c r="FT26" s="305">
        <v>323.20571480499979</v>
      </c>
    </row>
    <row r="27" spans="1:176">
      <c r="A27" s="306">
        <v>12314</v>
      </c>
      <c r="B27" s="345" t="s">
        <v>112</v>
      </c>
      <c r="C27" s="302">
        <f t="shared" si="196"/>
        <v>0</v>
      </c>
      <c r="D27" s="302">
        <f t="shared" si="197"/>
        <v>0</v>
      </c>
      <c r="E27" s="302">
        <f t="shared" si="198"/>
        <v>0</v>
      </c>
      <c r="F27" s="302">
        <f t="shared" si="199"/>
        <v>0</v>
      </c>
      <c r="G27" s="302">
        <f t="shared" ref="G27" si="223">+SUM(CW27:DH27)</f>
        <v>0</v>
      </c>
      <c r="H27" s="302">
        <f t="shared" ref="H27" si="224">+SUM(DI27:DT27)</f>
        <v>0</v>
      </c>
      <c r="I27" s="302">
        <f t="shared" ref="I27" si="225">+SUM(DU27:EF27)</f>
        <v>0</v>
      </c>
      <c r="J27" s="302">
        <f t="shared" ref="J27" si="226">+SUM(EG27:ER27)</f>
        <v>0</v>
      </c>
      <c r="K27" s="302">
        <f t="shared" si="76"/>
        <v>0</v>
      </c>
      <c r="L27" s="302">
        <f t="shared" si="222"/>
        <v>0</v>
      </c>
      <c r="M27" s="302">
        <f t="shared" si="38"/>
        <v>0</v>
      </c>
      <c r="N27" s="302">
        <f t="shared" si="39"/>
        <v>0</v>
      </c>
      <c r="O27" s="302">
        <f t="shared" si="40"/>
        <v>0</v>
      </c>
      <c r="P27" s="302">
        <f t="shared" si="41"/>
        <v>0</v>
      </c>
      <c r="Q27" s="302">
        <f t="shared" si="42"/>
        <v>0</v>
      </c>
      <c r="R27" s="302">
        <f t="shared" si="43"/>
        <v>0</v>
      </c>
      <c r="S27" s="302">
        <f t="shared" si="44"/>
        <v>0</v>
      </c>
      <c r="T27" s="302">
        <f t="shared" si="45"/>
        <v>0</v>
      </c>
      <c r="U27" s="302">
        <f t="shared" si="46"/>
        <v>0</v>
      </c>
      <c r="V27" s="302">
        <f t="shared" si="47"/>
        <v>0</v>
      </c>
      <c r="W27" s="302">
        <f t="shared" si="48"/>
        <v>0</v>
      </c>
      <c r="X27" s="302">
        <f t="shared" si="49"/>
        <v>0</v>
      </c>
      <c r="Y27" s="302">
        <f t="shared" si="50"/>
        <v>0</v>
      </c>
      <c r="Z27" s="302">
        <f t="shared" si="51"/>
        <v>0</v>
      </c>
      <c r="AA27" s="302">
        <f t="shared" si="52"/>
        <v>0</v>
      </c>
      <c r="AB27" s="302">
        <f t="shared" si="53"/>
        <v>0</v>
      </c>
      <c r="AC27" s="302">
        <f t="shared" ref="AC27" si="227">+SUM(CW27:CY27)</f>
        <v>0</v>
      </c>
      <c r="AD27" s="302">
        <f t="shared" ref="AD27" si="228">+SUM(CZ27:DB27)</f>
        <v>0</v>
      </c>
      <c r="AE27" s="302">
        <f t="shared" ref="AE27" si="229">+SUM(DC27:DE27)</f>
        <v>0</v>
      </c>
      <c r="AF27" s="302">
        <f t="shared" ref="AF27" si="230">+SUM(DF27:DH27)</f>
        <v>0</v>
      </c>
      <c r="AG27" s="302">
        <f t="shared" ref="AG27" si="231">+SUM(DI27:DK27)</f>
        <v>0</v>
      </c>
      <c r="AH27" s="302">
        <f t="shared" ref="AH27" si="232">+SUM(DL27:DN27)</f>
        <v>0</v>
      </c>
      <c r="AI27" s="302">
        <f t="shared" ref="AI27" si="233">+SUM(DO27:DQ27)</f>
        <v>0</v>
      </c>
      <c r="AJ27" s="302">
        <f t="shared" ref="AJ27" si="234">+SUM(DR27:DT27)</f>
        <v>0</v>
      </c>
      <c r="AK27" s="302">
        <f t="shared" ref="AK27" si="235">+SUM(DU27:DW27)</f>
        <v>0</v>
      </c>
      <c r="AL27" s="302">
        <f t="shared" ref="AL27" si="236">+SUM(DX27:DZ27)</f>
        <v>0</v>
      </c>
      <c r="AM27" s="302">
        <f t="shared" ref="AM27" si="237">+SUM(EA27:EC27)</f>
        <v>0</v>
      </c>
      <c r="AN27" s="302">
        <f t="shared" ref="AN27" si="238">+SUM(ED27:EF27)</f>
        <v>0</v>
      </c>
      <c r="AO27" s="302">
        <f t="shared" ref="AO27" si="239">+SUM(EG27:EI27)</f>
        <v>0</v>
      </c>
      <c r="AP27" s="302">
        <f t="shared" ref="AP27" si="240">+SUM(EJ27:EL27)</f>
        <v>0</v>
      </c>
      <c r="AQ27" s="303">
        <f t="shared" ref="AQ27" si="241">+SUM(EM27:EO27)</f>
        <v>0</v>
      </c>
      <c r="AR27" s="303">
        <f t="shared" ref="AR27" si="242">+SUM(EP27:ER27)</f>
        <v>0</v>
      </c>
      <c r="AS27" s="303">
        <f t="shared" si="78"/>
        <v>0</v>
      </c>
      <c r="AT27" s="303">
        <f t="shared" si="79"/>
        <v>0</v>
      </c>
      <c r="AU27" s="303">
        <f t="shared" si="80"/>
        <v>0</v>
      </c>
      <c r="AV27" s="303">
        <f t="shared" si="81"/>
        <v>0</v>
      </c>
      <c r="AW27" s="303">
        <f t="shared" si="221"/>
        <v>0</v>
      </c>
      <c r="AX27" s="303">
        <f t="shared" si="22"/>
        <v>0</v>
      </c>
      <c r="AY27" s="303">
        <f t="shared" si="54"/>
        <v>0</v>
      </c>
      <c r="AZ27" s="303">
        <f t="shared" si="55"/>
        <v>0</v>
      </c>
      <c r="BA27" s="305">
        <v>0</v>
      </c>
      <c r="BB27" s="305">
        <v>0</v>
      </c>
      <c r="BC27" s="305">
        <v>0</v>
      </c>
      <c r="BD27" s="305">
        <v>0</v>
      </c>
      <c r="BE27" s="305">
        <v>0</v>
      </c>
      <c r="BF27" s="305">
        <v>0</v>
      </c>
      <c r="BG27" s="305">
        <v>0</v>
      </c>
      <c r="BH27" s="305">
        <v>0</v>
      </c>
      <c r="BI27" s="305">
        <v>0</v>
      </c>
      <c r="BJ27" s="305">
        <v>0</v>
      </c>
      <c r="BK27" s="305">
        <v>0</v>
      </c>
      <c r="BL27" s="305">
        <v>0</v>
      </c>
      <c r="BM27" s="305">
        <v>0</v>
      </c>
      <c r="BN27" s="305">
        <v>0</v>
      </c>
      <c r="BO27" s="305">
        <v>0</v>
      </c>
      <c r="BP27" s="305">
        <v>0</v>
      </c>
      <c r="BQ27" s="305">
        <v>0</v>
      </c>
      <c r="BR27" s="305">
        <v>0</v>
      </c>
      <c r="BS27" s="305">
        <v>0</v>
      </c>
      <c r="BT27" s="305">
        <v>0</v>
      </c>
      <c r="BU27" s="305">
        <v>0</v>
      </c>
      <c r="BV27" s="305">
        <v>0</v>
      </c>
      <c r="BW27" s="305">
        <v>0</v>
      </c>
      <c r="BX27" s="305">
        <v>0</v>
      </c>
      <c r="BY27" s="305">
        <v>0</v>
      </c>
      <c r="BZ27" s="305">
        <v>0</v>
      </c>
      <c r="CA27" s="305">
        <v>0</v>
      </c>
      <c r="CB27" s="305">
        <v>0</v>
      </c>
      <c r="CC27" s="305">
        <v>0</v>
      </c>
      <c r="CD27" s="305">
        <v>0</v>
      </c>
      <c r="CE27" s="305">
        <v>0</v>
      </c>
      <c r="CF27" s="305">
        <v>0</v>
      </c>
      <c r="CG27" s="305">
        <v>0</v>
      </c>
      <c r="CH27" s="305">
        <v>0</v>
      </c>
      <c r="CI27" s="305">
        <v>0</v>
      </c>
      <c r="CJ27" s="305">
        <v>0</v>
      </c>
      <c r="CK27" s="305">
        <v>0</v>
      </c>
      <c r="CL27" s="305">
        <v>0</v>
      </c>
      <c r="CM27" s="305">
        <v>0</v>
      </c>
      <c r="CN27" s="305">
        <v>0</v>
      </c>
      <c r="CO27" s="305">
        <v>0</v>
      </c>
      <c r="CP27" s="305">
        <v>0</v>
      </c>
      <c r="CQ27" s="305">
        <v>0</v>
      </c>
      <c r="CR27" s="305">
        <v>0</v>
      </c>
      <c r="CS27" s="305">
        <v>0</v>
      </c>
      <c r="CT27" s="305">
        <v>0</v>
      </c>
      <c r="CU27" s="305">
        <v>0</v>
      </c>
      <c r="CV27" s="305">
        <v>0</v>
      </c>
      <c r="CW27" s="305">
        <v>0</v>
      </c>
      <c r="CX27" s="305">
        <v>0</v>
      </c>
      <c r="CY27" s="305">
        <v>0</v>
      </c>
      <c r="CZ27" s="305">
        <v>0</v>
      </c>
      <c r="DA27" s="305">
        <v>0</v>
      </c>
      <c r="DB27" s="305">
        <v>0</v>
      </c>
      <c r="DC27" s="305">
        <v>0</v>
      </c>
      <c r="DD27" s="305">
        <v>0</v>
      </c>
      <c r="DE27" s="305">
        <v>0</v>
      </c>
      <c r="DF27" s="305">
        <v>0</v>
      </c>
      <c r="DG27" s="305">
        <v>0</v>
      </c>
      <c r="DH27" s="305">
        <v>0</v>
      </c>
      <c r="DI27" s="305">
        <v>0</v>
      </c>
      <c r="DJ27" s="305">
        <v>0</v>
      </c>
      <c r="DK27" s="305">
        <v>0</v>
      </c>
      <c r="DL27" s="305">
        <v>0</v>
      </c>
      <c r="DM27" s="305">
        <v>0</v>
      </c>
      <c r="DN27" s="305">
        <v>0</v>
      </c>
      <c r="DO27" s="305">
        <v>0</v>
      </c>
      <c r="DP27" s="305">
        <v>0</v>
      </c>
      <c r="DQ27" s="305">
        <v>0</v>
      </c>
      <c r="DR27" s="305">
        <v>0</v>
      </c>
      <c r="DS27" s="305">
        <v>0</v>
      </c>
      <c r="DT27" s="305">
        <v>0</v>
      </c>
      <c r="DU27" s="305">
        <v>0</v>
      </c>
      <c r="DV27" s="305">
        <v>0</v>
      </c>
      <c r="DW27" s="305">
        <v>0</v>
      </c>
      <c r="DX27" s="305">
        <v>0</v>
      </c>
      <c r="DY27" s="305">
        <v>0</v>
      </c>
      <c r="DZ27" s="305">
        <v>0</v>
      </c>
      <c r="EA27" s="305">
        <v>0</v>
      </c>
      <c r="EB27" s="305">
        <v>0</v>
      </c>
      <c r="EC27" s="305">
        <v>0</v>
      </c>
      <c r="ED27" s="305">
        <v>0</v>
      </c>
      <c r="EE27" s="305">
        <v>0</v>
      </c>
      <c r="EF27" s="305">
        <v>0</v>
      </c>
      <c r="EG27" s="305">
        <v>0</v>
      </c>
      <c r="EH27" s="305">
        <v>0</v>
      </c>
      <c r="EI27" s="305">
        <v>0</v>
      </c>
      <c r="EJ27" s="305">
        <v>0</v>
      </c>
      <c r="EK27" s="305">
        <v>0</v>
      </c>
      <c r="EL27" s="305">
        <v>0</v>
      </c>
      <c r="EM27" s="305">
        <v>0</v>
      </c>
      <c r="EN27" s="305">
        <v>0</v>
      </c>
      <c r="EO27" s="305">
        <v>0</v>
      </c>
      <c r="EP27" s="305">
        <v>0</v>
      </c>
      <c r="EQ27" s="305">
        <v>0</v>
      </c>
      <c r="ER27" s="305">
        <v>0</v>
      </c>
      <c r="ES27" s="305">
        <v>0</v>
      </c>
      <c r="ET27" s="305">
        <v>0</v>
      </c>
      <c r="EU27" s="305">
        <v>0</v>
      </c>
      <c r="EV27" s="305">
        <v>0</v>
      </c>
      <c r="EW27" s="305">
        <v>0</v>
      </c>
      <c r="EX27" s="305">
        <v>0</v>
      </c>
      <c r="EY27" s="305">
        <v>0</v>
      </c>
      <c r="EZ27" s="305">
        <v>0</v>
      </c>
      <c r="FA27" s="305">
        <v>0</v>
      </c>
      <c r="FB27" s="305">
        <v>0</v>
      </c>
      <c r="FC27" s="305">
        <v>0</v>
      </c>
      <c r="FD27" s="305">
        <v>0</v>
      </c>
      <c r="FE27" s="305">
        <v>0</v>
      </c>
      <c r="FF27" s="305">
        <v>0</v>
      </c>
      <c r="FG27" s="305">
        <v>0</v>
      </c>
      <c r="FH27" s="305">
        <v>0</v>
      </c>
      <c r="FI27" s="305">
        <v>0</v>
      </c>
      <c r="FJ27" s="305">
        <v>0</v>
      </c>
      <c r="FK27" s="305">
        <v>0</v>
      </c>
      <c r="FL27" s="305">
        <v>0</v>
      </c>
      <c r="FM27" s="305">
        <v>0</v>
      </c>
      <c r="FN27" s="305">
        <v>0</v>
      </c>
      <c r="FO27" s="305">
        <v>0</v>
      </c>
      <c r="FP27" s="305">
        <v>0</v>
      </c>
      <c r="FQ27" s="305">
        <v>0</v>
      </c>
      <c r="FR27" s="305">
        <v>0</v>
      </c>
      <c r="FS27" s="305">
        <v>0</v>
      </c>
      <c r="FT27" s="305">
        <v>0</v>
      </c>
    </row>
    <row r="28" spans="1:176" s="4" customFormat="1">
      <c r="A28" s="313">
        <v>124</v>
      </c>
      <c r="B28" s="360" t="s">
        <v>55</v>
      </c>
      <c r="C28" s="361">
        <f t="shared" si="196"/>
        <v>409.38486829669205</v>
      </c>
      <c r="D28" s="361">
        <f t="shared" si="197"/>
        <v>531.99444093994191</v>
      </c>
      <c r="E28" s="361">
        <f t="shared" si="198"/>
        <v>620.14182252642865</v>
      </c>
      <c r="F28" s="361">
        <f t="shared" si="199"/>
        <v>612.27040699552754</v>
      </c>
      <c r="G28" s="361">
        <f t="shared" si="156"/>
        <v>604.27208376999988</v>
      </c>
      <c r="H28" s="361">
        <f t="shared" si="157"/>
        <v>612.76780641999994</v>
      </c>
      <c r="I28" s="361">
        <f t="shared" si="158"/>
        <v>585.21208440999999</v>
      </c>
      <c r="J28" s="361">
        <f t="shared" si="159"/>
        <v>659.44746584333336</v>
      </c>
      <c r="K28" s="361">
        <f t="shared" si="76"/>
        <v>713.14930224999989</v>
      </c>
      <c r="L28" s="361">
        <f t="shared" si="222"/>
        <v>746.77597888599996</v>
      </c>
      <c r="M28" s="361">
        <f t="shared" si="38"/>
        <v>22.238295770000001</v>
      </c>
      <c r="N28" s="361">
        <f t="shared" si="39"/>
        <v>174.50335499773468</v>
      </c>
      <c r="O28" s="361">
        <f t="shared" si="40"/>
        <v>27.236121328957381</v>
      </c>
      <c r="P28" s="361">
        <f t="shared" si="41"/>
        <v>185.40709619999998</v>
      </c>
      <c r="Q28" s="361">
        <f t="shared" si="42"/>
        <v>40.402632500000003</v>
      </c>
      <c r="R28" s="361">
        <f t="shared" si="43"/>
        <v>208.62782478994188</v>
      </c>
      <c r="S28" s="361">
        <f t="shared" si="44"/>
        <v>59.453364140000005</v>
      </c>
      <c r="T28" s="361">
        <f t="shared" si="45"/>
        <v>223.51061951</v>
      </c>
      <c r="U28" s="361">
        <f t="shared" si="46"/>
        <v>71.561806971989739</v>
      </c>
      <c r="V28" s="361">
        <f t="shared" si="47"/>
        <v>230.19355679</v>
      </c>
      <c r="W28" s="361">
        <f t="shared" si="48"/>
        <v>83.88570578333821</v>
      </c>
      <c r="X28" s="361">
        <f t="shared" si="49"/>
        <v>234.50075298110079</v>
      </c>
      <c r="Y28" s="361">
        <f t="shared" si="50"/>
        <v>83.803586097237314</v>
      </c>
      <c r="Z28" s="361">
        <f t="shared" si="51"/>
        <v>222.86599736675907</v>
      </c>
      <c r="AA28" s="361">
        <f t="shared" si="52"/>
        <v>83.453320964767698</v>
      </c>
      <c r="AB28" s="361">
        <f t="shared" si="53"/>
        <v>222.14750256676351</v>
      </c>
      <c r="AC28" s="361">
        <f t="shared" si="160"/>
        <v>84.35277121</v>
      </c>
      <c r="AD28" s="361">
        <f t="shared" si="161"/>
        <v>216.26767770000001</v>
      </c>
      <c r="AE28" s="361">
        <f t="shared" si="162"/>
        <v>91.825286169999998</v>
      </c>
      <c r="AF28" s="361">
        <f t="shared" si="163"/>
        <v>211.82634868999997</v>
      </c>
      <c r="AG28" s="361">
        <f t="shared" si="164"/>
        <v>100.46067784</v>
      </c>
      <c r="AH28" s="361">
        <f t="shared" si="165"/>
        <v>210.10719359999999</v>
      </c>
      <c r="AI28" s="361">
        <f t="shared" si="166"/>
        <v>96.593701980000006</v>
      </c>
      <c r="AJ28" s="361">
        <f t="shared" si="167"/>
        <v>205.606233</v>
      </c>
      <c r="AK28" s="361">
        <f t="shared" si="168"/>
        <v>95.92330880999998</v>
      </c>
      <c r="AL28" s="361">
        <f t="shared" si="169"/>
        <v>197.97612811000002</v>
      </c>
      <c r="AM28" s="361">
        <f t="shared" si="170"/>
        <v>103.92335368000001</v>
      </c>
      <c r="AN28" s="361">
        <f t="shared" si="171"/>
        <v>187.38929381000003</v>
      </c>
      <c r="AO28" s="361">
        <f t="shared" si="172"/>
        <v>112.31122034999999</v>
      </c>
      <c r="AP28" s="361">
        <f t="shared" si="173"/>
        <v>223.42391672000002</v>
      </c>
      <c r="AQ28" s="362">
        <f t="shared" si="174"/>
        <v>114.08712592000001</v>
      </c>
      <c r="AR28" s="362">
        <f t="shared" si="175"/>
        <v>209.62520285333338</v>
      </c>
      <c r="AS28" s="362">
        <f t="shared" si="78"/>
        <v>112.6044746</v>
      </c>
      <c r="AT28" s="362">
        <f t="shared" si="79"/>
        <v>239.60210423999996</v>
      </c>
      <c r="AU28" s="362">
        <f t="shared" si="80"/>
        <v>104.31502666999998</v>
      </c>
      <c r="AV28" s="362">
        <f t="shared" si="81"/>
        <v>256.62769673999998</v>
      </c>
      <c r="AW28" s="362">
        <f t="shared" si="81"/>
        <v>142.63941949000002</v>
      </c>
      <c r="AX28" s="362">
        <f t="shared" si="22"/>
        <v>263.71670372400001</v>
      </c>
      <c r="AY28" s="362">
        <f t="shared" si="54"/>
        <v>89.806298029999994</v>
      </c>
      <c r="AZ28" s="362">
        <f t="shared" si="55"/>
        <v>297.68507044199998</v>
      </c>
      <c r="BA28" s="361">
        <f t="shared" ref="BA28:CV28" si="243">+BA29+BA30+BA31</f>
        <v>5.163123E-2</v>
      </c>
      <c r="BB28" s="361">
        <f t="shared" si="243"/>
        <v>19.02180972</v>
      </c>
      <c r="BC28" s="361">
        <f t="shared" si="243"/>
        <v>3.1648548200000004</v>
      </c>
      <c r="BD28" s="361">
        <f t="shared" si="243"/>
        <v>64.515782140611194</v>
      </c>
      <c r="BE28" s="361">
        <f t="shared" si="243"/>
        <v>78.493985404962885</v>
      </c>
      <c r="BF28" s="361">
        <f t="shared" si="243"/>
        <v>31.493587452160593</v>
      </c>
      <c r="BG28" s="361">
        <f t="shared" si="243"/>
        <v>3.7936866199999999</v>
      </c>
      <c r="BH28" s="361">
        <f t="shared" si="243"/>
        <v>17.780928808957384</v>
      </c>
      <c r="BI28" s="361">
        <f t="shared" si="243"/>
        <v>5.6615058999999999</v>
      </c>
      <c r="BJ28" s="361">
        <f t="shared" si="243"/>
        <v>67.890296479999989</v>
      </c>
      <c r="BK28" s="361">
        <f t="shared" si="243"/>
        <v>55.791920179999991</v>
      </c>
      <c r="BL28" s="361">
        <f t="shared" si="243"/>
        <v>61.724879540000003</v>
      </c>
      <c r="BM28" s="361">
        <f t="shared" si="243"/>
        <v>7.9585212300000006</v>
      </c>
      <c r="BN28" s="361">
        <f t="shared" si="243"/>
        <v>22.752855620000002</v>
      </c>
      <c r="BO28" s="361">
        <f t="shared" si="243"/>
        <v>9.6912556500000004</v>
      </c>
      <c r="BP28" s="361">
        <f t="shared" si="243"/>
        <v>81.176364226619881</v>
      </c>
      <c r="BQ28" s="361">
        <f t="shared" si="243"/>
        <v>88.556930290000011</v>
      </c>
      <c r="BR28" s="361">
        <f t="shared" si="243"/>
        <v>38.89453027332199</v>
      </c>
      <c r="BS28" s="361">
        <f t="shared" si="243"/>
        <v>12.340073649999999</v>
      </c>
      <c r="BT28" s="361">
        <f t="shared" si="243"/>
        <v>28.168373520000003</v>
      </c>
      <c r="BU28" s="361">
        <f t="shared" si="243"/>
        <v>18.944916970000001</v>
      </c>
      <c r="BV28" s="361">
        <f t="shared" si="243"/>
        <v>85.715497099999993</v>
      </c>
      <c r="BW28" s="361">
        <f t="shared" si="243"/>
        <v>95.466709800000004</v>
      </c>
      <c r="BX28" s="361">
        <f t="shared" si="243"/>
        <v>42.328412610000008</v>
      </c>
      <c r="BY28" s="361">
        <f t="shared" si="243"/>
        <v>16.760606993339206</v>
      </c>
      <c r="BZ28" s="361">
        <f t="shared" si="243"/>
        <v>31.264323008650539</v>
      </c>
      <c r="CA28" s="361">
        <f t="shared" si="243"/>
        <v>23.536876970000002</v>
      </c>
      <c r="CB28" s="361">
        <f t="shared" si="243"/>
        <v>85.629584599999987</v>
      </c>
      <c r="CC28" s="361">
        <f t="shared" si="243"/>
        <v>98.413515989999993</v>
      </c>
      <c r="CD28" s="361">
        <f t="shared" si="243"/>
        <v>46.150456200000001</v>
      </c>
      <c r="CE28" s="361">
        <f t="shared" si="243"/>
        <v>22.319040289999997</v>
      </c>
      <c r="CF28" s="361">
        <f t="shared" si="243"/>
        <v>31.305206853322815</v>
      </c>
      <c r="CG28" s="361">
        <f t="shared" si="243"/>
        <v>30.261458640015402</v>
      </c>
      <c r="CH28" s="361">
        <f t="shared" si="243"/>
        <v>89.58541148556327</v>
      </c>
      <c r="CI28" s="361">
        <f t="shared" si="243"/>
        <v>98.625465573319261</v>
      </c>
      <c r="CJ28" s="361">
        <f t="shared" si="243"/>
        <v>46.289875922218229</v>
      </c>
      <c r="CK28" s="361">
        <f t="shared" si="243"/>
        <v>22.555419456688007</v>
      </c>
      <c r="CL28" s="361">
        <f t="shared" si="243"/>
        <v>31.241873520000002</v>
      </c>
      <c r="CM28" s="361">
        <f t="shared" si="243"/>
        <v>30.006293120549309</v>
      </c>
      <c r="CN28" s="361">
        <f t="shared" si="243"/>
        <v>89.412655930000014</v>
      </c>
      <c r="CO28" s="361">
        <f t="shared" si="243"/>
        <v>98.049740236759035</v>
      </c>
      <c r="CP28" s="361">
        <f t="shared" si="243"/>
        <v>35.403601200000018</v>
      </c>
      <c r="CQ28" s="361">
        <f t="shared" si="243"/>
        <v>22.285131294767687</v>
      </c>
      <c r="CR28" s="361">
        <f t="shared" si="243"/>
        <v>31.241873520000002</v>
      </c>
      <c r="CS28" s="361">
        <f t="shared" si="243"/>
        <v>29.926316150000002</v>
      </c>
      <c r="CT28" s="361">
        <f t="shared" si="243"/>
        <v>89.326743430000008</v>
      </c>
      <c r="CU28" s="361">
        <f t="shared" si="243"/>
        <v>97.779515989999993</v>
      </c>
      <c r="CV28" s="361">
        <f t="shared" si="243"/>
        <v>35.041243146763499</v>
      </c>
      <c r="CW28" s="361">
        <f t="shared" ref="CW28:CX28" si="244">+CW29+CW30+CW31</f>
        <v>22.104259039999995</v>
      </c>
      <c r="CX28" s="361">
        <f t="shared" si="244"/>
        <v>32.329373520000004</v>
      </c>
      <c r="CY28" s="361">
        <f t="shared" ref="CY28" si="245">+CY29+CY30+CY31</f>
        <v>29.919138650000001</v>
      </c>
      <c r="CZ28" s="361">
        <f t="shared" ref="CZ28" si="246">+CZ29+CZ30+CZ31</f>
        <v>81.962826759999999</v>
      </c>
      <c r="DA28" s="361">
        <f t="shared" ref="DA28" si="247">+DA29+DA30+DA31</f>
        <v>97.629515990000002</v>
      </c>
      <c r="DB28" s="361">
        <f t="shared" ref="DB28:DC28" si="248">+DB29+DB30+DB31</f>
        <v>36.67533495</v>
      </c>
      <c r="DC28" s="361">
        <f t="shared" si="248"/>
        <v>22.104259039999995</v>
      </c>
      <c r="DD28" s="361">
        <f t="shared" ref="DD28" si="249">+DD29+DD30+DD31</f>
        <v>32.716123520000004</v>
      </c>
      <c r="DE28" s="361">
        <f t="shared" ref="DE28" si="250">+DE29+DE30+DE31</f>
        <v>37.00490361</v>
      </c>
      <c r="DF28" s="361">
        <f t="shared" ref="DF28" si="251">+DF29+DF30+DF31</f>
        <v>81.827493430000004</v>
      </c>
      <c r="DG28" s="361">
        <f t="shared" ref="DG28:DH28" si="252">+DG29+DG30+DG31</f>
        <v>92.413520309999981</v>
      </c>
      <c r="DH28" s="361">
        <f t="shared" si="252"/>
        <v>37.585334950000004</v>
      </c>
      <c r="DI28" s="361">
        <f t="shared" ref="DI28" si="253">+DI29+DI30+DI31</f>
        <v>23.909509039999996</v>
      </c>
      <c r="DJ28" s="361">
        <f t="shared" ref="DJ28" si="254">+DJ29+DJ30+DJ31</f>
        <v>35.222123520000004</v>
      </c>
      <c r="DK28" s="361">
        <f t="shared" ref="DK28" si="255">+DK29+DK30+DK31</f>
        <v>41.329045280000003</v>
      </c>
      <c r="DL28" s="361">
        <f t="shared" ref="DL28:DM28" si="256">+DL29+DL30+DL31</f>
        <v>82.335576760000009</v>
      </c>
      <c r="DM28" s="361">
        <f t="shared" si="256"/>
        <v>93.458781889999983</v>
      </c>
      <c r="DN28" s="361">
        <f t="shared" ref="DN28" si="257">+DN29+DN30+DN31</f>
        <v>34.312834950000003</v>
      </c>
      <c r="DO28" s="361">
        <f t="shared" ref="DO28" si="258">+DO29+DO30+DO31</f>
        <v>23.909509039999996</v>
      </c>
      <c r="DP28" s="361">
        <f t="shared" ref="DP28" si="259">+DP29+DP30+DP31</f>
        <v>35.471872240000003</v>
      </c>
      <c r="DQ28" s="361">
        <f t="shared" ref="DQ28:DR28" si="260">+DQ29+DQ30+DQ31</f>
        <v>37.212320700000006</v>
      </c>
      <c r="DR28" s="361">
        <f t="shared" si="260"/>
        <v>81.827493430000004</v>
      </c>
      <c r="DS28" s="361">
        <f t="shared" ref="DS28" si="261">+DS29+DS30+DS31</f>
        <v>86.195364619999992</v>
      </c>
      <c r="DT28" s="361">
        <f t="shared" ref="DT28" si="262">+DT29+DT30+DT31</f>
        <v>37.58337495</v>
      </c>
      <c r="DU28" s="361">
        <f t="shared" ref="DU28" si="263">+DU29+DU30+DU31</f>
        <v>24.343164589999997</v>
      </c>
      <c r="DV28" s="361">
        <f t="shared" ref="DV28:DW28" si="264">+DV29+DV30+DV31</f>
        <v>34.134623519999998</v>
      </c>
      <c r="DW28" s="361">
        <f t="shared" si="264"/>
        <v>37.445520699999996</v>
      </c>
      <c r="DX28" s="361">
        <f t="shared" ref="DX28" si="265">+DX29+DX30+DX31</f>
        <v>82.166930930000007</v>
      </c>
      <c r="DY28" s="361">
        <f t="shared" ref="DY28" si="266">+DY29+DY30+DY31</f>
        <v>78.971282290000019</v>
      </c>
      <c r="DZ28" s="361">
        <f t="shared" ref="DZ28" si="267">+DZ29+DZ30+DZ31</f>
        <v>36.837914890000015</v>
      </c>
      <c r="EA28" s="361">
        <f t="shared" ref="EA28:EB28" si="268">+EA29+EA30+EA31</f>
        <v>24.048259039999998</v>
      </c>
      <c r="EB28" s="361">
        <f t="shared" si="268"/>
        <v>35.117706850000012</v>
      </c>
      <c r="EC28" s="361">
        <f t="shared" ref="EC28" si="269">+EC29+EC30+EC31</f>
        <v>44.757387789999996</v>
      </c>
      <c r="ED28" s="361">
        <f t="shared" ref="ED28" si="270">+ED29+ED30+ED31</f>
        <v>81.827493430000004</v>
      </c>
      <c r="EE28" s="361">
        <f t="shared" ref="EE28" si="271">+EE29+EE30+EE31</f>
        <v>69.855117440000015</v>
      </c>
      <c r="EF28" s="361">
        <f t="shared" ref="EF28:EG28" si="272">+EF29+EF30+EF31</f>
        <v>35.70668294</v>
      </c>
      <c r="EG28" s="361">
        <f t="shared" si="272"/>
        <v>25.604259039999999</v>
      </c>
      <c r="EH28" s="361">
        <f t="shared" ref="EH28" si="273">+EH29+EH30+EH31</f>
        <v>37.918373519999996</v>
      </c>
      <c r="EI28" s="361">
        <f t="shared" ref="EI28" si="274">+EI29+EI30+EI31</f>
        <v>48.788587790000001</v>
      </c>
      <c r="EJ28" s="361">
        <f t="shared" ref="EJ28" si="275">+EJ29+EJ30+EJ31</f>
        <v>81.575168339999991</v>
      </c>
      <c r="EK28" s="361">
        <f t="shared" ref="EK28:EL28" si="276">+EK29+EK30+EK31</f>
        <v>66.492219760000012</v>
      </c>
      <c r="EL28" s="361">
        <f t="shared" si="276"/>
        <v>75.356528620000006</v>
      </c>
      <c r="EM28" s="361">
        <f t="shared" ref="EM28" si="277">+EM29+EM30+EM31</f>
        <v>28.714298880000001</v>
      </c>
      <c r="EN28" s="361">
        <f t="shared" ref="EN28" si="278">+EN29+EN30+EN31</f>
        <v>38.05159290000001</v>
      </c>
      <c r="EO28" s="361">
        <f t="shared" ref="EO28" si="279">+EO29+EO30+EO31</f>
        <v>47.321234140000001</v>
      </c>
      <c r="EP28" s="361">
        <f t="shared" ref="EP28:EQ28" si="280">+EP29+EP30+EP31</f>
        <v>81.357301963333342</v>
      </c>
      <c r="EQ28" s="361">
        <f t="shared" si="280"/>
        <v>53.773991370000005</v>
      </c>
      <c r="ER28" s="361">
        <f t="shared" ref="ER28:FD28" si="281">+ER29+ER30+ER31</f>
        <v>74.493909520000017</v>
      </c>
      <c r="ES28" s="361">
        <f t="shared" si="281"/>
        <v>28.185000219999999</v>
      </c>
      <c r="ET28" s="361">
        <f t="shared" si="281"/>
        <v>40.164985599999994</v>
      </c>
      <c r="EU28" s="361">
        <f t="shared" si="281"/>
        <v>44.25448878000001</v>
      </c>
      <c r="EV28" s="361">
        <f t="shared" si="281"/>
        <v>116.39397323</v>
      </c>
      <c r="EW28" s="361">
        <f t="shared" si="281"/>
        <v>49.844653309999998</v>
      </c>
      <c r="EX28" s="361">
        <f t="shared" si="281"/>
        <v>73.36347769999999</v>
      </c>
      <c r="EY28" s="361">
        <f t="shared" si="281"/>
        <v>27.397443080000002</v>
      </c>
      <c r="EZ28" s="361">
        <f t="shared" si="281"/>
        <v>37.629065579999995</v>
      </c>
      <c r="FA28" s="361">
        <f t="shared" si="281"/>
        <v>39.288518009999997</v>
      </c>
      <c r="FB28" s="361">
        <f t="shared" si="281"/>
        <v>139.89107792999997</v>
      </c>
      <c r="FC28" s="361">
        <f t="shared" si="281"/>
        <v>45.111352320000002</v>
      </c>
      <c r="FD28" s="361">
        <f t="shared" si="281"/>
        <v>71.625266490000001</v>
      </c>
      <c r="FE28" s="361">
        <f t="shared" ref="FE28:FG28" si="282">+FE29+FE30+FE31</f>
        <v>25.902800679999999</v>
      </c>
      <c r="FF28" s="361">
        <f t="shared" si="282"/>
        <v>29.745003700000002</v>
      </c>
      <c r="FG28" s="361">
        <f t="shared" si="282"/>
        <v>39.920102310000004</v>
      </c>
      <c r="FH28" s="361">
        <f t="shared" ref="FH28:FI28" si="283">+FH29+FH30+FH31</f>
        <v>133.237661944</v>
      </c>
      <c r="FI28" s="361">
        <f t="shared" si="283"/>
        <v>59.700324850000001</v>
      </c>
      <c r="FJ28" s="361">
        <f t="shared" ref="FJ28" si="284">+FJ29+FJ30+FJ31</f>
        <v>70.778716930000016</v>
      </c>
      <c r="FK28" s="361">
        <f t="shared" ref="FK28" si="285">+FK29+FK30+FK31</f>
        <v>24.69290032</v>
      </c>
      <c r="FL28" s="361">
        <f t="shared" ref="FL28" si="286">+FL29+FL30+FL31</f>
        <v>31.11550338</v>
      </c>
      <c r="FM28" s="361">
        <f t="shared" ref="FM28" si="287">+FM29+FM30+FM31</f>
        <v>33.997894330000001</v>
      </c>
      <c r="FN28" s="361">
        <f t="shared" ref="FN28" si="288">+FN29+FN30+FN31</f>
        <v>151.19634416999997</v>
      </c>
      <c r="FO28" s="361">
        <f t="shared" ref="FO28" si="289">+FO29+FO30+FO31</f>
        <v>79.68106243199999</v>
      </c>
      <c r="FP28" s="361">
        <f t="shared" ref="FP28" si="290">+FP29+FP30+FP31</f>
        <v>66.807663840000004</v>
      </c>
      <c r="FQ28" s="361">
        <f t="shared" ref="FQ28" si="291">+FQ29+FQ30+FQ31</f>
        <v>22.436447299999998</v>
      </c>
      <c r="FR28" s="361">
        <f t="shared" ref="FR28" si="292">+FR29+FR30+FR31</f>
        <v>27.102083480000005</v>
      </c>
      <c r="FS28" s="361">
        <f t="shared" ref="FS28:FT28" si="293">+FS29+FS30+FS31</f>
        <v>28.294296280000001</v>
      </c>
      <c r="FT28" s="361">
        <f t="shared" si="293"/>
        <v>142.02491875999993</v>
      </c>
    </row>
    <row r="29" spans="1:176">
      <c r="A29" s="306">
        <v>12411</v>
      </c>
      <c r="B29" s="363" t="s">
        <v>107</v>
      </c>
      <c r="C29" s="302">
        <f t="shared" si="196"/>
        <v>0</v>
      </c>
      <c r="D29" s="302">
        <f t="shared" si="197"/>
        <v>0</v>
      </c>
      <c r="E29" s="302">
        <f t="shared" si="198"/>
        <v>0</v>
      </c>
      <c r="F29" s="302">
        <f t="shared" si="199"/>
        <v>0</v>
      </c>
      <c r="G29" s="302">
        <f t="shared" ref="G29:G31" si="294">+SUM(CW29:DH29)</f>
        <v>0</v>
      </c>
      <c r="H29" s="302">
        <f t="shared" ref="H29:H31" si="295">+SUM(DI29:DT29)</f>
        <v>0</v>
      </c>
      <c r="I29" s="302">
        <f t="shared" ref="I29:I31" si="296">+SUM(DU29:EF29)</f>
        <v>0</v>
      </c>
      <c r="J29" s="302">
        <f t="shared" ref="J29:J31" si="297">+SUM(EG29:ER29)</f>
        <v>0</v>
      </c>
      <c r="K29" s="302">
        <f t="shared" si="76"/>
        <v>0</v>
      </c>
      <c r="L29" s="302">
        <f t="shared" si="222"/>
        <v>0</v>
      </c>
      <c r="M29" s="302">
        <f t="shared" si="38"/>
        <v>0</v>
      </c>
      <c r="N29" s="302">
        <f t="shared" si="39"/>
        <v>0</v>
      </c>
      <c r="O29" s="302">
        <f t="shared" si="40"/>
        <v>0</v>
      </c>
      <c r="P29" s="302">
        <f t="shared" si="41"/>
        <v>0</v>
      </c>
      <c r="Q29" s="302">
        <f t="shared" si="42"/>
        <v>0</v>
      </c>
      <c r="R29" s="302">
        <f t="shared" si="43"/>
        <v>0</v>
      </c>
      <c r="S29" s="302">
        <f t="shared" si="44"/>
        <v>0</v>
      </c>
      <c r="T29" s="302">
        <f t="shared" si="45"/>
        <v>0</v>
      </c>
      <c r="U29" s="302">
        <f t="shared" si="46"/>
        <v>0</v>
      </c>
      <c r="V29" s="302">
        <f t="shared" si="47"/>
        <v>0</v>
      </c>
      <c r="W29" s="302">
        <f t="shared" si="48"/>
        <v>0</v>
      </c>
      <c r="X29" s="302">
        <f t="shared" si="49"/>
        <v>0</v>
      </c>
      <c r="Y29" s="302">
        <f t="shared" si="50"/>
        <v>0</v>
      </c>
      <c r="Z29" s="302">
        <f t="shared" si="51"/>
        <v>0</v>
      </c>
      <c r="AA29" s="302">
        <f t="shared" si="52"/>
        <v>0</v>
      </c>
      <c r="AB29" s="302">
        <f t="shared" si="53"/>
        <v>0</v>
      </c>
      <c r="AC29" s="302">
        <f t="shared" ref="AC29:AC31" si="298">+SUM(CW29:CY29)</f>
        <v>0</v>
      </c>
      <c r="AD29" s="302">
        <f t="shared" ref="AD29:AD31" si="299">+SUM(CZ29:DB29)</f>
        <v>0</v>
      </c>
      <c r="AE29" s="302">
        <f t="shared" ref="AE29:AE31" si="300">+SUM(DC29:DE29)</f>
        <v>0</v>
      </c>
      <c r="AF29" s="302">
        <f t="shared" ref="AF29:AF31" si="301">+SUM(DF29:DH29)</f>
        <v>0</v>
      </c>
      <c r="AG29" s="302">
        <f t="shared" ref="AG29:AG31" si="302">+SUM(DI29:DK29)</f>
        <v>0</v>
      </c>
      <c r="AH29" s="302">
        <f t="shared" ref="AH29:AH31" si="303">+SUM(DL29:DN29)</f>
        <v>0</v>
      </c>
      <c r="AI29" s="302">
        <f t="shared" ref="AI29:AI31" si="304">+SUM(DO29:DQ29)</f>
        <v>0</v>
      </c>
      <c r="AJ29" s="302">
        <f t="shared" ref="AJ29:AJ31" si="305">+SUM(DR29:DT29)</f>
        <v>0</v>
      </c>
      <c r="AK29" s="302">
        <f t="shared" ref="AK29:AK31" si="306">+SUM(DU29:DW29)</f>
        <v>0</v>
      </c>
      <c r="AL29" s="302">
        <f t="shared" ref="AL29:AL31" si="307">+SUM(DX29:DZ29)</f>
        <v>0</v>
      </c>
      <c r="AM29" s="302">
        <f t="shared" ref="AM29:AM31" si="308">+SUM(EA29:EC29)</f>
        <v>0</v>
      </c>
      <c r="AN29" s="302">
        <f t="shared" ref="AN29:AN31" si="309">+SUM(ED29:EF29)</f>
        <v>0</v>
      </c>
      <c r="AO29" s="302">
        <f t="shared" ref="AO29:AO31" si="310">+SUM(EG29:EI29)</f>
        <v>0</v>
      </c>
      <c r="AP29" s="302">
        <f t="shared" ref="AP29:AP31" si="311">+SUM(EJ29:EL29)</f>
        <v>0</v>
      </c>
      <c r="AQ29" s="303">
        <f t="shared" ref="AQ29:AQ31" si="312">+SUM(EM29:EO29)</f>
        <v>0</v>
      </c>
      <c r="AR29" s="303">
        <f t="shared" ref="AR29:AR31" si="313">+SUM(EP29:ER29)</f>
        <v>0</v>
      </c>
      <c r="AS29" s="303">
        <f t="shared" si="78"/>
        <v>0</v>
      </c>
      <c r="AT29" s="303">
        <f t="shared" si="79"/>
        <v>0</v>
      </c>
      <c r="AU29" s="303">
        <f t="shared" si="80"/>
        <v>0</v>
      </c>
      <c r="AV29" s="303">
        <f t="shared" si="81"/>
        <v>0</v>
      </c>
      <c r="AW29" s="303">
        <f t="shared" ref="AW29:AW32" si="314">+SUM(FE29:FG29)</f>
        <v>0</v>
      </c>
      <c r="AX29" s="303">
        <f t="shared" si="22"/>
        <v>0</v>
      </c>
      <c r="AY29" s="303">
        <f t="shared" si="54"/>
        <v>0</v>
      </c>
      <c r="AZ29" s="303">
        <f t="shared" si="55"/>
        <v>0</v>
      </c>
      <c r="BA29" s="304">
        <v>0</v>
      </c>
      <c r="BB29" s="304">
        <v>0</v>
      </c>
      <c r="BC29" s="304">
        <v>0</v>
      </c>
      <c r="BD29" s="304">
        <v>0</v>
      </c>
      <c r="BE29" s="304">
        <v>0</v>
      </c>
      <c r="BF29" s="304">
        <v>0</v>
      </c>
      <c r="BG29" s="304">
        <v>0</v>
      </c>
      <c r="BH29" s="304">
        <v>0</v>
      </c>
      <c r="BI29" s="304">
        <v>0</v>
      </c>
      <c r="BJ29" s="304">
        <v>0</v>
      </c>
      <c r="BK29" s="304">
        <v>0</v>
      </c>
      <c r="BL29" s="304">
        <v>0</v>
      </c>
      <c r="BM29" s="304">
        <v>0</v>
      </c>
      <c r="BN29" s="304">
        <v>0</v>
      </c>
      <c r="BO29" s="304">
        <v>0</v>
      </c>
      <c r="BP29" s="304">
        <v>0</v>
      </c>
      <c r="BQ29" s="304">
        <v>0</v>
      </c>
      <c r="BR29" s="304">
        <v>0</v>
      </c>
      <c r="BS29" s="304">
        <v>0</v>
      </c>
      <c r="BT29" s="304">
        <v>0</v>
      </c>
      <c r="BU29" s="304">
        <v>0</v>
      </c>
      <c r="BV29" s="304">
        <v>0</v>
      </c>
      <c r="BW29" s="304">
        <v>0</v>
      </c>
      <c r="BX29" s="304">
        <v>0</v>
      </c>
      <c r="BY29" s="304">
        <v>0</v>
      </c>
      <c r="BZ29" s="304">
        <v>0</v>
      </c>
      <c r="CA29" s="304">
        <v>0</v>
      </c>
      <c r="CB29" s="304">
        <v>0</v>
      </c>
      <c r="CC29" s="304">
        <v>0</v>
      </c>
      <c r="CD29" s="304">
        <v>0</v>
      </c>
      <c r="CE29" s="304">
        <v>0</v>
      </c>
      <c r="CF29" s="304">
        <v>0</v>
      </c>
      <c r="CG29" s="304">
        <v>0</v>
      </c>
      <c r="CH29" s="304">
        <v>0</v>
      </c>
      <c r="CI29" s="304">
        <v>0</v>
      </c>
      <c r="CJ29" s="304">
        <v>0</v>
      </c>
      <c r="CK29" s="304">
        <v>0</v>
      </c>
      <c r="CL29" s="304">
        <v>0</v>
      </c>
      <c r="CM29" s="304">
        <v>0</v>
      </c>
      <c r="CN29" s="304">
        <v>0</v>
      </c>
      <c r="CO29" s="304">
        <v>0</v>
      </c>
      <c r="CP29" s="304">
        <v>0</v>
      </c>
      <c r="CQ29" s="304">
        <v>0</v>
      </c>
      <c r="CR29" s="304">
        <v>0</v>
      </c>
      <c r="CS29" s="304">
        <v>0</v>
      </c>
      <c r="CT29" s="304">
        <v>0</v>
      </c>
      <c r="CU29" s="304">
        <v>0</v>
      </c>
      <c r="CV29" s="304">
        <v>0</v>
      </c>
      <c r="CW29" s="304">
        <v>0</v>
      </c>
      <c r="CX29" s="304">
        <v>0</v>
      </c>
      <c r="CY29" s="304">
        <v>0</v>
      </c>
      <c r="CZ29" s="304">
        <v>0</v>
      </c>
      <c r="DA29" s="304">
        <v>0</v>
      </c>
      <c r="DB29" s="304">
        <v>0</v>
      </c>
      <c r="DC29" s="304">
        <v>0</v>
      </c>
      <c r="DD29" s="304">
        <v>0</v>
      </c>
      <c r="DE29" s="304">
        <v>0</v>
      </c>
      <c r="DF29" s="304">
        <v>0</v>
      </c>
      <c r="DG29" s="304">
        <v>0</v>
      </c>
      <c r="DH29" s="304">
        <v>0</v>
      </c>
      <c r="DI29" s="304">
        <v>0</v>
      </c>
      <c r="DJ29" s="304">
        <v>0</v>
      </c>
      <c r="DK29" s="304">
        <v>0</v>
      </c>
      <c r="DL29" s="304">
        <v>0</v>
      </c>
      <c r="DM29" s="304">
        <v>0</v>
      </c>
      <c r="DN29" s="304">
        <v>0</v>
      </c>
      <c r="DO29" s="304">
        <v>0</v>
      </c>
      <c r="DP29" s="304">
        <v>0</v>
      </c>
      <c r="DQ29" s="304">
        <v>0</v>
      </c>
      <c r="DR29" s="304">
        <v>0</v>
      </c>
      <c r="DS29" s="304">
        <v>0</v>
      </c>
      <c r="DT29" s="304">
        <v>0</v>
      </c>
      <c r="DU29" s="304">
        <v>0</v>
      </c>
      <c r="DV29" s="304">
        <v>0</v>
      </c>
      <c r="DW29" s="304">
        <v>0</v>
      </c>
      <c r="DX29" s="304">
        <v>0</v>
      </c>
      <c r="DY29" s="304">
        <v>0</v>
      </c>
      <c r="DZ29" s="304">
        <v>0</v>
      </c>
      <c r="EA29" s="304">
        <v>0</v>
      </c>
      <c r="EB29" s="304">
        <v>0</v>
      </c>
      <c r="EC29" s="304">
        <v>0</v>
      </c>
      <c r="ED29" s="304">
        <v>0</v>
      </c>
      <c r="EE29" s="304">
        <v>0</v>
      </c>
      <c r="EF29" s="304">
        <v>0</v>
      </c>
      <c r="EG29" s="304">
        <v>0</v>
      </c>
      <c r="EH29" s="304">
        <v>0</v>
      </c>
      <c r="EI29" s="304">
        <v>0</v>
      </c>
      <c r="EJ29" s="304">
        <v>0</v>
      </c>
      <c r="EK29" s="304">
        <v>0</v>
      </c>
      <c r="EL29" s="304">
        <v>0</v>
      </c>
      <c r="EM29" s="304">
        <v>0</v>
      </c>
      <c r="EN29" s="304">
        <v>0</v>
      </c>
      <c r="EO29" s="304">
        <v>0</v>
      </c>
      <c r="EP29" s="304">
        <v>0</v>
      </c>
      <c r="EQ29" s="304">
        <v>0</v>
      </c>
      <c r="ER29" s="304">
        <v>0</v>
      </c>
      <c r="ES29" s="304">
        <v>0</v>
      </c>
      <c r="ET29" s="304">
        <v>0</v>
      </c>
      <c r="EU29" s="304">
        <v>0</v>
      </c>
      <c r="EV29" s="304">
        <v>0</v>
      </c>
      <c r="EW29" s="304">
        <v>0</v>
      </c>
      <c r="EX29" s="304">
        <v>0</v>
      </c>
      <c r="EY29" s="304">
        <v>0</v>
      </c>
      <c r="EZ29" s="304">
        <v>0</v>
      </c>
      <c r="FA29" s="304">
        <v>0</v>
      </c>
      <c r="FB29" s="304">
        <v>0</v>
      </c>
      <c r="FC29" s="304">
        <v>0</v>
      </c>
      <c r="FD29" s="304">
        <v>0</v>
      </c>
      <c r="FE29" s="304">
        <v>0</v>
      </c>
      <c r="FF29" s="304">
        <v>0</v>
      </c>
      <c r="FG29" s="304">
        <v>0</v>
      </c>
      <c r="FH29" s="304">
        <v>0</v>
      </c>
      <c r="FI29" s="304">
        <v>0</v>
      </c>
      <c r="FJ29" s="304">
        <v>0</v>
      </c>
      <c r="FK29" s="304">
        <v>0</v>
      </c>
      <c r="FL29" s="304">
        <v>0</v>
      </c>
      <c r="FM29" s="304">
        <v>0</v>
      </c>
      <c r="FN29" s="304">
        <v>0</v>
      </c>
      <c r="FO29" s="304">
        <v>0</v>
      </c>
      <c r="FP29" s="304">
        <v>0</v>
      </c>
      <c r="FQ29" s="304">
        <v>0</v>
      </c>
      <c r="FR29" s="304">
        <v>0</v>
      </c>
      <c r="FS29" s="304">
        <v>0</v>
      </c>
      <c r="FT29" s="304">
        <v>0</v>
      </c>
    </row>
    <row r="30" spans="1:176">
      <c r="A30" s="306">
        <v>12412</v>
      </c>
      <c r="B30" s="363" t="s">
        <v>135</v>
      </c>
      <c r="C30" s="302">
        <f t="shared" si="196"/>
        <v>2.4107284962899982E-2</v>
      </c>
      <c r="D30" s="302">
        <f t="shared" si="197"/>
        <v>0</v>
      </c>
      <c r="E30" s="302">
        <f t="shared" si="198"/>
        <v>2.2449488650536163E-2</v>
      </c>
      <c r="F30" s="302">
        <f t="shared" si="199"/>
        <v>0.3889166667634919</v>
      </c>
      <c r="G30" s="302">
        <f t="shared" si="294"/>
        <v>0.13533332999999823</v>
      </c>
      <c r="H30" s="302">
        <f t="shared" si="295"/>
        <v>0.96882033000000201</v>
      </c>
      <c r="I30" s="302">
        <f t="shared" si="296"/>
        <v>0.43134</v>
      </c>
      <c r="J30" s="302">
        <f t="shared" si="297"/>
        <v>2.2156842699999979</v>
      </c>
      <c r="K30" s="302">
        <f t="shared" si="76"/>
        <v>14.595878789999999</v>
      </c>
      <c r="L30" s="302">
        <f t="shared" si="222"/>
        <v>20.516275534000002</v>
      </c>
      <c r="M30" s="302">
        <f t="shared" si="38"/>
        <v>0</v>
      </c>
      <c r="N30" s="302">
        <f t="shared" si="39"/>
        <v>2.4107284962899982E-2</v>
      </c>
      <c r="O30" s="302">
        <f t="shared" si="40"/>
        <v>0</v>
      </c>
      <c r="P30" s="302">
        <f t="shared" si="41"/>
        <v>0</v>
      </c>
      <c r="Q30" s="302">
        <f t="shared" si="42"/>
        <v>0</v>
      </c>
      <c r="R30" s="302">
        <f t="shared" si="43"/>
        <v>0</v>
      </c>
      <c r="S30" s="302">
        <f t="shared" si="44"/>
        <v>0</v>
      </c>
      <c r="T30" s="302">
        <f t="shared" si="45"/>
        <v>0</v>
      </c>
      <c r="U30" s="302">
        <f t="shared" si="46"/>
        <v>2.2449488650536163E-2</v>
      </c>
      <c r="V30" s="302">
        <f t="shared" si="47"/>
        <v>0</v>
      </c>
      <c r="W30" s="302">
        <f t="shared" si="48"/>
        <v>0</v>
      </c>
      <c r="X30" s="302">
        <f t="shared" si="49"/>
        <v>0</v>
      </c>
      <c r="Y30" s="302">
        <f t="shared" si="50"/>
        <v>0</v>
      </c>
      <c r="Z30" s="302">
        <f t="shared" si="51"/>
        <v>0</v>
      </c>
      <c r="AA30" s="302">
        <f t="shared" si="52"/>
        <v>0</v>
      </c>
      <c r="AB30" s="302">
        <f t="shared" si="53"/>
        <v>0.3889166667634919</v>
      </c>
      <c r="AC30" s="302">
        <f t="shared" si="298"/>
        <v>0</v>
      </c>
      <c r="AD30" s="302">
        <f t="shared" si="299"/>
        <v>0.13533332999999823</v>
      </c>
      <c r="AE30" s="302">
        <f t="shared" si="300"/>
        <v>0</v>
      </c>
      <c r="AF30" s="302">
        <f t="shared" si="301"/>
        <v>0</v>
      </c>
      <c r="AG30" s="302">
        <f t="shared" si="302"/>
        <v>0</v>
      </c>
      <c r="AH30" s="302">
        <f t="shared" si="303"/>
        <v>0.71907160999999942</v>
      </c>
      <c r="AI30" s="302">
        <f t="shared" si="304"/>
        <v>0.24974872000000253</v>
      </c>
      <c r="AJ30" s="302">
        <f t="shared" si="305"/>
        <v>0</v>
      </c>
      <c r="AK30" s="302">
        <f t="shared" si="306"/>
        <v>0</v>
      </c>
      <c r="AL30" s="302">
        <f t="shared" si="307"/>
        <v>0.43134</v>
      </c>
      <c r="AM30" s="302">
        <f t="shared" si="308"/>
        <v>0</v>
      </c>
      <c r="AN30" s="302">
        <f t="shared" si="309"/>
        <v>0</v>
      </c>
      <c r="AO30" s="302">
        <f t="shared" si="310"/>
        <v>0</v>
      </c>
      <c r="AP30" s="302">
        <f t="shared" si="311"/>
        <v>0.13228365999999842</v>
      </c>
      <c r="AQ30" s="303">
        <f t="shared" si="312"/>
        <v>2.0567567699999993</v>
      </c>
      <c r="AR30" s="303">
        <f t="shared" si="313"/>
        <v>2.6643839999999998E-2</v>
      </c>
      <c r="AS30" s="303">
        <f t="shared" si="78"/>
        <v>4.0880263400000016</v>
      </c>
      <c r="AT30" s="303">
        <f t="shared" si="79"/>
        <v>0.92169017999999925</v>
      </c>
      <c r="AU30" s="303">
        <f t="shared" si="80"/>
        <v>3.9709208899999999</v>
      </c>
      <c r="AV30" s="303">
        <f t="shared" si="81"/>
        <v>5.6152413799999996</v>
      </c>
      <c r="AW30" s="303">
        <f t="shared" si="314"/>
        <v>3.9640130099999999</v>
      </c>
      <c r="AX30" s="303">
        <f t="shared" si="22"/>
        <v>6.7175373840000017</v>
      </c>
      <c r="AY30" s="303">
        <f t="shared" si="54"/>
        <v>3.9640130099999995</v>
      </c>
      <c r="AZ30" s="303">
        <f t="shared" si="55"/>
        <v>5.8707121300000003</v>
      </c>
      <c r="BA30" s="304">
        <v>0</v>
      </c>
      <c r="BB30" s="304">
        <v>0</v>
      </c>
      <c r="BC30" s="304">
        <v>0</v>
      </c>
      <c r="BD30" s="304">
        <v>0</v>
      </c>
      <c r="BE30" s="304">
        <v>2.4107284962899982E-2</v>
      </c>
      <c r="BF30" s="304">
        <v>0</v>
      </c>
      <c r="BG30" s="304">
        <v>0</v>
      </c>
      <c r="BH30" s="304">
        <v>0</v>
      </c>
      <c r="BI30" s="304">
        <v>0</v>
      </c>
      <c r="BJ30" s="304">
        <v>0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2.2449488650536163E-2</v>
      </c>
      <c r="CA30" s="304">
        <v>0</v>
      </c>
      <c r="CB30" s="304">
        <v>0</v>
      </c>
      <c r="CC30" s="304">
        <v>0</v>
      </c>
      <c r="CD30" s="304">
        <v>0</v>
      </c>
      <c r="CE30" s="304">
        <v>0</v>
      </c>
      <c r="CF30" s="304">
        <v>0</v>
      </c>
      <c r="CG30" s="304">
        <v>0</v>
      </c>
      <c r="CH30" s="304">
        <v>0</v>
      </c>
      <c r="CI30" s="304">
        <v>0</v>
      </c>
      <c r="CJ30" s="304">
        <v>0</v>
      </c>
      <c r="CK30" s="304">
        <v>0</v>
      </c>
      <c r="CL30" s="304">
        <v>0</v>
      </c>
      <c r="CM30" s="304">
        <v>0</v>
      </c>
      <c r="CN30" s="304">
        <v>0</v>
      </c>
      <c r="CO30" s="304">
        <v>0</v>
      </c>
      <c r="CP30" s="304">
        <v>0</v>
      </c>
      <c r="CQ30" s="304">
        <v>0</v>
      </c>
      <c r="CR30" s="304">
        <v>0</v>
      </c>
      <c r="CS30" s="304">
        <v>0</v>
      </c>
      <c r="CT30" s="304">
        <v>0</v>
      </c>
      <c r="CU30" s="304">
        <v>0</v>
      </c>
      <c r="CV30" s="304">
        <v>0.3889166667634919</v>
      </c>
      <c r="CW30" s="304">
        <v>0</v>
      </c>
      <c r="CX30" s="304">
        <v>0</v>
      </c>
      <c r="CY30" s="304">
        <v>0</v>
      </c>
      <c r="CZ30" s="304">
        <v>0.13533332999999823</v>
      </c>
      <c r="DA30" s="304">
        <v>0</v>
      </c>
      <c r="DB30" s="304">
        <v>0</v>
      </c>
      <c r="DC30" s="304">
        <v>0</v>
      </c>
      <c r="DD30" s="304">
        <v>0</v>
      </c>
      <c r="DE30" s="304">
        <v>0</v>
      </c>
      <c r="DF30" s="304">
        <v>0</v>
      </c>
      <c r="DG30" s="304">
        <v>0</v>
      </c>
      <c r="DH30" s="304">
        <v>0</v>
      </c>
      <c r="DI30" s="304">
        <v>0</v>
      </c>
      <c r="DJ30" s="304">
        <v>0</v>
      </c>
      <c r="DK30" s="304">
        <v>0</v>
      </c>
      <c r="DL30" s="304">
        <v>0</v>
      </c>
      <c r="DM30" s="304">
        <v>0.71907160999999942</v>
      </c>
      <c r="DN30" s="304">
        <v>0</v>
      </c>
      <c r="DO30" s="304">
        <v>0</v>
      </c>
      <c r="DP30" s="304">
        <v>0.24974872000000253</v>
      </c>
      <c r="DQ30" s="304">
        <v>0</v>
      </c>
      <c r="DR30" s="304">
        <v>0</v>
      </c>
      <c r="DS30" s="304">
        <v>0</v>
      </c>
      <c r="DT30" s="304">
        <v>0</v>
      </c>
      <c r="DU30" s="304">
        <v>0</v>
      </c>
      <c r="DV30" s="304">
        <v>0</v>
      </c>
      <c r="DW30" s="304">
        <v>0</v>
      </c>
      <c r="DX30" s="304">
        <v>0</v>
      </c>
      <c r="DY30" s="304">
        <v>0.43134</v>
      </c>
      <c r="DZ30" s="304">
        <v>0</v>
      </c>
      <c r="EA30" s="304">
        <v>0</v>
      </c>
      <c r="EB30" s="304">
        <v>0</v>
      </c>
      <c r="EC30" s="304">
        <v>0</v>
      </c>
      <c r="ED30" s="304">
        <v>0</v>
      </c>
      <c r="EE30" s="304">
        <v>0</v>
      </c>
      <c r="EF30" s="304">
        <v>0</v>
      </c>
      <c r="EG30" s="304">
        <v>0</v>
      </c>
      <c r="EH30" s="304">
        <v>0</v>
      </c>
      <c r="EI30" s="304">
        <v>0</v>
      </c>
      <c r="EJ30" s="304">
        <v>0</v>
      </c>
      <c r="EK30" s="304">
        <v>4.4669129999998954E-2</v>
      </c>
      <c r="EL30" s="304">
        <v>8.7614529999999469E-2</v>
      </c>
      <c r="EM30" s="304">
        <v>1.9545158300000001</v>
      </c>
      <c r="EN30" s="304">
        <v>0.10224093999999948</v>
      </c>
      <c r="EO30" s="304">
        <v>0</v>
      </c>
      <c r="EP30" s="304">
        <v>0</v>
      </c>
      <c r="EQ30" s="304">
        <v>0</v>
      </c>
      <c r="ER30" s="304">
        <v>2.6643839999999998E-2</v>
      </c>
      <c r="ES30" s="304">
        <v>1.9545158300000001</v>
      </c>
      <c r="ET30" s="304">
        <v>2.0094971799999999</v>
      </c>
      <c r="EU30" s="304">
        <v>0.12401333000000193</v>
      </c>
      <c r="EV30" s="304">
        <v>0</v>
      </c>
      <c r="EW30" s="304">
        <v>0.74867480000000008</v>
      </c>
      <c r="EX30" s="304">
        <v>0.17301537999999911</v>
      </c>
      <c r="EY30" s="304">
        <v>1.9545158300000001</v>
      </c>
      <c r="EZ30" s="304">
        <v>2.0164050599999999</v>
      </c>
      <c r="FA30" s="304">
        <v>0</v>
      </c>
      <c r="FB30" s="304">
        <v>4.696644319999999</v>
      </c>
      <c r="FC30" s="304">
        <v>0.77089035000000006</v>
      </c>
      <c r="FD30" s="304">
        <v>0.14770671000000013</v>
      </c>
      <c r="FE30" s="304">
        <v>1.9545158300000001</v>
      </c>
      <c r="FF30" s="304">
        <v>2.0094971799999999</v>
      </c>
      <c r="FG30" s="304">
        <v>0</v>
      </c>
      <c r="FH30" s="304">
        <v>5.9422187440000016</v>
      </c>
      <c r="FI30" s="304">
        <v>0.74867480000000008</v>
      </c>
      <c r="FJ30" s="304">
        <v>2.6643839999999998E-2</v>
      </c>
      <c r="FK30" s="304">
        <v>1.7682499599999999</v>
      </c>
      <c r="FL30" s="304">
        <v>2.1957630499999996</v>
      </c>
      <c r="FM30" s="304">
        <v>0</v>
      </c>
      <c r="FN30" s="304">
        <v>5.0225707100000001</v>
      </c>
      <c r="FO30" s="304">
        <v>0.82149758000000006</v>
      </c>
      <c r="FP30" s="304">
        <v>2.6643839999999998E-2</v>
      </c>
      <c r="FQ30" s="304">
        <v>1.9545158300000001</v>
      </c>
      <c r="FR30" s="304">
        <v>2.0094971799999999</v>
      </c>
      <c r="FS30" s="304">
        <v>0</v>
      </c>
      <c r="FT30" s="304">
        <v>5.022570710000001</v>
      </c>
    </row>
    <row r="31" spans="1:176">
      <c r="A31" s="306">
        <v>12412</v>
      </c>
      <c r="B31" s="363" t="s">
        <v>134</v>
      </c>
      <c r="C31" s="302">
        <f t="shared" si="196"/>
        <v>409.36076101172915</v>
      </c>
      <c r="D31" s="302">
        <f t="shared" si="197"/>
        <v>531.99444093994191</v>
      </c>
      <c r="E31" s="302">
        <f t="shared" si="198"/>
        <v>620.11937303777813</v>
      </c>
      <c r="F31" s="302">
        <f t="shared" si="199"/>
        <v>611.88149032876413</v>
      </c>
      <c r="G31" s="302">
        <f t="shared" si="294"/>
        <v>604.13675044000001</v>
      </c>
      <c r="H31" s="302">
        <f t="shared" si="295"/>
        <v>611.79898609000008</v>
      </c>
      <c r="I31" s="302">
        <f t="shared" si="296"/>
        <v>584.78074441000001</v>
      </c>
      <c r="J31" s="302">
        <f t="shared" si="297"/>
        <v>657.23178157333336</v>
      </c>
      <c r="K31" s="302">
        <f t="shared" si="76"/>
        <v>698.55342345999998</v>
      </c>
      <c r="L31" s="302">
        <f t="shared" si="222"/>
        <v>726.25970335199997</v>
      </c>
      <c r="M31" s="302">
        <f t="shared" si="38"/>
        <v>22.238295770000001</v>
      </c>
      <c r="N31" s="302">
        <f t="shared" si="39"/>
        <v>174.47924771277178</v>
      </c>
      <c r="O31" s="302">
        <f t="shared" si="40"/>
        <v>27.236121328957381</v>
      </c>
      <c r="P31" s="302">
        <f t="shared" si="41"/>
        <v>185.40709619999998</v>
      </c>
      <c r="Q31" s="302">
        <f t="shared" si="42"/>
        <v>40.402632500000003</v>
      </c>
      <c r="R31" s="302">
        <f t="shared" si="43"/>
        <v>208.62782478994188</v>
      </c>
      <c r="S31" s="302">
        <f t="shared" si="44"/>
        <v>59.453364140000005</v>
      </c>
      <c r="T31" s="302">
        <f t="shared" si="45"/>
        <v>223.51061951</v>
      </c>
      <c r="U31" s="302">
        <f t="shared" si="46"/>
        <v>71.539357483339217</v>
      </c>
      <c r="V31" s="302">
        <f t="shared" si="47"/>
        <v>230.19355679</v>
      </c>
      <c r="W31" s="302">
        <f t="shared" si="48"/>
        <v>83.88570578333821</v>
      </c>
      <c r="X31" s="302">
        <f t="shared" si="49"/>
        <v>234.50075298110079</v>
      </c>
      <c r="Y31" s="302">
        <f t="shared" si="50"/>
        <v>83.803586097237314</v>
      </c>
      <c r="Z31" s="302">
        <f t="shared" si="51"/>
        <v>222.86599736675907</v>
      </c>
      <c r="AA31" s="302">
        <f t="shared" si="52"/>
        <v>83.453320964767698</v>
      </c>
      <c r="AB31" s="302">
        <f t="shared" si="53"/>
        <v>221.75858590000001</v>
      </c>
      <c r="AC31" s="302">
        <f t="shared" si="298"/>
        <v>84.35277121</v>
      </c>
      <c r="AD31" s="302">
        <f t="shared" si="299"/>
        <v>216.13234437000003</v>
      </c>
      <c r="AE31" s="302">
        <f t="shared" si="300"/>
        <v>91.825286169999998</v>
      </c>
      <c r="AF31" s="302">
        <f t="shared" si="301"/>
        <v>211.82634868999997</v>
      </c>
      <c r="AG31" s="302">
        <f t="shared" si="302"/>
        <v>100.46067784</v>
      </c>
      <c r="AH31" s="302">
        <f t="shared" si="303"/>
        <v>209.38812198999997</v>
      </c>
      <c r="AI31" s="302">
        <f t="shared" si="304"/>
        <v>96.343953260000006</v>
      </c>
      <c r="AJ31" s="302">
        <f t="shared" si="305"/>
        <v>205.606233</v>
      </c>
      <c r="AK31" s="302">
        <f t="shared" si="306"/>
        <v>95.92330880999998</v>
      </c>
      <c r="AL31" s="302">
        <f t="shared" si="307"/>
        <v>197.54478811000004</v>
      </c>
      <c r="AM31" s="302">
        <f t="shared" si="308"/>
        <v>103.92335368000001</v>
      </c>
      <c r="AN31" s="302">
        <f t="shared" si="309"/>
        <v>187.38929381000003</v>
      </c>
      <c r="AO31" s="302">
        <f t="shared" si="310"/>
        <v>112.31122034999999</v>
      </c>
      <c r="AP31" s="302">
        <f t="shared" si="311"/>
        <v>223.29163306000001</v>
      </c>
      <c r="AQ31" s="303">
        <f t="shared" si="312"/>
        <v>112.03036915000001</v>
      </c>
      <c r="AR31" s="303">
        <f t="shared" si="313"/>
        <v>209.59855901333339</v>
      </c>
      <c r="AS31" s="303">
        <f t="shared" si="78"/>
        <v>108.51644826</v>
      </c>
      <c r="AT31" s="303">
        <f t="shared" si="79"/>
        <v>238.68041405999998</v>
      </c>
      <c r="AU31" s="303">
        <f t="shared" si="80"/>
        <v>100.34410578000001</v>
      </c>
      <c r="AV31" s="303">
        <f t="shared" si="81"/>
        <v>251.01245535999999</v>
      </c>
      <c r="AW31" s="303">
        <f t="shared" si="314"/>
        <v>91.603893679999999</v>
      </c>
      <c r="AX31" s="303">
        <f t="shared" si="22"/>
        <v>256.99916633999999</v>
      </c>
      <c r="AY31" s="303">
        <f t="shared" si="54"/>
        <v>85.842285019999991</v>
      </c>
      <c r="AZ31" s="303">
        <f t="shared" si="55"/>
        <v>291.81435831199997</v>
      </c>
      <c r="BA31" s="304">
        <v>5.163123E-2</v>
      </c>
      <c r="BB31" s="304">
        <v>19.02180972</v>
      </c>
      <c r="BC31" s="304">
        <v>3.1648548200000004</v>
      </c>
      <c r="BD31" s="304">
        <v>64.515782140611194</v>
      </c>
      <c r="BE31" s="304">
        <v>78.46987811999999</v>
      </c>
      <c r="BF31" s="304">
        <v>31.493587452160593</v>
      </c>
      <c r="BG31" s="304">
        <v>3.7936866199999999</v>
      </c>
      <c r="BH31" s="304">
        <v>17.780928808957384</v>
      </c>
      <c r="BI31" s="304">
        <v>5.6615058999999999</v>
      </c>
      <c r="BJ31" s="304">
        <v>67.890296479999989</v>
      </c>
      <c r="BK31" s="304">
        <v>55.791920179999991</v>
      </c>
      <c r="BL31" s="304">
        <v>61.724879540000003</v>
      </c>
      <c r="BM31" s="304">
        <v>7.9585212300000006</v>
      </c>
      <c r="BN31" s="304">
        <v>22.752855620000002</v>
      </c>
      <c r="BO31" s="304">
        <v>9.6912556500000004</v>
      </c>
      <c r="BP31" s="304">
        <v>81.176364226619881</v>
      </c>
      <c r="BQ31" s="304">
        <v>88.556930290000011</v>
      </c>
      <c r="BR31" s="304">
        <v>38.89453027332199</v>
      </c>
      <c r="BS31" s="304">
        <v>12.340073649999999</v>
      </c>
      <c r="BT31" s="304">
        <v>28.168373520000003</v>
      </c>
      <c r="BU31" s="304">
        <v>18.944916970000001</v>
      </c>
      <c r="BV31" s="304">
        <v>85.715497099999993</v>
      </c>
      <c r="BW31" s="304">
        <v>95.466709800000004</v>
      </c>
      <c r="BX31" s="304">
        <v>42.328412610000008</v>
      </c>
      <c r="BY31" s="304">
        <v>16.760606993339206</v>
      </c>
      <c r="BZ31" s="304">
        <v>31.241873520000002</v>
      </c>
      <c r="CA31" s="304">
        <v>23.536876970000002</v>
      </c>
      <c r="CB31" s="304">
        <v>85.629584599999987</v>
      </c>
      <c r="CC31" s="304">
        <v>98.413515989999993</v>
      </c>
      <c r="CD31" s="304">
        <v>46.150456200000001</v>
      </c>
      <c r="CE31" s="304">
        <v>22.319040289999997</v>
      </c>
      <c r="CF31" s="304">
        <v>31.305206853322815</v>
      </c>
      <c r="CG31" s="304">
        <v>30.261458640015402</v>
      </c>
      <c r="CH31" s="304">
        <v>89.58541148556327</v>
      </c>
      <c r="CI31" s="304">
        <v>98.625465573319261</v>
      </c>
      <c r="CJ31" s="304">
        <v>46.289875922218229</v>
      </c>
      <c r="CK31" s="304">
        <v>22.555419456688007</v>
      </c>
      <c r="CL31" s="304">
        <v>31.241873520000002</v>
      </c>
      <c r="CM31" s="304">
        <v>30.006293120549309</v>
      </c>
      <c r="CN31" s="304">
        <v>89.412655930000014</v>
      </c>
      <c r="CO31" s="304">
        <v>98.049740236759035</v>
      </c>
      <c r="CP31" s="304">
        <v>35.403601200000018</v>
      </c>
      <c r="CQ31" s="304">
        <v>22.285131294767687</v>
      </c>
      <c r="CR31" s="304">
        <v>31.241873520000002</v>
      </c>
      <c r="CS31" s="304">
        <v>29.926316150000002</v>
      </c>
      <c r="CT31" s="304">
        <v>89.326743430000008</v>
      </c>
      <c r="CU31" s="304">
        <v>97.779515989999993</v>
      </c>
      <c r="CV31" s="304">
        <v>34.652326480000006</v>
      </c>
      <c r="CW31" s="304">
        <v>22.104259039999995</v>
      </c>
      <c r="CX31" s="304">
        <v>32.329373520000004</v>
      </c>
      <c r="CY31" s="304">
        <v>29.919138650000001</v>
      </c>
      <c r="CZ31" s="304">
        <v>81.827493430000004</v>
      </c>
      <c r="DA31" s="304">
        <v>97.629515990000002</v>
      </c>
      <c r="DB31" s="304">
        <v>36.67533495</v>
      </c>
      <c r="DC31" s="304">
        <v>22.104259039999995</v>
      </c>
      <c r="DD31" s="304">
        <v>32.716123520000004</v>
      </c>
      <c r="DE31" s="304">
        <v>37.00490361</v>
      </c>
      <c r="DF31" s="304">
        <v>81.827493430000004</v>
      </c>
      <c r="DG31" s="304">
        <v>92.413520309999981</v>
      </c>
      <c r="DH31" s="304">
        <v>37.585334950000004</v>
      </c>
      <c r="DI31" s="304">
        <v>23.909509039999996</v>
      </c>
      <c r="DJ31" s="304">
        <v>35.222123520000004</v>
      </c>
      <c r="DK31" s="304">
        <v>41.329045280000003</v>
      </c>
      <c r="DL31" s="304">
        <v>82.335576760000009</v>
      </c>
      <c r="DM31" s="304">
        <v>92.739710279999983</v>
      </c>
      <c r="DN31" s="304">
        <v>34.312834950000003</v>
      </c>
      <c r="DO31" s="304">
        <v>23.909509039999996</v>
      </c>
      <c r="DP31" s="304">
        <v>35.222123520000004</v>
      </c>
      <c r="DQ31" s="304">
        <v>37.212320700000006</v>
      </c>
      <c r="DR31" s="304">
        <v>81.827493430000004</v>
      </c>
      <c r="DS31" s="304">
        <v>86.195364619999992</v>
      </c>
      <c r="DT31" s="304">
        <v>37.58337495</v>
      </c>
      <c r="DU31" s="304">
        <v>24.343164589999997</v>
      </c>
      <c r="DV31" s="304">
        <v>34.134623519999998</v>
      </c>
      <c r="DW31" s="304">
        <v>37.445520699999996</v>
      </c>
      <c r="DX31" s="304">
        <v>82.166930930000007</v>
      </c>
      <c r="DY31" s="304">
        <v>78.539942290000013</v>
      </c>
      <c r="DZ31" s="304">
        <v>36.837914890000015</v>
      </c>
      <c r="EA31" s="304">
        <v>24.048259039999998</v>
      </c>
      <c r="EB31" s="304">
        <v>35.117706850000012</v>
      </c>
      <c r="EC31" s="304">
        <v>44.757387789999996</v>
      </c>
      <c r="ED31" s="304">
        <v>81.827493430000004</v>
      </c>
      <c r="EE31" s="304">
        <v>69.855117440000015</v>
      </c>
      <c r="EF31" s="304">
        <v>35.70668294</v>
      </c>
      <c r="EG31" s="304">
        <v>25.604259039999999</v>
      </c>
      <c r="EH31" s="304">
        <v>37.918373519999996</v>
      </c>
      <c r="EI31" s="304">
        <v>48.788587790000001</v>
      </c>
      <c r="EJ31" s="304">
        <v>81.575168339999991</v>
      </c>
      <c r="EK31" s="304">
        <v>66.447550630000009</v>
      </c>
      <c r="EL31" s="304">
        <v>75.26891409000001</v>
      </c>
      <c r="EM31" s="304">
        <v>26.759783049999999</v>
      </c>
      <c r="EN31" s="304">
        <v>37.949351960000008</v>
      </c>
      <c r="EO31" s="304">
        <v>47.321234140000001</v>
      </c>
      <c r="EP31" s="304">
        <v>81.357301963333342</v>
      </c>
      <c r="EQ31" s="304">
        <v>53.773991370000005</v>
      </c>
      <c r="ER31" s="304">
        <v>74.467265680000011</v>
      </c>
      <c r="ES31" s="304">
        <v>26.230484389999997</v>
      </c>
      <c r="ET31" s="304">
        <v>38.155488419999998</v>
      </c>
      <c r="EU31" s="304">
        <v>44.130475450000006</v>
      </c>
      <c r="EV31" s="304">
        <v>116.39397323</v>
      </c>
      <c r="EW31" s="304">
        <v>49.095978509999995</v>
      </c>
      <c r="EX31" s="304">
        <v>73.190462319999995</v>
      </c>
      <c r="EY31" s="304">
        <v>25.442927250000004</v>
      </c>
      <c r="EZ31" s="304">
        <v>35.612660519999999</v>
      </c>
      <c r="FA31" s="304">
        <v>39.288518009999997</v>
      </c>
      <c r="FB31" s="304">
        <v>135.19443360999998</v>
      </c>
      <c r="FC31" s="304">
        <v>44.34046197</v>
      </c>
      <c r="FD31" s="304">
        <v>71.477559780000007</v>
      </c>
      <c r="FE31" s="304">
        <v>23.948284849999997</v>
      </c>
      <c r="FF31" s="304">
        <v>27.735506520000001</v>
      </c>
      <c r="FG31" s="304">
        <v>39.920102310000004</v>
      </c>
      <c r="FH31" s="304">
        <v>127.29544319999999</v>
      </c>
      <c r="FI31" s="304">
        <v>58.951650049999998</v>
      </c>
      <c r="FJ31" s="304">
        <v>70.75207309000001</v>
      </c>
      <c r="FK31" s="304">
        <v>22.924650360000001</v>
      </c>
      <c r="FL31" s="304">
        <v>28.91974033</v>
      </c>
      <c r="FM31" s="304">
        <v>33.997894330000001</v>
      </c>
      <c r="FN31" s="304">
        <v>146.17377345999998</v>
      </c>
      <c r="FO31" s="304">
        <v>78.859564851999991</v>
      </c>
      <c r="FP31" s="304">
        <v>66.781019999999998</v>
      </c>
      <c r="FQ31" s="304">
        <v>20.481931469999999</v>
      </c>
      <c r="FR31" s="304">
        <v>25.092586300000004</v>
      </c>
      <c r="FS31" s="304">
        <v>28.294296280000001</v>
      </c>
      <c r="FT31" s="304">
        <v>137.00234804999994</v>
      </c>
    </row>
    <row r="32" spans="1:176" s="4" customFormat="1">
      <c r="A32" s="313">
        <v>125</v>
      </c>
      <c r="B32" s="360" t="s">
        <v>57</v>
      </c>
      <c r="C32" s="361">
        <f t="shared" si="196"/>
        <v>0</v>
      </c>
      <c r="D32" s="361">
        <f t="shared" si="197"/>
        <v>0</v>
      </c>
      <c r="E32" s="361">
        <f t="shared" si="198"/>
        <v>0</v>
      </c>
      <c r="F32" s="361">
        <f t="shared" si="199"/>
        <v>0</v>
      </c>
      <c r="G32" s="361">
        <f t="shared" si="156"/>
        <v>0</v>
      </c>
      <c r="H32" s="361">
        <f t="shared" si="157"/>
        <v>0</v>
      </c>
      <c r="I32" s="361">
        <f t="shared" si="158"/>
        <v>0</v>
      </c>
      <c r="J32" s="361">
        <f t="shared" si="159"/>
        <v>0</v>
      </c>
      <c r="K32" s="361">
        <f t="shared" si="76"/>
        <v>0</v>
      </c>
      <c r="L32" s="361">
        <f t="shared" si="222"/>
        <v>0</v>
      </c>
      <c r="M32" s="361">
        <f t="shared" si="38"/>
        <v>0</v>
      </c>
      <c r="N32" s="361">
        <f t="shared" si="39"/>
        <v>0</v>
      </c>
      <c r="O32" s="361">
        <f t="shared" si="40"/>
        <v>0</v>
      </c>
      <c r="P32" s="361">
        <f t="shared" si="41"/>
        <v>0</v>
      </c>
      <c r="Q32" s="361">
        <f t="shared" si="42"/>
        <v>0</v>
      </c>
      <c r="R32" s="361">
        <f t="shared" si="43"/>
        <v>0</v>
      </c>
      <c r="S32" s="361">
        <f t="shared" si="44"/>
        <v>0</v>
      </c>
      <c r="T32" s="361">
        <f t="shared" si="45"/>
        <v>0</v>
      </c>
      <c r="U32" s="361">
        <f t="shared" si="46"/>
        <v>0</v>
      </c>
      <c r="V32" s="361">
        <f t="shared" si="47"/>
        <v>0</v>
      </c>
      <c r="W32" s="361">
        <f t="shared" si="48"/>
        <v>0</v>
      </c>
      <c r="X32" s="361">
        <f t="shared" si="49"/>
        <v>0</v>
      </c>
      <c r="Y32" s="361">
        <f t="shared" si="50"/>
        <v>0</v>
      </c>
      <c r="Z32" s="361">
        <f t="shared" si="51"/>
        <v>0</v>
      </c>
      <c r="AA32" s="361">
        <f t="shared" si="52"/>
        <v>0</v>
      </c>
      <c r="AB32" s="361">
        <f t="shared" si="53"/>
        <v>0</v>
      </c>
      <c r="AC32" s="361">
        <f t="shared" si="160"/>
        <v>0</v>
      </c>
      <c r="AD32" s="361">
        <f t="shared" si="161"/>
        <v>0</v>
      </c>
      <c r="AE32" s="361">
        <f t="shared" si="162"/>
        <v>0</v>
      </c>
      <c r="AF32" s="361">
        <f t="shared" si="163"/>
        <v>0</v>
      </c>
      <c r="AG32" s="361">
        <f t="shared" si="164"/>
        <v>0</v>
      </c>
      <c r="AH32" s="361">
        <f t="shared" si="165"/>
        <v>0</v>
      </c>
      <c r="AI32" s="361">
        <f t="shared" si="166"/>
        <v>0</v>
      </c>
      <c r="AJ32" s="361">
        <f t="shared" si="167"/>
        <v>0</v>
      </c>
      <c r="AK32" s="361">
        <f t="shared" si="168"/>
        <v>0</v>
      </c>
      <c r="AL32" s="361">
        <f t="shared" si="169"/>
        <v>0</v>
      </c>
      <c r="AM32" s="361">
        <f t="shared" si="170"/>
        <v>0</v>
      </c>
      <c r="AN32" s="361">
        <f t="shared" si="171"/>
        <v>0</v>
      </c>
      <c r="AO32" s="361">
        <f t="shared" si="172"/>
        <v>0</v>
      </c>
      <c r="AP32" s="361">
        <f t="shared" si="173"/>
        <v>0</v>
      </c>
      <c r="AQ32" s="362">
        <f t="shared" si="174"/>
        <v>0</v>
      </c>
      <c r="AR32" s="362">
        <f t="shared" si="175"/>
        <v>0</v>
      </c>
      <c r="AS32" s="362">
        <f t="shared" si="78"/>
        <v>0</v>
      </c>
      <c r="AT32" s="362">
        <f t="shared" si="79"/>
        <v>0</v>
      </c>
      <c r="AU32" s="362">
        <f t="shared" si="80"/>
        <v>0</v>
      </c>
      <c r="AV32" s="362">
        <f t="shared" si="81"/>
        <v>0</v>
      </c>
      <c r="AW32" s="362">
        <f t="shared" si="314"/>
        <v>0</v>
      </c>
      <c r="AX32" s="362">
        <f t="shared" si="22"/>
        <v>0</v>
      </c>
      <c r="AY32" s="362">
        <f t="shared" si="54"/>
        <v>0</v>
      </c>
      <c r="AZ32" s="362">
        <f t="shared" si="55"/>
        <v>0</v>
      </c>
      <c r="BA32" s="364">
        <v>0</v>
      </c>
      <c r="BB32" s="364">
        <v>0</v>
      </c>
      <c r="BC32" s="364">
        <v>0</v>
      </c>
      <c r="BD32" s="364">
        <v>0</v>
      </c>
      <c r="BE32" s="364">
        <v>0</v>
      </c>
      <c r="BF32" s="364">
        <v>0</v>
      </c>
      <c r="BG32" s="364">
        <v>0</v>
      </c>
      <c r="BH32" s="364">
        <v>0</v>
      </c>
      <c r="BI32" s="364">
        <v>0</v>
      </c>
      <c r="BJ32" s="364">
        <v>0</v>
      </c>
      <c r="BK32" s="364">
        <v>0</v>
      </c>
      <c r="BL32" s="364">
        <v>0</v>
      </c>
      <c r="BM32" s="364">
        <v>0</v>
      </c>
      <c r="BN32" s="364">
        <v>0</v>
      </c>
      <c r="BO32" s="364">
        <v>0</v>
      </c>
      <c r="BP32" s="364">
        <v>0</v>
      </c>
      <c r="BQ32" s="364">
        <v>0</v>
      </c>
      <c r="BR32" s="364">
        <v>0</v>
      </c>
      <c r="BS32" s="364">
        <v>0</v>
      </c>
      <c r="BT32" s="364">
        <v>0</v>
      </c>
      <c r="BU32" s="364">
        <v>0</v>
      </c>
      <c r="BV32" s="364">
        <v>0</v>
      </c>
      <c r="BW32" s="364">
        <v>0</v>
      </c>
      <c r="BX32" s="364">
        <v>0</v>
      </c>
      <c r="BY32" s="364">
        <v>0</v>
      </c>
      <c r="BZ32" s="364">
        <v>0</v>
      </c>
      <c r="CA32" s="364">
        <v>0</v>
      </c>
      <c r="CB32" s="364">
        <v>0</v>
      </c>
      <c r="CC32" s="364">
        <v>0</v>
      </c>
      <c r="CD32" s="364">
        <v>0</v>
      </c>
      <c r="CE32" s="364">
        <v>0</v>
      </c>
      <c r="CF32" s="364">
        <v>0</v>
      </c>
      <c r="CG32" s="364">
        <v>0</v>
      </c>
      <c r="CH32" s="364">
        <v>0</v>
      </c>
      <c r="CI32" s="364">
        <v>0</v>
      </c>
      <c r="CJ32" s="364">
        <v>0</v>
      </c>
      <c r="CK32" s="364">
        <v>0</v>
      </c>
      <c r="CL32" s="364">
        <v>0</v>
      </c>
      <c r="CM32" s="364">
        <v>0</v>
      </c>
      <c r="CN32" s="364">
        <v>0</v>
      </c>
      <c r="CO32" s="364">
        <v>0</v>
      </c>
      <c r="CP32" s="364">
        <v>0</v>
      </c>
      <c r="CQ32" s="364">
        <v>0</v>
      </c>
      <c r="CR32" s="364">
        <v>0</v>
      </c>
      <c r="CS32" s="364">
        <v>0</v>
      </c>
      <c r="CT32" s="364">
        <v>0</v>
      </c>
      <c r="CU32" s="364">
        <v>0</v>
      </c>
      <c r="CV32" s="364">
        <v>0</v>
      </c>
      <c r="CW32" s="364">
        <v>0</v>
      </c>
      <c r="CX32" s="364">
        <v>0</v>
      </c>
      <c r="CY32" s="364">
        <v>0</v>
      </c>
      <c r="CZ32" s="364">
        <v>0</v>
      </c>
      <c r="DA32" s="364">
        <v>0</v>
      </c>
      <c r="DB32" s="364">
        <v>0</v>
      </c>
      <c r="DC32" s="364">
        <v>0</v>
      </c>
      <c r="DD32" s="364">
        <v>0</v>
      </c>
      <c r="DE32" s="364">
        <v>0</v>
      </c>
      <c r="DF32" s="364">
        <v>0</v>
      </c>
      <c r="DG32" s="364">
        <v>0</v>
      </c>
      <c r="DH32" s="364">
        <v>0</v>
      </c>
      <c r="DI32" s="364">
        <v>0</v>
      </c>
      <c r="DJ32" s="364">
        <v>0</v>
      </c>
      <c r="DK32" s="364">
        <v>0</v>
      </c>
      <c r="DL32" s="364">
        <v>0</v>
      </c>
      <c r="DM32" s="364">
        <v>0</v>
      </c>
      <c r="DN32" s="364">
        <v>0</v>
      </c>
      <c r="DO32" s="364">
        <v>0</v>
      </c>
      <c r="DP32" s="364">
        <v>0</v>
      </c>
      <c r="DQ32" s="364">
        <v>0</v>
      </c>
      <c r="DR32" s="364">
        <v>0</v>
      </c>
      <c r="DS32" s="364">
        <v>0</v>
      </c>
      <c r="DT32" s="364">
        <v>0</v>
      </c>
      <c r="DU32" s="364">
        <v>0</v>
      </c>
      <c r="DV32" s="364">
        <v>0</v>
      </c>
      <c r="DW32" s="364">
        <v>0</v>
      </c>
      <c r="DX32" s="364">
        <v>0</v>
      </c>
      <c r="DY32" s="364">
        <v>0</v>
      </c>
      <c r="DZ32" s="364">
        <v>0</v>
      </c>
      <c r="EA32" s="364">
        <v>0</v>
      </c>
      <c r="EB32" s="364">
        <v>0</v>
      </c>
      <c r="EC32" s="364">
        <v>0</v>
      </c>
      <c r="ED32" s="364">
        <v>0</v>
      </c>
      <c r="EE32" s="364">
        <v>0</v>
      </c>
      <c r="EF32" s="364">
        <v>0</v>
      </c>
      <c r="EG32" s="364">
        <v>0</v>
      </c>
      <c r="EH32" s="364">
        <v>0</v>
      </c>
      <c r="EI32" s="364">
        <v>0</v>
      </c>
      <c r="EJ32" s="364">
        <v>0</v>
      </c>
      <c r="EK32" s="364">
        <v>0</v>
      </c>
      <c r="EL32" s="364">
        <v>0</v>
      </c>
      <c r="EM32" s="364">
        <v>0</v>
      </c>
      <c r="EN32" s="364">
        <v>0</v>
      </c>
      <c r="EO32" s="364">
        <v>0</v>
      </c>
      <c r="EP32" s="364">
        <v>0</v>
      </c>
      <c r="EQ32" s="364">
        <v>0</v>
      </c>
      <c r="ER32" s="364">
        <v>0</v>
      </c>
      <c r="ES32" s="364">
        <v>0</v>
      </c>
      <c r="ET32" s="364">
        <v>0</v>
      </c>
      <c r="EU32" s="364">
        <v>0</v>
      </c>
      <c r="EV32" s="364">
        <v>0</v>
      </c>
      <c r="EW32" s="364">
        <v>0</v>
      </c>
      <c r="EX32" s="364">
        <v>0</v>
      </c>
      <c r="EY32" s="364">
        <v>0</v>
      </c>
      <c r="EZ32" s="364">
        <v>0</v>
      </c>
      <c r="FA32" s="364">
        <v>0</v>
      </c>
      <c r="FB32" s="364">
        <v>0</v>
      </c>
      <c r="FC32" s="364">
        <v>0</v>
      </c>
      <c r="FD32" s="364">
        <v>0</v>
      </c>
      <c r="FE32" s="364">
        <v>0</v>
      </c>
      <c r="FF32" s="364">
        <v>0</v>
      </c>
      <c r="FG32" s="364">
        <v>0</v>
      </c>
      <c r="FH32" s="364">
        <v>0</v>
      </c>
      <c r="FI32" s="364">
        <v>0</v>
      </c>
      <c r="FJ32" s="364">
        <v>0</v>
      </c>
      <c r="FK32" s="364">
        <v>0</v>
      </c>
      <c r="FL32" s="364">
        <v>0</v>
      </c>
      <c r="FM32" s="364">
        <v>0</v>
      </c>
      <c r="FN32" s="364">
        <v>0</v>
      </c>
      <c r="FO32" s="364">
        <v>0</v>
      </c>
      <c r="FP32" s="364">
        <v>0</v>
      </c>
      <c r="FQ32" s="364">
        <v>0</v>
      </c>
      <c r="FR32" s="364">
        <v>0</v>
      </c>
      <c r="FS32" s="364">
        <v>0</v>
      </c>
      <c r="FT32" s="364">
        <v>0</v>
      </c>
    </row>
    <row r="33" spans="1:176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97"/>
      <c r="DF33" s="297"/>
      <c r="DG33" s="297"/>
      <c r="DH33" s="297"/>
      <c r="DI33" s="297"/>
      <c r="DJ33" s="297"/>
      <c r="DK33" s="297"/>
      <c r="DL33" s="297"/>
      <c r="DM33" s="297"/>
      <c r="DN33" s="297"/>
      <c r="DO33" s="297"/>
      <c r="DP33" s="297"/>
      <c r="DQ33" s="297"/>
      <c r="DR33" s="297"/>
      <c r="DS33" s="297"/>
      <c r="DT33" s="297"/>
      <c r="DU33" s="297"/>
      <c r="DV33" s="297"/>
      <c r="DW33" s="297"/>
      <c r="DX33" s="297"/>
      <c r="DY33" s="297"/>
      <c r="DZ33" s="297"/>
      <c r="EA33" s="297"/>
      <c r="EB33" s="297"/>
      <c r="EC33" s="297"/>
      <c r="ED33" s="297"/>
      <c r="EE33" s="297"/>
      <c r="EF33" s="297"/>
      <c r="EG33" s="297"/>
      <c r="EH33" s="297"/>
      <c r="EI33" s="297"/>
      <c r="EJ33" s="297"/>
      <c r="EK33" s="297"/>
      <c r="EL33" s="297"/>
      <c r="EM33" s="297"/>
      <c r="EN33" s="297"/>
      <c r="EO33" s="297"/>
      <c r="EP33" s="297"/>
      <c r="EQ33" s="297"/>
      <c r="ER33" s="297"/>
      <c r="ES33" s="297"/>
      <c r="ET33" s="297"/>
      <c r="EU33" s="297"/>
      <c r="EV33" s="297"/>
      <c r="EW33" s="297"/>
      <c r="EX33" s="297"/>
      <c r="EY33" s="297"/>
      <c r="EZ33" s="297"/>
      <c r="FA33" s="297"/>
      <c r="FB33" s="297"/>
      <c r="FC33" s="297"/>
      <c r="FD33" s="297"/>
      <c r="FE33" s="297"/>
      <c r="FF33" s="297"/>
      <c r="FG33" s="297"/>
      <c r="FH33" s="297"/>
      <c r="FI33" s="297"/>
      <c r="FJ33" s="297"/>
      <c r="FK33" s="297"/>
      <c r="FL33" s="297"/>
      <c r="FM33" s="297"/>
      <c r="FN33" s="297"/>
      <c r="FO33" s="297"/>
      <c r="FP33" s="297"/>
      <c r="FQ33" s="297"/>
      <c r="FR33" s="297"/>
      <c r="FS33" s="297"/>
      <c r="FT33" s="297"/>
    </row>
    <row r="34" spans="1:176" s="205" customFormat="1">
      <c r="A34" s="310">
        <v>2</v>
      </c>
      <c r="B34" s="311" t="s">
        <v>98</v>
      </c>
      <c r="C34" s="312">
        <f t="shared" si="196"/>
        <v>5228.711749536692</v>
      </c>
      <c r="D34" s="312">
        <f t="shared" si="197"/>
        <v>5572.8838463099428</v>
      </c>
      <c r="E34" s="312">
        <f t="shared" si="198"/>
        <v>5432.9658437964281</v>
      </c>
      <c r="F34" s="312">
        <f t="shared" si="199"/>
        <v>4562.86242867079</v>
      </c>
      <c r="G34" s="312">
        <f t="shared" ref="G34:AF34" si="315">G36+G56+G66</f>
        <v>4539.522856088156</v>
      </c>
      <c r="H34" s="312">
        <f t="shared" si="315"/>
        <v>5443.34837247</v>
      </c>
      <c r="I34" s="312">
        <f t="shared" si="315"/>
        <v>6971.4999413461337</v>
      </c>
      <c r="J34" s="312">
        <f t="shared" si="315"/>
        <v>6558.1152805033726</v>
      </c>
      <c r="K34" s="312">
        <f t="shared" ref="K34" si="316">+SUM(ES34:FD34)</f>
        <v>7464.1556741040531</v>
      </c>
      <c r="L34" s="312">
        <f t="shared" si="222"/>
        <v>7635.3979305060011</v>
      </c>
      <c r="M34" s="312">
        <f t="shared" si="38"/>
        <v>1158.05489799</v>
      </c>
      <c r="N34" s="312">
        <f t="shared" si="39"/>
        <v>1211.8222942277348</v>
      </c>
      <c r="O34" s="312">
        <f t="shared" si="40"/>
        <v>1457.7946126889569</v>
      </c>
      <c r="P34" s="312">
        <f t="shared" si="41"/>
        <v>1401.0399446300003</v>
      </c>
      <c r="Q34" s="312">
        <f t="shared" si="42"/>
        <v>1310.3772887</v>
      </c>
      <c r="R34" s="312">
        <f t="shared" si="43"/>
        <v>1440.9332635999422</v>
      </c>
      <c r="S34" s="312">
        <f t="shared" si="44"/>
        <v>1254.9227967199995</v>
      </c>
      <c r="T34" s="312">
        <f t="shared" si="45"/>
        <v>1566.6504972900009</v>
      </c>
      <c r="U34" s="312">
        <f t="shared" si="46"/>
        <v>1331.4312359219898</v>
      </c>
      <c r="V34" s="312">
        <f t="shared" si="47"/>
        <v>1523.3232541799998</v>
      </c>
      <c r="W34" s="312">
        <f t="shared" si="48"/>
        <v>842.42076890333851</v>
      </c>
      <c r="X34" s="312">
        <f t="shared" si="49"/>
        <v>1735.7905847911011</v>
      </c>
      <c r="Y34" s="312">
        <f t="shared" si="50"/>
        <v>658.38936155271949</v>
      </c>
      <c r="Z34" s="312">
        <f t="shared" si="51"/>
        <v>1222.2985042255746</v>
      </c>
      <c r="AA34" s="312">
        <f t="shared" si="52"/>
        <v>1293.1469132069155</v>
      </c>
      <c r="AB34" s="312">
        <f t="shared" si="53"/>
        <v>1389.0276496855799</v>
      </c>
      <c r="AC34" s="312">
        <f t="shared" si="315"/>
        <v>952.27264307703911</v>
      </c>
      <c r="AD34" s="312">
        <f t="shared" si="315"/>
        <v>1100.5345428770388</v>
      </c>
      <c r="AE34" s="312">
        <f t="shared" si="315"/>
        <v>767.61374367703911</v>
      </c>
      <c r="AF34" s="312">
        <f t="shared" si="315"/>
        <v>1719.1019264570391</v>
      </c>
      <c r="AG34" s="312">
        <f t="shared" ref="AG34:AR34" si="317">AG36+AG56+AG66</f>
        <v>1056.0643534349999</v>
      </c>
      <c r="AH34" s="312">
        <f t="shared" si="317"/>
        <v>1455.7298290450003</v>
      </c>
      <c r="AI34" s="312">
        <f t="shared" si="317"/>
        <v>1373.1791838750003</v>
      </c>
      <c r="AJ34" s="312">
        <f t="shared" si="317"/>
        <v>1558.3750061149999</v>
      </c>
      <c r="AK34" s="312">
        <f t="shared" si="317"/>
        <v>1299.37240911605</v>
      </c>
      <c r="AL34" s="312">
        <f t="shared" si="317"/>
        <v>1865.7151824820003</v>
      </c>
      <c r="AM34" s="312">
        <f t="shared" si="317"/>
        <v>1530.8864067980003</v>
      </c>
      <c r="AN34" s="312">
        <f t="shared" si="317"/>
        <v>2275.5259429500829</v>
      </c>
      <c r="AO34" s="312">
        <f t="shared" si="317"/>
        <v>1213.501611357965</v>
      </c>
      <c r="AP34" s="312">
        <f t="shared" si="317"/>
        <v>2053.1698181622005</v>
      </c>
      <c r="AQ34" s="312">
        <f t="shared" si="317"/>
        <v>1400.4736426912996</v>
      </c>
      <c r="AR34" s="312">
        <f t="shared" si="317"/>
        <v>1890.9702082919082</v>
      </c>
      <c r="AS34" s="312">
        <f>+SUM(ES34:EU34)</f>
        <v>1582.2788399112505</v>
      </c>
      <c r="AT34" s="312">
        <f>+SUM(EV34:EX34)</f>
        <v>1848.6400753072287</v>
      </c>
      <c r="AU34" s="312">
        <f>+SUM(EY34:FA34)</f>
        <v>1440.2398637399494</v>
      </c>
      <c r="AV34" s="312">
        <f>+SUM(FB34:FD34)</f>
        <v>2592.9968951456258</v>
      </c>
      <c r="AW34" s="312">
        <f>+SUM(FC34:FE34)</f>
        <v>2124.0040901022921</v>
      </c>
      <c r="AX34" s="312">
        <f t="shared" ref="AX34:AX54" si="318">+SUM(FH34:FJ34)</f>
        <v>1911.2223908340006</v>
      </c>
      <c r="AY34" s="312">
        <f t="shared" si="54"/>
        <v>1775.1362639200001</v>
      </c>
      <c r="AZ34" s="312">
        <f t="shared" si="55"/>
        <v>2310.329456642</v>
      </c>
      <c r="BA34" s="312">
        <f t="shared" ref="BA34:CV34" si="319">BA36+BA56+BA66</f>
        <v>392.82659060000003</v>
      </c>
      <c r="BB34" s="312">
        <f t="shared" si="319"/>
        <v>397.02843264000001</v>
      </c>
      <c r="BC34" s="312">
        <f t="shared" si="319"/>
        <v>368.19987474999988</v>
      </c>
      <c r="BD34" s="312">
        <f t="shared" si="319"/>
        <v>397.4147364006115</v>
      </c>
      <c r="BE34" s="312">
        <f t="shared" si="319"/>
        <v>418.16817853496264</v>
      </c>
      <c r="BF34" s="312">
        <f t="shared" si="319"/>
        <v>396.23937929216083</v>
      </c>
      <c r="BG34" s="312">
        <f t="shared" si="319"/>
        <v>374.92635312999971</v>
      </c>
      <c r="BH34" s="312">
        <f t="shared" si="319"/>
        <v>467.19164234895737</v>
      </c>
      <c r="BI34" s="312">
        <f t="shared" si="319"/>
        <v>615.6766172099999</v>
      </c>
      <c r="BJ34" s="312">
        <f t="shared" si="319"/>
        <v>435.49703269999941</v>
      </c>
      <c r="BK34" s="312">
        <f t="shared" si="319"/>
        <v>432.08327694000127</v>
      </c>
      <c r="BL34" s="312">
        <f t="shared" si="319"/>
        <v>533.4596349899997</v>
      </c>
      <c r="BM34" s="312">
        <f t="shared" si="319"/>
        <v>494.73165268666673</v>
      </c>
      <c r="BN34" s="312">
        <f t="shared" si="319"/>
        <v>413.14153212666656</v>
      </c>
      <c r="BO34" s="312">
        <f t="shared" si="319"/>
        <v>402.50410388666683</v>
      </c>
      <c r="BP34" s="312">
        <f t="shared" si="319"/>
        <v>443.38706538328631</v>
      </c>
      <c r="BQ34" s="312">
        <f t="shared" si="319"/>
        <v>475.16138053666646</v>
      </c>
      <c r="BR34" s="312">
        <f t="shared" si="319"/>
        <v>522.38481767998928</v>
      </c>
      <c r="BS34" s="312">
        <f t="shared" si="319"/>
        <v>448.30135932666599</v>
      </c>
      <c r="BT34" s="312">
        <f t="shared" si="319"/>
        <v>426.27972633666718</v>
      </c>
      <c r="BU34" s="312">
        <f t="shared" si="319"/>
        <v>380.34171105666638</v>
      </c>
      <c r="BV34" s="312">
        <f t="shared" si="319"/>
        <v>475.17255933666718</v>
      </c>
      <c r="BW34" s="312">
        <f t="shared" si="319"/>
        <v>521.47957518666658</v>
      </c>
      <c r="BX34" s="312">
        <f t="shared" si="319"/>
        <v>569.99836276666713</v>
      </c>
      <c r="BY34" s="312">
        <f t="shared" si="319"/>
        <v>367.90531770333922</v>
      </c>
      <c r="BZ34" s="312">
        <f t="shared" si="319"/>
        <v>463.69817521865048</v>
      </c>
      <c r="CA34" s="312">
        <f t="shared" si="319"/>
        <v>499.82774299999994</v>
      </c>
      <c r="CB34" s="312">
        <f t="shared" si="319"/>
        <v>589.38103683000031</v>
      </c>
      <c r="CC34" s="312">
        <f t="shared" si="319"/>
        <v>490.14545742999991</v>
      </c>
      <c r="CD34" s="312">
        <f t="shared" si="319"/>
        <v>443.79675991999966</v>
      </c>
      <c r="CE34" s="312">
        <f t="shared" si="319"/>
        <v>446.79028809999977</v>
      </c>
      <c r="CF34" s="312">
        <f t="shared" si="319"/>
        <v>198.25274019332346</v>
      </c>
      <c r="CG34" s="312">
        <f t="shared" si="319"/>
        <v>197.37774061001528</v>
      </c>
      <c r="CH34" s="312">
        <f t="shared" si="319"/>
        <v>463.85258965556341</v>
      </c>
      <c r="CI34" s="312">
        <f t="shared" si="319"/>
        <v>286.94434638331893</v>
      </c>
      <c r="CJ34" s="312">
        <f t="shared" si="319"/>
        <v>984.99364875221863</v>
      </c>
      <c r="CK34" s="312">
        <f t="shared" si="319"/>
        <v>159.0597255129598</v>
      </c>
      <c r="CL34" s="312">
        <f t="shared" si="319"/>
        <v>138.36576380960514</v>
      </c>
      <c r="CM34" s="312">
        <f t="shared" si="319"/>
        <v>360.96387223015449</v>
      </c>
      <c r="CN34" s="312">
        <f t="shared" si="319"/>
        <v>512.99447801960503</v>
      </c>
      <c r="CO34" s="312">
        <f t="shared" si="319"/>
        <v>220.94154832636423</v>
      </c>
      <c r="CP34" s="312">
        <f t="shared" si="319"/>
        <v>488.36247787960519</v>
      </c>
      <c r="CQ34" s="312">
        <f t="shared" si="319"/>
        <v>582.5354893443731</v>
      </c>
      <c r="CR34" s="312">
        <f t="shared" si="319"/>
        <v>348.45595755627158</v>
      </c>
      <c r="CS34" s="312">
        <f t="shared" si="319"/>
        <v>362.15546630627102</v>
      </c>
      <c r="CT34" s="312">
        <f t="shared" si="319"/>
        <v>399.91081116627322</v>
      </c>
      <c r="CU34" s="312">
        <f t="shared" si="319"/>
        <v>402.95040812627087</v>
      </c>
      <c r="CV34" s="312">
        <f t="shared" si="319"/>
        <v>586.16643039303597</v>
      </c>
      <c r="CW34" s="312">
        <f t="shared" ref="CW34:DT34" si="320">CW36+CW56+CW66</f>
        <v>285.01559566901307</v>
      </c>
      <c r="CX34" s="312">
        <f t="shared" si="320"/>
        <v>298.068409499013</v>
      </c>
      <c r="CY34" s="312">
        <f t="shared" si="320"/>
        <v>369.18863790901304</v>
      </c>
      <c r="CZ34" s="312">
        <f t="shared" si="320"/>
        <v>328.85555931901303</v>
      </c>
      <c r="DA34" s="312">
        <f t="shared" si="320"/>
        <v>431.5128538790126</v>
      </c>
      <c r="DB34" s="312">
        <f t="shared" si="320"/>
        <v>340.16612967901312</v>
      </c>
      <c r="DC34" s="312">
        <f t="shared" si="320"/>
        <v>285.55908648901351</v>
      </c>
      <c r="DD34" s="312">
        <f t="shared" si="320"/>
        <v>342.3960843590126</v>
      </c>
      <c r="DE34" s="312">
        <f t="shared" si="320"/>
        <v>139.658572829013</v>
      </c>
      <c r="DF34" s="312">
        <f t="shared" si="320"/>
        <v>653.75579285901335</v>
      </c>
      <c r="DG34" s="312">
        <f t="shared" si="320"/>
        <v>498.47793847901278</v>
      </c>
      <c r="DH34" s="312">
        <f t="shared" si="320"/>
        <v>566.86819511901297</v>
      </c>
      <c r="DI34" s="312">
        <f t="shared" si="320"/>
        <v>302.01993032833337</v>
      </c>
      <c r="DJ34" s="312">
        <f t="shared" si="320"/>
        <v>429.53873469833331</v>
      </c>
      <c r="DK34" s="312">
        <f t="shared" si="320"/>
        <v>324.5056884083333</v>
      </c>
      <c r="DL34" s="312">
        <f t="shared" si="320"/>
        <v>562.82308765833329</v>
      </c>
      <c r="DM34" s="312">
        <f t="shared" si="320"/>
        <v>502.20704551833313</v>
      </c>
      <c r="DN34" s="312">
        <f t="shared" si="320"/>
        <v>390.69969586833372</v>
      </c>
      <c r="DO34" s="312">
        <f t="shared" si="320"/>
        <v>506.36159035833361</v>
      </c>
      <c r="DP34" s="312">
        <f t="shared" si="320"/>
        <v>477.62757908833316</v>
      </c>
      <c r="DQ34" s="312">
        <f t="shared" si="320"/>
        <v>389.19001442833343</v>
      </c>
      <c r="DR34" s="312">
        <f t="shared" si="320"/>
        <v>461.89566037833345</v>
      </c>
      <c r="DS34" s="312">
        <f t="shared" si="320"/>
        <v>488.71764253833271</v>
      </c>
      <c r="DT34" s="312">
        <f t="shared" si="320"/>
        <v>607.76170319833386</v>
      </c>
      <c r="DU34" s="312">
        <f t="shared" ref="DU34:EQ34" si="321">DU36+DU56+DU66</f>
        <v>460.68323412333336</v>
      </c>
      <c r="DV34" s="312">
        <f t="shared" si="321"/>
        <v>491.20010259133323</v>
      </c>
      <c r="DW34" s="312">
        <f t="shared" si="321"/>
        <v>347.4890724013834</v>
      </c>
      <c r="DX34" s="312">
        <f t="shared" si="321"/>
        <v>729.15298944733343</v>
      </c>
      <c r="DY34" s="312">
        <f t="shared" si="321"/>
        <v>564.22913572333346</v>
      </c>
      <c r="DZ34" s="312">
        <f t="shared" si="321"/>
        <v>572.33305731133328</v>
      </c>
      <c r="EA34" s="312">
        <f t="shared" si="321"/>
        <v>494.70372002733336</v>
      </c>
      <c r="EB34" s="312">
        <f t="shared" si="321"/>
        <v>509.09828157133416</v>
      </c>
      <c r="EC34" s="312">
        <f t="shared" si="321"/>
        <v>527.08440519933276</v>
      </c>
      <c r="ED34" s="312">
        <f t="shared" si="321"/>
        <v>445.43169978341473</v>
      </c>
      <c r="EE34" s="312">
        <f t="shared" si="321"/>
        <v>399.38342679333357</v>
      </c>
      <c r="EF34" s="312">
        <f t="shared" si="321"/>
        <v>1430.7108163733346</v>
      </c>
      <c r="EG34" s="312">
        <f t="shared" si="321"/>
        <v>254.77053932273998</v>
      </c>
      <c r="EH34" s="312">
        <f t="shared" si="321"/>
        <v>574.22279572472496</v>
      </c>
      <c r="EI34" s="312">
        <f t="shared" si="321"/>
        <v>384.50827631050015</v>
      </c>
      <c r="EJ34" s="312">
        <f t="shared" si="321"/>
        <v>433.50116587904989</v>
      </c>
      <c r="EK34" s="312">
        <f t="shared" si="321"/>
        <v>1140.2956376827003</v>
      </c>
      <c r="EL34" s="312">
        <f t="shared" si="321"/>
        <v>479.37301460045029</v>
      </c>
      <c r="EM34" s="312">
        <f t="shared" si="321"/>
        <v>446.1219625178997</v>
      </c>
      <c r="EN34" s="312">
        <f t="shared" si="321"/>
        <v>508.44280234547443</v>
      </c>
      <c r="EO34" s="312">
        <f t="shared" si="321"/>
        <v>445.90887782792538</v>
      </c>
      <c r="EP34" s="312">
        <f t="shared" si="321"/>
        <v>514.44827222695938</v>
      </c>
      <c r="EQ34" s="312">
        <f t="shared" si="321"/>
        <v>459.73381683440016</v>
      </c>
      <c r="ER34" s="312">
        <f t="shared" ref="ER34:FD34" si="322">ER36+ER56+ER66</f>
        <v>916.78811923054877</v>
      </c>
      <c r="ES34" s="312">
        <f t="shared" si="322"/>
        <v>499.45710432160001</v>
      </c>
      <c r="ET34" s="312">
        <f t="shared" si="322"/>
        <v>494.58393255214992</v>
      </c>
      <c r="EU34" s="312">
        <f t="shared" si="322"/>
        <v>588.2378030375005</v>
      </c>
      <c r="EV34" s="312">
        <f t="shared" si="322"/>
        <v>653.67309197758459</v>
      </c>
      <c r="EW34" s="312">
        <f t="shared" si="322"/>
        <v>549.60943993087494</v>
      </c>
      <c r="EX34" s="312">
        <f t="shared" si="322"/>
        <v>645.35754339876917</v>
      </c>
      <c r="EY34" s="312">
        <f t="shared" si="322"/>
        <v>515.62551124665015</v>
      </c>
      <c r="EZ34" s="312">
        <f t="shared" si="322"/>
        <v>578.56968611679929</v>
      </c>
      <c r="FA34" s="312">
        <f t="shared" si="322"/>
        <v>346.04466637649989</v>
      </c>
      <c r="FB34" s="312">
        <f t="shared" si="322"/>
        <v>785.59245903500073</v>
      </c>
      <c r="FC34" s="312">
        <f t="shared" si="322"/>
        <v>510.20700687520048</v>
      </c>
      <c r="FD34" s="312">
        <f t="shared" si="322"/>
        <v>1297.1974292354248</v>
      </c>
      <c r="FE34" s="312">
        <f t="shared" ref="FE34:FG34" si="323">FE36+FE56+FE66</f>
        <v>316.59965399166663</v>
      </c>
      <c r="FF34" s="312">
        <f t="shared" si="323"/>
        <v>732.04678113166642</v>
      </c>
      <c r="FG34" s="312">
        <f t="shared" si="323"/>
        <v>590.06338398666662</v>
      </c>
      <c r="FH34" s="312">
        <f t="shared" ref="FH34:FI34" si="324">FH36+FH56+FH66</f>
        <v>643.46872900066637</v>
      </c>
      <c r="FI34" s="312">
        <f t="shared" si="324"/>
        <v>407.22880420666672</v>
      </c>
      <c r="FJ34" s="312">
        <f t="shared" ref="FJ34" si="325">FJ36+FJ56+FJ66</f>
        <v>860.52485762666765</v>
      </c>
      <c r="FK34" s="312">
        <f t="shared" ref="FK34" si="326">FK36+FK56+FK66</f>
        <v>566.49304058666689</v>
      </c>
      <c r="FL34" s="312">
        <f t="shared" ref="FL34" si="327">FL36+FL56+FL66</f>
        <v>625.73222464666628</v>
      </c>
      <c r="FM34" s="312">
        <f t="shared" ref="FM34" si="328">FM36+FM56+FM66</f>
        <v>582.91099868666697</v>
      </c>
      <c r="FN34" s="312">
        <f t="shared" ref="FN34" si="329">FN36+FN56+FN66</f>
        <v>697.96553163666749</v>
      </c>
      <c r="FO34" s="312">
        <f t="shared" ref="FO34" si="330">FO36+FO56+FO66</f>
        <v>675.86671224866632</v>
      </c>
      <c r="FP34" s="312">
        <f t="shared" ref="FP34" si="331">FP36+FP56+FP66</f>
        <v>936.49721275666593</v>
      </c>
      <c r="FQ34" s="312">
        <f t="shared" ref="FQ34" si="332">FQ36+FQ56+FQ66</f>
        <v>304.94173687666665</v>
      </c>
      <c r="FR34" s="312">
        <f t="shared" ref="FR34" si="333">FR36+FR56+FR66</f>
        <v>858.81997753666667</v>
      </c>
      <c r="FS34" s="312">
        <f t="shared" ref="FS34:FT34" si="334">FS36+FS56+FS66</f>
        <v>641.16521370166697</v>
      </c>
      <c r="FT34" s="312">
        <f t="shared" si="334"/>
        <v>718.76784935166643</v>
      </c>
    </row>
    <row r="35" spans="1:176" hidden="1">
      <c r="A35" s="296"/>
      <c r="B35" s="297"/>
      <c r="C35" s="297">
        <f t="shared" si="196"/>
        <v>0</v>
      </c>
      <c r="D35" s="297">
        <f t="shared" si="197"/>
        <v>0</v>
      </c>
      <c r="E35" s="297">
        <f t="shared" si="198"/>
        <v>0</v>
      </c>
      <c r="F35" s="297">
        <f t="shared" si="199"/>
        <v>0</v>
      </c>
      <c r="G35" s="297"/>
      <c r="H35" s="297"/>
      <c r="I35" s="297"/>
      <c r="J35" s="297"/>
      <c r="K35" s="297"/>
      <c r="L35" s="297">
        <f t="shared" si="222"/>
        <v>0</v>
      </c>
      <c r="M35" s="297">
        <f t="shared" si="38"/>
        <v>0</v>
      </c>
      <c r="N35" s="297">
        <f t="shared" si="39"/>
        <v>0</v>
      </c>
      <c r="O35" s="297">
        <f t="shared" si="40"/>
        <v>0</v>
      </c>
      <c r="P35" s="297">
        <f t="shared" si="41"/>
        <v>0</v>
      </c>
      <c r="Q35" s="297">
        <f t="shared" si="42"/>
        <v>0</v>
      </c>
      <c r="R35" s="297">
        <f t="shared" si="43"/>
        <v>0</v>
      </c>
      <c r="S35" s="297">
        <f t="shared" si="44"/>
        <v>0</v>
      </c>
      <c r="T35" s="297">
        <f t="shared" si="45"/>
        <v>0</v>
      </c>
      <c r="U35" s="297">
        <f t="shared" si="46"/>
        <v>0</v>
      </c>
      <c r="V35" s="297">
        <f t="shared" si="47"/>
        <v>0</v>
      </c>
      <c r="W35" s="297">
        <f t="shared" si="48"/>
        <v>0</v>
      </c>
      <c r="X35" s="297">
        <f t="shared" si="49"/>
        <v>0</v>
      </c>
      <c r="Y35" s="297">
        <f t="shared" si="50"/>
        <v>0</v>
      </c>
      <c r="Z35" s="297">
        <f t="shared" si="51"/>
        <v>0</v>
      </c>
      <c r="AA35" s="297">
        <f t="shared" si="52"/>
        <v>0</v>
      </c>
      <c r="AB35" s="297">
        <f t="shared" si="53"/>
        <v>0</v>
      </c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>
        <f t="shared" si="318"/>
        <v>0</v>
      </c>
      <c r="AY35" s="297">
        <f t="shared" si="54"/>
        <v>0</v>
      </c>
      <c r="AZ35" s="297">
        <f t="shared" si="55"/>
        <v>0</v>
      </c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G35" s="297"/>
      <c r="DH35" s="297"/>
      <c r="DI35" s="297"/>
      <c r="DJ35" s="297"/>
      <c r="DK35" s="297"/>
      <c r="DL35" s="297"/>
      <c r="DM35" s="29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7"/>
      <c r="ES35" s="297"/>
      <c r="ET35" s="297"/>
      <c r="EU35" s="297"/>
      <c r="EV35" s="297"/>
      <c r="EW35" s="297"/>
      <c r="EX35" s="297"/>
      <c r="EY35" s="297"/>
      <c r="EZ35" s="297"/>
      <c r="FA35" s="297"/>
      <c r="FB35" s="297"/>
      <c r="FC35" s="297"/>
      <c r="FD35" s="297"/>
      <c r="FE35" s="297"/>
      <c r="FF35" s="297"/>
      <c r="FG35" s="297"/>
      <c r="FH35" s="297"/>
      <c r="FI35" s="297"/>
      <c r="FJ35" s="297"/>
      <c r="FK35" s="297"/>
      <c r="FL35" s="297"/>
      <c r="FM35" s="297"/>
      <c r="FN35" s="297"/>
      <c r="FO35" s="297"/>
      <c r="FP35" s="297"/>
      <c r="FQ35" s="297"/>
      <c r="FR35" s="297"/>
      <c r="FS35" s="297"/>
      <c r="FT35" s="297"/>
    </row>
    <row r="36" spans="1:176">
      <c r="A36" s="313">
        <v>21</v>
      </c>
      <c r="B36" s="300" t="s">
        <v>141</v>
      </c>
      <c r="C36" s="301">
        <f t="shared" si="196"/>
        <v>1998.8315795966923</v>
      </c>
      <c r="D36" s="301">
        <f t="shared" si="197"/>
        <v>2183.3988303899414</v>
      </c>
      <c r="E36" s="301">
        <f t="shared" si="198"/>
        <v>2021.6861070064288</v>
      </c>
      <c r="F36" s="301">
        <f t="shared" si="199"/>
        <v>1625.8986489107892</v>
      </c>
      <c r="G36" s="301">
        <f t="shared" ref="G36:AR36" si="335">+G37+G38+G39+G45+G49+G53</f>
        <v>1435.4272599881563</v>
      </c>
      <c r="H36" s="301">
        <f t="shared" si="335"/>
        <v>1746.1420979399998</v>
      </c>
      <c r="I36" s="301">
        <f t="shared" si="335"/>
        <v>3440.2579762061318</v>
      </c>
      <c r="J36" s="301">
        <f t="shared" si="335"/>
        <v>3665.3961785733732</v>
      </c>
      <c r="K36" s="301">
        <f t="shared" ref="K36:K53" si="336">+SUM(ES36:FD36)</f>
        <v>4021.6504654640544</v>
      </c>
      <c r="L36" s="301">
        <f t="shared" si="222"/>
        <v>4117.047109436</v>
      </c>
      <c r="M36" s="301">
        <f t="shared" si="38"/>
        <v>435.28741102000009</v>
      </c>
      <c r="N36" s="301">
        <f t="shared" si="39"/>
        <v>551.11049925773466</v>
      </c>
      <c r="O36" s="301">
        <f t="shared" si="40"/>
        <v>432.89410762895733</v>
      </c>
      <c r="P36" s="301">
        <f t="shared" si="41"/>
        <v>579.53956169000014</v>
      </c>
      <c r="Q36" s="301">
        <f t="shared" si="42"/>
        <v>529.21957178999992</v>
      </c>
      <c r="R36" s="301">
        <f t="shared" si="43"/>
        <v>652.87043175994199</v>
      </c>
      <c r="S36" s="301">
        <f t="shared" si="44"/>
        <v>340.23872574999979</v>
      </c>
      <c r="T36" s="301">
        <f t="shared" si="45"/>
        <v>661.07010108999998</v>
      </c>
      <c r="U36" s="301">
        <f t="shared" si="46"/>
        <v>618.02647460198978</v>
      </c>
      <c r="V36" s="301">
        <f t="shared" si="47"/>
        <v>553.09652344999984</v>
      </c>
      <c r="W36" s="301">
        <f t="shared" si="48"/>
        <v>331.71133125333813</v>
      </c>
      <c r="X36" s="301">
        <f t="shared" si="49"/>
        <v>518.8517777011009</v>
      </c>
      <c r="Y36" s="301">
        <f t="shared" si="50"/>
        <v>303.9164559727194</v>
      </c>
      <c r="Z36" s="301">
        <f t="shared" si="51"/>
        <v>491.75634244557443</v>
      </c>
      <c r="AA36" s="301">
        <f t="shared" si="52"/>
        <v>329.89504534691662</v>
      </c>
      <c r="AB36" s="301">
        <f t="shared" si="53"/>
        <v>500.33080514557855</v>
      </c>
      <c r="AC36" s="301">
        <f t="shared" si="335"/>
        <v>224.35087076703905</v>
      </c>
      <c r="AD36" s="301">
        <f t="shared" si="335"/>
        <v>347.31201307703918</v>
      </c>
      <c r="AE36" s="301">
        <f t="shared" si="335"/>
        <v>226.01223026703909</v>
      </c>
      <c r="AF36" s="301">
        <f t="shared" si="335"/>
        <v>637.75214587703908</v>
      </c>
      <c r="AG36" s="301">
        <f t="shared" si="335"/>
        <v>321.85030394500001</v>
      </c>
      <c r="AH36" s="301">
        <f t="shared" si="335"/>
        <v>505.14246567499993</v>
      </c>
      <c r="AI36" s="301">
        <f t="shared" si="335"/>
        <v>374.64985820500004</v>
      </c>
      <c r="AJ36" s="301">
        <f t="shared" si="335"/>
        <v>544.49947011499989</v>
      </c>
      <c r="AK36" s="301">
        <f t="shared" si="335"/>
        <v>717.54384600604988</v>
      </c>
      <c r="AL36" s="301">
        <f t="shared" si="335"/>
        <v>803.13032974200007</v>
      </c>
      <c r="AM36" s="301">
        <f t="shared" si="335"/>
        <v>742.20916824800008</v>
      </c>
      <c r="AN36" s="301">
        <f t="shared" si="335"/>
        <v>1177.3746322100819</v>
      </c>
      <c r="AO36" s="301">
        <f t="shared" si="335"/>
        <v>834.67248613796505</v>
      </c>
      <c r="AP36" s="301">
        <f t="shared" si="335"/>
        <v>916.55137123219993</v>
      </c>
      <c r="AQ36" s="301">
        <f t="shared" si="335"/>
        <v>860.98599249130007</v>
      </c>
      <c r="AR36" s="301">
        <f t="shared" si="335"/>
        <v>1053.1863287119083</v>
      </c>
      <c r="AS36" s="301">
        <f t="shared" ref="AS36:AS53" si="337">+SUM(ES36:EU36)</f>
        <v>834.63956433125009</v>
      </c>
      <c r="AT36" s="301">
        <f t="shared" ref="AT36:AT53" si="338">+SUM(EV36:EX36)</f>
        <v>973.24606667722901</v>
      </c>
      <c r="AU36" s="301">
        <f t="shared" ref="AU36:AU53" si="339">+SUM(EY36:FA36)</f>
        <v>889.21817800994995</v>
      </c>
      <c r="AV36" s="301">
        <f t="shared" ref="AV36:AW53" si="340">+SUM(FB36:FD36)</f>
        <v>1324.5466564456249</v>
      </c>
      <c r="AW36" s="301">
        <f t="shared" si="340"/>
        <v>1194.5181520072915</v>
      </c>
      <c r="AX36" s="301">
        <f t="shared" si="318"/>
        <v>1053.1477262140002</v>
      </c>
      <c r="AY36" s="301">
        <f t="shared" si="54"/>
        <v>890.24339437000003</v>
      </c>
      <c r="AZ36" s="301">
        <f t="shared" si="55"/>
        <v>1307.4132418720001</v>
      </c>
      <c r="BA36" s="301">
        <f t="shared" ref="BA36:CV36" si="341">+BA37+BA38+BA39+BA45+BA49+BA53</f>
        <v>148.67009963000001</v>
      </c>
      <c r="BB36" s="301">
        <f t="shared" si="341"/>
        <v>167.57893444999996</v>
      </c>
      <c r="BC36" s="301">
        <f t="shared" si="341"/>
        <v>119.03837694000009</v>
      </c>
      <c r="BD36" s="301">
        <f t="shared" si="341"/>
        <v>199.08769758061118</v>
      </c>
      <c r="BE36" s="301">
        <f t="shared" si="341"/>
        <v>193.70716310496292</v>
      </c>
      <c r="BF36" s="301">
        <f t="shared" si="341"/>
        <v>158.31563857216054</v>
      </c>
      <c r="BG36" s="301">
        <f t="shared" si="341"/>
        <v>136.18970180000011</v>
      </c>
      <c r="BH36" s="301">
        <f t="shared" si="341"/>
        <v>145.55332283895717</v>
      </c>
      <c r="BI36" s="301">
        <f t="shared" si="341"/>
        <v>151.15108299000002</v>
      </c>
      <c r="BJ36" s="301">
        <f t="shared" si="341"/>
        <v>187.15478254000004</v>
      </c>
      <c r="BK36" s="301">
        <f t="shared" si="341"/>
        <v>173.39771786000026</v>
      </c>
      <c r="BL36" s="301">
        <f t="shared" si="341"/>
        <v>218.98706128999982</v>
      </c>
      <c r="BM36" s="301">
        <f t="shared" si="341"/>
        <v>213.07968672666667</v>
      </c>
      <c r="BN36" s="301">
        <f t="shared" si="341"/>
        <v>168.15791158666667</v>
      </c>
      <c r="BO36" s="301">
        <f t="shared" si="341"/>
        <v>147.98197347666658</v>
      </c>
      <c r="BP36" s="301">
        <f t="shared" si="341"/>
        <v>235.60260951328667</v>
      </c>
      <c r="BQ36" s="301">
        <f t="shared" si="341"/>
        <v>226.28522661666659</v>
      </c>
      <c r="BR36" s="301">
        <f t="shared" si="341"/>
        <v>190.98259562998874</v>
      </c>
      <c r="BS36" s="301">
        <f t="shared" si="341"/>
        <v>156.47161668666669</v>
      </c>
      <c r="BT36" s="301">
        <f t="shared" si="341"/>
        <v>102.1501205866664</v>
      </c>
      <c r="BU36" s="301">
        <f t="shared" si="341"/>
        <v>81.616988476666677</v>
      </c>
      <c r="BV36" s="301">
        <f t="shared" si="341"/>
        <v>183.62688751666687</v>
      </c>
      <c r="BW36" s="301">
        <f t="shared" si="341"/>
        <v>236.6643663266666</v>
      </c>
      <c r="BX36" s="301">
        <f t="shared" si="341"/>
        <v>240.77884724666652</v>
      </c>
      <c r="BY36" s="301">
        <f t="shared" si="341"/>
        <v>230.32080077333922</v>
      </c>
      <c r="BZ36" s="301">
        <f t="shared" si="341"/>
        <v>101.64462863865052</v>
      </c>
      <c r="CA36" s="301">
        <f t="shared" si="341"/>
        <v>286.06104519000002</v>
      </c>
      <c r="CB36" s="301">
        <f t="shared" si="341"/>
        <v>248.71959430000001</v>
      </c>
      <c r="CC36" s="301">
        <f t="shared" si="341"/>
        <v>168.95758175999987</v>
      </c>
      <c r="CD36" s="301">
        <f t="shared" si="341"/>
        <v>135.41934738999998</v>
      </c>
      <c r="CE36" s="301">
        <f t="shared" si="341"/>
        <v>121.87973048000001</v>
      </c>
      <c r="CF36" s="301">
        <f t="shared" si="341"/>
        <v>117.436168243323</v>
      </c>
      <c r="CG36" s="301">
        <f t="shared" si="341"/>
        <v>92.395432530015128</v>
      </c>
      <c r="CH36" s="301">
        <f t="shared" si="341"/>
        <v>166.01627180556349</v>
      </c>
      <c r="CI36" s="301">
        <f t="shared" si="341"/>
        <v>166.98879920331899</v>
      </c>
      <c r="CJ36" s="301">
        <f t="shared" si="341"/>
        <v>185.84670669221845</v>
      </c>
      <c r="CK36" s="301">
        <f t="shared" si="341"/>
        <v>89.744858222959806</v>
      </c>
      <c r="CL36" s="301">
        <f t="shared" si="341"/>
        <v>106.32202875960513</v>
      </c>
      <c r="CM36" s="301">
        <f t="shared" si="341"/>
        <v>107.84956899015447</v>
      </c>
      <c r="CN36" s="301">
        <f t="shared" si="341"/>
        <v>206.95494567960517</v>
      </c>
      <c r="CO36" s="301">
        <f t="shared" si="341"/>
        <v>178.07238428636413</v>
      </c>
      <c r="CP36" s="301">
        <f t="shared" si="341"/>
        <v>106.72901247960513</v>
      </c>
      <c r="CQ36" s="301">
        <f t="shared" si="341"/>
        <v>106.7460130643727</v>
      </c>
      <c r="CR36" s="301">
        <f t="shared" si="341"/>
        <v>113.76959562627184</v>
      </c>
      <c r="CS36" s="301">
        <f t="shared" si="341"/>
        <v>109.37943665627209</v>
      </c>
      <c r="CT36" s="301">
        <f t="shared" si="341"/>
        <v>178.23936002627138</v>
      </c>
      <c r="CU36" s="301">
        <f t="shared" si="341"/>
        <v>177.29763113627189</v>
      </c>
      <c r="CV36" s="301">
        <f t="shared" si="341"/>
        <v>144.79381398303528</v>
      </c>
      <c r="CW36" s="301">
        <f t="shared" ref="CW36:DA36" si="342">+CW37+CW38+CW39+CW45+CW49+CW53</f>
        <v>55.444980299013032</v>
      </c>
      <c r="CX36" s="301">
        <f t="shared" si="342"/>
        <v>88.478332279013046</v>
      </c>
      <c r="CY36" s="301">
        <f t="shared" si="342"/>
        <v>80.427558189012998</v>
      </c>
      <c r="CZ36" s="301">
        <f t="shared" si="342"/>
        <v>132.55597708901308</v>
      </c>
      <c r="DA36" s="301">
        <f t="shared" si="342"/>
        <v>137.27042918901302</v>
      </c>
      <c r="DB36" s="301">
        <f t="shared" ref="DB36:EQ36" si="343">+DB37+DB38+DB39+DB45+DB49+DB53</f>
        <v>77.485606799012999</v>
      </c>
      <c r="DC36" s="301">
        <f t="shared" si="343"/>
        <v>63.05652372901303</v>
      </c>
      <c r="DD36" s="301">
        <f t="shared" si="343"/>
        <v>86.431416399013017</v>
      </c>
      <c r="DE36" s="301">
        <f t="shared" si="343"/>
        <v>76.524290139013019</v>
      </c>
      <c r="DF36" s="301">
        <f t="shared" si="343"/>
        <v>190.90851568901303</v>
      </c>
      <c r="DG36" s="301">
        <f t="shared" si="343"/>
        <v>200.25374302901321</v>
      </c>
      <c r="DH36" s="301">
        <f t="shared" si="343"/>
        <v>246.58988715901287</v>
      </c>
      <c r="DI36" s="301">
        <f t="shared" si="343"/>
        <v>93.089653578333326</v>
      </c>
      <c r="DJ36" s="301">
        <f t="shared" si="343"/>
        <v>134.79691520833333</v>
      </c>
      <c r="DK36" s="301">
        <f t="shared" si="343"/>
        <v>93.963735158333378</v>
      </c>
      <c r="DL36" s="301">
        <f t="shared" si="343"/>
        <v>204.6421927783334</v>
      </c>
      <c r="DM36" s="301">
        <f t="shared" si="343"/>
        <v>183.23958628833333</v>
      </c>
      <c r="DN36" s="301">
        <f t="shared" si="343"/>
        <v>117.26068660833315</v>
      </c>
      <c r="DO36" s="301">
        <f t="shared" si="343"/>
        <v>112.55479343833349</v>
      </c>
      <c r="DP36" s="301">
        <f t="shared" si="343"/>
        <v>140.59814267833318</v>
      </c>
      <c r="DQ36" s="301">
        <f t="shared" si="343"/>
        <v>121.49692208833341</v>
      </c>
      <c r="DR36" s="301">
        <f t="shared" si="343"/>
        <v>170.19412856833324</v>
      </c>
      <c r="DS36" s="301">
        <f t="shared" si="343"/>
        <v>175.38480120833358</v>
      </c>
      <c r="DT36" s="301">
        <f t="shared" si="343"/>
        <v>198.92054033833313</v>
      </c>
      <c r="DU36" s="301">
        <f t="shared" si="343"/>
        <v>217.96349220333332</v>
      </c>
      <c r="DV36" s="301">
        <f t="shared" si="343"/>
        <v>236.41452703133331</v>
      </c>
      <c r="DW36" s="301">
        <f t="shared" si="343"/>
        <v>263.16582677138325</v>
      </c>
      <c r="DX36" s="301">
        <f t="shared" si="343"/>
        <v>280.4025583373334</v>
      </c>
      <c r="DY36" s="301">
        <f t="shared" si="343"/>
        <v>270.38445994333335</v>
      </c>
      <c r="DZ36" s="301">
        <f t="shared" si="343"/>
        <v>252.34331146133334</v>
      </c>
      <c r="EA36" s="301">
        <f t="shared" si="343"/>
        <v>232.45702612733331</v>
      </c>
      <c r="EB36" s="301">
        <f t="shared" si="343"/>
        <v>264.06259890133333</v>
      </c>
      <c r="EC36" s="301">
        <f t="shared" si="343"/>
        <v>245.6895432193335</v>
      </c>
      <c r="ED36" s="301">
        <f t="shared" si="343"/>
        <v>339.76514581341542</v>
      </c>
      <c r="EE36" s="301">
        <f t="shared" si="343"/>
        <v>289.10955190333357</v>
      </c>
      <c r="EF36" s="301">
        <f t="shared" si="343"/>
        <v>548.49993449333294</v>
      </c>
      <c r="EG36" s="301">
        <f t="shared" si="343"/>
        <v>248.51826630273999</v>
      </c>
      <c r="EH36" s="301">
        <f t="shared" si="343"/>
        <v>281.14089087472502</v>
      </c>
      <c r="EI36" s="301">
        <f t="shared" si="343"/>
        <v>305.01332896050008</v>
      </c>
      <c r="EJ36" s="301">
        <f t="shared" si="343"/>
        <v>303.82607058905</v>
      </c>
      <c r="EK36" s="301">
        <f t="shared" si="343"/>
        <v>325.28242872269999</v>
      </c>
      <c r="EL36" s="301">
        <f t="shared" si="343"/>
        <v>287.44287192044999</v>
      </c>
      <c r="EM36" s="301">
        <f t="shared" si="343"/>
        <v>267.98914905790002</v>
      </c>
      <c r="EN36" s="301">
        <f t="shared" si="343"/>
        <v>307.43154275547505</v>
      </c>
      <c r="EO36" s="301">
        <f t="shared" si="343"/>
        <v>285.56530067792494</v>
      </c>
      <c r="EP36" s="301">
        <f t="shared" si="343"/>
        <v>311.96268271695834</v>
      </c>
      <c r="EQ36" s="301">
        <f t="shared" si="343"/>
        <v>273.81980553440007</v>
      </c>
      <c r="ER36" s="301">
        <f t="shared" ref="ER36:FD36" si="344">+ER37+ER38+ER39+ER45+ER49+ER53</f>
        <v>467.40384046054999</v>
      </c>
      <c r="ES36" s="301">
        <f t="shared" si="344"/>
        <v>253.17830928159998</v>
      </c>
      <c r="ET36" s="301">
        <f t="shared" si="344"/>
        <v>274.01632588215</v>
      </c>
      <c r="EU36" s="301">
        <f t="shared" si="344"/>
        <v>307.44492916749999</v>
      </c>
      <c r="EV36" s="301">
        <f t="shared" si="344"/>
        <v>366.46445207758495</v>
      </c>
      <c r="EW36" s="301">
        <f t="shared" si="344"/>
        <v>290.07479322087499</v>
      </c>
      <c r="EX36" s="301">
        <f t="shared" si="344"/>
        <v>316.70682137876906</v>
      </c>
      <c r="EY36" s="301">
        <f t="shared" si="344"/>
        <v>277.82467885665005</v>
      </c>
      <c r="EZ36" s="301">
        <f t="shared" si="344"/>
        <v>339.41026228679999</v>
      </c>
      <c r="FA36" s="301">
        <f t="shared" si="344"/>
        <v>271.98323686650002</v>
      </c>
      <c r="FB36" s="301">
        <f t="shared" si="344"/>
        <v>373.18264081499996</v>
      </c>
      <c r="FC36" s="301">
        <f t="shared" si="344"/>
        <v>277.51635583519993</v>
      </c>
      <c r="FD36" s="301">
        <f t="shared" si="344"/>
        <v>673.84765979542499</v>
      </c>
      <c r="FE36" s="301">
        <f t="shared" ref="FE36:FG36" si="345">+FE37+FE38+FE39+FE45+FE49+FE53</f>
        <v>243.1541363766666</v>
      </c>
      <c r="FF36" s="301">
        <f t="shared" si="345"/>
        <v>293.86768225666668</v>
      </c>
      <c r="FG36" s="301">
        <f t="shared" si="345"/>
        <v>329.2209283466666</v>
      </c>
      <c r="FH36" s="301">
        <f t="shared" ref="FH36:FI36" si="346">+FH37+FH38+FH39+FH45+FH49+FH53</f>
        <v>379.75408203066672</v>
      </c>
      <c r="FI36" s="301">
        <f t="shared" si="346"/>
        <v>302.48231387666669</v>
      </c>
      <c r="FJ36" s="301">
        <f t="shared" ref="FJ36" si="347">+FJ37+FJ38+FJ39+FJ45+FJ49+FJ53</f>
        <v>370.91133030666668</v>
      </c>
      <c r="FK36" s="301">
        <f t="shared" ref="FK36" si="348">+FK37+FK38+FK39+FK45+FK49+FK53</f>
        <v>265.33640189666664</v>
      </c>
      <c r="FL36" s="301">
        <f t="shared" ref="FL36" si="349">+FL37+FL38+FL39+FL45+FL49+FL53</f>
        <v>337.34411698666679</v>
      </c>
      <c r="FM36" s="301">
        <f t="shared" ref="FM36" si="350">+FM37+FM38+FM39+FM45+FM49+FM53</f>
        <v>287.5628754866666</v>
      </c>
      <c r="FN36" s="301">
        <f t="shared" ref="FN36" si="351">+FN37+FN38+FN39+FN45+FN49+FN53</f>
        <v>406.23386265666664</v>
      </c>
      <c r="FO36" s="301">
        <f t="shared" ref="FO36" si="352">+FO37+FO38+FO39+FO45+FO49+FO53</f>
        <v>370.23476742866654</v>
      </c>
      <c r="FP36" s="301">
        <f t="shared" ref="FP36" si="353">+FP37+FP38+FP39+FP45+FP49+FP53</f>
        <v>530.94461178666688</v>
      </c>
      <c r="FQ36" s="301">
        <f t="shared" ref="FQ36" si="354">+FQ37+FQ38+FQ39+FQ45+FQ49+FQ53</f>
        <v>296.59019855666668</v>
      </c>
      <c r="FR36" s="301">
        <f t="shared" ref="FR36" si="355">+FR37+FR38+FR39+FR45+FR49+FR53</f>
        <v>295.63460696666664</v>
      </c>
      <c r="FS36" s="301">
        <f t="shared" ref="FS36:FT36" si="356">+FS37+FS38+FS39+FS45+FS49+FS53</f>
        <v>351.61133431666667</v>
      </c>
      <c r="FT36" s="301">
        <f t="shared" si="356"/>
        <v>419.00934575666662</v>
      </c>
    </row>
    <row r="37" spans="1:176" s="4" customFormat="1" hidden="1">
      <c r="A37" s="313">
        <v>211</v>
      </c>
      <c r="B37" s="365" t="s">
        <v>30</v>
      </c>
      <c r="C37" s="361">
        <f t="shared" si="196"/>
        <v>0</v>
      </c>
      <c r="D37" s="361">
        <f t="shared" si="197"/>
        <v>0</v>
      </c>
      <c r="E37" s="361">
        <f t="shared" si="198"/>
        <v>0</v>
      </c>
      <c r="F37" s="361">
        <f t="shared" si="199"/>
        <v>0</v>
      </c>
      <c r="G37" s="361">
        <f t="shared" ref="G37:G38" si="357">+SUM(CW37:DH37)</f>
        <v>0</v>
      </c>
      <c r="H37" s="361">
        <f t="shared" ref="H37:H38" si="358">+SUM(DI37:DT37)</f>
        <v>0</v>
      </c>
      <c r="I37" s="361">
        <f t="shared" ref="I37:I38" si="359">+SUM(DU37:EF37)</f>
        <v>0</v>
      </c>
      <c r="J37" s="361">
        <f t="shared" ref="J37:J38" si="360">+SUM(EG37:ER37)</f>
        <v>0</v>
      </c>
      <c r="K37" s="361">
        <f t="shared" si="336"/>
        <v>0</v>
      </c>
      <c r="L37" s="361">
        <f t="shared" si="222"/>
        <v>0</v>
      </c>
      <c r="M37" s="361">
        <f t="shared" si="38"/>
        <v>0</v>
      </c>
      <c r="N37" s="361">
        <f t="shared" si="39"/>
        <v>0</v>
      </c>
      <c r="O37" s="361">
        <f t="shared" si="40"/>
        <v>0</v>
      </c>
      <c r="P37" s="361">
        <f t="shared" si="41"/>
        <v>0</v>
      </c>
      <c r="Q37" s="361">
        <f t="shared" si="42"/>
        <v>0</v>
      </c>
      <c r="R37" s="361">
        <f t="shared" si="43"/>
        <v>0</v>
      </c>
      <c r="S37" s="361">
        <f t="shared" si="44"/>
        <v>0</v>
      </c>
      <c r="T37" s="361">
        <f t="shared" si="45"/>
        <v>0</v>
      </c>
      <c r="U37" s="361">
        <f t="shared" si="46"/>
        <v>0</v>
      </c>
      <c r="V37" s="361">
        <f t="shared" si="47"/>
        <v>0</v>
      </c>
      <c r="W37" s="361">
        <f t="shared" si="48"/>
        <v>0</v>
      </c>
      <c r="X37" s="361">
        <f t="shared" si="49"/>
        <v>0</v>
      </c>
      <c r="Y37" s="361">
        <f t="shared" si="50"/>
        <v>0</v>
      </c>
      <c r="Z37" s="361">
        <f t="shared" si="51"/>
        <v>0</v>
      </c>
      <c r="AA37" s="361">
        <f t="shared" si="52"/>
        <v>0</v>
      </c>
      <c r="AB37" s="361">
        <f t="shared" si="53"/>
        <v>0</v>
      </c>
      <c r="AC37" s="361">
        <f>+SUM(CW37:CY37)</f>
        <v>0</v>
      </c>
      <c r="AD37" s="361">
        <f>+SUM(CZ37:DB37)</f>
        <v>0</v>
      </c>
      <c r="AE37" s="361">
        <f>+SUM(DC37:DE37)</f>
        <v>0</v>
      </c>
      <c r="AF37" s="361">
        <f>+SUM(DF37:DH37)</f>
        <v>0</v>
      </c>
      <c r="AG37" s="361">
        <f>+SUM(DI37:DK37)</f>
        <v>0</v>
      </c>
      <c r="AH37" s="361">
        <f>+SUM(DL37:DN37)</f>
        <v>0</v>
      </c>
      <c r="AI37" s="361">
        <f>+SUM(DO37:DQ37)</f>
        <v>0</v>
      </c>
      <c r="AJ37" s="361">
        <f>+SUM(DR37:DT37)</f>
        <v>0</v>
      </c>
      <c r="AK37" s="361">
        <f>+SUM(DU37:DW37)</f>
        <v>0</v>
      </c>
      <c r="AL37" s="361">
        <f>+SUM(DX37:DZ37)</f>
        <v>0</v>
      </c>
      <c r="AM37" s="361">
        <f>+SUM(EA37:EC37)</f>
        <v>0</v>
      </c>
      <c r="AN37" s="361">
        <f>+SUM(ED37:EF37)</f>
        <v>0</v>
      </c>
      <c r="AO37" s="361">
        <f>+SUM(EG37:EI37)</f>
        <v>0</v>
      </c>
      <c r="AP37" s="361">
        <f>+SUM(EJ37:EL37)</f>
        <v>0</v>
      </c>
      <c r="AQ37" s="362">
        <f>+SUM(EM37:EO37)</f>
        <v>0</v>
      </c>
      <c r="AR37" s="362">
        <f>+SUM(EP37:ER37)</f>
        <v>0</v>
      </c>
      <c r="AS37" s="362">
        <f t="shared" si="337"/>
        <v>0</v>
      </c>
      <c r="AT37" s="362">
        <f t="shared" si="338"/>
        <v>0</v>
      </c>
      <c r="AU37" s="362">
        <f t="shared" si="339"/>
        <v>0</v>
      </c>
      <c r="AV37" s="362">
        <f t="shared" si="340"/>
        <v>0</v>
      </c>
      <c r="AW37" s="362">
        <f t="shared" ref="AW37:AW38" si="361">+SUM(FE37:FG37)</f>
        <v>0</v>
      </c>
      <c r="AX37" s="362">
        <f t="shared" si="318"/>
        <v>0</v>
      </c>
      <c r="AY37" s="362">
        <f t="shared" si="54"/>
        <v>0</v>
      </c>
      <c r="AZ37" s="362">
        <f t="shared" si="55"/>
        <v>0</v>
      </c>
      <c r="BA37" s="301">
        <v>0</v>
      </c>
      <c r="BB37" s="301">
        <v>0</v>
      </c>
      <c r="BC37" s="301">
        <v>0</v>
      </c>
      <c r="BD37" s="301">
        <v>0</v>
      </c>
      <c r="BE37" s="301">
        <v>0</v>
      </c>
      <c r="BF37" s="301">
        <v>0</v>
      </c>
      <c r="BG37" s="301">
        <v>0</v>
      </c>
      <c r="BH37" s="301">
        <v>0</v>
      </c>
      <c r="BI37" s="301">
        <v>0</v>
      </c>
      <c r="BJ37" s="301">
        <v>0</v>
      </c>
      <c r="BK37" s="301">
        <v>0</v>
      </c>
      <c r="BL37" s="301">
        <v>0</v>
      </c>
      <c r="BM37" s="301">
        <v>0</v>
      </c>
      <c r="BN37" s="301">
        <v>0</v>
      </c>
      <c r="BO37" s="301">
        <v>0</v>
      </c>
      <c r="BP37" s="301">
        <v>0</v>
      </c>
      <c r="BQ37" s="301">
        <v>0</v>
      </c>
      <c r="BR37" s="301">
        <v>0</v>
      </c>
      <c r="BS37" s="301">
        <v>0</v>
      </c>
      <c r="BT37" s="301">
        <v>0</v>
      </c>
      <c r="BU37" s="301">
        <v>0</v>
      </c>
      <c r="BV37" s="301">
        <v>0</v>
      </c>
      <c r="BW37" s="301">
        <v>0</v>
      </c>
      <c r="BX37" s="301">
        <v>0</v>
      </c>
      <c r="BY37" s="301">
        <v>0</v>
      </c>
      <c r="BZ37" s="301">
        <v>0</v>
      </c>
      <c r="CA37" s="301">
        <v>0</v>
      </c>
      <c r="CB37" s="301">
        <v>0</v>
      </c>
      <c r="CC37" s="301">
        <v>0</v>
      </c>
      <c r="CD37" s="301">
        <v>0</v>
      </c>
      <c r="CE37" s="301">
        <v>0</v>
      </c>
      <c r="CF37" s="301">
        <v>0</v>
      </c>
      <c r="CG37" s="301">
        <v>0</v>
      </c>
      <c r="CH37" s="301">
        <v>0</v>
      </c>
      <c r="CI37" s="301">
        <v>0</v>
      </c>
      <c r="CJ37" s="301">
        <v>0</v>
      </c>
      <c r="CK37" s="301">
        <v>0</v>
      </c>
      <c r="CL37" s="301">
        <v>0</v>
      </c>
      <c r="CM37" s="301">
        <v>0</v>
      </c>
      <c r="CN37" s="301">
        <v>0</v>
      </c>
      <c r="CO37" s="301">
        <v>0</v>
      </c>
      <c r="CP37" s="301">
        <v>0</v>
      </c>
      <c r="CQ37" s="301">
        <v>0</v>
      </c>
      <c r="CR37" s="301">
        <v>0</v>
      </c>
      <c r="CS37" s="301">
        <v>0</v>
      </c>
      <c r="CT37" s="301">
        <v>0</v>
      </c>
      <c r="CU37" s="301">
        <v>0</v>
      </c>
      <c r="CV37" s="301">
        <v>0</v>
      </c>
      <c r="CW37" s="301">
        <v>0</v>
      </c>
      <c r="CX37" s="301">
        <v>0</v>
      </c>
      <c r="CY37" s="301">
        <v>0</v>
      </c>
      <c r="CZ37" s="301">
        <v>0</v>
      </c>
      <c r="DA37" s="301">
        <v>0</v>
      </c>
      <c r="DB37" s="301">
        <v>0</v>
      </c>
      <c r="DC37" s="301">
        <v>0</v>
      </c>
      <c r="DD37" s="301">
        <v>0</v>
      </c>
      <c r="DE37" s="301">
        <v>0</v>
      </c>
      <c r="DF37" s="301">
        <v>0</v>
      </c>
      <c r="DG37" s="301">
        <v>0</v>
      </c>
      <c r="DH37" s="301">
        <v>0</v>
      </c>
      <c r="DI37" s="301">
        <v>0</v>
      </c>
      <c r="DJ37" s="301">
        <v>0</v>
      </c>
      <c r="DK37" s="301">
        <v>0</v>
      </c>
      <c r="DL37" s="301">
        <v>0</v>
      </c>
      <c r="DM37" s="301">
        <v>0</v>
      </c>
      <c r="DN37" s="301">
        <v>0</v>
      </c>
      <c r="DO37" s="301">
        <v>0</v>
      </c>
      <c r="DP37" s="301">
        <v>0</v>
      </c>
      <c r="DQ37" s="301">
        <v>0</v>
      </c>
      <c r="DR37" s="301">
        <v>0</v>
      </c>
      <c r="DS37" s="301">
        <v>0</v>
      </c>
      <c r="DT37" s="301">
        <v>0</v>
      </c>
      <c r="DU37" s="301">
        <v>0</v>
      </c>
      <c r="DV37" s="301">
        <v>0</v>
      </c>
      <c r="DW37" s="301">
        <v>0</v>
      </c>
      <c r="DX37" s="301">
        <v>0</v>
      </c>
      <c r="DY37" s="301">
        <v>0</v>
      </c>
      <c r="DZ37" s="301">
        <v>0</v>
      </c>
      <c r="EA37" s="301">
        <v>0</v>
      </c>
      <c r="EB37" s="301">
        <v>0</v>
      </c>
      <c r="EC37" s="301">
        <v>0</v>
      </c>
      <c r="ED37" s="301">
        <v>0</v>
      </c>
      <c r="EE37" s="301">
        <v>0</v>
      </c>
      <c r="EF37" s="301">
        <v>0</v>
      </c>
      <c r="EG37" s="301">
        <v>0</v>
      </c>
      <c r="EH37" s="301">
        <v>0</v>
      </c>
      <c r="EI37" s="301">
        <v>0</v>
      </c>
      <c r="EJ37" s="301">
        <v>0</v>
      </c>
      <c r="EK37" s="301">
        <v>0</v>
      </c>
      <c r="EL37" s="301">
        <v>0</v>
      </c>
      <c r="EM37" s="301">
        <v>0</v>
      </c>
      <c r="EN37" s="301">
        <v>0</v>
      </c>
      <c r="EO37" s="301">
        <v>0</v>
      </c>
      <c r="EP37" s="301">
        <v>0</v>
      </c>
      <c r="EQ37" s="301">
        <v>0</v>
      </c>
      <c r="ER37" s="301">
        <v>0</v>
      </c>
      <c r="ES37" s="301">
        <v>0</v>
      </c>
      <c r="ET37" s="301">
        <v>0</v>
      </c>
      <c r="EU37" s="301">
        <v>0</v>
      </c>
      <c r="EV37" s="301">
        <v>0</v>
      </c>
      <c r="EW37" s="301">
        <v>0</v>
      </c>
      <c r="EX37" s="301">
        <v>0</v>
      </c>
      <c r="EY37" s="301">
        <v>0</v>
      </c>
      <c r="EZ37" s="301">
        <v>0</v>
      </c>
      <c r="FA37" s="301">
        <v>0</v>
      </c>
      <c r="FB37" s="301">
        <v>0</v>
      </c>
      <c r="FC37" s="301">
        <v>0</v>
      </c>
      <c r="FD37" s="301">
        <v>0</v>
      </c>
      <c r="FE37" s="301">
        <v>0</v>
      </c>
      <c r="FF37" s="301">
        <v>0</v>
      </c>
      <c r="FG37" s="301">
        <v>0</v>
      </c>
      <c r="FH37" s="301">
        <v>0</v>
      </c>
      <c r="FI37" s="301">
        <v>0</v>
      </c>
      <c r="FJ37" s="301">
        <v>0</v>
      </c>
      <c r="FK37" s="301">
        <v>0</v>
      </c>
      <c r="FL37" s="301">
        <v>0</v>
      </c>
      <c r="FM37" s="301">
        <v>0</v>
      </c>
      <c r="FN37" s="301">
        <v>0</v>
      </c>
      <c r="FO37" s="301">
        <v>0</v>
      </c>
      <c r="FP37" s="301">
        <v>0</v>
      </c>
      <c r="FQ37" s="301">
        <v>0</v>
      </c>
      <c r="FR37" s="301">
        <v>0</v>
      </c>
      <c r="FS37" s="301">
        <v>0</v>
      </c>
      <c r="FT37" s="301">
        <v>0</v>
      </c>
    </row>
    <row r="38" spans="1:176" s="4" customFormat="1" hidden="1">
      <c r="A38" s="313">
        <v>212</v>
      </c>
      <c r="B38" s="365" t="s">
        <v>29</v>
      </c>
      <c r="C38" s="361">
        <f t="shared" si="196"/>
        <v>0</v>
      </c>
      <c r="D38" s="361">
        <f t="shared" si="197"/>
        <v>0</v>
      </c>
      <c r="E38" s="361">
        <f t="shared" si="198"/>
        <v>0</v>
      </c>
      <c r="F38" s="361">
        <f t="shared" si="199"/>
        <v>0</v>
      </c>
      <c r="G38" s="361">
        <f t="shared" si="357"/>
        <v>0</v>
      </c>
      <c r="H38" s="361">
        <f t="shared" si="358"/>
        <v>0</v>
      </c>
      <c r="I38" s="361">
        <f t="shared" si="359"/>
        <v>0</v>
      </c>
      <c r="J38" s="361">
        <f t="shared" si="360"/>
        <v>0</v>
      </c>
      <c r="K38" s="361">
        <f t="shared" si="336"/>
        <v>0</v>
      </c>
      <c r="L38" s="361">
        <f t="shared" si="222"/>
        <v>0</v>
      </c>
      <c r="M38" s="361">
        <f t="shared" si="38"/>
        <v>0</v>
      </c>
      <c r="N38" s="361">
        <f t="shared" si="39"/>
        <v>0</v>
      </c>
      <c r="O38" s="361">
        <f t="shared" si="40"/>
        <v>0</v>
      </c>
      <c r="P38" s="361">
        <f t="shared" si="41"/>
        <v>0</v>
      </c>
      <c r="Q38" s="361">
        <f t="shared" si="42"/>
        <v>0</v>
      </c>
      <c r="R38" s="361">
        <f t="shared" si="43"/>
        <v>0</v>
      </c>
      <c r="S38" s="361">
        <f t="shared" si="44"/>
        <v>0</v>
      </c>
      <c r="T38" s="361">
        <f t="shared" si="45"/>
        <v>0</v>
      </c>
      <c r="U38" s="361">
        <f t="shared" si="46"/>
        <v>0</v>
      </c>
      <c r="V38" s="361">
        <f t="shared" si="47"/>
        <v>0</v>
      </c>
      <c r="W38" s="361">
        <f t="shared" si="48"/>
        <v>0</v>
      </c>
      <c r="X38" s="361">
        <f t="shared" si="49"/>
        <v>0</v>
      </c>
      <c r="Y38" s="361">
        <f t="shared" si="50"/>
        <v>0</v>
      </c>
      <c r="Z38" s="361">
        <f t="shared" si="51"/>
        <v>0</v>
      </c>
      <c r="AA38" s="361">
        <f t="shared" si="52"/>
        <v>0</v>
      </c>
      <c r="AB38" s="361">
        <f t="shared" si="53"/>
        <v>0</v>
      </c>
      <c r="AC38" s="361">
        <f>+SUM(CW38:CY38)</f>
        <v>0</v>
      </c>
      <c r="AD38" s="361">
        <f>+SUM(CZ38:DB38)</f>
        <v>0</v>
      </c>
      <c r="AE38" s="361">
        <f>+SUM(DC38:DE38)</f>
        <v>0</v>
      </c>
      <c r="AF38" s="361">
        <f>+SUM(DF38:DH38)</f>
        <v>0</v>
      </c>
      <c r="AG38" s="361">
        <f>+SUM(DI38:DK38)</f>
        <v>0</v>
      </c>
      <c r="AH38" s="361">
        <f>+SUM(DL38:DN38)</f>
        <v>0</v>
      </c>
      <c r="AI38" s="361">
        <f>+SUM(DO38:DQ38)</f>
        <v>0</v>
      </c>
      <c r="AJ38" s="361">
        <f>+SUM(DR38:DT38)</f>
        <v>0</v>
      </c>
      <c r="AK38" s="361">
        <f>+SUM(DU38:DW38)</f>
        <v>0</v>
      </c>
      <c r="AL38" s="361">
        <f>+SUM(DX38:DZ38)</f>
        <v>0</v>
      </c>
      <c r="AM38" s="361">
        <f>+SUM(EA38:EC38)</f>
        <v>0</v>
      </c>
      <c r="AN38" s="361">
        <f>+SUM(ED38:EF38)</f>
        <v>0</v>
      </c>
      <c r="AO38" s="361">
        <f>+SUM(EG38:EI38)</f>
        <v>0</v>
      </c>
      <c r="AP38" s="361">
        <f>+SUM(EJ38:EL38)</f>
        <v>0</v>
      </c>
      <c r="AQ38" s="362">
        <f>+SUM(EM38:EO38)</f>
        <v>0</v>
      </c>
      <c r="AR38" s="362">
        <f>+SUM(EP38:ER38)</f>
        <v>0</v>
      </c>
      <c r="AS38" s="362">
        <f t="shared" si="337"/>
        <v>0</v>
      </c>
      <c r="AT38" s="362">
        <f t="shared" si="338"/>
        <v>0</v>
      </c>
      <c r="AU38" s="362">
        <f t="shared" si="339"/>
        <v>0</v>
      </c>
      <c r="AV38" s="362">
        <f t="shared" si="340"/>
        <v>0</v>
      </c>
      <c r="AW38" s="362">
        <f t="shared" si="361"/>
        <v>0</v>
      </c>
      <c r="AX38" s="362">
        <f t="shared" si="318"/>
        <v>0</v>
      </c>
      <c r="AY38" s="362">
        <f t="shared" si="54"/>
        <v>0</v>
      </c>
      <c r="AZ38" s="362">
        <f t="shared" si="55"/>
        <v>0</v>
      </c>
      <c r="BA38" s="301">
        <v>0</v>
      </c>
      <c r="BB38" s="301">
        <v>0</v>
      </c>
      <c r="BC38" s="301">
        <v>0</v>
      </c>
      <c r="BD38" s="301">
        <v>0</v>
      </c>
      <c r="BE38" s="301">
        <v>0</v>
      </c>
      <c r="BF38" s="301">
        <v>0</v>
      </c>
      <c r="BG38" s="301">
        <v>0</v>
      </c>
      <c r="BH38" s="301">
        <v>0</v>
      </c>
      <c r="BI38" s="301">
        <v>0</v>
      </c>
      <c r="BJ38" s="301">
        <v>0</v>
      </c>
      <c r="BK38" s="301">
        <v>0</v>
      </c>
      <c r="BL38" s="301">
        <v>0</v>
      </c>
      <c r="BM38" s="301">
        <v>0</v>
      </c>
      <c r="BN38" s="301">
        <v>0</v>
      </c>
      <c r="BO38" s="301">
        <v>0</v>
      </c>
      <c r="BP38" s="301">
        <v>0</v>
      </c>
      <c r="BQ38" s="301">
        <v>0</v>
      </c>
      <c r="BR38" s="301">
        <v>0</v>
      </c>
      <c r="BS38" s="301">
        <v>0</v>
      </c>
      <c r="BT38" s="301">
        <v>0</v>
      </c>
      <c r="BU38" s="301">
        <v>0</v>
      </c>
      <c r="BV38" s="301">
        <v>0</v>
      </c>
      <c r="BW38" s="301">
        <v>0</v>
      </c>
      <c r="BX38" s="301">
        <v>0</v>
      </c>
      <c r="BY38" s="301">
        <v>0</v>
      </c>
      <c r="BZ38" s="301">
        <v>0</v>
      </c>
      <c r="CA38" s="301">
        <v>0</v>
      </c>
      <c r="CB38" s="301">
        <v>0</v>
      </c>
      <c r="CC38" s="301">
        <v>0</v>
      </c>
      <c r="CD38" s="301">
        <v>0</v>
      </c>
      <c r="CE38" s="301">
        <v>0</v>
      </c>
      <c r="CF38" s="301">
        <v>0</v>
      </c>
      <c r="CG38" s="301">
        <v>0</v>
      </c>
      <c r="CH38" s="301">
        <v>0</v>
      </c>
      <c r="CI38" s="301">
        <v>0</v>
      </c>
      <c r="CJ38" s="301">
        <v>0</v>
      </c>
      <c r="CK38" s="301">
        <v>0</v>
      </c>
      <c r="CL38" s="301">
        <v>0</v>
      </c>
      <c r="CM38" s="301">
        <v>0</v>
      </c>
      <c r="CN38" s="301">
        <v>0</v>
      </c>
      <c r="CO38" s="301">
        <v>0</v>
      </c>
      <c r="CP38" s="301">
        <v>0</v>
      </c>
      <c r="CQ38" s="301">
        <v>0</v>
      </c>
      <c r="CR38" s="301">
        <v>0</v>
      </c>
      <c r="CS38" s="301">
        <v>0</v>
      </c>
      <c r="CT38" s="301">
        <v>0</v>
      </c>
      <c r="CU38" s="301">
        <v>0</v>
      </c>
      <c r="CV38" s="301">
        <v>0</v>
      </c>
      <c r="CW38" s="301">
        <v>0</v>
      </c>
      <c r="CX38" s="301">
        <v>0</v>
      </c>
      <c r="CY38" s="301">
        <v>0</v>
      </c>
      <c r="CZ38" s="301">
        <v>0</v>
      </c>
      <c r="DA38" s="301">
        <v>0</v>
      </c>
      <c r="DB38" s="301">
        <v>0</v>
      </c>
      <c r="DC38" s="301">
        <v>0</v>
      </c>
      <c r="DD38" s="301">
        <v>0</v>
      </c>
      <c r="DE38" s="301">
        <v>0</v>
      </c>
      <c r="DF38" s="301">
        <v>0</v>
      </c>
      <c r="DG38" s="301">
        <v>0</v>
      </c>
      <c r="DH38" s="301">
        <v>0</v>
      </c>
      <c r="DI38" s="301">
        <v>0</v>
      </c>
      <c r="DJ38" s="301">
        <v>0</v>
      </c>
      <c r="DK38" s="301">
        <v>0</v>
      </c>
      <c r="DL38" s="301">
        <v>0</v>
      </c>
      <c r="DM38" s="301">
        <v>0</v>
      </c>
      <c r="DN38" s="301">
        <v>0</v>
      </c>
      <c r="DO38" s="301">
        <v>0</v>
      </c>
      <c r="DP38" s="301">
        <v>0</v>
      </c>
      <c r="DQ38" s="301">
        <v>0</v>
      </c>
      <c r="DR38" s="301">
        <v>0</v>
      </c>
      <c r="DS38" s="301">
        <v>0</v>
      </c>
      <c r="DT38" s="301">
        <v>0</v>
      </c>
      <c r="DU38" s="301">
        <v>0</v>
      </c>
      <c r="DV38" s="301">
        <v>0</v>
      </c>
      <c r="DW38" s="301">
        <v>0</v>
      </c>
      <c r="DX38" s="301">
        <v>0</v>
      </c>
      <c r="DY38" s="301">
        <v>0</v>
      </c>
      <c r="DZ38" s="301">
        <v>0</v>
      </c>
      <c r="EA38" s="301">
        <v>0</v>
      </c>
      <c r="EB38" s="301">
        <v>0</v>
      </c>
      <c r="EC38" s="301">
        <v>0</v>
      </c>
      <c r="ED38" s="301">
        <v>0</v>
      </c>
      <c r="EE38" s="301">
        <v>0</v>
      </c>
      <c r="EF38" s="301">
        <v>0</v>
      </c>
      <c r="EG38" s="301">
        <v>0</v>
      </c>
      <c r="EH38" s="301">
        <v>0</v>
      </c>
      <c r="EI38" s="301">
        <v>0</v>
      </c>
      <c r="EJ38" s="301">
        <v>0</v>
      </c>
      <c r="EK38" s="301">
        <v>0</v>
      </c>
      <c r="EL38" s="301">
        <v>0</v>
      </c>
      <c r="EM38" s="301">
        <v>0</v>
      </c>
      <c r="EN38" s="301">
        <v>0</v>
      </c>
      <c r="EO38" s="301">
        <v>0</v>
      </c>
      <c r="EP38" s="301">
        <v>0</v>
      </c>
      <c r="EQ38" s="301">
        <v>0</v>
      </c>
      <c r="ER38" s="301">
        <v>0</v>
      </c>
      <c r="ES38" s="301">
        <v>0</v>
      </c>
      <c r="ET38" s="301">
        <v>0</v>
      </c>
      <c r="EU38" s="301">
        <v>0</v>
      </c>
      <c r="EV38" s="301">
        <v>0</v>
      </c>
      <c r="EW38" s="301">
        <v>0</v>
      </c>
      <c r="EX38" s="301">
        <v>0</v>
      </c>
      <c r="EY38" s="301">
        <v>0</v>
      </c>
      <c r="EZ38" s="301">
        <v>0</v>
      </c>
      <c r="FA38" s="301">
        <v>0</v>
      </c>
      <c r="FB38" s="301">
        <v>0</v>
      </c>
      <c r="FC38" s="301">
        <v>0</v>
      </c>
      <c r="FD38" s="301">
        <v>0</v>
      </c>
      <c r="FE38" s="301">
        <v>0</v>
      </c>
      <c r="FF38" s="301">
        <v>0</v>
      </c>
      <c r="FG38" s="301">
        <v>0</v>
      </c>
      <c r="FH38" s="301">
        <v>0</v>
      </c>
      <c r="FI38" s="301">
        <v>0</v>
      </c>
      <c r="FJ38" s="301">
        <v>0</v>
      </c>
      <c r="FK38" s="301">
        <v>0</v>
      </c>
      <c r="FL38" s="301">
        <v>0</v>
      </c>
      <c r="FM38" s="301">
        <v>0</v>
      </c>
      <c r="FN38" s="301">
        <v>0</v>
      </c>
      <c r="FO38" s="301">
        <v>0</v>
      </c>
      <c r="FP38" s="301">
        <v>0</v>
      </c>
      <c r="FQ38" s="301">
        <v>0</v>
      </c>
      <c r="FR38" s="301">
        <v>0</v>
      </c>
      <c r="FS38" s="301">
        <v>0</v>
      </c>
      <c r="FT38" s="301">
        <v>0</v>
      </c>
    </row>
    <row r="39" spans="1:176" s="4" customFormat="1">
      <c r="A39" s="313">
        <v>213</v>
      </c>
      <c r="B39" s="365" t="s">
        <v>31</v>
      </c>
      <c r="C39" s="301">
        <f t="shared" si="196"/>
        <v>409.38486829669205</v>
      </c>
      <c r="D39" s="301">
        <f t="shared" si="197"/>
        <v>531.99444093994191</v>
      </c>
      <c r="E39" s="301">
        <f t="shared" si="198"/>
        <v>620.14182252642865</v>
      </c>
      <c r="F39" s="301">
        <f t="shared" si="199"/>
        <v>612.27040699552754</v>
      </c>
      <c r="G39" s="301">
        <f t="shared" ref="G39:AR39" si="362">SUM(G40:G41)</f>
        <v>604.27208376999988</v>
      </c>
      <c r="H39" s="301">
        <f t="shared" si="362"/>
        <v>612.76780641999994</v>
      </c>
      <c r="I39" s="301">
        <f t="shared" si="362"/>
        <v>585.21208440999999</v>
      </c>
      <c r="J39" s="301">
        <f t="shared" si="362"/>
        <v>659.44746584333336</v>
      </c>
      <c r="K39" s="301">
        <f t="shared" si="336"/>
        <v>713.14930224999989</v>
      </c>
      <c r="L39" s="301">
        <f t="shared" si="222"/>
        <v>746.77597888599996</v>
      </c>
      <c r="M39" s="301">
        <f t="shared" si="38"/>
        <v>22.238295770000001</v>
      </c>
      <c r="N39" s="301">
        <f t="shared" si="39"/>
        <v>174.50335499773468</v>
      </c>
      <c r="O39" s="301">
        <f t="shared" si="40"/>
        <v>27.236121328957381</v>
      </c>
      <c r="P39" s="301">
        <f t="shared" si="41"/>
        <v>185.40709619999998</v>
      </c>
      <c r="Q39" s="301">
        <f t="shared" si="42"/>
        <v>40.402632500000003</v>
      </c>
      <c r="R39" s="301">
        <f t="shared" si="43"/>
        <v>208.62782478994188</v>
      </c>
      <c r="S39" s="301">
        <f t="shared" si="44"/>
        <v>59.453364140000005</v>
      </c>
      <c r="T39" s="301">
        <f t="shared" si="45"/>
        <v>223.51061951</v>
      </c>
      <c r="U39" s="301">
        <f t="shared" si="46"/>
        <v>71.561806971989739</v>
      </c>
      <c r="V39" s="301">
        <f t="shared" si="47"/>
        <v>230.19355679</v>
      </c>
      <c r="W39" s="301">
        <f t="shared" si="48"/>
        <v>83.88570578333821</v>
      </c>
      <c r="X39" s="301">
        <f t="shared" si="49"/>
        <v>234.50075298110079</v>
      </c>
      <c r="Y39" s="301">
        <f t="shared" si="50"/>
        <v>83.803586097237314</v>
      </c>
      <c r="Z39" s="301">
        <f t="shared" si="51"/>
        <v>222.86599736675907</v>
      </c>
      <c r="AA39" s="301">
        <f t="shared" si="52"/>
        <v>83.453320964767698</v>
      </c>
      <c r="AB39" s="301">
        <f t="shared" si="53"/>
        <v>222.14750256676351</v>
      </c>
      <c r="AC39" s="301">
        <f t="shared" si="362"/>
        <v>84.35277121</v>
      </c>
      <c r="AD39" s="301">
        <f t="shared" si="362"/>
        <v>216.26767770000001</v>
      </c>
      <c r="AE39" s="301">
        <f t="shared" si="362"/>
        <v>91.825286169999998</v>
      </c>
      <c r="AF39" s="301">
        <f t="shared" si="362"/>
        <v>211.82634868999997</v>
      </c>
      <c r="AG39" s="301">
        <f t="shared" si="362"/>
        <v>100.46067784</v>
      </c>
      <c r="AH39" s="301">
        <f t="shared" si="362"/>
        <v>210.10719359999999</v>
      </c>
      <c r="AI39" s="301">
        <f t="shared" si="362"/>
        <v>96.593701980000006</v>
      </c>
      <c r="AJ39" s="301">
        <f t="shared" si="362"/>
        <v>205.606233</v>
      </c>
      <c r="AK39" s="301">
        <f t="shared" si="362"/>
        <v>95.92330880999998</v>
      </c>
      <c r="AL39" s="301">
        <f t="shared" si="362"/>
        <v>197.97612811000002</v>
      </c>
      <c r="AM39" s="301">
        <f t="shared" si="362"/>
        <v>103.92335368000001</v>
      </c>
      <c r="AN39" s="301">
        <f t="shared" si="362"/>
        <v>187.38929381000003</v>
      </c>
      <c r="AO39" s="301">
        <f t="shared" si="362"/>
        <v>112.31122034999999</v>
      </c>
      <c r="AP39" s="301">
        <f t="shared" si="362"/>
        <v>223.42391672000002</v>
      </c>
      <c r="AQ39" s="301">
        <f t="shared" si="362"/>
        <v>114.08712592000001</v>
      </c>
      <c r="AR39" s="301">
        <f t="shared" si="362"/>
        <v>209.62520285333338</v>
      </c>
      <c r="AS39" s="301">
        <f t="shared" si="337"/>
        <v>112.6044746</v>
      </c>
      <c r="AT39" s="301">
        <f t="shared" si="338"/>
        <v>239.60210423999996</v>
      </c>
      <c r="AU39" s="301">
        <f t="shared" si="339"/>
        <v>104.31502666999998</v>
      </c>
      <c r="AV39" s="301">
        <f t="shared" si="340"/>
        <v>256.62769673999998</v>
      </c>
      <c r="AW39" s="301">
        <f t="shared" si="340"/>
        <v>142.63941949000002</v>
      </c>
      <c r="AX39" s="301">
        <f t="shared" si="318"/>
        <v>263.71670372400001</v>
      </c>
      <c r="AY39" s="301">
        <f t="shared" si="54"/>
        <v>89.806298029999994</v>
      </c>
      <c r="AZ39" s="301">
        <f t="shared" si="55"/>
        <v>297.68507044199998</v>
      </c>
      <c r="BA39" s="301">
        <f t="shared" ref="BA39:CV39" si="363">SUM(BA40:BA41)</f>
        <v>5.163123E-2</v>
      </c>
      <c r="BB39" s="301">
        <f t="shared" si="363"/>
        <v>19.02180972</v>
      </c>
      <c r="BC39" s="301">
        <f t="shared" si="363"/>
        <v>3.1648548200000004</v>
      </c>
      <c r="BD39" s="301">
        <f t="shared" si="363"/>
        <v>64.515782140611194</v>
      </c>
      <c r="BE39" s="301">
        <f t="shared" si="363"/>
        <v>78.493985404962885</v>
      </c>
      <c r="BF39" s="301">
        <f t="shared" si="363"/>
        <v>31.493587452160593</v>
      </c>
      <c r="BG39" s="301">
        <f t="shared" si="363"/>
        <v>3.7936866199999999</v>
      </c>
      <c r="BH39" s="301">
        <f t="shared" si="363"/>
        <v>17.780928808957384</v>
      </c>
      <c r="BI39" s="301">
        <f t="shared" si="363"/>
        <v>5.6615058999999999</v>
      </c>
      <c r="BJ39" s="301">
        <f t="shared" si="363"/>
        <v>67.890296479999989</v>
      </c>
      <c r="BK39" s="301">
        <f t="shared" si="363"/>
        <v>55.791920179999991</v>
      </c>
      <c r="BL39" s="301">
        <f t="shared" si="363"/>
        <v>61.724879540000003</v>
      </c>
      <c r="BM39" s="301">
        <f t="shared" si="363"/>
        <v>7.9585212300000006</v>
      </c>
      <c r="BN39" s="301">
        <f t="shared" si="363"/>
        <v>22.752855620000002</v>
      </c>
      <c r="BO39" s="301">
        <f t="shared" si="363"/>
        <v>9.6912556500000004</v>
      </c>
      <c r="BP39" s="301">
        <f t="shared" si="363"/>
        <v>81.176364226619881</v>
      </c>
      <c r="BQ39" s="301">
        <f t="shared" si="363"/>
        <v>88.556930290000011</v>
      </c>
      <c r="BR39" s="301">
        <f t="shared" si="363"/>
        <v>38.89453027332199</v>
      </c>
      <c r="BS39" s="301">
        <f t="shared" si="363"/>
        <v>12.340073649999999</v>
      </c>
      <c r="BT39" s="301">
        <f t="shared" si="363"/>
        <v>28.168373520000003</v>
      </c>
      <c r="BU39" s="301">
        <f t="shared" si="363"/>
        <v>18.944916970000001</v>
      </c>
      <c r="BV39" s="301">
        <f t="shared" si="363"/>
        <v>85.715497099999993</v>
      </c>
      <c r="BW39" s="301">
        <f t="shared" si="363"/>
        <v>95.466709800000004</v>
      </c>
      <c r="BX39" s="301">
        <f t="shared" si="363"/>
        <v>42.328412610000008</v>
      </c>
      <c r="BY39" s="301">
        <f t="shared" si="363"/>
        <v>16.760606993339206</v>
      </c>
      <c r="BZ39" s="301">
        <f t="shared" si="363"/>
        <v>31.264323008650539</v>
      </c>
      <c r="CA39" s="301">
        <f t="shared" si="363"/>
        <v>23.536876970000002</v>
      </c>
      <c r="CB39" s="301">
        <f t="shared" si="363"/>
        <v>85.629584599999987</v>
      </c>
      <c r="CC39" s="301">
        <f t="shared" si="363"/>
        <v>98.413515989999993</v>
      </c>
      <c r="CD39" s="301">
        <f t="shared" si="363"/>
        <v>46.150456200000001</v>
      </c>
      <c r="CE39" s="301">
        <f t="shared" si="363"/>
        <v>22.319040289999997</v>
      </c>
      <c r="CF39" s="301">
        <f t="shared" si="363"/>
        <v>31.305206853322815</v>
      </c>
      <c r="CG39" s="301">
        <f t="shared" si="363"/>
        <v>30.261458640015402</v>
      </c>
      <c r="CH39" s="301">
        <f t="shared" si="363"/>
        <v>89.58541148556327</v>
      </c>
      <c r="CI39" s="301">
        <f t="shared" si="363"/>
        <v>98.625465573319261</v>
      </c>
      <c r="CJ39" s="301">
        <f t="shared" si="363"/>
        <v>46.289875922218229</v>
      </c>
      <c r="CK39" s="301">
        <f t="shared" si="363"/>
        <v>22.555419456688007</v>
      </c>
      <c r="CL39" s="301">
        <f t="shared" si="363"/>
        <v>31.241873520000002</v>
      </c>
      <c r="CM39" s="301">
        <f t="shared" si="363"/>
        <v>30.006293120549309</v>
      </c>
      <c r="CN39" s="301">
        <f t="shared" si="363"/>
        <v>89.412655930000014</v>
      </c>
      <c r="CO39" s="301">
        <f t="shared" si="363"/>
        <v>98.049740236759035</v>
      </c>
      <c r="CP39" s="301">
        <f t="shared" si="363"/>
        <v>35.403601200000018</v>
      </c>
      <c r="CQ39" s="301">
        <f t="shared" si="363"/>
        <v>22.285131294767687</v>
      </c>
      <c r="CR39" s="301">
        <f t="shared" si="363"/>
        <v>31.241873520000002</v>
      </c>
      <c r="CS39" s="301">
        <f t="shared" si="363"/>
        <v>29.926316150000002</v>
      </c>
      <c r="CT39" s="301">
        <f t="shared" si="363"/>
        <v>89.326743430000008</v>
      </c>
      <c r="CU39" s="301">
        <f t="shared" si="363"/>
        <v>97.779515989999993</v>
      </c>
      <c r="CV39" s="301">
        <f t="shared" si="363"/>
        <v>35.041243146763499</v>
      </c>
      <c r="CW39" s="301">
        <f t="shared" ref="CW39:DB39" si="364">SUM(CW40:CW41)</f>
        <v>22.104259039999995</v>
      </c>
      <c r="CX39" s="301">
        <f t="shared" si="364"/>
        <v>32.329373520000004</v>
      </c>
      <c r="CY39" s="301">
        <f t="shared" si="364"/>
        <v>29.919138650000001</v>
      </c>
      <c r="CZ39" s="301">
        <f t="shared" si="364"/>
        <v>81.962826759999999</v>
      </c>
      <c r="DA39" s="301">
        <f t="shared" si="364"/>
        <v>97.629515990000002</v>
      </c>
      <c r="DB39" s="301">
        <f t="shared" si="364"/>
        <v>36.67533495</v>
      </c>
      <c r="DC39" s="301">
        <f t="shared" ref="DC39:EQ39" si="365">SUM(DC40:DC41)</f>
        <v>22.104259039999995</v>
      </c>
      <c r="DD39" s="301">
        <f t="shared" si="365"/>
        <v>32.716123520000004</v>
      </c>
      <c r="DE39" s="301">
        <f t="shared" si="365"/>
        <v>37.00490361</v>
      </c>
      <c r="DF39" s="301">
        <f t="shared" si="365"/>
        <v>81.827493430000004</v>
      </c>
      <c r="DG39" s="301">
        <f t="shared" si="365"/>
        <v>92.413520309999981</v>
      </c>
      <c r="DH39" s="301">
        <f t="shared" si="365"/>
        <v>37.585334950000004</v>
      </c>
      <c r="DI39" s="301">
        <f t="shared" si="365"/>
        <v>23.909509039999996</v>
      </c>
      <c r="DJ39" s="301">
        <f t="shared" si="365"/>
        <v>35.222123520000004</v>
      </c>
      <c r="DK39" s="301">
        <f t="shared" si="365"/>
        <v>41.329045280000003</v>
      </c>
      <c r="DL39" s="301">
        <f t="shared" si="365"/>
        <v>82.335576760000009</v>
      </c>
      <c r="DM39" s="301">
        <f t="shared" si="365"/>
        <v>93.458781889999983</v>
      </c>
      <c r="DN39" s="301">
        <f t="shared" si="365"/>
        <v>34.312834950000003</v>
      </c>
      <c r="DO39" s="301">
        <f t="shared" si="365"/>
        <v>23.909509039999996</v>
      </c>
      <c r="DP39" s="301">
        <f t="shared" si="365"/>
        <v>35.471872240000003</v>
      </c>
      <c r="DQ39" s="301">
        <f t="shared" si="365"/>
        <v>37.212320700000006</v>
      </c>
      <c r="DR39" s="301">
        <f t="shared" si="365"/>
        <v>81.827493430000004</v>
      </c>
      <c r="DS39" s="301">
        <f t="shared" si="365"/>
        <v>86.195364619999992</v>
      </c>
      <c r="DT39" s="301">
        <f t="shared" si="365"/>
        <v>37.58337495</v>
      </c>
      <c r="DU39" s="301">
        <f t="shared" si="365"/>
        <v>24.343164589999997</v>
      </c>
      <c r="DV39" s="301">
        <f t="shared" si="365"/>
        <v>34.134623519999998</v>
      </c>
      <c r="DW39" s="301">
        <f t="shared" si="365"/>
        <v>37.445520699999996</v>
      </c>
      <c r="DX39" s="301">
        <f t="shared" si="365"/>
        <v>82.166930930000007</v>
      </c>
      <c r="DY39" s="301">
        <f t="shared" si="365"/>
        <v>78.971282290000019</v>
      </c>
      <c r="DZ39" s="301">
        <f t="shared" si="365"/>
        <v>36.837914890000015</v>
      </c>
      <c r="EA39" s="301">
        <f t="shared" si="365"/>
        <v>24.048259039999998</v>
      </c>
      <c r="EB39" s="301">
        <f t="shared" si="365"/>
        <v>35.117706850000012</v>
      </c>
      <c r="EC39" s="301">
        <f t="shared" si="365"/>
        <v>44.757387789999996</v>
      </c>
      <c r="ED39" s="301">
        <f t="shared" si="365"/>
        <v>81.827493430000004</v>
      </c>
      <c r="EE39" s="301">
        <f t="shared" si="365"/>
        <v>69.855117440000015</v>
      </c>
      <c r="EF39" s="301">
        <f t="shared" si="365"/>
        <v>35.70668294</v>
      </c>
      <c r="EG39" s="301">
        <f t="shared" si="365"/>
        <v>25.604259039999999</v>
      </c>
      <c r="EH39" s="301">
        <f t="shared" si="365"/>
        <v>37.918373519999996</v>
      </c>
      <c r="EI39" s="301">
        <f t="shared" si="365"/>
        <v>48.788587790000001</v>
      </c>
      <c r="EJ39" s="301">
        <f t="shared" si="365"/>
        <v>81.575168339999991</v>
      </c>
      <c r="EK39" s="301">
        <f t="shared" si="365"/>
        <v>66.492219760000012</v>
      </c>
      <c r="EL39" s="301">
        <f t="shared" si="365"/>
        <v>75.356528620000006</v>
      </c>
      <c r="EM39" s="301">
        <f t="shared" si="365"/>
        <v>28.714298880000001</v>
      </c>
      <c r="EN39" s="301">
        <f t="shared" si="365"/>
        <v>38.05159290000001</v>
      </c>
      <c r="EO39" s="301">
        <f t="shared" si="365"/>
        <v>47.321234140000001</v>
      </c>
      <c r="EP39" s="301">
        <f t="shared" si="365"/>
        <v>81.357301963333342</v>
      </c>
      <c r="EQ39" s="301">
        <f t="shared" si="365"/>
        <v>53.773991370000005</v>
      </c>
      <c r="ER39" s="301">
        <f t="shared" ref="ER39:FD39" si="366">SUM(ER40:ER41)</f>
        <v>74.493909520000017</v>
      </c>
      <c r="ES39" s="301">
        <f t="shared" si="366"/>
        <v>28.185000219999999</v>
      </c>
      <c r="ET39" s="301">
        <f t="shared" si="366"/>
        <v>40.164985599999994</v>
      </c>
      <c r="EU39" s="301">
        <f t="shared" si="366"/>
        <v>44.25448878000001</v>
      </c>
      <c r="EV39" s="301">
        <f t="shared" si="366"/>
        <v>116.39397323</v>
      </c>
      <c r="EW39" s="301">
        <f t="shared" si="366"/>
        <v>49.844653309999998</v>
      </c>
      <c r="EX39" s="301">
        <f t="shared" si="366"/>
        <v>73.36347769999999</v>
      </c>
      <c r="EY39" s="301">
        <f t="shared" si="366"/>
        <v>27.397443080000002</v>
      </c>
      <c r="EZ39" s="301">
        <f t="shared" si="366"/>
        <v>37.629065579999995</v>
      </c>
      <c r="FA39" s="301">
        <f t="shared" si="366"/>
        <v>39.288518009999997</v>
      </c>
      <c r="FB39" s="301">
        <f t="shared" si="366"/>
        <v>139.89107792999997</v>
      </c>
      <c r="FC39" s="301">
        <f t="shared" si="366"/>
        <v>45.111352320000002</v>
      </c>
      <c r="FD39" s="301">
        <f t="shared" si="366"/>
        <v>71.625266490000001</v>
      </c>
      <c r="FE39" s="301">
        <f t="shared" ref="FE39:FG39" si="367">SUM(FE40:FE41)</f>
        <v>25.902800679999999</v>
      </c>
      <c r="FF39" s="301">
        <f t="shared" si="367"/>
        <v>29.745003700000002</v>
      </c>
      <c r="FG39" s="301">
        <f t="shared" si="367"/>
        <v>39.920102310000004</v>
      </c>
      <c r="FH39" s="301">
        <f t="shared" ref="FH39:FI39" si="368">SUM(FH40:FH41)</f>
        <v>133.237661944</v>
      </c>
      <c r="FI39" s="301">
        <f t="shared" si="368"/>
        <v>59.700324850000001</v>
      </c>
      <c r="FJ39" s="301">
        <f t="shared" ref="FJ39" si="369">SUM(FJ40:FJ41)</f>
        <v>70.778716930000016</v>
      </c>
      <c r="FK39" s="301">
        <f t="shared" ref="FK39" si="370">SUM(FK40:FK41)</f>
        <v>24.69290032</v>
      </c>
      <c r="FL39" s="301">
        <f t="shared" ref="FL39" si="371">SUM(FL40:FL41)</f>
        <v>31.11550338</v>
      </c>
      <c r="FM39" s="301">
        <f t="shared" ref="FM39" si="372">SUM(FM40:FM41)</f>
        <v>33.997894330000001</v>
      </c>
      <c r="FN39" s="301">
        <f t="shared" ref="FN39" si="373">SUM(FN40:FN41)</f>
        <v>151.19634416999997</v>
      </c>
      <c r="FO39" s="301">
        <f t="shared" ref="FO39" si="374">SUM(FO40:FO41)</f>
        <v>79.68106243199999</v>
      </c>
      <c r="FP39" s="301">
        <f t="shared" ref="FP39" si="375">SUM(FP40:FP41)</f>
        <v>66.807663840000004</v>
      </c>
      <c r="FQ39" s="301">
        <f t="shared" ref="FQ39" si="376">SUM(FQ40:FQ41)</f>
        <v>22.436447299999998</v>
      </c>
      <c r="FR39" s="301">
        <f t="shared" ref="FR39" si="377">SUM(FR40:FR41)</f>
        <v>27.102083480000005</v>
      </c>
      <c r="FS39" s="301">
        <f t="shared" ref="FS39:FT39" si="378">SUM(FS40:FS41)</f>
        <v>28.294296280000001</v>
      </c>
      <c r="FT39" s="301">
        <f t="shared" si="378"/>
        <v>142.02491875999993</v>
      </c>
    </row>
    <row r="40" spans="1:176" hidden="1">
      <c r="A40" s="306">
        <v>2131</v>
      </c>
      <c r="B40" s="314" t="s">
        <v>15</v>
      </c>
      <c r="C40" s="302">
        <f t="shared" si="196"/>
        <v>0</v>
      </c>
      <c r="D40" s="302">
        <f t="shared" si="197"/>
        <v>0</v>
      </c>
      <c r="E40" s="302">
        <f t="shared" si="198"/>
        <v>0</v>
      </c>
      <c r="F40" s="302">
        <f t="shared" si="199"/>
        <v>0</v>
      </c>
      <c r="G40" s="302">
        <f t="shared" ref="G40:G45" si="379">+SUM(CW40:DH40)</f>
        <v>0</v>
      </c>
      <c r="H40" s="302">
        <f t="shared" ref="H40:H45" si="380">+SUM(DI40:DT40)</f>
        <v>0</v>
      </c>
      <c r="I40" s="302">
        <f t="shared" ref="I40:I45" si="381">+SUM(DU40:EF40)</f>
        <v>0</v>
      </c>
      <c r="J40" s="302">
        <f t="shared" ref="J40:J45" si="382">+SUM(EG40:ER40)</f>
        <v>0</v>
      </c>
      <c r="K40" s="302">
        <f t="shared" si="336"/>
        <v>0</v>
      </c>
      <c r="L40" s="302">
        <f t="shared" si="222"/>
        <v>0</v>
      </c>
      <c r="M40" s="302">
        <f t="shared" si="38"/>
        <v>0</v>
      </c>
      <c r="N40" s="302">
        <f t="shared" si="39"/>
        <v>0</v>
      </c>
      <c r="O40" s="302">
        <f t="shared" si="40"/>
        <v>0</v>
      </c>
      <c r="P40" s="302">
        <f t="shared" si="41"/>
        <v>0</v>
      </c>
      <c r="Q40" s="302">
        <f t="shared" si="42"/>
        <v>0</v>
      </c>
      <c r="R40" s="302">
        <f t="shared" si="43"/>
        <v>0</v>
      </c>
      <c r="S40" s="302">
        <f t="shared" si="44"/>
        <v>0</v>
      </c>
      <c r="T40" s="302">
        <f t="shared" si="45"/>
        <v>0</v>
      </c>
      <c r="U40" s="302">
        <f t="shared" si="46"/>
        <v>0</v>
      </c>
      <c r="V40" s="302">
        <f t="shared" si="47"/>
        <v>0</v>
      </c>
      <c r="W40" s="302">
        <f t="shared" si="48"/>
        <v>0</v>
      </c>
      <c r="X40" s="302">
        <f t="shared" si="49"/>
        <v>0</v>
      </c>
      <c r="Y40" s="302">
        <f t="shared" si="50"/>
        <v>0</v>
      </c>
      <c r="Z40" s="302">
        <f t="shared" si="51"/>
        <v>0</v>
      </c>
      <c r="AA40" s="302">
        <f t="shared" si="52"/>
        <v>0</v>
      </c>
      <c r="AB40" s="302">
        <f t="shared" si="53"/>
        <v>0</v>
      </c>
      <c r="AC40" s="302">
        <f>+SUM(CW40:CY40)</f>
        <v>0</v>
      </c>
      <c r="AD40" s="302">
        <f>+SUM(CZ40:DB40)</f>
        <v>0</v>
      </c>
      <c r="AE40" s="302">
        <f>+SUM(DC40:DE40)</f>
        <v>0</v>
      </c>
      <c r="AF40" s="302">
        <f>+SUM(DF40:DH40)</f>
        <v>0</v>
      </c>
      <c r="AG40" s="302">
        <f>+SUM(DI40:DK40)</f>
        <v>0</v>
      </c>
      <c r="AH40" s="302">
        <f>+SUM(DL40:DN40)</f>
        <v>0</v>
      </c>
      <c r="AI40" s="302">
        <f>+SUM(DO40:DQ40)</f>
        <v>0</v>
      </c>
      <c r="AJ40" s="302">
        <f>+SUM(DR40:DT40)</f>
        <v>0</v>
      </c>
      <c r="AK40" s="302">
        <f>+SUM(DU40:DW40)</f>
        <v>0</v>
      </c>
      <c r="AL40" s="302">
        <f>+SUM(DX40:DZ40)</f>
        <v>0</v>
      </c>
      <c r="AM40" s="302">
        <f>+SUM(EA40:EC40)</f>
        <v>0</v>
      </c>
      <c r="AN40" s="302">
        <f>+SUM(ED40:EF40)</f>
        <v>0</v>
      </c>
      <c r="AO40" s="302">
        <f>+SUM(EG40:EI40)</f>
        <v>0</v>
      </c>
      <c r="AP40" s="302">
        <f>+SUM(EJ40:EL40)</f>
        <v>0</v>
      </c>
      <c r="AQ40" s="303">
        <f>+SUM(EM40:EO40)</f>
        <v>0</v>
      </c>
      <c r="AR40" s="303">
        <f>+SUM(EP40:ER40)</f>
        <v>0</v>
      </c>
      <c r="AS40" s="303">
        <f t="shared" si="337"/>
        <v>0</v>
      </c>
      <c r="AT40" s="303">
        <f t="shared" si="338"/>
        <v>0</v>
      </c>
      <c r="AU40" s="303">
        <f t="shared" si="339"/>
        <v>0</v>
      </c>
      <c r="AV40" s="303">
        <f t="shared" si="340"/>
        <v>0</v>
      </c>
      <c r="AW40" s="303">
        <f t="shared" ref="AW40:AW44" si="383">+SUM(FE40:FG40)</f>
        <v>0</v>
      </c>
      <c r="AX40" s="303">
        <f t="shared" si="318"/>
        <v>0</v>
      </c>
      <c r="AY40" s="303">
        <f t="shared" si="54"/>
        <v>0</v>
      </c>
      <c r="AZ40" s="303">
        <f t="shared" si="55"/>
        <v>0</v>
      </c>
      <c r="BA40" s="298">
        <v>0</v>
      </c>
      <c r="BB40" s="298">
        <v>0</v>
      </c>
      <c r="BC40" s="298">
        <v>0</v>
      </c>
      <c r="BD40" s="298">
        <v>0</v>
      </c>
      <c r="BE40" s="298">
        <v>0</v>
      </c>
      <c r="BF40" s="298">
        <v>0</v>
      </c>
      <c r="BG40" s="298">
        <v>0</v>
      </c>
      <c r="BH40" s="298">
        <v>0</v>
      </c>
      <c r="BI40" s="298">
        <v>0</v>
      </c>
      <c r="BJ40" s="298">
        <v>0</v>
      </c>
      <c r="BK40" s="298">
        <v>0</v>
      </c>
      <c r="BL40" s="298">
        <v>0</v>
      </c>
      <c r="BM40" s="298">
        <v>0</v>
      </c>
      <c r="BN40" s="298">
        <v>0</v>
      </c>
      <c r="BO40" s="298">
        <v>0</v>
      </c>
      <c r="BP40" s="298">
        <v>0</v>
      </c>
      <c r="BQ40" s="298">
        <v>0</v>
      </c>
      <c r="BR40" s="298">
        <v>0</v>
      </c>
      <c r="BS40" s="298">
        <v>0</v>
      </c>
      <c r="BT40" s="298">
        <v>0</v>
      </c>
      <c r="BU40" s="298">
        <v>0</v>
      </c>
      <c r="BV40" s="298">
        <v>0</v>
      </c>
      <c r="BW40" s="298">
        <v>0</v>
      </c>
      <c r="BX40" s="298">
        <v>0</v>
      </c>
      <c r="BY40" s="298">
        <v>0</v>
      </c>
      <c r="BZ40" s="298">
        <v>0</v>
      </c>
      <c r="CA40" s="298">
        <v>0</v>
      </c>
      <c r="CB40" s="298">
        <v>0</v>
      </c>
      <c r="CC40" s="298">
        <v>0</v>
      </c>
      <c r="CD40" s="298">
        <v>0</v>
      </c>
      <c r="CE40" s="298">
        <v>0</v>
      </c>
      <c r="CF40" s="298">
        <v>0</v>
      </c>
      <c r="CG40" s="298">
        <v>0</v>
      </c>
      <c r="CH40" s="298">
        <v>0</v>
      </c>
      <c r="CI40" s="298">
        <v>0</v>
      </c>
      <c r="CJ40" s="298">
        <v>0</v>
      </c>
      <c r="CK40" s="298">
        <v>0</v>
      </c>
      <c r="CL40" s="298">
        <v>0</v>
      </c>
      <c r="CM40" s="298">
        <v>0</v>
      </c>
      <c r="CN40" s="298">
        <v>0</v>
      </c>
      <c r="CO40" s="298">
        <v>0</v>
      </c>
      <c r="CP40" s="298">
        <v>0</v>
      </c>
      <c r="CQ40" s="298">
        <v>0</v>
      </c>
      <c r="CR40" s="298">
        <v>0</v>
      </c>
      <c r="CS40" s="298">
        <v>0</v>
      </c>
      <c r="CT40" s="298">
        <v>0</v>
      </c>
      <c r="CU40" s="298">
        <v>0</v>
      </c>
      <c r="CV40" s="298">
        <v>0</v>
      </c>
      <c r="CW40" s="298">
        <v>0</v>
      </c>
      <c r="CX40" s="298">
        <v>0</v>
      </c>
      <c r="CY40" s="298">
        <v>0</v>
      </c>
      <c r="CZ40" s="298">
        <v>0</v>
      </c>
      <c r="DA40" s="298">
        <v>0</v>
      </c>
      <c r="DB40" s="298">
        <v>0</v>
      </c>
      <c r="DC40" s="298">
        <v>0</v>
      </c>
      <c r="DD40" s="298">
        <v>0</v>
      </c>
      <c r="DE40" s="298">
        <v>0</v>
      </c>
      <c r="DF40" s="298">
        <v>0</v>
      </c>
      <c r="DG40" s="298">
        <v>0</v>
      </c>
      <c r="DH40" s="298">
        <v>0</v>
      </c>
      <c r="DI40" s="298">
        <v>0</v>
      </c>
      <c r="DJ40" s="298">
        <v>0</v>
      </c>
      <c r="DK40" s="298">
        <v>0</v>
      </c>
      <c r="DL40" s="298">
        <v>0</v>
      </c>
      <c r="DM40" s="298">
        <v>0</v>
      </c>
      <c r="DN40" s="298">
        <v>0</v>
      </c>
      <c r="DO40" s="298">
        <v>0</v>
      </c>
      <c r="DP40" s="298">
        <v>0</v>
      </c>
      <c r="DQ40" s="298">
        <v>0</v>
      </c>
      <c r="DR40" s="298">
        <v>0</v>
      </c>
      <c r="DS40" s="298">
        <v>0</v>
      </c>
      <c r="DT40" s="298">
        <v>0</v>
      </c>
      <c r="DU40" s="298">
        <v>0</v>
      </c>
      <c r="DV40" s="298">
        <v>0</v>
      </c>
      <c r="DW40" s="298">
        <v>0</v>
      </c>
      <c r="DX40" s="298">
        <v>0</v>
      </c>
      <c r="DY40" s="298">
        <v>0</v>
      </c>
      <c r="DZ40" s="298">
        <v>0</v>
      </c>
      <c r="EA40" s="298">
        <v>0</v>
      </c>
      <c r="EB40" s="298">
        <v>0</v>
      </c>
      <c r="EC40" s="298">
        <v>0</v>
      </c>
      <c r="ED40" s="298">
        <v>0</v>
      </c>
      <c r="EE40" s="298">
        <v>0</v>
      </c>
      <c r="EF40" s="298">
        <v>0</v>
      </c>
      <c r="EG40" s="298">
        <v>0</v>
      </c>
      <c r="EH40" s="298">
        <v>0</v>
      </c>
      <c r="EI40" s="298">
        <v>0</v>
      </c>
      <c r="EJ40" s="298">
        <v>0</v>
      </c>
      <c r="EK40" s="298">
        <v>0</v>
      </c>
      <c r="EL40" s="298">
        <v>0</v>
      </c>
      <c r="EM40" s="298">
        <v>0</v>
      </c>
      <c r="EN40" s="298">
        <v>0</v>
      </c>
      <c r="EO40" s="298">
        <v>0</v>
      </c>
      <c r="EP40" s="298">
        <v>0</v>
      </c>
      <c r="EQ40" s="298">
        <v>0</v>
      </c>
      <c r="ER40" s="298">
        <v>0</v>
      </c>
      <c r="ES40" s="298">
        <v>0</v>
      </c>
      <c r="ET40" s="298">
        <v>0</v>
      </c>
      <c r="EU40" s="298">
        <v>0</v>
      </c>
      <c r="EV40" s="298">
        <v>0</v>
      </c>
      <c r="EW40" s="298">
        <v>0</v>
      </c>
      <c r="EX40" s="298">
        <v>0</v>
      </c>
      <c r="EY40" s="298">
        <v>0</v>
      </c>
      <c r="EZ40" s="298">
        <v>0</v>
      </c>
      <c r="FA40" s="298">
        <v>0</v>
      </c>
      <c r="FB40" s="298">
        <v>0</v>
      </c>
      <c r="FC40" s="298">
        <v>0</v>
      </c>
      <c r="FD40" s="298">
        <v>0</v>
      </c>
      <c r="FE40" s="298">
        <v>0</v>
      </c>
      <c r="FF40" s="298">
        <v>0</v>
      </c>
      <c r="FG40" s="298">
        <v>0</v>
      </c>
      <c r="FH40" s="298">
        <v>0</v>
      </c>
      <c r="FI40" s="298">
        <v>0</v>
      </c>
      <c r="FJ40" s="298">
        <v>0</v>
      </c>
      <c r="FK40" s="298">
        <v>0</v>
      </c>
      <c r="FL40" s="298">
        <v>0</v>
      </c>
      <c r="FM40" s="298">
        <v>0</v>
      </c>
      <c r="FN40" s="298">
        <v>0</v>
      </c>
      <c r="FO40" s="298">
        <v>0</v>
      </c>
      <c r="FP40" s="298">
        <v>0</v>
      </c>
      <c r="FQ40" s="298">
        <v>0</v>
      </c>
      <c r="FR40" s="298">
        <v>0</v>
      </c>
      <c r="FS40" s="298">
        <v>0</v>
      </c>
      <c r="FT40" s="298">
        <v>0</v>
      </c>
    </row>
    <row r="41" spans="1:176">
      <c r="A41" s="306">
        <v>2132</v>
      </c>
      <c r="B41" s="314" t="s">
        <v>16</v>
      </c>
      <c r="C41" s="302">
        <f t="shared" si="196"/>
        <v>409.38486829669205</v>
      </c>
      <c r="D41" s="302">
        <f t="shared" si="197"/>
        <v>531.99444093994191</v>
      </c>
      <c r="E41" s="302">
        <f t="shared" si="198"/>
        <v>620.14182252642865</v>
      </c>
      <c r="F41" s="302">
        <f t="shared" si="199"/>
        <v>612.27040699552754</v>
      </c>
      <c r="G41" s="302">
        <f t="shared" si="379"/>
        <v>604.27208376999988</v>
      </c>
      <c r="H41" s="302">
        <f t="shared" si="380"/>
        <v>612.76780641999994</v>
      </c>
      <c r="I41" s="302">
        <f t="shared" si="381"/>
        <v>585.21208440999999</v>
      </c>
      <c r="J41" s="302">
        <f t="shared" si="382"/>
        <v>659.44746584333336</v>
      </c>
      <c r="K41" s="302">
        <f t="shared" si="336"/>
        <v>713.14930224999989</v>
      </c>
      <c r="L41" s="302">
        <f t="shared" si="222"/>
        <v>746.77597888599996</v>
      </c>
      <c r="M41" s="302">
        <f t="shared" si="38"/>
        <v>22.238295770000001</v>
      </c>
      <c r="N41" s="302">
        <f t="shared" si="39"/>
        <v>174.50335499773468</v>
      </c>
      <c r="O41" s="302">
        <f t="shared" si="40"/>
        <v>27.236121328957381</v>
      </c>
      <c r="P41" s="302">
        <f t="shared" si="41"/>
        <v>185.40709619999998</v>
      </c>
      <c r="Q41" s="302">
        <f t="shared" si="42"/>
        <v>40.402632500000003</v>
      </c>
      <c r="R41" s="302">
        <f t="shared" si="43"/>
        <v>208.62782478994188</v>
      </c>
      <c r="S41" s="302">
        <f t="shared" si="44"/>
        <v>59.453364140000005</v>
      </c>
      <c r="T41" s="302">
        <f t="shared" si="45"/>
        <v>223.51061951</v>
      </c>
      <c r="U41" s="302">
        <f t="shared" si="46"/>
        <v>71.561806971989739</v>
      </c>
      <c r="V41" s="302">
        <f t="shared" si="47"/>
        <v>230.19355679</v>
      </c>
      <c r="W41" s="302">
        <f t="shared" si="48"/>
        <v>83.88570578333821</v>
      </c>
      <c r="X41" s="302">
        <f t="shared" si="49"/>
        <v>234.50075298110079</v>
      </c>
      <c r="Y41" s="302">
        <f t="shared" si="50"/>
        <v>83.803586097237314</v>
      </c>
      <c r="Z41" s="302">
        <f t="shared" si="51"/>
        <v>222.86599736675907</v>
      </c>
      <c r="AA41" s="302">
        <f t="shared" si="52"/>
        <v>83.453320964767698</v>
      </c>
      <c r="AB41" s="302">
        <f t="shared" si="53"/>
        <v>222.14750256676351</v>
      </c>
      <c r="AC41" s="302">
        <f>+SUM(CW41:CY41)</f>
        <v>84.35277121</v>
      </c>
      <c r="AD41" s="302">
        <f>+SUM(CZ41:DB41)</f>
        <v>216.26767770000001</v>
      </c>
      <c r="AE41" s="302">
        <f>+SUM(DC41:DE41)</f>
        <v>91.825286169999998</v>
      </c>
      <c r="AF41" s="302">
        <f>+SUM(DF41:DH41)</f>
        <v>211.82634868999997</v>
      </c>
      <c r="AG41" s="302">
        <f>+SUM(DI41:DK41)</f>
        <v>100.46067784</v>
      </c>
      <c r="AH41" s="302">
        <f>+SUM(DL41:DN41)</f>
        <v>210.10719359999999</v>
      </c>
      <c r="AI41" s="302">
        <f>+SUM(DO41:DQ41)</f>
        <v>96.593701980000006</v>
      </c>
      <c r="AJ41" s="302">
        <f>+SUM(DR41:DT41)</f>
        <v>205.606233</v>
      </c>
      <c r="AK41" s="302">
        <f>+SUM(DU41:DW41)</f>
        <v>95.92330880999998</v>
      </c>
      <c r="AL41" s="302">
        <f>+SUM(DX41:DZ41)</f>
        <v>197.97612811000002</v>
      </c>
      <c r="AM41" s="302">
        <f>+SUM(EA41:EC41)</f>
        <v>103.92335368000001</v>
      </c>
      <c r="AN41" s="302">
        <f>+SUM(ED41:EF41)</f>
        <v>187.38929381000003</v>
      </c>
      <c r="AO41" s="302">
        <f>+SUM(EG41:EI41)</f>
        <v>112.31122034999999</v>
      </c>
      <c r="AP41" s="302">
        <f>+SUM(EJ41:EL41)</f>
        <v>223.42391672000002</v>
      </c>
      <c r="AQ41" s="303">
        <f>+SUM(EM41:EO41)</f>
        <v>114.08712592000001</v>
      </c>
      <c r="AR41" s="303">
        <f>+SUM(EP41:ER41)</f>
        <v>209.62520285333338</v>
      </c>
      <c r="AS41" s="303">
        <f t="shared" si="337"/>
        <v>112.6044746</v>
      </c>
      <c r="AT41" s="303">
        <f t="shared" si="338"/>
        <v>239.60210423999996</v>
      </c>
      <c r="AU41" s="303">
        <f t="shared" si="339"/>
        <v>104.31502666999998</v>
      </c>
      <c r="AV41" s="303">
        <f t="shared" si="340"/>
        <v>256.62769673999998</v>
      </c>
      <c r="AW41" s="303">
        <f t="shared" si="383"/>
        <v>95.567906690000001</v>
      </c>
      <c r="AX41" s="303">
        <f t="shared" si="318"/>
        <v>263.71670372400001</v>
      </c>
      <c r="AY41" s="303">
        <f t="shared" si="54"/>
        <v>89.806298029999994</v>
      </c>
      <c r="AZ41" s="303">
        <f t="shared" si="55"/>
        <v>297.68507044199998</v>
      </c>
      <c r="BA41" s="298">
        <f t="shared" ref="BA41:CV41" si="384">+BA42+BA43+BA44</f>
        <v>5.163123E-2</v>
      </c>
      <c r="BB41" s="298">
        <f t="shared" si="384"/>
        <v>19.02180972</v>
      </c>
      <c r="BC41" s="298">
        <f t="shared" si="384"/>
        <v>3.1648548200000004</v>
      </c>
      <c r="BD41" s="298">
        <f t="shared" si="384"/>
        <v>64.515782140611194</v>
      </c>
      <c r="BE41" s="298">
        <f t="shared" si="384"/>
        <v>78.493985404962885</v>
      </c>
      <c r="BF41" s="298">
        <f t="shared" si="384"/>
        <v>31.493587452160593</v>
      </c>
      <c r="BG41" s="298">
        <f t="shared" si="384"/>
        <v>3.7936866199999999</v>
      </c>
      <c r="BH41" s="298">
        <f t="shared" si="384"/>
        <v>17.780928808957384</v>
      </c>
      <c r="BI41" s="298">
        <f t="shared" si="384"/>
        <v>5.6615058999999999</v>
      </c>
      <c r="BJ41" s="298">
        <f t="shared" si="384"/>
        <v>67.890296479999989</v>
      </c>
      <c r="BK41" s="298">
        <f t="shared" si="384"/>
        <v>55.791920179999991</v>
      </c>
      <c r="BL41" s="298">
        <f t="shared" si="384"/>
        <v>61.724879540000003</v>
      </c>
      <c r="BM41" s="298">
        <f t="shared" si="384"/>
        <v>7.9585212300000006</v>
      </c>
      <c r="BN41" s="298">
        <f t="shared" si="384"/>
        <v>22.752855620000002</v>
      </c>
      <c r="BO41" s="298">
        <f t="shared" si="384"/>
        <v>9.6912556500000004</v>
      </c>
      <c r="BP41" s="298">
        <f t="shared" si="384"/>
        <v>81.176364226619881</v>
      </c>
      <c r="BQ41" s="298">
        <f t="shared" si="384"/>
        <v>88.556930290000011</v>
      </c>
      <c r="BR41" s="298">
        <f t="shared" si="384"/>
        <v>38.89453027332199</v>
      </c>
      <c r="BS41" s="298">
        <f t="shared" si="384"/>
        <v>12.340073649999999</v>
      </c>
      <c r="BT41" s="298">
        <f t="shared" si="384"/>
        <v>28.168373520000003</v>
      </c>
      <c r="BU41" s="298">
        <f t="shared" si="384"/>
        <v>18.944916970000001</v>
      </c>
      <c r="BV41" s="298">
        <f t="shared" si="384"/>
        <v>85.715497099999993</v>
      </c>
      <c r="BW41" s="298">
        <f t="shared" si="384"/>
        <v>95.466709800000004</v>
      </c>
      <c r="BX41" s="298">
        <f t="shared" si="384"/>
        <v>42.328412610000008</v>
      </c>
      <c r="BY41" s="298">
        <f t="shared" si="384"/>
        <v>16.760606993339206</v>
      </c>
      <c r="BZ41" s="298">
        <f t="shared" si="384"/>
        <v>31.264323008650539</v>
      </c>
      <c r="CA41" s="298">
        <f t="shared" si="384"/>
        <v>23.536876970000002</v>
      </c>
      <c r="CB41" s="298">
        <f t="shared" si="384"/>
        <v>85.629584599999987</v>
      </c>
      <c r="CC41" s="298">
        <f t="shared" si="384"/>
        <v>98.413515989999993</v>
      </c>
      <c r="CD41" s="298">
        <f t="shared" si="384"/>
        <v>46.150456200000001</v>
      </c>
      <c r="CE41" s="298">
        <f t="shared" si="384"/>
        <v>22.319040289999997</v>
      </c>
      <c r="CF41" s="298">
        <f t="shared" si="384"/>
        <v>31.305206853322815</v>
      </c>
      <c r="CG41" s="298">
        <f t="shared" si="384"/>
        <v>30.261458640015402</v>
      </c>
      <c r="CH41" s="298">
        <f t="shared" si="384"/>
        <v>89.58541148556327</v>
      </c>
      <c r="CI41" s="298">
        <f t="shared" si="384"/>
        <v>98.625465573319261</v>
      </c>
      <c r="CJ41" s="298">
        <f t="shared" si="384"/>
        <v>46.289875922218229</v>
      </c>
      <c r="CK41" s="298">
        <f t="shared" si="384"/>
        <v>22.555419456688007</v>
      </c>
      <c r="CL41" s="298">
        <f t="shared" si="384"/>
        <v>31.241873520000002</v>
      </c>
      <c r="CM41" s="298">
        <f t="shared" si="384"/>
        <v>30.006293120549309</v>
      </c>
      <c r="CN41" s="298">
        <f t="shared" si="384"/>
        <v>89.412655930000014</v>
      </c>
      <c r="CO41" s="298">
        <f t="shared" si="384"/>
        <v>98.049740236759035</v>
      </c>
      <c r="CP41" s="298">
        <f t="shared" si="384"/>
        <v>35.403601200000018</v>
      </c>
      <c r="CQ41" s="298">
        <f t="shared" si="384"/>
        <v>22.285131294767687</v>
      </c>
      <c r="CR41" s="298">
        <f t="shared" si="384"/>
        <v>31.241873520000002</v>
      </c>
      <c r="CS41" s="298">
        <f t="shared" si="384"/>
        <v>29.926316150000002</v>
      </c>
      <c r="CT41" s="298">
        <f t="shared" si="384"/>
        <v>89.326743430000008</v>
      </c>
      <c r="CU41" s="298">
        <f t="shared" si="384"/>
        <v>97.779515989999993</v>
      </c>
      <c r="CV41" s="298">
        <f t="shared" si="384"/>
        <v>35.041243146763499</v>
      </c>
      <c r="CW41" s="298">
        <f t="shared" ref="CW41:DB41" si="385">+CW42+CW43+CW44</f>
        <v>22.104259039999995</v>
      </c>
      <c r="CX41" s="298">
        <f t="shared" si="385"/>
        <v>32.329373520000004</v>
      </c>
      <c r="CY41" s="298">
        <f t="shared" si="385"/>
        <v>29.919138650000001</v>
      </c>
      <c r="CZ41" s="298">
        <f t="shared" si="385"/>
        <v>81.962826759999999</v>
      </c>
      <c r="DA41" s="298">
        <f t="shared" si="385"/>
        <v>97.629515990000002</v>
      </c>
      <c r="DB41" s="298">
        <f t="shared" si="385"/>
        <v>36.67533495</v>
      </c>
      <c r="DC41" s="298">
        <f t="shared" ref="DC41:EQ41" si="386">+DC42+DC43+DC44</f>
        <v>22.104259039999995</v>
      </c>
      <c r="DD41" s="298">
        <f t="shared" si="386"/>
        <v>32.716123520000004</v>
      </c>
      <c r="DE41" s="298">
        <f t="shared" si="386"/>
        <v>37.00490361</v>
      </c>
      <c r="DF41" s="298">
        <f t="shared" si="386"/>
        <v>81.827493430000004</v>
      </c>
      <c r="DG41" s="298">
        <f t="shared" si="386"/>
        <v>92.413520309999981</v>
      </c>
      <c r="DH41" s="298">
        <f t="shared" si="386"/>
        <v>37.585334950000004</v>
      </c>
      <c r="DI41" s="298">
        <f t="shared" si="386"/>
        <v>23.909509039999996</v>
      </c>
      <c r="DJ41" s="298">
        <f t="shared" si="386"/>
        <v>35.222123520000004</v>
      </c>
      <c r="DK41" s="298">
        <f t="shared" si="386"/>
        <v>41.329045280000003</v>
      </c>
      <c r="DL41" s="298">
        <f t="shared" si="386"/>
        <v>82.335576760000009</v>
      </c>
      <c r="DM41" s="298">
        <f t="shared" si="386"/>
        <v>93.458781889999983</v>
      </c>
      <c r="DN41" s="298">
        <f t="shared" si="386"/>
        <v>34.312834950000003</v>
      </c>
      <c r="DO41" s="298">
        <f t="shared" si="386"/>
        <v>23.909509039999996</v>
      </c>
      <c r="DP41" s="298">
        <f t="shared" si="386"/>
        <v>35.471872240000003</v>
      </c>
      <c r="DQ41" s="298">
        <f t="shared" si="386"/>
        <v>37.212320700000006</v>
      </c>
      <c r="DR41" s="298">
        <f t="shared" si="386"/>
        <v>81.827493430000004</v>
      </c>
      <c r="DS41" s="298">
        <f t="shared" si="386"/>
        <v>86.195364619999992</v>
      </c>
      <c r="DT41" s="298">
        <f t="shared" si="386"/>
        <v>37.58337495</v>
      </c>
      <c r="DU41" s="298">
        <f t="shared" si="386"/>
        <v>24.343164589999997</v>
      </c>
      <c r="DV41" s="298">
        <f t="shared" si="386"/>
        <v>34.134623519999998</v>
      </c>
      <c r="DW41" s="298">
        <f t="shared" si="386"/>
        <v>37.445520699999996</v>
      </c>
      <c r="DX41" s="298">
        <f t="shared" si="386"/>
        <v>82.166930930000007</v>
      </c>
      <c r="DY41" s="298">
        <f t="shared" si="386"/>
        <v>78.971282290000019</v>
      </c>
      <c r="DZ41" s="298">
        <f t="shared" si="386"/>
        <v>36.837914890000015</v>
      </c>
      <c r="EA41" s="298">
        <f t="shared" si="386"/>
        <v>24.048259039999998</v>
      </c>
      <c r="EB41" s="298">
        <f t="shared" si="386"/>
        <v>35.117706850000012</v>
      </c>
      <c r="EC41" s="298">
        <f t="shared" si="386"/>
        <v>44.757387789999996</v>
      </c>
      <c r="ED41" s="298">
        <f t="shared" si="386"/>
        <v>81.827493430000004</v>
      </c>
      <c r="EE41" s="298">
        <f t="shared" si="386"/>
        <v>69.855117440000015</v>
      </c>
      <c r="EF41" s="298">
        <f t="shared" si="386"/>
        <v>35.70668294</v>
      </c>
      <c r="EG41" s="298">
        <f t="shared" si="386"/>
        <v>25.604259039999999</v>
      </c>
      <c r="EH41" s="298">
        <f t="shared" si="386"/>
        <v>37.918373519999996</v>
      </c>
      <c r="EI41" s="298">
        <f t="shared" si="386"/>
        <v>48.788587790000001</v>
      </c>
      <c r="EJ41" s="298">
        <f t="shared" si="386"/>
        <v>81.575168339999991</v>
      </c>
      <c r="EK41" s="298">
        <f t="shared" si="386"/>
        <v>66.492219760000012</v>
      </c>
      <c r="EL41" s="298">
        <f t="shared" si="386"/>
        <v>75.356528620000006</v>
      </c>
      <c r="EM41" s="298">
        <f t="shared" si="386"/>
        <v>28.714298880000001</v>
      </c>
      <c r="EN41" s="298">
        <f t="shared" si="386"/>
        <v>38.05159290000001</v>
      </c>
      <c r="EO41" s="298">
        <f t="shared" si="386"/>
        <v>47.321234140000001</v>
      </c>
      <c r="EP41" s="298">
        <f t="shared" si="386"/>
        <v>81.357301963333342</v>
      </c>
      <c r="EQ41" s="298">
        <f t="shared" si="386"/>
        <v>53.773991370000005</v>
      </c>
      <c r="ER41" s="298">
        <f t="shared" ref="ER41:FD41" si="387">+ER42+ER43+ER44</f>
        <v>74.493909520000017</v>
      </c>
      <c r="ES41" s="298">
        <f t="shared" si="387"/>
        <v>28.185000219999999</v>
      </c>
      <c r="ET41" s="298">
        <f t="shared" si="387"/>
        <v>40.164985599999994</v>
      </c>
      <c r="EU41" s="298">
        <f t="shared" si="387"/>
        <v>44.25448878000001</v>
      </c>
      <c r="EV41" s="298">
        <f t="shared" si="387"/>
        <v>116.39397323</v>
      </c>
      <c r="EW41" s="298">
        <f t="shared" si="387"/>
        <v>49.844653309999998</v>
      </c>
      <c r="EX41" s="298">
        <f t="shared" si="387"/>
        <v>73.36347769999999</v>
      </c>
      <c r="EY41" s="298">
        <f t="shared" si="387"/>
        <v>27.397443080000002</v>
      </c>
      <c r="EZ41" s="298">
        <f t="shared" si="387"/>
        <v>37.629065579999995</v>
      </c>
      <c r="FA41" s="298">
        <f t="shared" si="387"/>
        <v>39.288518009999997</v>
      </c>
      <c r="FB41" s="298">
        <f t="shared" si="387"/>
        <v>139.89107792999997</v>
      </c>
      <c r="FC41" s="298">
        <f t="shared" si="387"/>
        <v>45.111352320000002</v>
      </c>
      <c r="FD41" s="298">
        <f t="shared" si="387"/>
        <v>71.625266490000001</v>
      </c>
      <c r="FE41" s="298">
        <f t="shared" ref="FE41:FG41" si="388">+FE42+FE43+FE44</f>
        <v>25.902800679999999</v>
      </c>
      <c r="FF41" s="298">
        <f t="shared" si="388"/>
        <v>29.745003700000002</v>
      </c>
      <c r="FG41" s="298">
        <f t="shared" si="388"/>
        <v>39.920102310000004</v>
      </c>
      <c r="FH41" s="298">
        <f t="shared" ref="FH41:FI41" si="389">+FH42+FH43+FH44</f>
        <v>133.237661944</v>
      </c>
      <c r="FI41" s="298">
        <f t="shared" si="389"/>
        <v>59.700324850000001</v>
      </c>
      <c r="FJ41" s="298">
        <f t="shared" ref="FJ41" si="390">+FJ42+FJ43+FJ44</f>
        <v>70.778716930000016</v>
      </c>
      <c r="FK41" s="298">
        <f t="shared" ref="FK41" si="391">+FK42+FK43+FK44</f>
        <v>24.69290032</v>
      </c>
      <c r="FL41" s="298">
        <f t="shared" ref="FL41" si="392">+FL42+FL43+FL44</f>
        <v>31.11550338</v>
      </c>
      <c r="FM41" s="298">
        <f t="shared" ref="FM41" si="393">+FM42+FM43+FM44</f>
        <v>33.997894330000001</v>
      </c>
      <c r="FN41" s="298">
        <f t="shared" ref="FN41" si="394">+FN42+FN43+FN44</f>
        <v>151.19634416999997</v>
      </c>
      <c r="FO41" s="298">
        <f t="shared" ref="FO41" si="395">+FO42+FO43+FO44</f>
        <v>79.68106243199999</v>
      </c>
      <c r="FP41" s="298">
        <f t="shared" ref="FP41" si="396">+FP42+FP43+FP44</f>
        <v>66.807663840000004</v>
      </c>
      <c r="FQ41" s="298">
        <f t="shared" ref="FQ41" si="397">+FQ42+FQ43+FQ44</f>
        <v>22.436447299999998</v>
      </c>
      <c r="FR41" s="298">
        <f t="shared" ref="FR41" si="398">+FR42+FR43+FR44</f>
        <v>27.102083480000005</v>
      </c>
      <c r="FS41" s="298">
        <f t="shared" ref="FS41:FT41" si="399">+FS42+FS43+FS44</f>
        <v>28.294296280000001</v>
      </c>
      <c r="FT41" s="298">
        <f t="shared" si="399"/>
        <v>142.02491875999993</v>
      </c>
    </row>
    <row r="42" spans="1:176">
      <c r="A42" s="306">
        <v>213211</v>
      </c>
      <c r="B42" s="346" t="s">
        <v>108</v>
      </c>
      <c r="C42" s="302">
        <f t="shared" si="196"/>
        <v>2.4107284962899982E-2</v>
      </c>
      <c r="D42" s="302">
        <f t="shared" si="197"/>
        <v>0</v>
      </c>
      <c r="E42" s="302">
        <f t="shared" si="198"/>
        <v>2.2449488650536163E-2</v>
      </c>
      <c r="F42" s="302">
        <f t="shared" si="199"/>
        <v>0.3889166667634919</v>
      </c>
      <c r="G42" s="302">
        <f t="shared" ref="G42:G44" si="400">+SUM(CW42:DH42)</f>
        <v>0.13533332999999823</v>
      </c>
      <c r="H42" s="302">
        <f t="shared" ref="H42:H44" si="401">+SUM(DI42:DT42)</f>
        <v>0.96882033000000201</v>
      </c>
      <c r="I42" s="302">
        <f t="shared" ref="I42:I44" si="402">+SUM(DU42:EF42)</f>
        <v>0.43134</v>
      </c>
      <c r="J42" s="302">
        <f t="shared" ref="J42:J44" si="403">+SUM(EG42:ER42)</f>
        <v>2.2156842699999979</v>
      </c>
      <c r="K42" s="302">
        <f t="shared" si="336"/>
        <v>14.595878789999999</v>
      </c>
      <c r="L42" s="302">
        <f t="shared" si="222"/>
        <v>20.516275534000002</v>
      </c>
      <c r="M42" s="302">
        <f t="shared" si="38"/>
        <v>0</v>
      </c>
      <c r="N42" s="302">
        <f t="shared" si="39"/>
        <v>2.4107284962899982E-2</v>
      </c>
      <c r="O42" s="302">
        <f t="shared" si="40"/>
        <v>0</v>
      </c>
      <c r="P42" s="302">
        <f t="shared" si="41"/>
        <v>0</v>
      </c>
      <c r="Q42" s="302">
        <f t="shared" si="42"/>
        <v>0</v>
      </c>
      <c r="R42" s="302">
        <f t="shared" si="43"/>
        <v>0</v>
      </c>
      <c r="S42" s="302">
        <f t="shared" si="44"/>
        <v>0</v>
      </c>
      <c r="T42" s="302">
        <f t="shared" si="45"/>
        <v>0</v>
      </c>
      <c r="U42" s="302">
        <f t="shared" si="46"/>
        <v>2.2449488650536163E-2</v>
      </c>
      <c r="V42" s="302">
        <f t="shared" si="47"/>
        <v>0</v>
      </c>
      <c r="W42" s="302">
        <f t="shared" si="48"/>
        <v>0</v>
      </c>
      <c r="X42" s="302">
        <f t="shared" si="49"/>
        <v>0</v>
      </c>
      <c r="Y42" s="302">
        <f t="shared" si="50"/>
        <v>0</v>
      </c>
      <c r="Z42" s="302">
        <f t="shared" si="51"/>
        <v>0</v>
      </c>
      <c r="AA42" s="302">
        <f t="shared" si="52"/>
        <v>0</v>
      </c>
      <c r="AB42" s="302">
        <f t="shared" si="53"/>
        <v>0.3889166667634919</v>
      </c>
      <c r="AC42" s="302">
        <f t="shared" ref="AC42:AC44" si="404">+SUM(CW42:CY42)</f>
        <v>0</v>
      </c>
      <c r="AD42" s="302">
        <f t="shared" ref="AD42:AD44" si="405">+SUM(CZ42:DB42)</f>
        <v>0.13533332999999823</v>
      </c>
      <c r="AE42" s="302">
        <f t="shared" ref="AE42:AE44" si="406">+SUM(DC42:DE42)</f>
        <v>0</v>
      </c>
      <c r="AF42" s="302">
        <f t="shared" ref="AF42:AF44" si="407">+SUM(DF42:DH42)</f>
        <v>0</v>
      </c>
      <c r="AG42" s="302">
        <f t="shared" ref="AG42:AG44" si="408">+SUM(DI42:DK42)</f>
        <v>0</v>
      </c>
      <c r="AH42" s="302">
        <f t="shared" ref="AH42:AH44" si="409">+SUM(DL42:DN42)</f>
        <v>0.71907160999999942</v>
      </c>
      <c r="AI42" s="302">
        <f t="shared" ref="AI42:AI44" si="410">+SUM(DO42:DQ42)</f>
        <v>0.24974872000000253</v>
      </c>
      <c r="AJ42" s="302">
        <f t="shared" ref="AJ42:AJ44" si="411">+SUM(DR42:DT42)</f>
        <v>0</v>
      </c>
      <c r="AK42" s="302">
        <f t="shared" ref="AK42:AK44" si="412">+SUM(DU42:DW42)</f>
        <v>0</v>
      </c>
      <c r="AL42" s="302">
        <f t="shared" ref="AL42:AL44" si="413">+SUM(DX42:DZ42)</f>
        <v>0.43134</v>
      </c>
      <c r="AM42" s="302">
        <f t="shared" ref="AM42:AM44" si="414">+SUM(EA42:EC42)</f>
        <v>0</v>
      </c>
      <c r="AN42" s="302">
        <f t="shared" ref="AN42:AN44" si="415">+SUM(ED42:EF42)</f>
        <v>0</v>
      </c>
      <c r="AO42" s="302">
        <f t="shared" ref="AO42:AO44" si="416">+SUM(EG42:EI42)</f>
        <v>0</v>
      </c>
      <c r="AP42" s="302">
        <f t="shared" ref="AP42:AP44" si="417">+SUM(EJ42:EL42)</f>
        <v>0.13228365999999842</v>
      </c>
      <c r="AQ42" s="303">
        <f t="shared" ref="AQ42:AQ44" si="418">+SUM(EM42:EO42)</f>
        <v>2.0567567699999993</v>
      </c>
      <c r="AR42" s="303">
        <f t="shared" ref="AR42:AR44" si="419">+SUM(EP42:ER42)</f>
        <v>2.6643839999999998E-2</v>
      </c>
      <c r="AS42" s="303">
        <f t="shared" si="337"/>
        <v>4.0880263400000016</v>
      </c>
      <c r="AT42" s="303">
        <f t="shared" si="338"/>
        <v>0.92169017999999925</v>
      </c>
      <c r="AU42" s="303">
        <f t="shared" si="339"/>
        <v>3.9709208899999999</v>
      </c>
      <c r="AV42" s="303">
        <f t="shared" si="340"/>
        <v>5.6152413799999996</v>
      </c>
      <c r="AW42" s="303">
        <f t="shared" si="383"/>
        <v>3.9640130099999999</v>
      </c>
      <c r="AX42" s="303">
        <f t="shared" si="318"/>
        <v>6.7175373840000017</v>
      </c>
      <c r="AY42" s="303">
        <f t="shared" si="54"/>
        <v>3.9640130099999995</v>
      </c>
      <c r="AZ42" s="303">
        <f t="shared" si="55"/>
        <v>5.8707121300000003</v>
      </c>
      <c r="BA42" s="298">
        <v>0</v>
      </c>
      <c r="BB42" s="298">
        <v>0</v>
      </c>
      <c r="BC42" s="298">
        <v>0</v>
      </c>
      <c r="BD42" s="298">
        <v>0</v>
      </c>
      <c r="BE42" s="298">
        <v>2.4107284962899982E-2</v>
      </c>
      <c r="BF42" s="298">
        <v>0</v>
      </c>
      <c r="BG42" s="298">
        <v>0</v>
      </c>
      <c r="BH42" s="298">
        <v>0</v>
      </c>
      <c r="BI42" s="298">
        <v>0</v>
      </c>
      <c r="BJ42" s="298">
        <v>0</v>
      </c>
      <c r="BK42" s="298">
        <v>0</v>
      </c>
      <c r="BL42" s="298">
        <v>0</v>
      </c>
      <c r="BM42" s="298">
        <v>0</v>
      </c>
      <c r="BN42" s="298">
        <v>0</v>
      </c>
      <c r="BO42" s="298">
        <v>0</v>
      </c>
      <c r="BP42" s="298">
        <v>0</v>
      </c>
      <c r="BQ42" s="298">
        <v>0</v>
      </c>
      <c r="BR42" s="298">
        <v>0</v>
      </c>
      <c r="BS42" s="298">
        <v>0</v>
      </c>
      <c r="BT42" s="298">
        <v>0</v>
      </c>
      <c r="BU42" s="298">
        <v>0</v>
      </c>
      <c r="BV42" s="298">
        <v>0</v>
      </c>
      <c r="BW42" s="298">
        <v>0</v>
      </c>
      <c r="BX42" s="298">
        <v>0</v>
      </c>
      <c r="BY42" s="298">
        <v>0</v>
      </c>
      <c r="BZ42" s="298">
        <v>2.2449488650536163E-2</v>
      </c>
      <c r="CA42" s="298">
        <v>0</v>
      </c>
      <c r="CB42" s="298">
        <v>0</v>
      </c>
      <c r="CC42" s="298">
        <v>0</v>
      </c>
      <c r="CD42" s="298">
        <v>0</v>
      </c>
      <c r="CE42" s="298">
        <v>0</v>
      </c>
      <c r="CF42" s="298">
        <v>0</v>
      </c>
      <c r="CG42" s="298">
        <v>0</v>
      </c>
      <c r="CH42" s="298">
        <v>0</v>
      </c>
      <c r="CI42" s="298">
        <v>0</v>
      </c>
      <c r="CJ42" s="298">
        <v>0</v>
      </c>
      <c r="CK42" s="298">
        <v>0</v>
      </c>
      <c r="CL42" s="298">
        <v>0</v>
      </c>
      <c r="CM42" s="298">
        <v>0</v>
      </c>
      <c r="CN42" s="298">
        <v>0</v>
      </c>
      <c r="CO42" s="298">
        <v>0</v>
      </c>
      <c r="CP42" s="298">
        <v>0</v>
      </c>
      <c r="CQ42" s="298">
        <v>0</v>
      </c>
      <c r="CR42" s="298">
        <v>0</v>
      </c>
      <c r="CS42" s="298">
        <v>0</v>
      </c>
      <c r="CT42" s="298">
        <v>0</v>
      </c>
      <c r="CU42" s="298">
        <v>0</v>
      </c>
      <c r="CV42" s="298">
        <v>0.3889166667634919</v>
      </c>
      <c r="CW42" s="298">
        <v>0</v>
      </c>
      <c r="CX42" s="298">
        <v>0</v>
      </c>
      <c r="CY42" s="298">
        <v>0</v>
      </c>
      <c r="CZ42" s="298">
        <v>0.13533332999999823</v>
      </c>
      <c r="DA42" s="298">
        <v>0</v>
      </c>
      <c r="DB42" s="298">
        <v>0</v>
      </c>
      <c r="DC42" s="298">
        <v>0</v>
      </c>
      <c r="DD42" s="298">
        <v>0</v>
      </c>
      <c r="DE42" s="298">
        <v>0</v>
      </c>
      <c r="DF42" s="298">
        <v>0</v>
      </c>
      <c r="DG42" s="298">
        <v>0</v>
      </c>
      <c r="DH42" s="298">
        <v>0</v>
      </c>
      <c r="DI42" s="298">
        <v>0</v>
      </c>
      <c r="DJ42" s="298">
        <v>0</v>
      </c>
      <c r="DK42" s="298">
        <v>0</v>
      </c>
      <c r="DL42" s="298">
        <v>0</v>
      </c>
      <c r="DM42" s="298">
        <v>0.71907160999999942</v>
      </c>
      <c r="DN42" s="298">
        <v>0</v>
      </c>
      <c r="DO42" s="298">
        <v>0</v>
      </c>
      <c r="DP42" s="298">
        <v>0.24974872000000253</v>
      </c>
      <c r="DQ42" s="298">
        <v>0</v>
      </c>
      <c r="DR42" s="298">
        <v>0</v>
      </c>
      <c r="DS42" s="298">
        <v>0</v>
      </c>
      <c r="DT42" s="298">
        <v>0</v>
      </c>
      <c r="DU42" s="298">
        <v>0</v>
      </c>
      <c r="DV42" s="298">
        <v>0</v>
      </c>
      <c r="DW42" s="298">
        <v>0</v>
      </c>
      <c r="DX42" s="298">
        <v>0</v>
      </c>
      <c r="DY42" s="298">
        <v>0.43134</v>
      </c>
      <c r="DZ42" s="298">
        <v>0</v>
      </c>
      <c r="EA42" s="298">
        <v>0</v>
      </c>
      <c r="EB42" s="298">
        <v>0</v>
      </c>
      <c r="EC42" s="298">
        <v>0</v>
      </c>
      <c r="ED42" s="298">
        <v>0</v>
      </c>
      <c r="EE42" s="298">
        <v>0</v>
      </c>
      <c r="EF42" s="298">
        <v>0</v>
      </c>
      <c r="EG42" s="298">
        <v>0</v>
      </c>
      <c r="EH42" s="298">
        <v>0</v>
      </c>
      <c r="EI42" s="298">
        <v>0</v>
      </c>
      <c r="EJ42" s="298">
        <v>0</v>
      </c>
      <c r="EK42" s="298">
        <v>4.4669129999998954E-2</v>
      </c>
      <c r="EL42" s="298">
        <v>8.7614529999999469E-2</v>
      </c>
      <c r="EM42" s="298">
        <v>1.9545158300000001</v>
      </c>
      <c r="EN42" s="298">
        <v>0.10224093999999948</v>
      </c>
      <c r="EO42" s="298">
        <v>0</v>
      </c>
      <c r="EP42" s="298">
        <v>0</v>
      </c>
      <c r="EQ42" s="298">
        <v>0</v>
      </c>
      <c r="ER42" s="298">
        <v>2.6643839999999998E-2</v>
      </c>
      <c r="ES42" s="298">
        <v>1.9545158300000001</v>
      </c>
      <c r="ET42" s="298">
        <v>2.0094971799999999</v>
      </c>
      <c r="EU42" s="298">
        <v>0.12401333000000193</v>
      </c>
      <c r="EV42" s="298">
        <v>0</v>
      </c>
      <c r="EW42" s="298">
        <v>0.74867480000000008</v>
      </c>
      <c r="EX42" s="298">
        <v>0.17301537999999911</v>
      </c>
      <c r="EY42" s="298">
        <v>1.9545158300000001</v>
      </c>
      <c r="EZ42" s="298">
        <v>2.0164050599999999</v>
      </c>
      <c r="FA42" s="298">
        <v>0</v>
      </c>
      <c r="FB42" s="298">
        <v>4.696644319999999</v>
      </c>
      <c r="FC42" s="298">
        <v>0.77089035000000006</v>
      </c>
      <c r="FD42" s="298">
        <v>0.14770671000000013</v>
      </c>
      <c r="FE42" s="298">
        <v>1.9545158300000001</v>
      </c>
      <c r="FF42" s="298">
        <v>2.0094971799999999</v>
      </c>
      <c r="FG42" s="298">
        <v>0</v>
      </c>
      <c r="FH42" s="298">
        <v>5.9422187440000016</v>
      </c>
      <c r="FI42" s="298">
        <v>0.74867480000000008</v>
      </c>
      <c r="FJ42" s="298">
        <v>2.6643839999999998E-2</v>
      </c>
      <c r="FK42" s="298">
        <v>1.7682499599999999</v>
      </c>
      <c r="FL42" s="298">
        <v>2.1957630499999996</v>
      </c>
      <c r="FM42" s="298">
        <v>0</v>
      </c>
      <c r="FN42" s="298">
        <v>5.0225707100000001</v>
      </c>
      <c r="FO42" s="298">
        <v>0.82149758000000006</v>
      </c>
      <c r="FP42" s="298">
        <v>2.6643839999999998E-2</v>
      </c>
      <c r="FQ42" s="298">
        <v>1.9545158300000001</v>
      </c>
      <c r="FR42" s="298">
        <v>2.0094971799999999</v>
      </c>
      <c r="FS42" s="298">
        <v>0</v>
      </c>
      <c r="FT42" s="298">
        <v>5.022570710000001</v>
      </c>
    </row>
    <row r="43" spans="1:176">
      <c r="A43" s="306">
        <v>213212</v>
      </c>
      <c r="B43" s="346" t="s">
        <v>136</v>
      </c>
      <c r="C43" s="302">
        <f t="shared" si="196"/>
        <v>0</v>
      </c>
      <c r="D43" s="302">
        <f t="shared" si="197"/>
        <v>0</v>
      </c>
      <c r="E43" s="302">
        <f t="shared" si="198"/>
        <v>0</v>
      </c>
      <c r="F43" s="302">
        <f t="shared" si="199"/>
        <v>0</v>
      </c>
      <c r="G43" s="302">
        <f t="shared" si="400"/>
        <v>0</v>
      </c>
      <c r="H43" s="302">
        <f t="shared" si="401"/>
        <v>0</v>
      </c>
      <c r="I43" s="302">
        <f t="shared" si="402"/>
        <v>0</v>
      </c>
      <c r="J43" s="302">
        <f t="shared" si="403"/>
        <v>0</v>
      </c>
      <c r="K43" s="302">
        <f t="shared" si="336"/>
        <v>0</v>
      </c>
      <c r="L43" s="302">
        <f t="shared" si="222"/>
        <v>0</v>
      </c>
      <c r="M43" s="302">
        <f t="shared" si="38"/>
        <v>0</v>
      </c>
      <c r="N43" s="302">
        <f t="shared" si="39"/>
        <v>0</v>
      </c>
      <c r="O43" s="302">
        <f t="shared" si="40"/>
        <v>0</v>
      </c>
      <c r="P43" s="302">
        <f t="shared" si="41"/>
        <v>0</v>
      </c>
      <c r="Q43" s="302">
        <f t="shared" si="42"/>
        <v>0</v>
      </c>
      <c r="R43" s="302">
        <f t="shared" si="43"/>
        <v>0</v>
      </c>
      <c r="S43" s="302">
        <f t="shared" si="44"/>
        <v>0</v>
      </c>
      <c r="T43" s="302">
        <f t="shared" si="45"/>
        <v>0</v>
      </c>
      <c r="U43" s="302">
        <f t="shared" si="46"/>
        <v>0</v>
      </c>
      <c r="V43" s="302">
        <f t="shared" si="47"/>
        <v>0</v>
      </c>
      <c r="W43" s="302">
        <f t="shared" si="48"/>
        <v>0</v>
      </c>
      <c r="X43" s="302">
        <f t="shared" si="49"/>
        <v>0</v>
      </c>
      <c r="Y43" s="302">
        <f t="shared" si="50"/>
        <v>0</v>
      </c>
      <c r="Z43" s="302">
        <f t="shared" si="51"/>
        <v>0</v>
      </c>
      <c r="AA43" s="302">
        <f t="shared" si="52"/>
        <v>0</v>
      </c>
      <c r="AB43" s="302">
        <f t="shared" si="53"/>
        <v>0</v>
      </c>
      <c r="AC43" s="302">
        <f t="shared" si="404"/>
        <v>0</v>
      </c>
      <c r="AD43" s="302">
        <f t="shared" si="405"/>
        <v>0</v>
      </c>
      <c r="AE43" s="302">
        <f t="shared" si="406"/>
        <v>0</v>
      </c>
      <c r="AF43" s="302">
        <f t="shared" si="407"/>
        <v>0</v>
      </c>
      <c r="AG43" s="302">
        <f t="shared" si="408"/>
        <v>0</v>
      </c>
      <c r="AH43" s="302">
        <f t="shared" si="409"/>
        <v>0</v>
      </c>
      <c r="AI43" s="302">
        <f t="shared" si="410"/>
        <v>0</v>
      </c>
      <c r="AJ43" s="302">
        <f t="shared" si="411"/>
        <v>0</v>
      </c>
      <c r="AK43" s="302">
        <f t="shared" si="412"/>
        <v>0</v>
      </c>
      <c r="AL43" s="302">
        <f t="shared" si="413"/>
        <v>0</v>
      </c>
      <c r="AM43" s="302">
        <f t="shared" si="414"/>
        <v>0</v>
      </c>
      <c r="AN43" s="302">
        <f t="shared" si="415"/>
        <v>0</v>
      </c>
      <c r="AO43" s="302">
        <f t="shared" si="416"/>
        <v>0</v>
      </c>
      <c r="AP43" s="302">
        <f t="shared" si="417"/>
        <v>0</v>
      </c>
      <c r="AQ43" s="303">
        <f t="shared" si="418"/>
        <v>0</v>
      </c>
      <c r="AR43" s="303">
        <f t="shared" si="419"/>
        <v>0</v>
      </c>
      <c r="AS43" s="303">
        <f t="shared" si="337"/>
        <v>0</v>
      </c>
      <c r="AT43" s="303">
        <f t="shared" si="338"/>
        <v>0</v>
      </c>
      <c r="AU43" s="303">
        <f t="shared" si="339"/>
        <v>0</v>
      </c>
      <c r="AV43" s="303">
        <f t="shared" si="340"/>
        <v>0</v>
      </c>
      <c r="AW43" s="303">
        <f t="shared" si="383"/>
        <v>0</v>
      </c>
      <c r="AX43" s="303">
        <f t="shared" si="318"/>
        <v>0</v>
      </c>
      <c r="AY43" s="303">
        <f t="shared" si="54"/>
        <v>0</v>
      </c>
      <c r="AZ43" s="303">
        <f t="shared" si="55"/>
        <v>0</v>
      </c>
      <c r="BA43" s="298">
        <v>0</v>
      </c>
      <c r="BB43" s="298">
        <v>0</v>
      </c>
      <c r="BC43" s="298">
        <v>0</v>
      </c>
      <c r="BD43" s="298">
        <v>0</v>
      </c>
      <c r="BE43" s="298">
        <v>0</v>
      </c>
      <c r="BF43" s="298">
        <v>0</v>
      </c>
      <c r="BG43" s="298">
        <v>0</v>
      </c>
      <c r="BH43" s="298">
        <v>0</v>
      </c>
      <c r="BI43" s="298">
        <v>0</v>
      </c>
      <c r="BJ43" s="298">
        <v>0</v>
      </c>
      <c r="BK43" s="298">
        <v>0</v>
      </c>
      <c r="BL43" s="298">
        <v>0</v>
      </c>
      <c r="BM43" s="298">
        <v>0</v>
      </c>
      <c r="BN43" s="298">
        <v>0</v>
      </c>
      <c r="BO43" s="298">
        <v>0</v>
      </c>
      <c r="BP43" s="298">
        <v>0</v>
      </c>
      <c r="BQ43" s="298">
        <v>0</v>
      </c>
      <c r="BR43" s="298">
        <v>0</v>
      </c>
      <c r="BS43" s="298">
        <v>0</v>
      </c>
      <c r="BT43" s="298">
        <v>0</v>
      </c>
      <c r="BU43" s="298">
        <v>0</v>
      </c>
      <c r="BV43" s="298">
        <v>0</v>
      </c>
      <c r="BW43" s="298">
        <v>0</v>
      </c>
      <c r="BX43" s="298">
        <v>0</v>
      </c>
      <c r="BY43" s="298">
        <v>0</v>
      </c>
      <c r="BZ43" s="298">
        <v>0</v>
      </c>
      <c r="CA43" s="298">
        <v>0</v>
      </c>
      <c r="CB43" s="298">
        <v>0</v>
      </c>
      <c r="CC43" s="298">
        <v>0</v>
      </c>
      <c r="CD43" s="298">
        <v>0</v>
      </c>
      <c r="CE43" s="298">
        <v>0</v>
      </c>
      <c r="CF43" s="298">
        <v>0</v>
      </c>
      <c r="CG43" s="298">
        <v>0</v>
      </c>
      <c r="CH43" s="298">
        <v>0</v>
      </c>
      <c r="CI43" s="298">
        <v>0</v>
      </c>
      <c r="CJ43" s="298">
        <v>0</v>
      </c>
      <c r="CK43" s="298">
        <v>0</v>
      </c>
      <c r="CL43" s="298">
        <v>0</v>
      </c>
      <c r="CM43" s="298">
        <v>0</v>
      </c>
      <c r="CN43" s="298">
        <v>0</v>
      </c>
      <c r="CO43" s="298">
        <v>0</v>
      </c>
      <c r="CP43" s="298">
        <v>0</v>
      </c>
      <c r="CQ43" s="298">
        <v>0</v>
      </c>
      <c r="CR43" s="298">
        <v>0</v>
      </c>
      <c r="CS43" s="298">
        <v>0</v>
      </c>
      <c r="CT43" s="298">
        <v>0</v>
      </c>
      <c r="CU43" s="298">
        <v>0</v>
      </c>
      <c r="CV43" s="298">
        <v>0</v>
      </c>
      <c r="CW43" s="298">
        <v>0</v>
      </c>
      <c r="CX43" s="298">
        <v>0</v>
      </c>
      <c r="CY43" s="298">
        <v>0</v>
      </c>
      <c r="CZ43" s="298">
        <v>0</v>
      </c>
      <c r="DA43" s="298">
        <v>0</v>
      </c>
      <c r="DB43" s="298">
        <v>0</v>
      </c>
      <c r="DC43" s="298">
        <v>0</v>
      </c>
      <c r="DD43" s="298">
        <v>0</v>
      </c>
      <c r="DE43" s="298">
        <v>0</v>
      </c>
      <c r="DF43" s="298">
        <v>0</v>
      </c>
      <c r="DG43" s="298">
        <v>0</v>
      </c>
      <c r="DH43" s="298">
        <v>0</v>
      </c>
      <c r="DI43" s="298">
        <v>0</v>
      </c>
      <c r="DJ43" s="298">
        <v>0</v>
      </c>
      <c r="DK43" s="298">
        <v>0</v>
      </c>
      <c r="DL43" s="298">
        <v>0</v>
      </c>
      <c r="DM43" s="298">
        <v>0</v>
      </c>
      <c r="DN43" s="298">
        <v>0</v>
      </c>
      <c r="DO43" s="298">
        <v>0</v>
      </c>
      <c r="DP43" s="298">
        <v>0</v>
      </c>
      <c r="DQ43" s="298">
        <v>0</v>
      </c>
      <c r="DR43" s="298">
        <v>0</v>
      </c>
      <c r="DS43" s="298">
        <v>0</v>
      </c>
      <c r="DT43" s="298">
        <v>0</v>
      </c>
      <c r="DU43" s="298">
        <v>0</v>
      </c>
      <c r="DV43" s="298">
        <v>0</v>
      </c>
      <c r="DW43" s="298">
        <v>0</v>
      </c>
      <c r="DX43" s="298">
        <v>0</v>
      </c>
      <c r="DY43" s="298">
        <v>0</v>
      </c>
      <c r="DZ43" s="298">
        <v>0</v>
      </c>
      <c r="EA43" s="298">
        <v>0</v>
      </c>
      <c r="EB43" s="298">
        <v>0</v>
      </c>
      <c r="EC43" s="298">
        <v>0</v>
      </c>
      <c r="ED43" s="298">
        <v>0</v>
      </c>
      <c r="EE43" s="298">
        <v>0</v>
      </c>
      <c r="EF43" s="298">
        <v>0</v>
      </c>
      <c r="EG43" s="298">
        <v>0</v>
      </c>
      <c r="EH43" s="298">
        <v>0</v>
      </c>
      <c r="EI43" s="298">
        <v>0</v>
      </c>
      <c r="EJ43" s="298">
        <v>0</v>
      </c>
      <c r="EK43" s="298">
        <v>0</v>
      </c>
      <c r="EL43" s="298">
        <v>0</v>
      </c>
      <c r="EM43" s="298">
        <v>0</v>
      </c>
      <c r="EN43" s="298">
        <v>0</v>
      </c>
      <c r="EO43" s="298">
        <v>0</v>
      </c>
      <c r="EP43" s="298">
        <v>0</v>
      </c>
      <c r="EQ43" s="298">
        <v>0</v>
      </c>
      <c r="ER43" s="298">
        <v>0</v>
      </c>
      <c r="ES43" s="298">
        <v>0</v>
      </c>
      <c r="ET43" s="298">
        <v>0</v>
      </c>
      <c r="EU43" s="298">
        <v>0</v>
      </c>
      <c r="EV43" s="298">
        <v>0</v>
      </c>
      <c r="EW43" s="298">
        <v>0</v>
      </c>
      <c r="EX43" s="298">
        <v>0</v>
      </c>
      <c r="EY43" s="298">
        <v>0</v>
      </c>
      <c r="EZ43" s="298">
        <v>0</v>
      </c>
      <c r="FA43" s="298">
        <v>0</v>
      </c>
      <c r="FB43" s="298">
        <v>0</v>
      </c>
      <c r="FC43" s="298">
        <v>0</v>
      </c>
      <c r="FD43" s="298">
        <v>0</v>
      </c>
      <c r="FE43" s="298">
        <v>0</v>
      </c>
      <c r="FF43" s="298">
        <v>0</v>
      </c>
      <c r="FG43" s="298">
        <v>0</v>
      </c>
      <c r="FH43" s="298">
        <v>0</v>
      </c>
      <c r="FI43" s="298">
        <v>0</v>
      </c>
      <c r="FJ43" s="298">
        <v>0</v>
      </c>
      <c r="FK43" s="298">
        <v>0</v>
      </c>
      <c r="FL43" s="298">
        <v>0</v>
      </c>
      <c r="FM43" s="298">
        <v>0</v>
      </c>
      <c r="FN43" s="298">
        <v>0</v>
      </c>
      <c r="FO43" s="298">
        <v>0</v>
      </c>
      <c r="FP43" s="298">
        <v>0</v>
      </c>
      <c r="FQ43" s="298">
        <v>0</v>
      </c>
      <c r="FR43" s="298">
        <v>0</v>
      </c>
      <c r="FS43" s="298">
        <v>0</v>
      </c>
      <c r="FT43" s="298">
        <v>0</v>
      </c>
    </row>
    <row r="44" spans="1:176">
      <c r="A44" s="306">
        <v>213213</v>
      </c>
      <c r="B44" s="346" t="s">
        <v>109</v>
      </c>
      <c r="C44" s="302">
        <f t="shared" si="196"/>
        <v>409.36076101172915</v>
      </c>
      <c r="D44" s="302">
        <f t="shared" si="197"/>
        <v>531.99444093994191</v>
      </c>
      <c r="E44" s="302">
        <f t="shared" si="198"/>
        <v>620.11937303777813</v>
      </c>
      <c r="F44" s="302">
        <f t="shared" si="199"/>
        <v>611.88149032876413</v>
      </c>
      <c r="G44" s="302">
        <f t="shared" si="400"/>
        <v>604.13675044000001</v>
      </c>
      <c r="H44" s="302">
        <f t="shared" si="401"/>
        <v>611.79898609000008</v>
      </c>
      <c r="I44" s="302">
        <f t="shared" si="402"/>
        <v>584.78074441000001</v>
      </c>
      <c r="J44" s="302">
        <f t="shared" si="403"/>
        <v>657.23178157333336</v>
      </c>
      <c r="K44" s="302">
        <f t="shared" si="336"/>
        <v>698.55342345999998</v>
      </c>
      <c r="L44" s="302">
        <f t="shared" si="222"/>
        <v>726.25970335199997</v>
      </c>
      <c r="M44" s="302">
        <f t="shared" si="38"/>
        <v>22.238295770000001</v>
      </c>
      <c r="N44" s="302">
        <f t="shared" si="39"/>
        <v>174.47924771277178</v>
      </c>
      <c r="O44" s="302">
        <f t="shared" si="40"/>
        <v>27.236121328957381</v>
      </c>
      <c r="P44" s="302">
        <f t="shared" si="41"/>
        <v>185.40709619999998</v>
      </c>
      <c r="Q44" s="302">
        <f t="shared" si="42"/>
        <v>40.402632500000003</v>
      </c>
      <c r="R44" s="302">
        <f t="shared" si="43"/>
        <v>208.62782478994188</v>
      </c>
      <c r="S44" s="302">
        <f t="shared" si="44"/>
        <v>59.453364140000005</v>
      </c>
      <c r="T44" s="302">
        <f t="shared" si="45"/>
        <v>223.51061951</v>
      </c>
      <c r="U44" s="302">
        <f t="shared" si="46"/>
        <v>71.539357483339217</v>
      </c>
      <c r="V44" s="302">
        <f t="shared" si="47"/>
        <v>230.19355679</v>
      </c>
      <c r="W44" s="302">
        <f t="shared" si="48"/>
        <v>83.88570578333821</v>
      </c>
      <c r="X44" s="302">
        <f t="shared" si="49"/>
        <v>234.50075298110079</v>
      </c>
      <c r="Y44" s="302">
        <f t="shared" si="50"/>
        <v>83.803586097237314</v>
      </c>
      <c r="Z44" s="302">
        <f t="shared" si="51"/>
        <v>222.86599736675907</v>
      </c>
      <c r="AA44" s="302">
        <f t="shared" si="52"/>
        <v>83.453320964767698</v>
      </c>
      <c r="AB44" s="302">
        <f t="shared" si="53"/>
        <v>221.75858590000001</v>
      </c>
      <c r="AC44" s="302">
        <f t="shared" si="404"/>
        <v>84.35277121</v>
      </c>
      <c r="AD44" s="302">
        <f t="shared" si="405"/>
        <v>216.13234437000003</v>
      </c>
      <c r="AE44" s="302">
        <f t="shared" si="406"/>
        <v>91.825286169999998</v>
      </c>
      <c r="AF44" s="302">
        <f t="shared" si="407"/>
        <v>211.82634868999997</v>
      </c>
      <c r="AG44" s="302">
        <f t="shared" si="408"/>
        <v>100.46067784</v>
      </c>
      <c r="AH44" s="302">
        <f t="shared" si="409"/>
        <v>209.38812198999997</v>
      </c>
      <c r="AI44" s="302">
        <f t="shared" si="410"/>
        <v>96.343953260000006</v>
      </c>
      <c r="AJ44" s="302">
        <f t="shared" si="411"/>
        <v>205.606233</v>
      </c>
      <c r="AK44" s="302">
        <f t="shared" si="412"/>
        <v>95.92330880999998</v>
      </c>
      <c r="AL44" s="302">
        <f t="shared" si="413"/>
        <v>197.54478811000004</v>
      </c>
      <c r="AM44" s="302">
        <f t="shared" si="414"/>
        <v>103.92335368000001</v>
      </c>
      <c r="AN44" s="302">
        <f t="shared" si="415"/>
        <v>187.38929381000003</v>
      </c>
      <c r="AO44" s="302">
        <f t="shared" si="416"/>
        <v>112.31122034999999</v>
      </c>
      <c r="AP44" s="302">
        <f t="shared" si="417"/>
        <v>223.29163306000001</v>
      </c>
      <c r="AQ44" s="303">
        <f t="shared" si="418"/>
        <v>112.03036915000001</v>
      </c>
      <c r="AR44" s="303">
        <f t="shared" si="419"/>
        <v>209.59855901333339</v>
      </c>
      <c r="AS44" s="303">
        <f t="shared" si="337"/>
        <v>108.51644826</v>
      </c>
      <c r="AT44" s="303">
        <f t="shared" si="338"/>
        <v>238.68041405999998</v>
      </c>
      <c r="AU44" s="303">
        <f t="shared" si="339"/>
        <v>100.34410578000001</v>
      </c>
      <c r="AV44" s="303">
        <f t="shared" si="340"/>
        <v>251.01245535999999</v>
      </c>
      <c r="AW44" s="303">
        <f t="shared" si="383"/>
        <v>91.603893679999999</v>
      </c>
      <c r="AX44" s="303">
        <f t="shared" si="318"/>
        <v>256.99916633999999</v>
      </c>
      <c r="AY44" s="303">
        <f t="shared" si="54"/>
        <v>85.842285019999991</v>
      </c>
      <c r="AZ44" s="303">
        <f t="shared" si="55"/>
        <v>291.81435831199997</v>
      </c>
      <c r="BA44" s="298">
        <v>5.163123E-2</v>
      </c>
      <c r="BB44" s="298">
        <v>19.02180972</v>
      </c>
      <c r="BC44" s="298">
        <v>3.1648548200000004</v>
      </c>
      <c r="BD44" s="298">
        <v>64.515782140611194</v>
      </c>
      <c r="BE44" s="298">
        <v>78.46987811999999</v>
      </c>
      <c r="BF44" s="298">
        <v>31.493587452160593</v>
      </c>
      <c r="BG44" s="298">
        <v>3.7936866199999999</v>
      </c>
      <c r="BH44" s="298">
        <v>17.780928808957384</v>
      </c>
      <c r="BI44" s="298">
        <v>5.6615058999999999</v>
      </c>
      <c r="BJ44" s="298">
        <v>67.890296479999989</v>
      </c>
      <c r="BK44" s="298">
        <v>55.791920179999991</v>
      </c>
      <c r="BL44" s="298">
        <v>61.724879540000003</v>
      </c>
      <c r="BM44" s="298">
        <v>7.9585212300000006</v>
      </c>
      <c r="BN44" s="298">
        <v>22.752855620000002</v>
      </c>
      <c r="BO44" s="298">
        <v>9.6912556500000004</v>
      </c>
      <c r="BP44" s="298">
        <v>81.176364226619881</v>
      </c>
      <c r="BQ44" s="298">
        <v>88.556930290000011</v>
      </c>
      <c r="BR44" s="298">
        <v>38.89453027332199</v>
      </c>
      <c r="BS44" s="298">
        <v>12.340073649999999</v>
      </c>
      <c r="BT44" s="298">
        <v>28.168373520000003</v>
      </c>
      <c r="BU44" s="298">
        <v>18.944916970000001</v>
      </c>
      <c r="BV44" s="298">
        <v>85.715497099999993</v>
      </c>
      <c r="BW44" s="298">
        <v>95.466709800000004</v>
      </c>
      <c r="BX44" s="298">
        <v>42.328412610000008</v>
      </c>
      <c r="BY44" s="298">
        <v>16.760606993339206</v>
      </c>
      <c r="BZ44" s="298">
        <v>31.241873520000002</v>
      </c>
      <c r="CA44" s="298">
        <v>23.536876970000002</v>
      </c>
      <c r="CB44" s="298">
        <v>85.629584599999987</v>
      </c>
      <c r="CC44" s="298">
        <v>98.413515989999993</v>
      </c>
      <c r="CD44" s="298">
        <v>46.150456200000001</v>
      </c>
      <c r="CE44" s="298">
        <v>22.319040289999997</v>
      </c>
      <c r="CF44" s="298">
        <v>31.305206853322815</v>
      </c>
      <c r="CG44" s="298">
        <v>30.261458640015402</v>
      </c>
      <c r="CH44" s="298">
        <v>89.58541148556327</v>
      </c>
      <c r="CI44" s="298">
        <v>98.625465573319261</v>
      </c>
      <c r="CJ44" s="298">
        <v>46.289875922218229</v>
      </c>
      <c r="CK44" s="298">
        <v>22.555419456688007</v>
      </c>
      <c r="CL44" s="298">
        <v>31.241873520000002</v>
      </c>
      <c r="CM44" s="298">
        <v>30.006293120549309</v>
      </c>
      <c r="CN44" s="298">
        <v>89.412655930000014</v>
      </c>
      <c r="CO44" s="298">
        <v>98.049740236759035</v>
      </c>
      <c r="CP44" s="298">
        <v>35.403601200000018</v>
      </c>
      <c r="CQ44" s="298">
        <v>22.285131294767687</v>
      </c>
      <c r="CR44" s="298">
        <v>31.241873520000002</v>
      </c>
      <c r="CS44" s="298">
        <v>29.926316150000002</v>
      </c>
      <c r="CT44" s="298">
        <v>89.326743430000008</v>
      </c>
      <c r="CU44" s="298">
        <v>97.779515989999993</v>
      </c>
      <c r="CV44" s="298">
        <v>34.652326480000006</v>
      </c>
      <c r="CW44" s="298">
        <v>22.104259039999995</v>
      </c>
      <c r="CX44" s="298">
        <v>32.329373520000004</v>
      </c>
      <c r="CY44" s="298">
        <v>29.919138650000001</v>
      </c>
      <c r="CZ44" s="298">
        <v>81.827493430000004</v>
      </c>
      <c r="DA44" s="298">
        <v>97.629515990000002</v>
      </c>
      <c r="DB44" s="298">
        <v>36.67533495</v>
      </c>
      <c r="DC44" s="298">
        <v>22.104259039999995</v>
      </c>
      <c r="DD44" s="298">
        <v>32.716123520000004</v>
      </c>
      <c r="DE44" s="298">
        <v>37.00490361</v>
      </c>
      <c r="DF44" s="298">
        <v>81.827493430000004</v>
      </c>
      <c r="DG44" s="298">
        <v>92.413520309999981</v>
      </c>
      <c r="DH44" s="298">
        <v>37.585334950000004</v>
      </c>
      <c r="DI44" s="298">
        <v>23.909509039999996</v>
      </c>
      <c r="DJ44" s="298">
        <v>35.222123520000004</v>
      </c>
      <c r="DK44" s="298">
        <v>41.329045280000003</v>
      </c>
      <c r="DL44" s="298">
        <v>82.335576760000009</v>
      </c>
      <c r="DM44" s="298">
        <v>92.739710279999983</v>
      </c>
      <c r="DN44" s="298">
        <v>34.312834950000003</v>
      </c>
      <c r="DO44" s="298">
        <v>23.909509039999996</v>
      </c>
      <c r="DP44" s="298">
        <v>35.222123520000004</v>
      </c>
      <c r="DQ44" s="298">
        <v>37.212320700000006</v>
      </c>
      <c r="DR44" s="298">
        <v>81.827493430000004</v>
      </c>
      <c r="DS44" s="298">
        <v>86.195364619999992</v>
      </c>
      <c r="DT44" s="298">
        <v>37.58337495</v>
      </c>
      <c r="DU44" s="298">
        <v>24.343164589999997</v>
      </c>
      <c r="DV44" s="298">
        <v>34.134623519999998</v>
      </c>
      <c r="DW44" s="298">
        <v>37.445520699999996</v>
      </c>
      <c r="DX44" s="298">
        <v>82.166930930000007</v>
      </c>
      <c r="DY44" s="298">
        <v>78.539942290000013</v>
      </c>
      <c r="DZ44" s="298">
        <v>36.837914890000015</v>
      </c>
      <c r="EA44" s="298">
        <v>24.048259039999998</v>
      </c>
      <c r="EB44" s="298">
        <v>35.117706850000012</v>
      </c>
      <c r="EC44" s="298">
        <v>44.757387789999996</v>
      </c>
      <c r="ED44" s="298">
        <v>81.827493430000004</v>
      </c>
      <c r="EE44" s="298">
        <v>69.855117440000015</v>
      </c>
      <c r="EF44" s="298">
        <v>35.70668294</v>
      </c>
      <c r="EG44" s="298">
        <v>25.604259039999999</v>
      </c>
      <c r="EH44" s="298">
        <v>37.918373519999996</v>
      </c>
      <c r="EI44" s="298">
        <v>48.788587790000001</v>
      </c>
      <c r="EJ44" s="298">
        <v>81.575168339999991</v>
      </c>
      <c r="EK44" s="298">
        <v>66.447550630000009</v>
      </c>
      <c r="EL44" s="298">
        <v>75.26891409000001</v>
      </c>
      <c r="EM44" s="298">
        <v>26.759783049999999</v>
      </c>
      <c r="EN44" s="298">
        <v>37.949351960000008</v>
      </c>
      <c r="EO44" s="298">
        <v>47.321234140000001</v>
      </c>
      <c r="EP44" s="298">
        <v>81.357301963333342</v>
      </c>
      <c r="EQ44" s="298">
        <v>53.773991370000005</v>
      </c>
      <c r="ER44" s="298">
        <v>74.467265680000011</v>
      </c>
      <c r="ES44" s="298">
        <v>26.230484389999997</v>
      </c>
      <c r="ET44" s="298">
        <v>38.155488419999998</v>
      </c>
      <c r="EU44" s="298">
        <v>44.130475450000006</v>
      </c>
      <c r="EV44" s="298">
        <v>116.39397323</v>
      </c>
      <c r="EW44" s="298">
        <v>49.095978509999995</v>
      </c>
      <c r="EX44" s="298">
        <v>73.190462319999995</v>
      </c>
      <c r="EY44" s="298">
        <v>25.442927250000004</v>
      </c>
      <c r="EZ44" s="298">
        <v>35.612660519999999</v>
      </c>
      <c r="FA44" s="298">
        <v>39.288518009999997</v>
      </c>
      <c r="FB44" s="298">
        <v>135.19443360999998</v>
      </c>
      <c r="FC44" s="298">
        <v>44.34046197</v>
      </c>
      <c r="FD44" s="298">
        <v>71.477559780000007</v>
      </c>
      <c r="FE44" s="298">
        <v>23.948284849999997</v>
      </c>
      <c r="FF44" s="298">
        <v>27.735506520000001</v>
      </c>
      <c r="FG44" s="298">
        <v>39.920102310000004</v>
      </c>
      <c r="FH44" s="298">
        <v>127.29544319999999</v>
      </c>
      <c r="FI44" s="298">
        <v>58.951650049999998</v>
      </c>
      <c r="FJ44" s="298">
        <v>70.75207309000001</v>
      </c>
      <c r="FK44" s="298">
        <v>22.924650360000001</v>
      </c>
      <c r="FL44" s="298">
        <v>28.91974033</v>
      </c>
      <c r="FM44" s="298">
        <v>33.997894330000001</v>
      </c>
      <c r="FN44" s="298">
        <v>146.17377345999998</v>
      </c>
      <c r="FO44" s="298">
        <v>78.859564851999991</v>
      </c>
      <c r="FP44" s="298">
        <v>66.781019999999998</v>
      </c>
      <c r="FQ44" s="298">
        <v>20.481931469999999</v>
      </c>
      <c r="FR44" s="298">
        <v>25.092586300000004</v>
      </c>
      <c r="FS44" s="298">
        <v>28.294296280000001</v>
      </c>
      <c r="FT44" s="298">
        <v>137.00234804999994</v>
      </c>
    </row>
    <row r="45" spans="1:176" s="4" customFormat="1">
      <c r="A45" s="313">
        <v>214</v>
      </c>
      <c r="B45" s="365" t="s">
        <v>26</v>
      </c>
      <c r="C45" s="361">
        <f t="shared" si="196"/>
        <v>1589.4467113000001</v>
      </c>
      <c r="D45" s="361">
        <f t="shared" si="197"/>
        <v>1651.4043894500001</v>
      </c>
      <c r="E45" s="361">
        <f t="shared" si="198"/>
        <v>1401.54428448</v>
      </c>
      <c r="F45" s="361">
        <f t="shared" si="199"/>
        <v>1013.6282419152615</v>
      </c>
      <c r="G45" s="361">
        <f t="shared" si="379"/>
        <v>831.15517621815638</v>
      </c>
      <c r="H45" s="361">
        <f t="shared" si="380"/>
        <v>1133.3742915199998</v>
      </c>
      <c r="I45" s="361">
        <f t="shared" si="381"/>
        <v>2855.0458917961319</v>
      </c>
      <c r="J45" s="361">
        <f t="shared" si="382"/>
        <v>3005.9487127300399</v>
      </c>
      <c r="K45" s="361">
        <f t="shared" si="336"/>
        <v>3308.5011632140545</v>
      </c>
      <c r="L45" s="361">
        <f t="shared" si="222"/>
        <v>3370.2711305499997</v>
      </c>
      <c r="M45" s="361">
        <f t="shared" si="38"/>
        <v>413.04911525000006</v>
      </c>
      <c r="N45" s="361">
        <f t="shared" si="39"/>
        <v>376.60714425999993</v>
      </c>
      <c r="O45" s="361">
        <f t="shared" si="40"/>
        <v>405.65798629999995</v>
      </c>
      <c r="P45" s="361">
        <f t="shared" si="41"/>
        <v>394.13246549000019</v>
      </c>
      <c r="Q45" s="361">
        <f t="shared" si="42"/>
        <v>488.81693928999994</v>
      </c>
      <c r="R45" s="361">
        <f t="shared" si="43"/>
        <v>444.24260697000011</v>
      </c>
      <c r="S45" s="361">
        <f t="shared" si="44"/>
        <v>280.78536160999977</v>
      </c>
      <c r="T45" s="361">
        <f t="shared" si="45"/>
        <v>437.55948157999995</v>
      </c>
      <c r="U45" s="361">
        <f t="shared" si="46"/>
        <v>546.46466763000012</v>
      </c>
      <c r="V45" s="361">
        <f t="shared" si="47"/>
        <v>322.90296665999989</v>
      </c>
      <c r="W45" s="361">
        <f t="shared" si="48"/>
        <v>247.82562546999995</v>
      </c>
      <c r="X45" s="361">
        <f t="shared" si="49"/>
        <v>284.35102472000017</v>
      </c>
      <c r="Y45" s="361">
        <f t="shared" si="50"/>
        <v>220.11286987548209</v>
      </c>
      <c r="Z45" s="361">
        <f t="shared" si="51"/>
        <v>268.89034507881536</v>
      </c>
      <c r="AA45" s="361">
        <f t="shared" si="52"/>
        <v>246.44172438214895</v>
      </c>
      <c r="AB45" s="361">
        <f t="shared" si="53"/>
        <v>278.18330257881507</v>
      </c>
      <c r="AC45" s="361">
        <f>+SUM(CW45:CY45)</f>
        <v>139.99809955703907</v>
      </c>
      <c r="AD45" s="361">
        <f>+SUM(CZ45:DB45)</f>
        <v>131.04433537703915</v>
      </c>
      <c r="AE45" s="361">
        <f>+SUM(DC45:DE45)</f>
        <v>134.18694409703909</v>
      </c>
      <c r="AF45" s="361">
        <f>+SUM(DF45:DH45)</f>
        <v>425.92579718703917</v>
      </c>
      <c r="AG45" s="361">
        <f>+SUM(DI45:DK45)</f>
        <v>221.38962610500002</v>
      </c>
      <c r="AH45" s="361">
        <f>+SUM(DL45:DN45)</f>
        <v>295.03527207499991</v>
      </c>
      <c r="AI45" s="361">
        <f>+SUM(DO45:DQ45)</f>
        <v>278.05615622500005</v>
      </c>
      <c r="AJ45" s="361">
        <f>+SUM(DR45:DT45)</f>
        <v>338.89323711499992</v>
      </c>
      <c r="AK45" s="361">
        <f>+SUM(DU45:DW45)</f>
        <v>621.6205371960499</v>
      </c>
      <c r="AL45" s="361">
        <f>+SUM(DX45:DZ45)</f>
        <v>605.15420163200008</v>
      </c>
      <c r="AM45" s="361">
        <f>+SUM(EA45:EC45)</f>
        <v>638.28581456800009</v>
      </c>
      <c r="AN45" s="361">
        <f>+SUM(ED45:EF45)</f>
        <v>989.9853384000819</v>
      </c>
      <c r="AO45" s="361">
        <f>+SUM(EG45:EI45)</f>
        <v>722.36126578796507</v>
      </c>
      <c r="AP45" s="361">
        <f>+SUM(EJ45:EL45)</f>
        <v>693.12745451219996</v>
      </c>
      <c r="AQ45" s="362">
        <f>+SUM(EM45:EO45)</f>
        <v>746.8988665713</v>
      </c>
      <c r="AR45" s="362">
        <f>+SUM(EP45:ER45)</f>
        <v>843.561125858575</v>
      </c>
      <c r="AS45" s="362">
        <f t="shared" si="337"/>
        <v>722.03508973124997</v>
      </c>
      <c r="AT45" s="362">
        <f t="shared" si="338"/>
        <v>733.64396243722899</v>
      </c>
      <c r="AU45" s="362">
        <f t="shared" si="339"/>
        <v>784.90315133995011</v>
      </c>
      <c r="AV45" s="362">
        <f t="shared" si="340"/>
        <v>1067.918959705625</v>
      </c>
      <c r="AW45" s="362">
        <f t="shared" si="340"/>
        <v>1051.8787325172916</v>
      </c>
      <c r="AX45" s="362">
        <f t="shared" si="318"/>
        <v>789.43102249000003</v>
      </c>
      <c r="AY45" s="362">
        <f t="shared" si="54"/>
        <v>800.43709634000004</v>
      </c>
      <c r="AZ45" s="362">
        <f t="shared" si="55"/>
        <v>1009.7281714300001</v>
      </c>
      <c r="BA45" s="301">
        <f t="shared" ref="BA45:CV45" si="420">+BA46+BA47+BA48</f>
        <v>148.61846840000001</v>
      </c>
      <c r="BB45" s="301">
        <f t="shared" si="420"/>
        <v>148.55712472999997</v>
      </c>
      <c r="BC45" s="301">
        <f t="shared" si="420"/>
        <v>115.87352212000009</v>
      </c>
      <c r="BD45" s="301">
        <f t="shared" si="420"/>
        <v>134.57191543999997</v>
      </c>
      <c r="BE45" s="301">
        <f t="shared" si="420"/>
        <v>115.21317770000003</v>
      </c>
      <c r="BF45" s="301">
        <f t="shared" si="420"/>
        <v>126.82205111999994</v>
      </c>
      <c r="BG45" s="301">
        <f t="shared" si="420"/>
        <v>132.39601518000012</v>
      </c>
      <c r="BH45" s="301">
        <f t="shared" si="420"/>
        <v>127.7723940299998</v>
      </c>
      <c r="BI45" s="301">
        <f t="shared" si="420"/>
        <v>145.48957709000001</v>
      </c>
      <c r="BJ45" s="301">
        <f t="shared" si="420"/>
        <v>119.26448606000005</v>
      </c>
      <c r="BK45" s="301">
        <f t="shared" si="420"/>
        <v>117.60579768000026</v>
      </c>
      <c r="BL45" s="301">
        <f t="shared" si="420"/>
        <v>157.26218174999983</v>
      </c>
      <c r="BM45" s="301">
        <f t="shared" si="420"/>
        <v>205.12116549666666</v>
      </c>
      <c r="BN45" s="301">
        <f t="shared" si="420"/>
        <v>145.40505596666668</v>
      </c>
      <c r="BO45" s="301">
        <f t="shared" si="420"/>
        <v>138.29071782666659</v>
      </c>
      <c r="BP45" s="301">
        <f t="shared" si="420"/>
        <v>154.42624528666678</v>
      </c>
      <c r="BQ45" s="301">
        <f t="shared" si="420"/>
        <v>137.72829632666659</v>
      </c>
      <c r="BR45" s="301">
        <f t="shared" si="420"/>
        <v>152.08806535666673</v>
      </c>
      <c r="BS45" s="301">
        <f t="shared" si="420"/>
        <v>144.1315430366667</v>
      </c>
      <c r="BT45" s="301">
        <f t="shared" si="420"/>
        <v>73.981747066666401</v>
      </c>
      <c r="BU45" s="301">
        <f t="shared" si="420"/>
        <v>62.672071506666676</v>
      </c>
      <c r="BV45" s="301">
        <f t="shared" si="420"/>
        <v>97.911390416666876</v>
      </c>
      <c r="BW45" s="301">
        <f t="shared" si="420"/>
        <v>141.19765652666658</v>
      </c>
      <c r="BX45" s="301">
        <f t="shared" si="420"/>
        <v>198.4504346366665</v>
      </c>
      <c r="BY45" s="301">
        <f t="shared" si="420"/>
        <v>213.56019378000002</v>
      </c>
      <c r="BZ45" s="301">
        <f t="shared" si="420"/>
        <v>70.380305629999981</v>
      </c>
      <c r="CA45" s="301">
        <f t="shared" si="420"/>
        <v>262.52416822000004</v>
      </c>
      <c r="CB45" s="301">
        <f t="shared" si="420"/>
        <v>163.09000970000002</v>
      </c>
      <c r="CC45" s="301">
        <f t="shared" si="420"/>
        <v>70.544065769999889</v>
      </c>
      <c r="CD45" s="301">
        <f t="shared" si="420"/>
        <v>89.268891189999977</v>
      </c>
      <c r="CE45" s="301">
        <f t="shared" si="420"/>
        <v>99.560690190000017</v>
      </c>
      <c r="CF45" s="301">
        <f t="shared" si="420"/>
        <v>86.130961390000181</v>
      </c>
      <c r="CG45" s="301">
        <f t="shared" si="420"/>
        <v>62.13397388999973</v>
      </c>
      <c r="CH45" s="301">
        <f t="shared" si="420"/>
        <v>76.430860320000221</v>
      </c>
      <c r="CI45" s="301">
        <f t="shared" si="420"/>
        <v>68.363333629999744</v>
      </c>
      <c r="CJ45" s="301">
        <f t="shared" si="420"/>
        <v>139.5568307700002</v>
      </c>
      <c r="CK45" s="301">
        <f t="shared" si="420"/>
        <v>67.189438766271806</v>
      </c>
      <c r="CL45" s="301">
        <f t="shared" si="420"/>
        <v>75.080155239605133</v>
      </c>
      <c r="CM45" s="301">
        <f t="shared" si="420"/>
        <v>77.843275869605165</v>
      </c>
      <c r="CN45" s="301">
        <f t="shared" si="420"/>
        <v>117.54228974960516</v>
      </c>
      <c r="CO45" s="301">
        <f t="shared" si="420"/>
        <v>80.022644049605077</v>
      </c>
      <c r="CP45" s="301">
        <f t="shared" si="420"/>
        <v>71.32541127960512</v>
      </c>
      <c r="CQ45" s="301">
        <f t="shared" si="420"/>
        <v>84.460881769605024</v>
      </c>
      <c r="CR45" s="301">
        <f t="shared" si="420"/>
        <v>82.527722106271838</v>
      </c>
      <c r="CS45" s="301">
        <f t="shared" si="420"/>
        <v>79.453120506272086</v>
      </c>
      <c r="CT45" s="301">
        <f t="shared" si="420"/>
        <v>88.912616596271377</v>
      </c>
      <c r="CU45" s="301">
        <f t="shared" si="420"/>
        <v>79.51811514627191</v>
      </c>
      <c r="CV45" s="301">
        <f t="shared" si="420"/>
        <v>109.75257083627179</v>
      </c>
      <c r="CW45" s="301">
        <f t="shared" ref="CW45:DB45" si="421">+CW46+CW47+CW48</f>
        <v>33.340721259013037</v>
      </c>
      <c r="CX45" s="301">
        <f t="shared" si="421"/>
        <v>56.148958759013041</v>
      </c>
      <c r="CY45" s="301">
        <f t="shared" si="421"/>
        <v>50.508419539012998</v>
      </c>
      <c r="CZ45" s="301">
        <f t="shared" si="421"/>
        <v>50.593150329013099</v>
      </c>
      <c r="DA45" s="301">
        <f t="shared" si="421"/>
        <v>39.640913199013021</v>
      </c>
      <c r="DB45" s="301">
        <f t="shared" si="421"/>
        <v>40.810271849013006</v>
      </c>
      <c r="DC45" s="301">
        <f t="shared" ref="DC45:EQ45" si="422">+DC46+DC47+DC48</f>
        <v>40.952264689013035</v>
      </c>
      <c r="DD45" s="301">
        <f t="shared" si="422"/>
        <v>53.71529287901302</v>
      </c>
      <c r="DE45" s="301">
        <f t="shared" si="422"/>
        <v>39.519386529013019</v>
      </c>
      <c r="DF45" s="301">
        <f t="shared" si="422"/>
        <v>109.08102225901303</v>
      </c>
      <c r="DG45" s="301">
        <f t="shared" si="422"/>
        <v>107.84022271901323</v>
      </c>
      <c r="DH45" s="301">
        <f t="shared" si="422"/>
        <v>209.00455220901287</v>
      </c>
      <c r="DI45" s="301">
        <f t="shared" si="422"/>
        <v>69.180144538333323</v>
      </c>
      <c r="DJ45" s="301">
        <f t="shared" si="422"/>
        <v>99.57479168833332</v>
      </c>
      <c r="DK45" s="301">
        <f t="shared" si="422"/>
        <v>52.634689878333376</v>
      </c>
      <c r="DL45" s="301">
        <f t="shared" si="422"/>
        <v>122.30661601833339</v>
      </c>
      <c r="DM45" s="301">
        <f t="shared" si="422"/>
        <v>89.780804398333359</v>
      </c>
      <c r="DN45" s="301">
        <f t="shared" si="422"/>
        <v>82.94785165833315</v>
      </c>
      <c r="DO45" s="301">
        <f t="shared" si="422"/>
        <v>88.645284398333501</v>
      </c>
      <c r="DP45" s="301">
        <f t="shared" si="422"/>
        <v>105.12627043833317</v>
      </c>
      <c r="DQ45" s="301">
        <f t="shared" si="422"/>
        <v>84.2846013883334</v>
      </c>
      <c r="DR45" s="301">
        <f t="shared" si="422"/>
        <v>88.366635138333237</v>
      </c>
      <c r="DS45" s="301">
        <f t="shared" si="422"/>
        <v>89.189436588333592</v>
      </c>
      <c r="DT45" s="301">
        <f t="shared" si="422"/>
        <v>161.33716538833312</v>
      </c>
      <c r="DU45" s="301">
        <f t="shared" si="422"/>
        <v>193.62032761333333</v>
      </c>
      <c r="DV45" s="301">
        <f t="shared" si="422"/>
        <v>202.27990351133332</v>
      </c>
      <c r="DW45" s="301">
        <f t="shared" si="422"/>
        <v>225.72030607138325</v>
      </c>
      <c r="DX45" s="301">
        <f t="shared" si="422"/>
        <v>198.23562740733342</v>
      </c>
      <c r="DY45" s="301">
        <f t="shared" si="422"/>
        <v>191.41317765333335</v>
      </c>
      <c r="DZ45" s="301">
        <f t="shared" si="422"/>
        <v>215.50539657133334</v>
      </c>
      <c r="EA45" s="301">
        <f t="shared" si="422"/>
        <v>208.4087670873333</v>
      </c>
      <c r="EB45" s="301">
        <f t="shared" si="422"/>
        <v>228.94489205133331</v>
      </c>
      <c r="EC45" s="301">
        <f t="shared" si="422"/>
        <v>200.93215542933351</v>
      </c>
      <c r="ED45" s="301">
        <f t="shared" si="422"/>
        <v>257.93765238341541</v>
      </c>
      <c r="EE45" s="301">
        <f t="shared" si="422"/>
        <v>219.25443446333355</v>
      </c>
      <c r="EF45" s="301">
        <f t="shared" si="422"/>
        <v>512.79325155333299</v>
      </c>
      <c r="EG45" s="301">
        <f t="shared" si="422"/>
        <v>222.91400726274</v>
      </c>
      <c r="EH45" s="301">
        <f t="shared" si="422"/>
        <v>243.222517354725</v>
      </c>
      <c r="EI45" s="301">
        <f t="shared" si="422"/>
        <v>256.22474117050007</v>
      </c>
      <c r="EJ45" s="301">
        <f t="shared" si="422"/>
        <v>222.25090224905</v>
      </c>
      <c r="EK45" s="301">
        <f t="shared" si="422"/>
        <v>258.79020896269998</v>
      </c>
      <c r="EL45" s="301">
        <f t="shared" si="422"/>
        <v>212.08634330045001</v>
      </c>
      <c r="EM45" s="301">
        <f t="shared" si="422"/>
        <v>239.27485017790002</v>
      </c>
      <c r="EN45" s="301">
        <f t="shared" si="422"/>
        <v>269.37994985547505</v>
      </c>
      <c r="EO45" s="301">
        <f t="shared" si="422"/>
        <v>238.24406653792497</v>
      </c>
      <c r="EP45" s="301">
        <f t="shared" si="422"/>
        <v>230.60538075362501</v>
      </c>
      <c r="EQ45" s="301">
        <f t="shared" si="422"/>
        <v>220.04581416440004</v>
      </c>
      <c r="ER45" s="301">
        <f t="shared" ref="ER45:FD45" si="423">+ER46+ER47+ER48</f>
        <v>392.90993094055</v>
      </c>
      <c r="ES45" s="301">
        <f t="shared" si="423"/>
        <v>224.99330906159997</v>
      </c>
      <c r="ET45" s="301">
        <f t="shared" si="423"/>
        <v>233.85134028215001</v>
      </c>
      <c r="EU45" s="301">
        <f t="shared" si="423"/>
        <v>263.19044038749996</v>
      </c>
      <c r="EV45" s="301">
        <f t="shared" si="423"/>
        <v>250.07047884758495</v>
      </c>
      <c r="EW45" s="301">
        <f t="shared" si="423"/>
        <v>240.23013991087498</v>
      </c>
      <c r="EX45" s="301">
        <f t="shared" si="423"/>
        <v>243.34334367876906</v>
      </c>
      <c r="EY45" s="301">
        <f t="shared" si="423"/>
        <v>250.42723577665006</v>
      </c>
      <c r="EZ45" s="301">
        <f t="shared" si="423"/>
        <v>301.78119670680002</v>
      </c>
      <c r="FA45" s="301">
        <f t="shared" si="423"/>
        <v>232.6947188565</v>
      </c>
      <c r="FB45" s="301">
        <f t="shared" si="423"/>
        <v>233.29156288499999</v>
      </c>
      <c r="FC45" s="301">
        <f t="shared" si="423"/>
        <v>232.40500351519995</v>
      </c>
      <c r="FD45" s="301">
        <f t="shared" si="423"/>
        <v>602.22239330542504</v>
      </c>
      <c r="FE45" s="301">
        <f t="shared" ref="FE45:FG45" si="424">+FE46+FE47+FE48</f>
        <v>217.25133569666662</v>
      </c>
      <c r="FF45" s="301">
        <f t="shared" si="424"/>
        <v>264.1226785566667</v>
      </c>
      <c r="FG45" s="301">
        <f t="shared" si="424"/>
        <v>289.30082603666659</v>
      </c>
      <c r="FH45" s="301">
        <f t="shared" ref="FH45:FI45" si="425">+FH46+FH47+FH48</f>
        <v>246.51642008666673</v>
      </c>
      <c r="FI45" s="301">
        <f t="shared" si="425"/>
        <v>242.78198902666668</v>
      </c>
      <c r="FJ45" s="301">
        <f t="shared" ref="FJ45" si="426">+FJ46+FJ47+FJ48</f>
        <v>300.13261337666665</v>
      </c>
      <c r="FK45" s="301">
        <f t="shared" ref="FK45" si="427">+FK46+FK47+FK48</f>
        <v>240.64350157666667</v>
      </c>
      <c r="FL45" s="301">
        <f t="shared" ref="FL45" si="428">+FL46+FL47+FL48</f>
        <v>306.22861360666678</v>
      </c>
      <c r="FM45" s="301">
        <f t="shared" ref="FM45" si="429">+FM46+FM47+FM48</f>
        <v>253.56498115666659</v>
      </c>
      <c r="FN45" s="301">
        <f t="shared" ref="FN45" si="430">+FN46+FN47+FN48</f>
        <v>255.03751848666667</v>
      </c>
      <c r="FO45" s="301">
        <f t="shared" ref="FO45" si="431">+FO46+FO47+FO48</f>
        <v>290.55370499666657</v>
      </c>
      <c r="FP45" s="301">
        <f t="shared" ref="FP45" si="432">+FP46+FP47+FP48</f>
        <v>464.13694794666685</v>
      </c>
      <c r="FQ45" s="301">
        <f t="shared" ref="FQ45" si="433">+FQ46+FQ47+FQ48</f>
        <v>274.15375125666668</v>
      </c>
      <c r="FR45" s="301">
        <f t="shared" ref="FR45" si="434">+FR46+FR47+FR48</f>
        <v>268.53252348666666</v>
      </c>
      <c r="FS45" s="301">
        <f t="shared" ref="FS45:FT45" si="435">+FS46+FS47+FS48</f>
        <v>323.31703803666664</v>
      </c>
      <c r="FT45" s="301">
        <f t="shared" si="435"/>
        <v>276.98442699666668</v>
      </c>
    </row>
    <row r="46" spans="1:176">
      <c r="A46" s="306">
        <v>21413</v>
      </c>
      <c r="B46" s="366" t="s">
        <v>110</v>
      </c>
      <c r="C46" s="302">
        <f t="shared" si="196"/>
        <v>20.340415050000047</v>
      </c>
      <c r="D46" s="302">
        <f t="shared" si="197"/>
        <v>139.71793502999981</v>
      </c>
      <c r="E46" s="302">
        <f t="shared" si="198"/>
        <v>189.49357478000002</v>
      </c>
      <c r="F46" s="302">
        <f t="shared" si="199"/>
        <v>176.96240098999988</v>
      </c>
      <c r="G46" s="302">
        <f t="shared" ref="G46:G48" si="436">+SUM(CW46:DH46)</f>
        <v>183.16789607999999</v>
      </c>
      <c r="H46" s="302">
        <f t="shared" ref="H46:H48" si="437">+SUM(DI46:DT46)</f>
        <v>187.58325900999989</v>
      </c>
      <c r="I46" s="302">
        <f t="shared" ref="I46:I48" si="438">+SUM(DU46:EF46)</f>
        <v>190.60371971999984</v>
      </c>
      <c r="J46" s="302">
        <f t="shared" ref="J46:J48" si="439">+SUM(EG46:ER46)</f>
        <v>180.54357752000004</v>
      </c>
      <c r="K46" s="302">
        <f t="shared" si="336"/>
        <v>193.70306392000003</v>
      </c>
      <c r="L46" s="302">
        <f t="shared" si="222"/>
        <v>213.17378939999998</v>
      </c>
      <c r="M46" s="302">
        <f t="shared" si="38"/>
        <v>4.7598057400000471</v>
      </c>
      <c r="N46" s="302">
        <f t="shared" si="39"/>
        <v>4.2810473899999124</v>
      </c>
      <c r="O46" s="302">
        <f t="shared" si="40"/>
        <v>5.5315689399999428</v>
      </c>
      <c r="P46" s="302">
        <f t="shared" si="41"/>
        <v>5.7679929800001446</v>
      </c>
      <c r="Q46" s="302">
        <f t="shared" si="42"/>
        <v>44.329771889999961</v>
      </c>
      <c r="R46" s="302">
        <f t="shared" si="43"/>
        <v>19.574866080000106</v>
      </c>
      <c r="S46" s="302">
        <f t="shared" si="44"/>
        <v>15.242398419999745</v>
      </c>
      <c r="T46" s="302">
        <f t="shared" si="45"/>
        <v>60.570898639999996</v>
      </c>
      <c r="U46" s="302">
        <f t="shared" si="46"/>
        <v>40.78209916000003</v>
      </c>
      <c r="V46" s="302">
        <f t="shared" si="47"/>
        <v>25.854438049999885</v>
      </c>
      <c r="W46" s="302">
        <f t="shared" si="48"/>
        <v>67.249441299999944</v>
      </c>
      <c r="X46" s="302">
        <f t="shared" si="49"/>
        <v>55.607596270000158</v>
      </c>
      <c r="Y46" s="302">
        <f t="shared" si="50"/>
        <v>20.810156170000027</v>
      </c>
      <c r="Z46" s="302">
        <f t="shared" si="51"/>
        <v>63.050058909999962</v>
      </c>
      <c r="AA46" s="302">
        <f t="shared" si="52"/>
        <v>45.426735990000225</v>
      </c>
      <c r="AB46" s="302">
        <f t="shared" si="53"/>
        <v>47.675449919999664</v>
      </c>
      <c r="AC46" s="302">
        <f t="shared" ref="AC46:AC48" si="440">+SUM(CW46:CY46)</f>
        <v>37.800647209999966</v>
      </c>
      <c r="AD46" s="302">
        <f t="shared" ref="AD46:AD48" si="441">+SUM(CZ46:DB46)</f>
        <v>52.76874349000002</v>
      </c>
      <c r="AE46" s="302">
        <f t="shared" ref="AE46:AE48" si="442">+SUM(DC46:DE46)</f>
        <v>44.194276449999961</v>
      </c>
      <c r="AF46" s="302">
        <f t="shared" ref="AF46:AF48" si="443">+SUM(DF46:DH46)</f>
        <v>48.404228930000045</v>
      </c>
      <c r="AG46" s="302">
        <f t="shared" ref="AG46:AG48" si="444">+SUM(DI46:DK46)</f>
        <v>44.32068356000002</v>
      </c>
      <c r="AH46" s="302">
        <f t="shared" ref="AH46:AH48" si="445">+SUM(DL46:DN46)</f>
        <v>47.829186229999891</v>
      </c>
      <c r="AI46" s="302">
        <f t="shared" ref="AI46:AI48" si="446">+SUM(DO46:DQ46)</f>
        <v>48.037749190000113</v>
      </c>
      <c r="AJ46" s="302">
        <f t="shared" ref="AJ46:AJ48" si="447">+SUM(DR46:DT46)</f>
        <v>47.395640029999868</v>
      </c>
      <c r="AK46" s="302">
        <f t="shared" ref="AK46:AK48" si="448">+SUM(DU46:DW46)</f>
        <v>42.629146529999957</v>
      </c>
      <c r="AL46" s="302">
        <f t="shared" ref="AL46:AL48" si="449">+SUM(DX46:DZ46)</f>
        <v>46.277392190000114</v>
      </c>
      <c r="AM46" s="302">
        <f t="shared" ref="AM46:AM48" si="450">+SUM(EA46:EC46)</f>
        <v>35.507141360000105</v>
      </c>
      <c r="AN46" s="302">
        <f t="shared" ref="AN46:AN48" si="451">+SUM(ED46:EF46)</f>
        <v>66.190039639999668</v>
      </c>
      <c r="AO46" s="302">
        <f t="shared" ref="AO46:AO48" si="452">+SUM(EG46:EI46)</f>
        <v>56.253131960000026</v>
      </c>
      <c r="AP46" s="302">
        <f t="shared" ref="AP46:AP48" si="453">+SUM(EJ46:EL46)</f>
        <v>26.511802739999993</v>
      </c>
      <c r="AQ46" s="303">
        <f t="shared" ref="AQ46:AQ48" si="454">+SUM(EM46:EO46)</f>
        <v>43.001269780000001</v>
      </c>
      <c r="AR46" s="303">
        <f t="shared" ref="AR46:AR48" si="455">+SUM(EP46:ER46)</f>
        <v>54.777373040000022</v>
      </c>
      <c r="AS46" s="303">
        <f t="shared" si="337"/>
        <v>14.967679190000002</v>
      </c>
      <c r="AT46" s="303">
        <f t="shared" si="338"/>
        <v>39.64374879999999</v>
      </c>
      <c r="AU46" s="303">
        <f t="shared" si="339"/>
        <v>19.302361820000016</v>
      </c>
      <c r="AV46" s="303">
        <f t="shared" si="340"/>
        <v>119.78927411000001</v>
      </c>
      <c r="AW46" s="303">
        <f t="shared" ref="AW46:AW53" si="456">+SUM(FE46:FG46)</f>
        <v>32.616668890000007</v>
      </c>
      <c r="AX46" s="303">
        <f t="shared" si="318"/>
        <v>73.540069520000003</v>
      </c>
      <c r="AY46" s="303">
        <f t="shared" si="54"/>
        <v>20.307169389999999</v>
      </c>
      <c r="AZ46" s="303">
        <f t="shared" si="55"/>
        <v>86.709881599999974</v>
      </c>
      <c r="BA46" s="305">
        <v>0</v>
      </c>
      <c r="BB46" s="305">
        <v>2.9273453199999722</v>
      </c>
      <c r="BC46" s="305">
        <v>1.8324604200000749</v>
      </c>
      <c r="BD46" s="305">
        <v>1.5431494099999554</v>
      </c>
      <c r="BE46" s="305">
        <v>1.325854110000023</v>
      </c>
      <c r="BF46" s="305">
        <v>1.412043869999934</v>
      </c>
      <c r="BG46" s="305">
        <v>1.3264396900001429</v>
      </c>
      <c r="BH46" s="305">
        <v>1.8812930099998084</v>
      </c>
      <c r="BI46" s="305">
        <v>2.3238362399999914</v>
      </c>
      <c r="BJ46" s="305">
        <v>2.3928994200000488</v>
      </c>
      <c r="BK46" s="305">
        <v>1.640992290000213</v>
      </c>
      <c r="BL46" s="305">
        <v>1.7341012699998828</v>
      </c>
      <c r="BM46" s="305">
        <v>30.172130949999996</v>
      </c>
      <c r="BN46" s="305">
        <v>12.570503290000033</v>
      </c>
      <c r="BO46" s="305">
        <v>1.5871376499999315</v>
      </c>
      <c r="BP46" s="305">
        <v>2.1341388200000893</v>
      </c>
      <c r="BQ46" s="305">
        <v>1.1673968399999239</v>
      </c>
      <c r="BR46" s="305">
        <v>16.273330420000093</v>
      </c>
      <c r="BS46" s="305">
        <v>10.184836720000021</v>
      </c>
      <c r="BT46" s="305">
        <v>3.3789499399997567</v>
      </c>
      <c r="BU46" s="305">
        <v>1.678611759999967</v>
      </c>
      <c r="BV46" s="305">
        <v>42.236722290000216</v>
      </c>
      <c r="BW46" s="305">
        <v>2.3472417699999824</v>
      </c>
      <c r="BX46" s="305">
        <v>15.986934579999797</v>
      </c>
      <c r="BY46" s="305">
        <v>1.1340300200000115</v>
      </c>
      <c r="BZ46" s="305">
        <v>3.3897975499999689</v>
      </c>
      <c r="CA46" s="305">
        <v>36.258271590000049</v>
      </c>
      <c r="CB46" s="305">
        <v>2.6280263400000194</v>
      </c>
      <c r="CC46" s="305">
        <v>1.2528112099998907</v>
      </c>
      <c r="CD46" s="305">
        <v>21.973600499999975</v>
      </c>
      <c r="CE46" s="305">
        <v>43.605460470000025</v>
      </c>
      <c r="CF46" s="305">
        <v>22.540813440000193</v>
      </c>
      <c r="CG46" s="305">
        <v>1.1031673899997259</v>
      </c>
      <c r="CH46" s="305">
        <v>29.580672930000219</v>
      </c>
      <c r="CI46" s="305">
        <v>1.3942230899997412</v>
      </c>
      <c r="CJ46" s="305">
        <v>24.632700250000198</v>
      </c>
      <c r="CK46" s="305">
        <v>0.24550607999999841</v>
      </c>
      <c r="CL46" s="305">
        <v>9.7336488199999991</v>
      </c>
      <c r="CM46" s="305">
        <v>10.83100127000003</v>
      </c>
      <c r="CN46" s="305">
        <v>50.411767110000028</v>
      </c>
      <c r="CO46" s="305">
        <v>10.662875959999951</v>
      </c>
      <c r="CP46" s="305">
        <v>1.9754158399999824</v>
      </c>
      <c r="CQ46" s="305">
        <v>17.427213239999901</v>
      </c>
      <c r="CR46" s="305">
        <v>16.165216220000048</v>
      </c>
      <c r="CS46" s="305">
        <v>11.834306530000276</v>
      </c>
      <c r="CT46" s="305">
        <v>23.684267649999583</v>
      </c>
      <c r="CU46" s="305">
        <v>14.11579866000011</v>
      </c>
      <c r="CV46" s="305">
        <v>9.8753836099999717</v>
      </c>
      <c r="CW46" s="305">
        <v>6.3623152199999993</v>
      </c>
      <c r="CX46" s="305">
        <v>15.983319410000007</v>
      </c>
      <c r="CY46" s="305">
        <v>15.455012579999959</v>
      </c>
      <c r="CZ46" s="305">
        <v>21.760463560000062</v>
      </c>
      <c r="DA46" s="305">
        <v>18.195313629999987</v>
      </c>
      <c r="DB46" s="305">
        <v>12.812966299999971</v>
      </c>
      <c r="DC46" s="305">
        <v>10.53377759</v>
      </c>
      <c r="DD46" s="305">
        <v>24.052293169999984</v>
      </c>
      <c r="DE46" s="305">
        <v>9.608205689999977</v>
      </c>
      <c r="DF46" s="305">
        <v>15.086278149999998</v>
      </c>
      <c r="DG46" s="305">
        <v>16.611416300000201</v>
      </c>
      <c r="DH46" s="305">
        <v>16.706534479999846</v>
      </c>
      <c r="DI46" s="305">
        <v>0.52077532999999221</v>
      </c>
      <c r="DJ46" s="305">
        <v>25.551535699999988</v>
      </c>
      <c r="DK46" s="305">
        <v>18.24837253000004</v>
      </c>
      <c r="DL46" s="305">
        <v>15.405991380000046</v>
      </c>
      <c r="DM46" s="305">
        <v>18.162258390000034</v>
      </c>
      <c r="DN46" s="305">
        <v>14.260936459999812</v>
      </c>
      <c r="DO46" s="305">
        <v>17.624078590000181</v>
      </c>
      <c r="DP46" s="305">
        <v>15.650991529999828</v>
      </c>
      <c r="DQ46" s="305">
        <v>14.762679070000104</v>
      </c>
      <c r="DR46" s="305">
        <v>17.942354509999859</v>
      </c>
      <c r="DS46" s="305">
        <v>14.380508040000223</v>
      </c>
      <c r="DT46" s="305">
        <v>15.072777479999786</v>
      </c>
      <c r="DU46" s="305">
        <v>7.3929888499999947</v>
      </c>
      <c r="DV46" s="305">
        <v>18.363235799999984</v>
      </c>
      <c r="DW46" s="305">
        <v>16.872921879999979</v>
      </c>
      <c r="DX46" s="305">
        <v>10.842946700000084</v>
      </c>
      <c r="DY46" s="305">
        <v>5.8632672200000115</v>
      </c>
      <c r="DZ46" s="305">
        <v>29.571178270000019</v>
      </c>
      <c r="EA46" s="305">
        <v>17.755899089999957</v>
      </c>
      <c r="EB46" s="305">
        <v>8.471682249999958</v>
      </c>
      <c r="EC46" s="305">
        <v>9.27956002000019</v>
      </c>
      <c r="ED46" s="305">
        <v>22.077154979999705</v>
      </c>
      <c r="EE46" s="305">
        <v>26.412993400000232</v>
      </c>
      <c r="EF46" s="305">
        <v>17.699891259999731</v>
      </c>
      <c r="EG46" s="305">
        <v>7.1953043199999991</v>
      </c>
      <c r="EH46" s="305">
        <v>9.5780866400000004</v>
      </c>
      <c r="EI46" s="305">
        <v>39.479741000000026</v>
      </c>
      <c r="EJ46" s="305">
        <v>14.632782399999991</v>
      </c>
      <c r="EK46" s="305">
        <v>5.8087533700000051</v>
      </c>
      <c r="EL46" s="305">
        <v>6.0702669699999987</v>
      </c>
      <c r="EM46" s="305">
        <v>11.080425290000022</v>
      </c>
      <c r="EN46" s="305">
        <v>16.340911570000006</v>
      </c>
      <c r="EO46" s="305">
        <v>15.579932919999973</v>
      </c>
      <c r="EP46" s="305">
        <v>16.677078250000001</v>
      </c>
      <c r="EQ46" s="305">
        <v>7.2973760999999939</v>
      </c>
      <c r="ER46" s="305">
        <v>30.802918690000027</v>
      </c>
      <c r="ES46" s="305">
        <v>0</v>
      </c>
      <c r="ET46" s="305">
        <v>11.212171960000001</v>
      </c>
      <c r="EU46" s="305">
        <v>3.7555072300000005</v>
      </c>
      <c r="EV46" s="305">
        <v>22.341895429999997</v>
      </c>
      <c r="EW46" s="305">
        <v>12.182169969999984</v>
      </c>
      <c r="EX46" s="305">
        <v>5.1196834000000058</v>
      </c>
      <c r="EY46" s="305">
        <v>5.530677480000004</v>
      </c>
      <c r="EZ46" s="305">
        <v>6.7380600100000203</v>
      </c>
      <c r="FA46" s="305">
        <v>7.0336243299999905</v>
      </c>
      <c r="FB46" s="305">
        <v>5.144285189999998</v>
      </c>
      <c r="FC46" s="305">
        <v>4.0162984399999972</v>
      </c>
      <c r="FD46" s="305">
        <v>110.62869048000002</v>
      </c>
      <c r="FE46" s="305">
        <v>0</v>
      </c>
      <c r="FF46" s="305">
        <v>10.165405099999999</v>
      </c>
      <c r="FG46" s="305">
        <v>22.451263790000006</v>
      </c>
      <c r="FH46" s="305">
        <v>8.6870582999999897</v>
      </c>
      <c r="FI46" s="305">
        <v>3.9607981400000156</v>
      </c>
      <c r="FJ46" s="305">
        <v>60.892213079999991</v>
      </c>
      <c r="FK46" s="305">
        <v>4.7254735800000134</v>
      </c>
      <c r="FL46" s="305">
        <v>5.4004136800000282</v>
      </c>
      <c r="FM46" s="305">
        <v>10.181282129999957</v>
      </c>
      <c r="FN46" s="305">
        <v>8.4191933100000398</v>
      </c>
      <c r="FO46" s="305">
        <v>60.5560855599999</v>
      </c>
      <c r="FP46" s="305">
        <v>17.734602730000034</v>
      </c>
      <c r="FQ46" s="305">
        <v>8.1930070300000004</v>
      </c>
      <c r="FR46" s="305">
        <v>12.644692110000001</v>
      </c>
      <c r="FS46" s="305">
        <v>32.503588489999999</v>
      </c>
      <c r="FT46" s="305">
        <v>23.447211210000013</v>
      </c>
    </row>
    <row r="47" spans="1:176">
      <c r="A47" s="306">
        <v>21412</v>
      </c>
      <c r="B47" s="366" t="s">
        <v>106</v>
      </c>
      <c r="C47" s="302">
        <f t="shared" si="196"/>
        <v>1569.10629625</v>
      </c>
      <c r="D47" s="302">
        <f t="shared" si="197"/>
        <v>1511.6864544200002</v>
      </c>
      <c r="E47" s="302">
        <f t="shared" si="198"/>
        <v>1212.0507097000002</v>
      </c>
      <c r="F47" s="302">
        <f t="shared" si="199"/>
        <v>836.66584092526159</v>
      </c>
      <c r="G47" s="302">
        <f t="shared" si="436"/>
        <v>647.98728013815639</v>
      </c>
      <c r="H47" s="302">
        <f t="shared" si="437"/>
        <v>945.79103250999992</v>
      </c>
      <c r="I47" s="302">
        <f t="shared" si="438"/>
        <v>2664.442172076132</v>
      </c>
      <c r="J47" s="302">
        <f t="shared" si="439"/>
        <v>2825.40513521004</v>
      </c>
      <c r="K47" s="302">
        <f t="shared" si="336"/>
        <v>3114.7980992940543</v>
      </c>
      <c r="L47" s="302">
        <f t="shared" si="222"/>
        <v>3157.0973411499999</v>
      </c>
      <c r="M47" s="302">
        <f t="shared" si="38"/>
        <v>408.28930951000001</v>
      </c>
      <c r="N47" s="302">
        <f t="shared" si="39"/>
        <v>372.32609687000001</v>
      </c>
      <c r="O47" s="302">
        <f t="shared" si="40"/>
        <v>400.12641736</v>
      </c>
      <c r="P47" s="302">
        <f t="shared" si="41"/>
        <v>388.36447251000004</v>
      </c>
      <c r="Q47" s="302">
        <f t="shared" si="42"/>
        <v>444.48716739999998</v>
      </c>
      <c r="R47" s="302">
        <f t="shared" si="43"/>
        <v>424.66774089</v>
      </c>
      <c r="S47" s="302">
        <f t="shared" si="44"/>
        <v>265.54296319000002</v>
      </c>
      <c r="T47" s="302">
        <f t="shared" si="45"/>
        <v>376.98858293999996</v>
      </c>
      <c r="U47" s="302">
        <f t="shared" si="46"/>
        <v>505.68256847000004</v>
      </c>
      <c r="V47" s="302">
        <f t="shared" si="47"/>
        <v>297.04852861000001</v>
      </c>
      <c r="W47" s="302">
        <f t="shared" si="48"/>
        <v>180.57618417</v>
      </c>
      <c r="X47" s="302">
        <f t="shared" si="49"/>
        <v>228.74342845000001</v>
      </c>
      <c r="Y47" s="302">
        <f t="shared" si="50"/>
        <v>199.30271370548206</v>
      </c>
      <c r="Z47" s="302">
        <f t="shared" si="51"/>
        <v>205.8402861688154</v>
      </c>
      <c r="AA47" s="302">
        <f t="shared" si="52"/>
        <v>201.01498839214872</v>
      </c>
      <c r="AB47" s="302">
        <f t="shared" si="53"/>
        <v>230.50785265881541</v>
      </c>
      <c r="AC47" s="302">
        <f t="shared" si="440"/>
        <v>102.1974523470391</v>
      </c>
      <c r="AD47" s="302">
        <f t="shared" si="441"/>
        <v>78.275591887039099</v>
      </c>
      <c r="AE47" s="302">
        <f t="shared" si="442"/>
        <v>89.992667647039113</v>
      </c>
      <c r="AF47" s="302">
        <f t="shared" si="443"/>
        <v>377.52156825703912</v>
      </c>
      <c r="AG47" s="302">
        <f t="shared" si="444"/>
        <v>177.068942545</v>
      </c>
      <c r="AH47" s="302">
        <f t="shared" si="445"/>
        <v>247.20608584500002</v>
      </c>
      <c r="AI47" s="302">
        <f t="shared" si="446"/>
        <v>230.01840703499994</v>
      </c>
      <c r="AJ47" s="302">
        <f t="shared" si="447"/>
        <v>291.49759708500005</v>
      </c>
      <c r="AK47" s="302">
        <f t="shared" si="448"/>
        <v>578.99139066604994</v>
      </c>
      <c r="AL47" s="302">
        <f t="shared" si="449"/>
        <v>558.87680944199997</v>
      </c>
      <c r="AM47" s="302">
        <f t="shared" si="450"/>
        <v>602.77867320799999</v>
      </c>
      <c r="AN47" s="302">
        <f t="shared" si="451"/>
        <v>923.79529876008223</v>
      </c>
      <c r="AO47" s="302">
        <f t="shared" si="452"/>
        <v>666.10813382796505</v>
      </c>
      <c r="AP47" s="302">
        <f t="shared" si="453"/>
        <v>666.61565177219995</v>
      </c>
      <c r="AQ47" s="303">
        <f t="shared" si="454"/>
        <v>703.89759679129997</v>
      </c>
      <c r="AR47" s="303">
        <f t="shared" si="455"/>
        <v>788.78375281857507</v>
      </c>
      <c r="AS47" s="303">
        <f t="shared" si="337"/>
        <v>707.06741054124996</v>
      </c>
      <c r="AT47" s="303">
        <f t="shared" si="338"/>
        <v>694.00021363722908</v>
      </c>
      <c r="AU47" s="303">
        <f t="shared" si="339"/>
        <v>765.60078951995013</v>
      </c>
      <c r="AV47" s="303">
        <f t="shared" si="340"/>
        <v>948.12968559562501</v>
      </c>
      <c r="AW47" s="303">
        <f t="shared" si="456"/>
        <v>738.05817139999999</v>
      </c>
      <c r="AX47" s="303">
        <f t="shared" si="318"/>
        <v>715.89095297000006</v>
      </c>
      <c r="AY47" s="303">
        <f t="shared" si="54"/>
        <v>780.12992695000003</v>
      </c>
      <c r="AZ47" s="303">
        <f t="shared" si="55"/>
        <v>923.01828983000019</v>
      </c>
      <c r="BA47" s="305">
        <v>148.61846840000001</v>
      </c>
      <c r="BB47" s="305">
        <v>145.62977941</v>
      </c>
      <c r="BC47" s="305">
        <v>114.04106170000001</v>
      </c>
      <c r="BD47" s="305">
        <v>133.02876603000001</v>
      </c>
      <c r="BE47" s="305">
        <v>113.88732359000001</v>
      </c>
      <c r="BF47" s="305">
        <v>125.41000725000001</v>
      </c>
      <c r="BG47" s="305">
        <v>131.06957548999998</v>
      </c>
      <c r="BH47" s="305">
        <v>125.89110101999999</v>
      </c>
      <c r="BI47" s="305">
        <v>143.16574085000002</v>
      </c>
      <c r="BJ47" s="305">
        <v>116.87158664</v>
      </c>
      <c r="BK47" s="305">
        <v>115.96480539000005</v>
      </c>
      <c r="BL47" s="305">
        <v>155.52808047999994</v>
      </c>
      <c r="BM47" s="305">
        <v>174.94903454666667</v>
      </c>
      <c r="BN47" s="305">
        <v>132.83455267666665</v>
      </c>
      <c r="BO47" s="305">
        <v>136.70358017666666</v>
      </c>
      <c r="BP47" s="305">
        <v>152.2921064666667</v>
      </c>
      <c r="BQ47" s="305">
        <v>136.56089948666667</v>
      </c>
      <c r="BR47" s="305">
        <v>135.81473493666664</v>
      </c>
      <c r="BS47" s="305">
        <v>133.94670631666668</v>
      </c>
      <c r="BT47" s="305">
        <v>70.602797126666644</v>
      </c>
      <c r="BU47" s="305">
        <v>60.993459746666709</v>
      </c>
      <c r="BV47" s="305">
        <v>55.674668126666667</v>
      </c>
      <c r="BW47" s="305">
        <v>138.85041475666659</v>
      </c>
      <c r="BX47" s="305">
        <v>182.4635000566667</v>
      </c>
      <c r="BY47" s="305">
        <v>212.42616376000001</v>
      </c>
      <c r="BZ47" s="305">
        <v>66.990508080000012</v>
      </c>
      <c r="CA47" s="305">
        <v>226.26589662999999</v>
      </c>
      <c r="CB47" s="305">
        <v>160.46198336</v>
      </c>
      <c r="CC47" s="305">
        <v>69.291254559999999</v>
      </c>
      <c r="CD47" s="305">
        <v>67.295290690000002</v>
      </c>
      <c r="CE47" s="305">
        <v>55.955229719999991</v>
      </c>
      <c r="CF47" s="305">
        <v>63.590147949999995</v>
      </c>
      <c r="CG47" s="305">
        <v>61.030806500000004</v>
      </c>
      <c r="CH47" s="305">
        <v>46.850187390000002</v>
      </c>
      <c r="CI47" s="305">
        <v>66.969110540000003</v>
      </c>
      <c r="CJ47" s="305">
        <v>114.92413052000001</v>
      </c>
      <c r="CK47" s="305">
        <v>66.943932686271808</v>
      </c>
      <c r="CL47" s="305">
        <v>65.346506419605134</v>
      </c>
      <c r="CM47" s="305">
        <v>67.012274599605135</v>
      </c>
      <c r="CN47" s="305">
        <v>67.130522639605132</v>
      </c>
      <c r="CO47" s="305">
        <v>69.359768089605126</v>
      </c>
      <c r="CP47" s="305">
        <v>69.349995439605138</v>
      </c>
      <c r="CQ47" s="305">
        <v>67.033668529605123</v>
      </c>
      <c r="CR47" s="305">
        <v>66.362505886271791</v>
      </c>
      <c r="CS47" s="305">
        <v>67.618813976271809</v>
      </c>
      <c r="CT47" s="305">
        <v>65.228348946271794</v>
      </c>
      <c r="CU47" s="305">
        <v>65.4023164862718</v>
      </c>
      <c r="CV47" s="305">
        <v>99.877187226271815</v>
      </c>
      <c r="CW47" s="305">
        <v>26.978406039013038</v>
      </c>
      <c r="CX47" s="305">
        <v>40.165639349013034</v>
      </c>
      <c r="CY47" s="305">
        <v>35.053406959013039</v>
      </c>
      <c r="CZ47" s="305">
        <v>28.832686769013037</v>
      </c>
      <c r="DA47" s="305">
        <v>21.445599569013034</v>
      </c>
      <c r="DB47" s="305">
        <v>27.997305549013035</v>
      </c>
      <c r="DC47" s="305">
        <v>30.418487099013038</v>
      </c>
      <c r="DD47" s="305">
        <v>29.662999709013036</v>
      </c>
      <c r="DE47" s="305">
        <v>29.911180839013042</v>
      </c>
      <c r="DF47" s="305">
        <v>93.994744109013027</v>
      </c>
      <c r="DG47" s="305">
        <v>91.228806419013026</v>
      </c>
      <c r="DH47" s="305">
        <v>192.29801772901303</v>
      </c>
      <c r="DI47" s="305">
        <v>68.659369208333331</v>
      </c>
      <c r="DJ47" s="305">
        <v>74.023255988333332</v>
      </c>
      <c r="DK47" s="305">
        <v>34.386317348333336</v>
      </c>
      <c r="DL47" s="305">
        <v>106.90062463833334</v>
      </c>
      <c r="DM47" s="305">
        <v>71.618546008333325</v>
      </c>
      <c r="DN47" s="305">
        <v>68.686915198333338</v>
      </c>
      <c r="DO47" s="305">
        <v>71.02120580833332</v>
      </c>
      <c r="DP47" s="305">
        <v>89.475278908333337</v>
      </c>
      <c r="DQ47" s="305">
        <v>69.521922318333296</v>
      </c>
      <c r="DR47" s="305">
        <v>70.424280628333378</v>
      </c>
      <c r="DS47" s="305">
        <v>74.80892854833337</v>
      </c>
      <c r="DT47" s="305">
        <v>146.26438790833333</v>
      </c>
      <c r="DU47" s="305">
        <v>186.22733876333334</v>
      </c>
      <c r="DV47" s="305">
        <v>183.91666771133333</v>
      </c>
      <c r="DW47" s="305">
        <v>208.84738419138327</v>
      </c>
      <c r="DX47" s="305">
        <v>187.39268070733334</v>
      </c>
      <c r="DY47" s="305">
        <v>185.54991043333334</v>
      </c>
      <c r="DZ47" s="305">
        <v>185.93421830133332</v>
      </c>
      <c r="EA47" s="305">
        <v>190.65286799733335</v>
      </c>
      <c r="EB47" s="305">
        <v>220.47320980133335</v>
      </c>
      <c r="EC47" s="305">
        <v>191.65259540933332</v>
      </c>
      <c r="ED47" s="305">
        <v>235.86049740341568</v>
      </c>
      <c r="EE47" s="305">
        <v>192.84144106333332</v>
      </c>
      <c r="EF47" s="305">
        <v>495.09336029333332</v>
      </c>
      <c r="EG47" s="305">
        <v>215.71870294274001</v>
      </c>
      <c r="EH47" s="305">
        <v>233.64443071472499</v>
      </c>
      <c r="EI47" s="305">
        <v>216.74500017050005</v>
      </c>
      <c r="EJ47" s="305">
        <v>207.61811984905</v>
      </c>
      <c r="EK47" s="305">
        <v>252.98145559269997</v>
      </c>
      <c r="EL47" s="305">
        <v>206.01607633045001</v>
      </c>
      <c r="EM47" s="305">
        <v>228.1944248879</v>
      </c>
      <c r="EN47" s="305">
        <v>253.03903828547502</v>
      </c>
      <c r="EO47" s="305">
        <v>222.66413361792499</v>
      </c>
      <c r="EP47" s="305">
        <v>213.92830250362502</v>
      </c>
      <c r="EQ47" s="305">
        <v>212.74843806440006</v>
      </c>
      <c r="ER47" s="305">
        <v>362.10701225054999</v>
      </c>
      <c r="ES47" s="305">
        <v>224.99330906159997</v>
      </c>
      <c r="ET47" s="305">
        <v>222.63916832215</v>
      </c>
      <c r="EU47" s="305">
        <v>259.43493315749998</v>
      </c>
      <c r="EV47" s="305">
        <v>227.72858341758496</v>
      </c>
      <c r="EW47" s="305">
        <v>228.04796994087499</v>
      </c>
      <c r="EX47" s="305">
        <v>238.22366027876905</v>
      </c>
      <c r="EY47" s="305">
        <v>244.89655829665006</v>
      </c>
      <c r="EZ47" s="305">
        <v>295.04313669679999</v>
      </c>
      <c r="FA47" s="305">
        <v>225.66109452650002</v>
      </c>
      <c r="FB47" s="305">
        <v>228.14727769499999</v>
      </c>
      <c r="FC47" s="305">
        <v>228.38870507519997</v>
      </c>
      <c r="FD47" s="305">
        <v>491.59370282542505</v>
      </c>
      <c r="FE47" s="305">
        <v>217.25133569666662</v>
      </c>
      <c r="FF47" s="305">
        <v>253.95727345666668</v>
      </c>
      <c r="FG47" s="305">
        <v>266.84956224666661</v>
      </c>
      <c r="FH47" s="305">
        <v>237.82936178666674</v>
      </c>
      <c r="FI47" s="305">
        <v>238.82119088666667</v>
      </c>
      <c r="FJ47" s="305">
        <v>239.24040029666665</v>
      </c>
      <c r="FK47" s="305">
        <v>235.91802799666667</v>
      </c>
      <c r="FL47" s="305">
        <v>300.82819992666674</v>
      </c>
      <c r="FM47" s="305">
        <v>243.38369902666665</v>
      </c>
      <c r="FN47" s="305">
        <v>246.61832517666664</v>
      </c>
      <c r="FO47" s="305">
        <v>229.99761943666667</v>
      </c>
      <c r="FP47" s="305">
        <v>446.40234521666679</v>
      </c>
      <c r="FQ47" s="305">
        <v>265.96074422666669</v>
      </c>
      <c r="FR47" s="305">
        <v>255.88783137666667</v>
      </c>
      <c r="FS47" s="305">
        <v>290.81344954666667</v>
      </c>
      <c r="FT47" s="305">
        <v>253.53721578666665</v>
      </c>
    </row>
    <row r="48" spans="1:176">
      <c r="A48" s="306">
        <v>21414</v>
      </c>
      <c r="B48" s="366" t="s">
        <v>113</v>
      </c>
      <c r="C48" s="302">
        <f t="shared" si="196"/>
        <v>0</v>
      </c>
      <c r="D48" s="302">
        <f t="shared" si="197"/>
        <v>0</v>
      </c>
      <c r="E48" s="302">
        <f t="shared" si="198"/>
        <v>0</v>
      </c>
      <c r="F48" s="302">
        <f t="shared" si="199"/>
        <v>0</v>
      </c>
      <c r="G48" s="302">
        <f t="shared" si="436"/>
        <v>0</v>
      </c>
      <c r="H48" s="302">
        <f t="shared" si="437"/>
        <v>0</v>
      </c>
      <c r="I48" s="302">
        <f t="shared" si="438"/>
        <v>0</v>
      </c>
      <c r="J48" s="302">
        <f t="shared" si="439"/>
        <v>0</v>
      </c>
      <c r="K48" s="302">
        <f t="shared" si="336"/>
        <v>0</v>
      </c>
      <c r="L48" s="302">
        <f t="shared" si="222"/>
        <v>0</v>
      </c>
      <c r="M48" s="302">
        <f t="shared" si="38"/>
        <v>0</v>
      </c>
      <c r="N48" s="302">
        <f t="shared" si="39"/>
        <v>0</v>
      </c>
      <c r="O48" s="302">
        <f t="shared" si="40"/>
        <v>0</v>
      </c>
      <c r="P48" s="302">
        <f t="shared" si="41"/>
        <v>0</v>
      </c>
      <c r="Q48" s="302">
        <f t="shared" si="42"/>
        <v>0</v>
      </c>
      <c r="R48" s="302">
        <f t="shared" si="43"/>
        <v>0</v>
      </c>
      <c r="S48" s="302">
        <f t="shared" si="44"/>
        <v>0</v>
      </c>
      <c r="T48" s="302">
        <f t="shared" si="45"/>
        <v>0</v>
      </c>
      <c r="U48" s="302">
        <f t="shared" si="46"/>
        <v>0</v>
      </c>
      <c r="V48" s="302">
        <f t="shared" si="47"/>
        <v>0</v>
      </c>
      <c r="W48" s="302">
        <f t="shared" si="48"/>
        <v>0</v>
      </c>
      <c r="X48" s="302">
        <f t="shared" si="49"/>
        <v>0</v>
      </c>
      <c r="Y48" s="302">
        <f t="shared" si="50"/>
        <v>0</v>
      </c>
      <c r="Z48" s="302">
        <f t="shared" si="51"/>
        <v>0</v>
      </c>
      <c r="AA48" s="302">
        <f t="shared" si="52"/>
        <v>0</v>
      </c>
      <c r="AB48" s="302">
        <f t="shared" si="53"/>
        <v>0</v>
      </c>
      <c r="AC48" s="302">
        <f t="shared" si="440"/>
        <v>0</v>
      </c>
      <c r="AD48" s="302">
        <f t="shared" si="441"/>
        <v>0</v>
      </c>
      <c r="AE48" s="302">
        <f t="shared" si="442"/>
        <v>0</v>
      </c>
      <c r="AF48" s="302">
        <f t="shared" si="443"/>
        <v>0</v>
      </c>
      <c r="AG48" s="302">
        <f t="shared" si="444"/>
        <v>0</v>
      </c>
      <c r="AH48" s="302">
        <f t="shared" si="445"/>
        <v>0</v>
      </c>
      <c r="AI48" s="302">
        <f t="shared" si="446"/>
        <v>0</v>
      </c>
      <c r="AJ48" s="302">
        <f t="shared" si="447"/>
        <v>0</v>
      </c>
      <c r="AK48" s="302">
        <f t="shared" si="448"/>
        <v>0</v>
      </c>
      <c r="AL48" s="302">
        <f t="shared" si="449"/>
        <v>0</v>
      </c>
      <c r="AM48" s="302">
        <f t="shared" si="450"/>
        <v>0</v>
      </c>
      <c r="AN48" s="302">
        <f t="shared" si="451"/>
        <v>0</v>
      </c>
      <c r="AO48" s="302">
        <f t="shared" si="452"/>
        <v>0</v>
      </c>
      <c r="AP48" s="302">
        <f t="shared" si="453"/>
        <v>0</v>
      </c>
      <c r="AQ48" s="303">
        <f t="shared" si="454"/>
        <v>0</v>
      </c>
      <c r="AR48" s="303">
        <f t="shared" si="455"/>
        <v>0</v>
      </c>
      <c r="AS48" s="303">
        <f t="shared" si="337"/>
        <v>0</v>
      </c>
      <c r="AT48" s="303">
        <f t="shared" si="338"/>
        <v>0</v>
      </c>
      <c r="AU48" s="303">
        <f t="shared" si="339"/>
        <v>0</v>
      </c>
      <c r="AV48" s="303">
        <f t="shared" si="340"/>
        <v>0</v>
      </c>
      <c r="AW48" s="303">
        <f t="shared" si="456"/>
        <v>0</v>
      </c>
      <c r="AX48" s="303">
        <f t="shared" si="318"/>
        <v>0</v>
      </c>
      <c r="AY48" s="303">
        <f t="shared" si="54"/>
        <v>0</v>
      </c>
      <c r="AZ48" s="303">
        <f t="shared" si="55"/>
        <v>0</v>
      </c>
      <c r="BA48" s="305">
        <v>0</v>
      </c>
      <c r="BB48" s="305">
        <v>0</v>
      </c>
      <c r="BC48" s="305">
        <v>0</v>
      </c>
      <c r="BD48" s="305">
        <v>0</v>
      </c>
      <c r="BE48" s="305">
        <v>0</v>
      </c>
      <c r="BF48" s="305">
        <v>0</v>
      </c>
      <c r="BG48" s="305">
        <v>0</v>
      </c>
      <c r="BH48" s="305">
        <v>0</v>
      </c>
      <c r="BI48" s="305">
        <v>0</v>
      </c>
      <c r="BJ48" s="305">
        <v>0</v>
      </c>
      <c r="BK48" s="305">
        <v>0</v>
      </c>
      <c r="BL48" s="305">
        <v>0</v>
      </c>
      <c r="BM48" s="305">
        <v>0</v>
      </c>
      <c r="BN48" s="305">
        <v>0</v>
      </c>
      <c r="BO48" s="305">
        <v>0</v>
      </c>
      <c r="BP48" s="305">
        <v>0</v>
      </c>
      <c r="BQ48" s="305">
        <v>0</v>
      </c>
      <c r="BR48" s="305">
        <v>0</v>
      </c>
      <c r="BS48" s="305">
        <v>0</v>
      </c>
      <c r="BT48" s="305">
        <v>0</v>
      </c>
      <c r="BU48" s="305">
        <v>0</v>
      </c>
      <c r="BV48" s="305">
        <v>0</v>
      </c>
      <c r="BW48" s="305">
        <v>0</v>
      </c>
      <c r="BX48" s="305">
        <v>0</v>
      </c>
      <c r="BY48" s="305">
        <v>0</v>
      </c>
      <c r="BZ48" s="305">
        <v>0</v>
      </c>
      <c r="CA48" s="305">
        <v>0</v>
      </c>
      <c r="CB48" s="305">
        <v>0</v>
      </c>
      <c r="CC48" s="305">
        <v>0</v>
      </c>
      <c r="CD48" s="305">
        <v>0</v>
      </c>
      <c r="CE48" s="305">
        <v>0</v>
      </c>
      <c r="CF48" s="305">
        <v>0</v>
      </c>
      <c r="CG48" s="305">
        <v>0</v>
      </c>
      <c r="CH48" s="305">
        <v>0</v>
      </c>
      <c r="CI48" s="305">
        <v>0</v>
      </c>
      <c r="CJ48" s="305">
        <v>0</v>
      </c>
      <c r="CK48" s="305">
        <v>0</v>
      </c>
      <c r="CL48" s="305">
        <v>0</v>
      </c>
      <c r="CM48" s="305">
        <v>0</v>
      </c>
      <c r="CN48" s="305">
        <v>0</v>
      </c>
      <c r="CO48" s="305">
        <v>0</v>
      </c>
      <c r="CP48" s="305">
        <v>0</v>
      </c>
      <c r="CQ48" s="305">
        <v>0</v>
      </c>
      <c r="CR48" s="305">
        <v>0</v>
      </c>
      <c r="CS48" s="305">
        <v>0</v>
      </c>
      <c r="CT48" s="305">
        <v>0</v>
      </c>
      <c r="CU48" s="305">
        <v>0</v>
      </c>
      <c r="CV48" s="305">
        <v>0</v>
      </c>
      <c r="CW48" s="305">
        <v>0</v>
      </c>
      <c r="CX48" s="305">
        <v>0</v>
      </c>
      <c r="CY48" s="305">
        <v>0</v>
      </c>
      <c r="CZ48" s="305">
        <v>0</v>
      </c>
      <c r="DA48" s="305">
        <v>0</v>
      </c>
      <c r="DB48" s="305">
        <v>0</v>
      </c>
      <c r="DC48" s="305">
        <v>0</v>
      </c>
      <c r="DD48" s="305">
        <v>0</v>
      </c>
      <c r="DE48" s="305">
        <v>0</v>
      </c>
      <c r="DF48" s="305">
        <v>0</v>
      </c>
      <c r="DG48" s="305">
        <v>0</v>
      </c>
      <c r="DH48" s="305">
        <v>0</v>
      </c>
      <c r="DI48" s="305">
        <v>0</v>
      </c>
      <c r="DJ48" s="305">
        <v>0</v>
      </c>
      <c r="DK48" s="305">
        <v>0</v>
      </c>
      <c r="DL48" s="305">
        <v>0</v>
      </c>
      <c r="DM48" s="305">
        <v>0</v>
      </c>
      <c r="DN48" s="305">
        <v>0</v>
      </c>
      <c r="DO48" s="305">
        <v>0</v>
      </c>
      <c r="DP48" s="305">
        <v>0</v>
      </c>
      <c r="DQ48" s="305">
        <v>0</v>
      </c>
      <c r="DR48" s="305">
        <v>0</v>
      </c>
      <c r="DS48" s="305">
        <v>0</v>
      </c>
      <c r="DT48" s="305">
        <v>0</v>
      </c>
      <c r="DU48" s="305">
        <v>0</v>
      </c>
      <c r="DV48" s="305">
        <v>0</v>
      </c>
      <c r="DW48" s="305">
        <v>0</v>
      </c>
      <c r="DX48" s="305">
        <v>0</v>
      </c>
      <c r="DY48" s="305">
        <v>0</v>
      </c>
      <c r="DZ48" s="305">
        <v>0</v>
      </c>
      <c r="EA48" s="305">
        <v>0</v>
      </c>
      <c r="EB48" s="305">
        <v>0</v>
      </c>
      <c r="EC48" s="305">
        <v>0</v>
      </c>
      <c r="ED48" s="305">
        <v>0</v>
      </c>
      <c r="EE48" s="305">
        <v>0</v>
      </c>
      <c r="EF48" s="305">
        <v>0</v>
      </c>
      <c r="EG48" s="305">
        <v>0</v>
      </c>
      <c r="EH48" s="305">
        <v>0</v>
      </c>
      <c r="EI48" s="305">
        <v>0</v>
      </c>
      <c r="EJ48" s="305">
        <v>0</v>
      </c>
      <c r="EK48" s="305">
        <v>0</v>
      </c>
      <c r="EL48" s="305">
        <v>0</v>
      </c>
      <c r="EM48" s="305">
        <v>0</v>
      </c>
      <c r="EN48" s="305">
        <v>0</v>
      </c>
      <c r="EO48" s="305">
        <v>0</v>
      </c>
      <c r="EP48" s="305">
        <v>0</v>
      </c>
      <c r="EQ48" s="305">
        <v>0</v>
      </c>
      <c r="ER48" s="305">
        <v>0</v>
      </c>
      <c r="ES48" s="305">
        <v>0</v>
      </c>
      <c r="ET48" s="305">
        <v>0</v>
      </c>
      <c r="EU48" s="305">
        <v>0</v>
      </c>
      <c r="EV48" s="305">
        <v>0</v>
      </c>
      <c r="EW48" s="305">
        <v>0</v>
      </c>
      <c r="EX48" s="305">
        <v>0</v>
      </c>
      <c r="EY48" s="305">
        <v>0</v>
      </c>
      <c r="EZ48" s="305">
        <v>0</v>
      </c>
      <c r="FA48" s="305">
        <v>0</v>
      </c>
      <c r="FB48" s="305">
        <v>0</v>
      </c>
      <c r="FC48" s="305">
        <v>0</v>
      </c>
      <c r="FD48" s="305">
        <v>0</v>
      </c>
      <c r="FE48" s="305">
        <v>0</v>
      </c>
      <c r="FF48" s="305">
        <v>0</v>
      </c>
      <c r="FG48" s="305">
        <v>0</v>
      </c>
      <c r="FH48" s="305">
        <v>0</v>
      </c>
      <c r="FI48" s="305">
        <v>0</v>
      </c>
      <c r="FJ48" s="305">
        <v>0</v>
      </c>
      <c r="FK48" s="305">
        <v>0</v>
      </c>
      <c r="FL48" s="305">
        <v>0</v>
      </c>
      <c r="FM48" s="305">
        <v>0</v>
      </c>
      <c r="FN48" s="305">
        <v>0</v>
      </c>
      <c r="FO48" s="305">
        <v>0</v>
      </c>
      <c r="FP48" s="305">
        <v>0</v>
      </c>
      <c r="FQ48" s="305">
        <v>0</v>
      </c>
      <c r="FR48" s="305">
        <v>0</v>
      </c>
      <c r="FS48" s="305">
        <v>0</v>
      </c>
      <c r="FT48" s="305">
        <v>0</v>
      </c>
    </row>
    <row r="49" spans="1:176" s="4" customFormat="1" hidden="1">
      <c r="A49" s="313">
        <v>215</v>
      </c>
      <c r="B49" s="365" t="s">
        <v>28</v>
      </c>
      <c r="C49" s="301">
        <f t="shared" si="196"/>
        <v>0</v>
      </c>
      <c r="D49" s="301">
        <f t="shared" si="197"/>
        <v>0</v>
      </c>
      <c r="E49" s="301">
        <f t="shared" si="198"/>
        <v>0</v>
      </c>
      <c r="F49" s="301">
        <f t="shared" si="199"/>
        <v>0</v>
      </c>
      <c r="G49" s="301">
        <f t="shared" ref="G49:AR49" si="457">+SUM(G50:G52)</f>
        <v>0</v>
      </c>
      <c r="H49" s="301">
        <f t="shared" si="457"/>
        <v>0</v>
      </c>
      <c r="I49" s="301">
        <f t="shared" si="457"/>
        <v>0</v>
      </c>
      <c r="J49" s="301">
        <f t="shared" si="457"/>
        <v>0</v>
      </c>
      <c r="K49" s="301">
        <f t="shared" si="336"/>
        <v>0</v>
      </c>
      <c r="L49" s="301">
        <f t="shared" si="222"/>
        <v>0</v>
      </c>
      <c r="M49" s="301">
        <f t="shared" si="38"/>
        <v>0</v>
      </c>
      <c r="N49" s="301">
        <f t="shared" si="39"/>
        <v>0</v>
      </c>
      <c r="O49" s="301">
        <f t="shared" si="40"/>
        <v>0</v>
      </c>
      <c r="P49" s="301">
        <f t="shared" si="41"/>
        <v>0</v>
      </c>
      <c r="Q49" s="301">
        <f t="shared" si="42"/>
        <v>0</v>
      </c>
      <c r="R49" s="301">
        <f t="shared" si="43"/>
        <v>0</v>
      </c>
      <c r="S49" s="301">
        <f t="shared" si="44"/>
        <v>0</v>
      </c>
      <c r="T49" s="301">
        <f t="shared" si="45"/>
        <v>0</v>
      </c>
      <c r="U49" s="301">
        <f t="shared" si="46"/>
        <v>0</v>
      </c>
      <c r="V49" s="301">
        <f t="shared" si="47"/>
        <v>0</v>
      </c>
      <c r="W49" s="301">
        <f t="shared" si="48"/>
        <v>0</v>
      </c>
      <c r="X49" s="301">
        <f t="shared" si="49"/>
        <v>0</v>
      </c>
      <c r="Y49" s="301">
        <f t="shared" si="50"/>
        <v>0</v>
      </c>
      <c r="Z49" s="301">
        <f t="shared" si="51"/>
        <v>0</v>
      </c>
      <c r="AA49" s="301">
        <f t="shared" si="52"/>
        <v>0</v>
      </c>
      <c r="AB49" s="301">
        <f t="shared" si="53"/>
        <v>0</v>
      </c>
      <c r="AC49" s="301">
        <f t="shared" si="457"/>
        <v>0</v>
      </c>
      <c r="AD49" s="301">
        <f t="shared" si="457"/>
        <v>0</v>
      </c>
      <c r="AE49" s="301">
        <f t="shared" si="457"/>
        <v>0</v>
      </c>
      <c r="AF49" s="301">
        <f t="shared" si="457"/>
        <v>0</v>
      </c>
      <c r="AG49" s="301">
        <f t="shared" si="457"/>
        <v>0</v>
      </c>
      <c r="AH49" s="301">
        <f t="shared" si="457"/>
        <v>0</v>
      </c>
      <c r="AI49" s="301">
        <f t="shared" si="457"/>
        <v>0</v>
      </c>
      <c r="AJ49" s="301">
        <f t="shared" si="457"/>
        <v>0</v>
      </c>
      <c r="AK49" s="301">
        <f t="shared" si="457"/>
        <v>0</v>
      </c>
      <c r="AL49" s="301">
        <f t="shared" si="457"/>
        <v>0</v>
      </c>
      <c r="AM49" s="301">
        <f t="shared" si="457"/>
        <v>0</v>
      </c>
      <c r="AN49" s="301">
        <f t="shared" si="457"/>
        <v>0</v>
      </c>
      <c r="AO49" s="301">
        <f t="shared" si="457"/>
        <v>0</v>
      </c>
      <c r="AP49" s="301">
        <f t="shared" si="457"/>
        <v>0</v>
      </c>
      <c r="AQ49" s="301">
        <f t="shared" si="457"/>
        <v>0</v>
      </c>
      <c r="AR49" s="301">
        <f t="shared" si="457"/>
        <v>0</v>
      </c>
      <c r="AS49" s="301">
        <f t="shared" si="337"/>
        <v>0</v>
      </c>
      <c r="AT49" s="301">
        <f t="shared" si="338"/>
        <v>0</v>
      </c>
      <c r="AU49" s="301">
        <f t="shared" si="339"/>
        <v>0</v>
      </c>
      <c r="AV49" s="301">
        <f t="shared" si="340"/>
        <v>0</v>
      </c>
      <c r="AW49" s="301">
        <f t="shared" si="456"/>
        <v>0</v>
      </c>
      <c r="AX49" s="301">
        <f t="shared" si="318"/>
        <v>0</v>
      </c>
      <c r="AY49" s="301">
        <f t="shared" si="54"/>
        <v>0</v>
      </c>
      <c r="AZ49" s="301">
        <f t="shared" si="55"/>
        <v>0</v>
      </c>
      <c r="BA49" s="301">
        <f t="shared" ref="BA49:CV49" si="458">+SUM(BA50:BA52)</f>
        <v>0</v>
      </c>
      <c r="BB49" s="301">
        <f t="shared" si="458"/>
        <v>0</v>
      </c>
      <c r="BC49" s="301">
        <f t="shared" si="458"/>
        <v>0</v>
      </c>
      <c r="BD49" s="301">
        <f t="shared" si="458"/>
        <v>0</v>
      </c>
      <c r="BE49" s="301">
        <f t="shared" si="458"/>
        <v>0</v>
      </c>
      <c r="BF49" s="301">
        <f t="shared" si="458"/>
        <v>0</v>
      </c>
      <c r="BG49" s="301">
        <f t="shared" si="458"/>
        <v>0</v>
      </c>
      <c r="BH49" s="301">
        <f t="shared" si="458"/>
        <v>0</v>
      </c>
      <c r="BI49" s="301">
        <f t="shared" si="458"/>
        <v>0</v>
      </c>
      <c r="BJ49" s="301">
        <f t="shared" si="458"/>
        <v>0</v>
      </c>
      <c r="BK49" s="301">
        <f t="shared" si="458"/>
        <v>0</v>
      </c>
      <c r="BL49" s="301">
        <f t="shared" si="458"/>
        <v>0</v>
      </c>
      <c r="BM49" s="301">
        <f t="shared" si="458"/>
        <v>0</v>
      </c>
      <c r="BN49" s="301">
        <f t="shared" si="458"/>
        <v>0</v>
      </c>
      <c r="BO49" s="301">
        <f t="shared" si="458"/>
        <v>0</v>
      </c>
      <c r="BP49" s="301">
        <f t="shared" si="458"/>
        <v>0</v>
      </c>
      <c r="BQ49" s="301">
        <f t="shared" si="458"/>
        <v>0</v>
      </c>
      <c r="BR49" s="301">
        <f t="shared" si="458"/>
        <v>0</v>
      </c>
      <c r="BS49" s="301">
        <f t="shared" si="458"/>
        <v>0</v>
      </c>
      <c r="BT49" s="301">
        <f t="shared" si="458"/>
        <v>0</v>
      </c>
      <c r="BU49" s="301">
        <f t="shared" si="458"/>
        <v>0</v>
      </c>
      <c r="BV49" s="301">
        <f t="shared" si="458"/>
        <v>0</v>
      </c>
      <c r="BW49" s="301">
        <f t="shared" si="458"/>
        <v>0</v>
      </c>
      <c r="BX49" s="301">
        <f t="shared" si="458"/>
        <v>0</v>
      </c>
      <c r="BY49" s="301">
        <f t="shared" si="458"/>
        <v>0</v>
      </c>
      <c r="BZ49" s="301">
        <f t="shared" si="458"/>
        <v>0</v>
      </c>
      <c r="CA49" s="301">
        <f t="shared" si="458"/>
        <v>0</v>
      </c>
      <c r="CB49" s="301">
        <f t="shared" si="458"/>
        <v>0</v>
      </c>
      <c r="CC49" s="301">
        <f t="shared" si="458"/>
        <v>0</v>
      </c>
      <c r="CD49" s="301">
        <f t="shared" si="458"/>
        <v>0</v>
      </c>
      <c r="CE49" s="301">
        <f t="shared" si="458"/>
        <v>0</v>
      </c>
      <c r="CF49" s="301">
        <f t="shared" si="458"/>
        <v>0</v>
      </c>
      <c r="CG49" s="301">
        <f t="shared" si="458"/>
        <v>0</v>
      </c>
      <c r="CH49" s="301">
        <f t="shared" si="458"/>
        <v>0</v>
      </c>
      <c r="CI49" s="301">
        <f t="shared" si="458"/>
        <v>0</v>
      </c>
      <c r="CJ49" s="301">
        <f t="shared" si="458"/>
        <v>0</v>
      </c>
      <c r="CK49" s="301">
        <f t="shared" si="458"/>
        <v>0</v>
      </c>
      <c r="CL49" s="301">
        <f t="shared" si="458"/>
        <v>0</v>
      </c>
      <c r="CM49" s="301">
        <f t="shared" si="458"/>
        <v>0</v>
      </c>
      <c r="CN49" s="301">
        <f t="shared" si="458"/>
        <v>0</v>
      </c>
      <c r="CO49" s="301">
        <f t="shared" si="458"/>
        <v>0</v>
      </c>
      <c r="CP49" s="301">
        <f t="shared" si="458"/>
        <v>0</v>
      </c>
      <c r="CQ49" s="301">
        <f t="shared" si="458"/>
        <v>0</v>
      </c>
      <c r="CR49" s="301">
        <f t="shared" si="458"/>
        <v>0</v>
      </c>
      <c r="CS49" s="301">
        <f t="shared" si="458"/>
        <v>0</v>
      </c>
      <c r="CT49" s="301">
        <f t="shared" si="458"/>
        <v>0</v>
      </c>
      <c r="CU49" s="301">
        <f t="shared" si="458"/>
        <v>0</v>
      </c>
      <c r="CV49" s="301">
        <f t="shared" si="458"/>
        <v>0</v>
      </c>
      <c r="CW49" s="301">
        <f t="shared" ref="CW49:DA49" si="459">+SUM(CW50:CW52)</f>
        <v>0</v>
      </c>
      <c r="CX49" s="301">
        <f t="shared" si="459"/>
        <v>0</v>
      </c>
      <c r="CY49" s="301">
        <f t="shared" si="459"/>
        <v>0</v>
      </c>
      <c r="CZ49" s="301">
        <f t="shared" si="459"/>
        <v>0</v>
      </c>
      <c r="DA49" s="301">
        <f t="shared" si="459"/>
        <v>0</v>
      </c>
      <c r="DB49" s="301">
        <f t="shared" ref="DB49:EQ49" si="460">+SUM(DB50:DB52)</f>
        <v>0</v>
      </c>
      <c r="DC49" s="301">
        <f t="shared" si="460"/>
        <v>0</v>
      </c>
      <c r="DD49" s="301">
        <f t="shared" si="460"/>
        <v>0</v>
      </c>
      <c r="DE49" s="301">
        <f t="shared" si="460"/>
        <v>0</v>
      </c>
      <c r="DF49" s="301">
        <f t="shared" si="460"/>
        <v>0</v>
      </c>
      <c r="DG49" s="301">
        <f t="shared" si="460"/>
        <v>0</v>
      </c>
      <c r="DH49" s="301">
        <f t="shared" si="460"/>
        <v>0</v>
      </c>
      <c r="DI49" s="301">
        <f t="shared" si="460"/>
        <v>0</v>
      </c>
      <c r="DJ49" s="301">
        <f t="shared" si="460"/>
        <v>0</v>
      </c>
      <c r="DK49" s="301">
        <f t="shared" si="460"/>
        <v>0</v>
      </c>
      <c r="DL49" s="301">
        <f t="shared" si="460"/>
        <v>0</v>
      </c>
      <c r="DM49" s="301">
        <f t="shared" si="460"/>
        <v>0</v>
      </c>
      <c r="DN49" s="301">
        <f t="shared" si="460"/>
        <v>0</v>
      </c>
      <c r="DO49" s="301">
        <f t="shared" si="460"/>
        <v>0</v>
      </c>
      <c r="DP49" s="301">
        <f t="shared" si="460"/>
        <v>0</v>
      </c>
      <c r="DQ49" s="301">
        <f t="shared" si="460"/>
        <v>0</v>
      </c>
      <c r="DR49" s="301">
        <f t="shared" si="460"/>
        <v>0</v>
      </c>
      <c r="DS49" s="301">
        <f t="shared" si="460"/>
        <v>0</v>
      </c>
      <c r="DT49" s="301">
        <f t="shared" si="460"/>
        <v>0</v>
      </c>
      <c r="DU49" s="301">
        <f t="shared" si="460"/>
        <v>0</v>
      </c>
      <c r="DV49" s="301">
        <f t="shared" si="460"/>
        <v>0</v>
      </c>
      <c r="DW49" s="301">
        <f t="shared" si="460"/>
        <v>0</v>
      </c>
      <c r="DX49" s="301">
        <f t="shared" si="460"/>
        <v>0</v>
      </c>
      <c r="DY49" s="301">
        <f t="shared" si="460"/>
        <v>0</v>
      </c>
      <c r="DZ49" s="301">
        <f t="shared" si="460"/>
        <v>0</v>
      </c>
      <c r="EA49" s="301">
        <f t="shared" si="460"/>
        <v>0</v>
      </c>
      <c r="EB49" s="301">
        <f t="shared" si="460"/>
        <v>0</v>
      </c>
      <c r="EC49" s="301">
        <f t="shared" si="460"/>
        <v>0</v>
      </c>
      <c r="ED49" s="301">
        <f t="shared" si="460"/>
        <v>0</v>
      </c>
      <c r="EE49" s="301">
        <f t="shared" si="460"/>
        <v>0</v>
      </c>
      <c r="EF49" s="301">
        <f t="shared" si="460"/>
        <v>0</v>
      </c>
      <c r="EG49" s="301">
        <f t="shared" si="460"/>
        <v>0</v>
      </c>
      <c r="EH49" s="301">
        <f t="shared" si="460"/>
        <v>0</v>
      </c>
      <c r="EI49" s="301">
        <f t="shared" si="460"/>
        <v>0</v>
      </c>
      <c r="EJ49" s="301">
        <f t="shared" si="460"/>
        <v>0</v>
      </c>
      <c r="EK49" s="301">
        <f t="shared" si="460"/>
        <v>0</v>
      </c>
      <c r="EL49" s="301">
        <f t="shared" si="460"/>
        <v>0</v>
      </c>
      <c r="EM49" s="301">
        <f t="shared" si="460"/>
        <v>0</v>
      </c>
      <c r="EN49" s="301">
        <f t="shared" si="460"/>
        <v>0</v>
      </c>
      <c r="EO49" s="301">
        <f t="shared" si="460"/>
        <v>0</v>
      </c>
      <c r="EP49" s="301">
        <f t="shared" si="460"/>
        <v>0</v>
      </c>
      <c r="EQ49" s="301">
        <f t="shared" si="460"/>
        <v>0</v>
      </c>
      <c r="ER49" s="301">
        <f t="shared" ref="ER49:FD49" si="461">+SUM(ER50:ER52)</f>
        <v>0</v>
      </c>
      <c r="ES49" s="301">
        <f t="shared" si="461"/>
        <v>0</v>
      </c>
      <c r="ET49" s="301">
        <f t="shared" si="461"/>
        <v>0</v>
      </c>
      <c r="EU49" s="301">
        <f t="shared" si="461"/>
        <v>0</v>
      </c>
      <c r="EV49" s="301">
        <f t="shared" si="461"/>
        <v>0</v>
      </c>
      <c r="EW49" s="301">
        <f t="shared" si="461"/>
        <v>0</v>
      </c>
      <c r="EX49" s="301">
        <f t="shared" si="461"/>
        <v>0</v>
      </c>
      <c r="EY49" s="301">
        <f t="shared" si="461"/>
        <v>0</v>
      </c>
      <c r="EZ49" s="301">
        <f t="shared" si="461"/>
        <v>0</v>
      </c>
      <c r="FA49" s="301">
        <f t="shared" si="461"/>
        <v>0</v>
      </c>
      <c r="FB49" s="301">
        <f t="shared" si="461"/>
        <v>0</v>
      </c>
      <c r="FC49" s="301">
        <f t="shared" si="461"/>
        <v>0</v>
      </c>
      <c r="FD49" s="301">
        <f t="shared" si="461"/>
        <v>0</v>
      </c>
      <c r="FE49" s="301">
        <f t="shared" ref="FE49:FG49" si="462">+SUM(FE50:FE52)</f>
        <v>0</v>
      </c>
      <c r="FF49" s="301">
        <f t="shared" si="462"/>
        <v>0</v>
      </c>
      <c r="FG49" s="301">
        <f t="shared" si="462"/>
        <v>0</v>
      </c>
      <c r="FH49" s="301">
        <f t="shared" ref="FH49:FI49" si="463">+SUM(FH50:FH52)</f>
        <v>0</v>
      </c>
      <c r="FI49" s="301">
        <f t="shared" si="463"/>
        <v>0</v>
      </c>
      <c r="FJ49" s="301">
        <f t="shared" ref="FJ49" si="464">+SUM(FJ50:FJ52)</f>
        <v>0</v>
      </c>
      <c r="FK49" s="301">
        <f t="shared" ref="FK49" si="465">+SUM(FK50:FK52)</f>
        <v>0</v>
      </c>
      <c r="FL49" s="301">
        <f t="shared" ref="FL49" si="466">+SUM(FL50:FL52)</f>
        <v>0</v>
      </c>
      <c r="FM49" s="301">
        <f t="shared" ref="FM49" si="467">+SUM(FM50:FM52)</f>
        <v>0</v>
      </c>
      <c r="FN49" s="301">
        <f t="shared" ref="FN49" si="468">+SUM(FN50:FN52)</f>
        <v>0</v>
      </c>
      <c r="FO49" s="301">
        <f t="shared" ref="FO49" si="469">+SUM(FO50:FO52)</f>
        <v>0</v>
      </c>
      <c r="FP49" s="301">
        <f t="shared" ref="FP49" si="470">+SUM(FP50:FP52)</f>
        <v>0</v>
      </c>
      <c r="FQ49" s="301">
        <f t="shared" ref="FQ49" si="471">+SUM(FQ50:FQ52)</f>
        <v>0</v>
      </c>
      <c r="FR49" s="301">
        <f t="shared" ref="FR49" si="472">+SUM(FR50:FR52)</f>
        <v>0</v>
      </c>
      <c r="FS49" s="301">
        <f t="shared" ref="FS49:FT49" si="473">+SUM(FS50:FS52)</f>
        <v>0</v>
      </c>
      <c r="FT49" s="301">
        <f t="shared" si="473"/>
        <v>0</v>
      </c>
    </row>
    <row r="50" spans="1:176" hidden="1">
      <c r="A50" s="306">
        <v>2151</v>
      </c>
      <c r="B50" s="315" t="s">
        <v>35</v>
      </c>
      <c r="C50" s="302">
        <f t="shared" si="196"/>
        <v>0</v>
      </c>
      <c r="D50" s="302">
        <f t="shared" si="197"/>
        <v>0</v>
      </c>
      <c r="E50" s="302">
        <f t="shared" si="198"/>
        <v>0</v>
      </c>
      <c r="F50" s="302">
        <f t="shared" si="199"/>
        <v>0</v>
      </c>
      <c r="G50" s="302">
        <f>+SUM(CW50:DH50)</f>
        <v>0</v>
      </c>
      <c r="H50" s="302">
        <f>+SUM(DI50:DT50)</f>
        <v>0</v>
      </c>
      <c r="I50" s="302">
        <f>+SUM(DU50:EF50)</f>
        <v>0</v>
      </c>
      <c r="J50" s="302">
        <f>+SUM(EG50:ER50)</f>
        <v>0</v>
      </c>
      <c r="K50" s="302">
        <f t="shared" si="336"/>
        <v>0</v>
      </c>
      <c r="L50" s="302">
        <f t="shared" si="222"/>
        <v>0</v>
      </c>
      <c r="M50" s="302">
        <f t="shared" si="38"/>
        <v>0</v>
      </c>
      <c r="N50" s="302">
        <f t="shared" si="39"/>
        <v>0</v>
      </c>
      <c r="O50" s="302">
        <f t="shared" si="40"/>
        <v>0</v>
      </c>
      <c r="P50" s="302">
        <f t="shared" si="41"/>
        <v>0</v>
      </c>
      <c r="Q50" s="302">
        <f t="shared" si="42"/>
        <v>0</v>
      </c>
      <c r="R50" s="302">
        <f t="shared" si="43"/>
        <v>0</v>
      </c>
      <c r="S50" s="302">
        <f t="shared" si="44"/>
        <v>0</v>
      </c>
      <c r="T50" s="302">
        <f t="shared" si="45"/>
        <v>0</v>
      </c>
      <c r="U50" s="302">
        <f t="shared" si="46"/>
        <v>0</v>
      </c>
      <c r="V50" s="302">
        <f t="shared" si="47"/>
        <v>0</v>
      </c>
      <c r="W50" s="302">
        <f t="shared" si="48"/>
        <v>0</v>
      </c>
      <c r="X50" s="302">
        <f t="shared" si="49"/>
        <v>0</v>
      </c>
      <c r="Y50" s="302">
        <f t="shared" si="50"/>
        <v>0</v>
      </c>
      <c r="Z50" s="302">
        <f t="shared" si="51"/>
        <v>0</v>
      </c>
      <c r="AA50" s="302">
        <f t="shared" si="52"/>
        <v>0</v>
      </c>
      <c r="AB50" s="302">
        <f t="shared" si="53"/>
        <v>0</v>
      </c>
      <c r="AC50" s="302">
        <f>+SUM(CW50:CY50)</f>
        <v>0</v>
      </c>
      <c r="AD50" s="302">
        <f>+SUM(CZ50:DB50)</f>
        <v>0</v>
      </c>
      <c r="AE50" s="302">
        <f>+SUM(DC50:DE50)</f>
        <v>0</v>
      </c>
      <c r="AF50" s="302">
        <f>+SUM(DF50:DH50)</f>
        <v>0</v>
      </c>
      <c r="AG50" s="302">
        <f>+SUM(DI50:DK50)</f>
        <v>0</v>
      </c>
      <c r="AH50" s="302">
        <f>+SUM(DL50:DN50)</f>
        <v>0</v>
      </c>
      <c r="AI50" s="302">
        <f>+SUM(DO50:DQ50)</f>
        <v>0</v>
      </c>
      <c r="AJ50" s="302">
        <f>+SUM(DR50:DT50)</f>
        <v>0</v>
      </c>
      <c r="AK50" s="302">
        <f>+SUM(DU50:DW50)</f>
        <v>0</v>
      </c>
      <c r="AL50" s="302">
        <f>+SUM(DX50:DZ50)</f>
        <v>0</v>
      </c>
      <c r="AM50" s="302">
        <f>+SUM(EA50:EC50)</f>
        <v>0</v>
      </c>
      <c r="AN50" s="302">
        <f>+SUM(ED50:EF50)</f>
        <v>0</v>
      </c>
      <c r="AO50" s="302">
        <f>+SUM(EG50:EI50)</f>
        <v>0</v>
      </c>
      <c r="AP50" s="302">
        <f>+SUM(EJ50:EL50)</f>
        <v>0</v>
      </c>
      <c r="AQ50" s="303">
        <f>+SUM(EM50:EO50)</f>
        <v>0</v>
      </c>
      <c r="AR50" s="303">
        <f>+SUM(EP50:ER50)</f>
        <v>0</v>
      </c>
      <c r="AS50" s="303">
        <f t="shared" si="337"/>
        <v>0</v>
      </c>
      <c r="AT50" s="303">
        <f t="shared" si="338"/>
        <v>0</v>
      </c>
      <c r="AU50" s="303">
        <f t="shared" si="339"/>
        <v>0</v>
      </c>
      <c r="AV50" s="303">
        <f t="shared" si="340"/>
        <v>0</v>
      </c>
      <c r="AW50" s="303">
        <f t="shared" si="456"/>
        <v>0</v>
      </c>
      <c r="AX50" s="303">
        <f t="shared" si="318"/>
        <v>0</v>
      </c>
      <c r="AY50" s="303">
        <f t="shared" si="54"/>
        <v>0</v>
      </c>
      <c r="AZ50" s="303">
        <f t="shared" si="55"/>
        <v>0</v>
      </c>
      <c r="BA50" s="305">
        <v>0</v>
      </c>
      <c r="BB50" s="305">
        <v>0</v>
      </c>
      <c r="BC50" s="305">
        <v>0</v>
      </c>
      <c r="BD50" s="305">
        <v>0</v>
      </c>
      <c r="BE50" s="305">
        <v>0</v>
      </c>
      <c r="BF50" s="305">
        <v>0</v>
      </c>
      <c r="BG50" s="305">
        <v>0</v>
      </c>
      <c r="BH50" s="305">
        <v>0</v>
      </c>
      <c r="BI50" s="305">
        <v>0</v>
      </c>
      <c r="BJ50" s="305">
        <v>0</v>
      </c>
      <c r="BK50" s="305">
        <v>0</v>
      </c>
      <c r="BL50" s="305">
        <v>0</v>
      </c>
      <c r="BM50" s="305">
        <v>0</v>
      </c>
      <c r="BN50" s="305">
        <v>0</v>
      </c>
      <c r="BO50" s="305">
        <v>0</v>
      </c>
      <c r="BP50" s="305">
        <v>0</v>
      </c>
      <c r="BQ50" s="305">
        <v>0</v>
      </c>
      <c r="BR50" s="305">
        <v>0</v>
      </c>
      <c r="BS50" s="305">
        <v>0</v>
      </c>
      <c r="BT50" s="305">
        <v>0</v>
      </c>
      <c r="BU50" s="305">
        <v>0</v>
      </c>
      <c r="BV50" s="305">
        <v>0</v>
      </c>
      <c r="BW50" s="305">
        <v>0</v>
      </c>
      <c r="BX50" s="305">
        <v>0</v>
      </c>
      <c r="BY50" s="305">
        <v>0</v>
      </c>
      <c r="BZ50" s="305">
        <v>0</v>
      </c>
      <c r="CA50" s="305">
        <v>0</v>
      </c>
      <c r="CB50" s="305">
        <v>0</v>
      </c>
      <c r="CC50" s="305">
        <v>0</v>
      </c>
      <c r="CD50" s="305">
        <v>0</v>
      </c>
      <c r="CE50" s="305">
        <v>0</v>
      </c>
      <c r="CF50" s="305">
        <v>0</v>
      </c>
      <c r="CG50" s="305">
        <v>0</v>
      </c>
      <c r="CH50" s="305">
        <v>0</v>
      </c>
      <c r="CI50" s="305">
        <v>0</v>
      </c>
      <c r="CJ50" s="305">
        <v>0</v>
      </c>
      <c r="CK50" s="305">
        <v>0</v>
      </c>
      <c r="CL50" s="305">
        <v>0</v>
      </c>
      <c r="CM50" s="305">
        <v>0</v>
      </c>
      <c r="CN50" s="305">
        <v>0</v>
      </c>
      <c r="CO50" s="305">
        <v>0</v>
      </c>
      <c r="CP50" s="305">
        <v>0</v>
      </c>
      <c r="CQ50" s="305">
        <v>0</v>
      </c>
      <c r="CR50" s="305">
        <v>0</v>
      </c>
      <c r="CS50" s="305">
        <v>0</v>
      </c>
      <c r="CT50" s="305">
        <v>0</v>
      </c>
      <c r="CU50" s="305">
        <v>0</v>
      </c>
      <c r="CV50" s="305">
        <v>0</v>
      </c>
      <c r="CW50" s="305">
        <v>0</v>
      </c>
      <c r="CX50" s="305">
        <v>0</v>
      </c>
      <c r="CY50" s="305">
        <v>0</v>
      </c>
      <c r="CZ50" s="305">
        <v>0</v>
      </c>
      <c r="DA50" s="305">
        <v>0</v>
      </c>
      <c r="DB50" s="305">
        <v>0</v>
      </c>
      <c r="DC50" s="305">
        <v>0</v>
      </c>
      <c r="DD50" s="305">
        <v>0</v>
      </c>
      <c r="DE50" s="305">
        <v>0</v>
      </c>
      <c r="DF50" s="305">
        <v>0</v>
      </c>
      <c r="DG50" s="305">
        <v>0</v>
      </c>
      <c r="DH50" s="305">
        <v>0</v>
      </c>
      <c r="DI50" s="305">
        <v>0</v>
      </c>
      <c r="DJ50" s="305">
        <v>0</v>
      </c>
      <c r="DK50" s="305">
        <v>0</v>
      </c>
      <c r="DL50" s="305">
        <v>0</v>
      </c>
      <c r="DM50" s="305">
        <v>0</v>
      </c>
      <c r="DN50" s="305">
        <v>0</v>
      </c>
      <c r="DO50" s="305">
        <v>0</v>
      </c>
      <c r="DP50" s="305">
        <v>0</v>
      </c>
      <c r="DQ50" s="305">
        <v>0</v>
      </c>
      <c r="DR50" s="305">
        <v>0</v>
      </c>
      <c r="DS50" s="305">
        <v>0</v>
      </c>
      <c r="DT50" s="305">
        <v>0</v>
      </c>
      <c r="DU50" s="305">
        <v>0</v>
      </c>
      <c r="DV50" s="305">
        <v>0</v>
      </c>
      <c r="DW50" s="305">
        <v>0</v>
      </c>
      <c r="DX50" s="305">
        <v>0</v>
      </c>
      <c r="DY50" s="305">
        <v>0</v>
      </c>
      <c r="DZ50" s="305">
        <v>0</v>
      </c>
      <c r="EA50" s="305">
        <v>0</v>
      </c>
      <c r="EB50" s="305">
        <v>0</v>
      </c>
      <c r="EC50" s="305">
        <v>0</v>
      </c>
      <c r="ED50" s="305">
        <v>0</v>
      </c>
      <c r="EE50" s="305">
        <v>0</v>
      </c>
      <c r="EF50" s="305">
        <v>0</v>
      </c>
      <c r="EG50" s="305">
        <v>0</v>
      </c>
      <c r="EH50" s="305">
        <v>0</v>
      </c>
      <c r="EI50" s="305">
        <v>0</v>
      </c>
      <c r="EJ50" s="305">
        <v>0</v>
      </c>
      <c r="EK50" s="305">
        <v>0</v>
      </c>
      <c r="EL50" s="305">
        <v>0</v>
      </c>
      <c r="EM50" s="305">
        <v>0</v>
      </c>
      <c r="EN50" s="305">
        <v>0</v>
      </c>
      <c r="EO50" s="305">
        <v>0</v>
      </c>
      <c r="EP50" s="305">
        <v>0</v>
      </c>
      <c r="EQ50" s="305">
        <v>0</v>
      </c>
      <c r="ER50" s="305">
        <v>0</v>
      </c>
      <c r="ES50" s="305">
        <v>0</v>
      </c>
      <c r="ET50" s="305">
        <v>0</v>
      </c>
      <c r="EU50" s="305">
        <v>0</v>
      </c>
      <c r="EV50" s="305">
        <v>0</v>
      </c>
      <c r="EW50" s="305">
        <v>0</v>
      </c>
      <c r="EX50" s="305">
        <v>0</v>
      </c>
      <c r="EY50" s="305">
        <v>0</v>
      </c>
      <c r="EZ50" s="305">
        <v>0</v>
      </c>
      <c r="FA50" s="305">
        <v>0</v>
      </c>
      <c r="FB50" s="305">
        <v>0</v>
      </c>
      <c r="FC50" s="305">
        <v>0</v>
      </c>
      <c r="FD50" s="305">
        <v>0</v>
      </c>
      <c r="FE50" s="305">
        <v>0</v>
      </c>
      <c r="FF50" s="305">
        <v>0</v>
      </c>
      <c r="FG50" s="305">
        <v>0</v>
      </c>
      <c r="FH50" s="305">
        <v>0</v>
      </c>
      <c r="FI50" s="305">
        <v>0</v>
      </c>
      <c r="FJ50" s="305">
        <v>0</v>
      </c>
      <c r="FK50" s="305">
        <v>0</v>
      </c>
      <c r="FL50" s="305">
        <v>0</v>
      </c>
      <c r="FM50" s="305">
        <v>0</v>
      </c>
      <c r="FN50" s="305">
        <v>0</v>
      </c>
      <c r="FO50" s="305">
        <v>0</v>
      </c>
      <c r="FP50" s="305">
        <v>0</v>
      </c>
      <c r="FQ50" s="305">
        <v>0</v>
      </c>
      <c r="FR50" s="305">
        <v>0</v>
      </c>
      <c r="FS50" s="305">
        <v>0</v>
      </c>
      <c r="FT50" s="305">
        <v>0</v>
      </c>
    </row>
    <row r="51" spans="1:176" hidden="1">
      <c r="A51" s="306">
        <v>2152</v>
      </c>
      <c r="B51" s="315" t="s">
        <v>36</v>
      </c>
      <c r="C51" s="302">
        <f t="shared" si="196"/>
        <v>0</v>
      </c>
      <c r="D51" s="302">
        <f t="shared" si="197"/>
        <v>0</v>
      </c>
      <c r="E51" s="302">
        <f t="shared" si="198"/>
        <v>0</v>
      </c>
      <c r="F51" s="302">
        <f t="shared" si="199"/>
        <v>0</v>
      </c>
      <c r="G51" s="302">
        <f>+SUM(CW51:DH51)</f>
        <v>0</v>
      </c>
      <c r="H51" s="302">
        <f>+SUM(DI51:DT51)</f>
        <v>0</v>
      </c>
      <c r="I51" s="302">
        <f>+SUM(DU51:EF51)</f>
        <v>0</v>
      </c>
      <c r="J51" s="302">
        <f>+SUM(EG51:ER51)</f>
        <v>0</v>
      </c>
      <c r="K51" s="302">
        <f t="shared" si="336"/>
        <v>0</v>
      </c>
      <c r="L51" s="302">
        <f t="shared" si="222"/>
        <v>0</v>
      </c>
      <c r="M51" s="302">
        <f t="shared" si="38"/>
        <v>0</v>
      </c>
      <c r="N51" s="302">
        <f t="shared" si="39"/>
        <v>0</v>
      </c>
      <c r="O51" s="302">
        <f t="shared" si="40"/>
        <v>0</v>
      </c>
      <c r="P51" s="302">
        <f t="shared" si="41"/>
        <v>0</v>
      </c>
      <c r="Q51" s="302">
        <f t="shared" si="42"/>
        <v>0</v>
      </c>
      <c r="R51" s="302">
        <f t="shared" si="43"/>
        <v>0</v>
      </c>
      <c r="S51" s="302">
        <f t="shared" si="44"/>
        <v>0</v>
      </c>
      <c r="T51" s="302">
        <f t="shared" si="45"/>
        <v>0</v>
      </c>
      <c r="U51" s="302">
        <f t="shared" si="46"/>
        <v>0</v>
      </c>
      <c r="V51" s="302">
        <f t="shared" si="47"/>
        <v>0</v>
      </c>
      <c r="W51" s="302">
        <f t="shared" si="48"/>
        <v>0</v>
      </c>
      <c r="X51" s="302">
        <f t="shared" si="49"/>
        <v>0</v>
      </c>
      <c r="Y51" s="302">
        <f t="shared" si="50"/>
        <v>0</v>
      </c>
      <c r="Z51" s="302">
        <f t="shared" si="51"/>
        <v>0</v>
      </c>
      <c r="AA51" s="302">
        <f t="shared" si="52"/>
        <v>0</v>
      </c>
      <c r="AB51" s="302">
        <f t="shared" si="53"/>
        <v>0</v>
      </c>
      <c r="AC51" s="302">
        <f>+SUM(CW51:CY51)</f>
        <v>0</v>
      </c>
      <c r="AD51" s="302">
        <f>+SUM(CZ51:DB51)</f>
        <v>0</v>
      </c>
      <c r="AE51" s="302">
        <f>+SUM(DC51:DE51)</f>
        <v>0</v>
      </c>
      <c r="AF51" s="302">
        <f>+SUM(DF51:DH51)</f>
        <v>0</v>
      </c>
      <c r="AG51" s="302">
        <f>+SUM(DI51:DK51)</f>
        <v>0</v>
      </c>
      <c r="AH51" s="302">
        <f>+SUM(DL51:DN51)</f>
        <v>0</v>
      </c>
      <c r="AI51" s="302">
        <f>+SUM(DO51:DQ51)</f>
        <v>0</v>
      </c>
      <c r="AJ51" s="302">
        <f>+SUM(DR51:DT51)</f>
        <v>0</v>
      </c>
      <c r="AK51" s="302">
        <f>+SUM(DU51:DW51)</f>
        <v>0</v>
      </c>
      <c r="AL51" s="302">
        <f>+SUM(DX51:DZ51)</f>
        <v>0</v>
      </c>
      <c r="AM51" s="302">
        <f>+SUM(EA51:EC51)</f>
        <v>0</v>
      </c>
      <c r="AN51" s="302">
        <f>+SUM(ED51:EF51)</f>
        <v>0</v>
      </c>
      <c r="AO51" s="302">
        <f>+SUM(EG51:EI51)</f>
        <v>0</v>
      </c>
      <c r="AP51" s="302">
        <f>+SUM(EJ51:EL51)</f>
        <v>0</v>
      </c>
      <c r="AQ51" s="303">
        <f>+SUM(EM51:EO51)</f>
        <v>0</v>
      </c>
      <c r="AR51" s="303">
        <f>+SUM(EP51:ER51)</f>
        <v>0</v>
      </c>
      <c r="AS51" s="303">
        <f t="shared" si="337"/>
        <v>0</v>
      </c>
      <c r="AT51" s="303">
        <f t="shared" si="338"/>
        <v>0</v>
      </c>
      <c r="AU51" s="303">
        <f t="shared" si="339"/>
        <v>0</v>
      </c>
      <c r="AV51" s="303">
        <f t="shared" si="340"/>
        <v>0</v>
      </c>
      <c r="AW51" s="303">
        <f t="shared" si="456"/>
        <v>0</v>
      </c>
      <c r="AX51" s="303">
        <f t="shared" si="318"/>
        <v>0</v>
      </c>
      <c r="AY51" s="303">
        <f t="shared" si="54"/>
        <v>0</v>
      </c>
      <c r="AZ51" s="303">
        <f t="shared" si="55"/>
        <v>0</v>
      </c>
      <c r="BA51" s="305">
        <v>0</v>
      </c>
      <c r="BB51" s="305">
        <v>0</v>
      </c>
      <c r="BC51" s="305">
        <v>0</v>
      </c>
      <c r="BD51" s="305">
        <v>0</v>
      </c>
      <c r="BE51" s="305">
        <v>0</v>
      </c>
      <c r="BF51" s="305">
        <v>0</v>
      </c>
      <c r="BG51" s="305">
        <v>0</v>
      </c>
      <c r="BH51" s="305">
        <v>0</v>
      </c>
      <c r="BI51" s="305">
        <v>0</v>
      </c>
      <c r="BJ51" s="305">
        <v>0</v>
      </c>
      <c r="BK51" s="305">
        <v>0</v>
      </c>
      <c r="BL51" s="305">
        <v>0</v>
      </c>
      <c r="BM51" s="305">
        <v>0</v>
      </c>
      <c r="BN51" s="305">
        <v>0</v>
      </c>
      <c r="BO51" s="305">
        <v>0</v>
      </c>
      <c r="BP51" s="305">
        <v>0</v>
      </c>
      <c r="BQ51" s="305">
        <v>0</v>
      </c>
      <c r="BR51" s="305">
        <v>0</v>
      </c>
      <c r="BS51" s="305">
        <v>0</v>
      </c>
      <c r="BT51" s="305">
        <v>0</v>
      </c>
      <c r="BU51" s="305">
        <v>0</v>
      </c>
      <c r="BV51" s="305">
        <v>0</v>
      </c>
      <c r="BW51" s="305">
        <v>0</v>
      </c>
      <c r="BX51" s="305">
        <v>0</v>
      </c>
      <c r="BY51" s="305">
        <v>0</v>
      </c>
      <c r="BZ51" s="305">
        <v>0</v>
      </c>
      <c r="CA51" s="305">
        <v>0</v>
      </c>
      <c r="CB51" s="305">
        <v>0</v>
      </c>
      <c r="CC51" s="305">
        <v>0</v>
      </c>
      <c r="CD51" s="305">
        <v>0</v>
      </c>
      <c r="CE51" s="305">
        <v>0</v>
      </c>
      <c r="CF51" s="305">
        <v>0</v>
      </c>
      <c r="CG51" s="305">
        <v>0</v>
      </c>
      <c r="CH51" s="305">
        <v>0</v>
      </c>
      <c r="CI51" s="305">
        <v>0</v>
      </c>
      <c r="CJ51" s="305">
        <v>0</v>
      </c>
      <c r="CK51" s="305">
        <v>0</v>
      </c>
      <c r="CL51" s="305">
        <v>0</v>
      </c>
      <c r="CM51" s="305">
        <v>0</v>
      </c>
      <c r="CN51" s="305">
        <v>0</v>
      </c>
      <c r="CO51" s="305">
        <v>0</v>
      </c>
      <c r="CP51" s="305">
        <v>0</v>
      </c>
      <c r="CQ51" s="305">
        <v>0</v>
      </c>
      <c r="CR51" s="305">
        <v>0</v>
      </c>
      <c r="CS51" s="305">
        <v>0</v>
      </c>
      <c r="CT51" s="305">
        <v>0</v>
      </c>
      <c r="CU51" s="305">
        <v>0</v>
      </c>
      <c r="CV51" s="305">
        <v>0</v>
      </c>
      <c r="CW51" s="305">
        <v>0</v>
      </c>
      <c r="CX51" s="305">
        <v>0</v>
      </c>
      <c r="CY51" s="305">
        <v>0</v>
      </c>
      <c r="CZ51" s="305">
        <v>0</v>
      </c>
      <c r="DA51" s="305">
        <v>0</v>
      </c>
      <c r="DB51" s="305">
        <v>0</v>
      </c>
      <c r="DC51" s="305">
        <v>0</v>
      </c>
      <c r="DD51" s="305">
        <v>0</v>
      </c>
      <c r="DE51" s="305">
        <v>0</v>
      </c>
      <c r="DF51" s="305">
        <v>0</v>
      </c>
      <c r="DG51" s="305">
        <v>0</v>
      </c>
      <c r="DH51" s="305">
        <v>0</v>
      </c>
      <c r="DI51" s="305">
        <v>0</v>
      </c>
      <c r="DJ51" s="305">
        <v>0</v>
      </c>
      <c r="DK51" s="305">
        <v>0</v>
      </c>
      <c r="DL51" s="305">
        <v>0</v>
      </c>
      <c r="DM51" s="305">
        <v>0</v>
      </c>
      <c r="DN51" s="305">
        <v>0</v>
      </c>
      <c r="DO51" s="305">
        <v>0</v>
      </c>
      <c r="DP51" s="305">
        <v>0</v>
      </c>
      <c r="DQ51" s="305">
        <v>0</v>
      </c>
      <c r="DR51" s="305">
        <v>0</v>
      </c>
      <c r="DS51" s="305">
        <v>0</v>
      </c>
      <c r="DT51" s="305">
        <v>0</v>
      </c>
      <c r="DU51" s="305">
        <v>0</v>
      </c>
      <c r="DV51" s="305">
        <v>0</v>
      </c>
      <c r="DW51" s="305">
        <v>0</v>
      </c>
      <c r="DX51" s="305">
        <v>0</v>
      </c>
      <c r="DY51" s="305">
        <v>0</v>
      </c>
      <c r="DZ51" s="305">
        <v>0</v>
      </c>
      <c r="EA51" s="305">
        <v>0</v>
      </c>
      <c r="EB51" s="305">
        <v>0</v>
      </c>
      <c r="EC51" s="305">
        <v>0</v>
      </c>
      <c r="ED51" s="305">
        <v>0</v>
      </c>
      <c r="EE51" s="305">
        <v>0</v>
      </c>
      <c r="EF51" s="305">
        <v>0</v>
      </c>
      <c r="EG51" s="305">
        <v>0</v>
      </c>
      <c r="EH51" s="305">
        <v>0</v>
      </c>
      <c r="EI51" s="305">
        <v>0</v>
      </c>
      <c r="EJ51" s="305">
        <v>0</v>
      </c>
      <c r="EK51" s="305">
        <v>0</v>
      </c>
      <c r="EL51" s="305">
        <v>0</v>
      </c>
      <c r="EM51" s="305">
        <v>0</v>
      </c>
      <c r="EN51" s="305">
        <v>0</v>
      </c>
      <c r="EO51" s="305">
        <v>0</v>
      </c>
      <c r="EP51" s="305">
        <v>0</v>
      </c>
      <c r="EQ51" s="305">
        <v>0</v>
      </c>
      <c r="ER51" s="305">
        <v>0</v>
      </c>
      <c r="ES51" s="305">
        <v>0</v>
      </c>
      <c r="ET51" s="305">
        <v>0</v>
      </c>
      <c r="EU51" s="305">
        <v>0</v>
      </c>
      <c r="EV51" s="305">
        <v>0</v>
      </c>
      <c r="EW51" s="305">
        <v>0</v>
      </c>
      <c r="EX51" s="305">
        <v>0</v>
      </c>
      <c r="EY51" s="305">
        <v>0</v>
      </c>
      <c r="EZ51" s="305">
        <v>0</v>
      </c>
      <c r="FA51" s="305">
        <v>0</v>
      </c>
      <c r="FB51" s="305">
        <v>0</v>
      </c>
      <c r="FC51" s="305">
        <v>0</v>
      </c>
      <c r="FD51" s="305">
        <v>0</v>
      </c>
      <c r="FE51" s="305">
        <v>0</v>
      </c>
      <c r="FF51" s="305">
        <v>0</v>
      </c>
      <c r="FG51" s="305">
        <v>0</v>
      </c>
      <c r="FH51" s="305">
        <v>0</v>
      </c>
      <c r="FI51" s="305">
        <v>0</v>
      </c>
      <c r="FJ51" s="305">
        <v>0</v>
      </c>
      <c r="FK51" s="305">
        <v>0</v>
      </c>
      <c r="FL51" s="305">
        <v>0</v>
      </c>
      <c r="FM51" s="305">
        <v>0</v>
      </c>
      <c r="FN51" s="305">
        <v>0</v>
      </c>
      <c r="FO51" s="305">
        <v>0</v>
      </c>
      <c r="FP51" s="305">
        <v>0</v>
      </c>
      <c r="FQ51" s="305">
        <v>0</v>
      </c>
      <c r="FR51" s="305">
        <v>0</v>
      </c>
      <c r="FS51" s="305">
        <v>0</v>
      </c>
      <c r="FT51" s="305">
        <v>0</v>
      </c>
    </row>
    <row r="52" spans="1:176" hidden="1">
      <c r="A52" s="306">
        <v>2153</v>
      </c>
      <c r="B52" s="315" t="s">
        <v>37</v>
      </c>
      <c r="C52" s="302">
        <f t="shared" si="196"/>
        <v>0</v>
      </c>
      <c r="D52" s="302">
        <f t="shared" si="197"/>
        <v>0</v>
      </c>
      <c r="E52" s="302">
        <f t="shared" si="198"/>
        <v>0</v>
      </c>
      <c r="F52" s="302">
        <f t="shared" si="199"/>
        <v>0</v>
      </c>
      <c r="G52" s="302">
        <f>+SUM(CW52:DH52)</f>
        <v>0</v>
      </c>
      <c r="H52" s="302">
        <f>+SUM(DI52:DT52)</f>
        <v>0</v>
      </c>
      <c r="I52" s="302">
        <f>+SUM(DU52:EF52)</f>
        <v>0</v>
      </c>
      <c r="J52" s="302">
        <f>+SUM(EG52:ER52)</f>
        <v>0</v>
      </c>
      <c r="K52" s="302">
        <f t="shared" si="336"/>
        <v>0</v>
      </c>
      <c r="L52" s="302">
        <f t="shared" si="222"/>
        <v>0</v>
      </c>
      <c r="M52" s="302">
        <f t="shared" si="38"/>
        <v>0</v>
      </c>
      <c r="N52" s="302">
        <f t="shared" si="39"/>
        <v>0</v>
      </c>
      <c r="O52" s="302">
        <f t="shared" si="40"/>
        <v>0</v>
      </c>
      <c r="P52" s="302">
        <f t="shared" si="41"/>
        <v>0</v>
      </c>
      <c r="Q52" s="302">
        <f t="shared" si="42"/>
        <v>0</v>
      </c>
      <c r="R52" s="302">
        <f t="shared" si="43"/>
        <v>0</v>
      </c>
      <c r="S52" s="302">
        <f t="shared" si="44"/>
        <v>0</v>
      </c>
      <c r="T52" s="302">
        <f t="shared" si="45"/>
        <v>0</v>
      </c>
      <c r="U52" s="302">
        <f t="shared" si="46"/>
        <v>0</v>
      </c>
      <c r="V52" s="302">
        <f t="shared" si="47"/>
        <v>0</v>
      </c>
      <c r="W52" s="302">
        <f t="shared" si="48"/>
        <v>0</v>
      </c>
      <c r="X52" s="302">
        <f t="shared" si="49"/>
        <v>0</v>
      </c>
      <c r="Y52" s="302">
        <f t="shared" si="50"/>
        <v>0</v>
      </c>
      <c r="Z52" s="302">
        <f t="shared" si="51"/>
        <v>0</v>
      </c>
      <c r="AA52" s="302">
        <f t="shared" si="52"/>
        <v>0</v>
      </c>
      <c r="AB52" s="302">
        <f t="shared" si="53"/>
        <v>0</v>
      </c>
      <c r="AC52" s="302">
        <f>+SUM(CW52:CY52)</f>
        <v>0</v>
      </c>
      <c r="AD52" s="302">
        <f>+SUM(CZ52:DB52)</f>
        <v>0</v>
      </c>
      <c r="AE52" s="302">
        <f>+SUM(DC52:DE52)</f>
        <v>0</v>
      </c>
      <c r="AF52" s="302">
        <f>+SUM(DF52:DH52)</f>
        <v>0</v>
      </c>
      <c r="AG52" s="302">
        <f>+SUM(DI52:DK52)</f>
        <v>0</v>
      </c>
      <c r="AH52" s="302">
        <f>+SUM(DL52:DN52)</f>
        <v>0</v>
      </c>
      <c r="AI52" s="302">
        <f>+SUM(DO52:DQ52)</f>
        <v>0</v>
      </c>
      <c r="AJ52" s="302">
        <f>+SUM(DR52:DT52)</f>
        <v>0</v>
      </c>
      <c r="AK52" s="302">
        <f>+SUM(DU52:DW52)</f>
        <v>0</v>
      </c>
      <c r="AL52" s="302">
        <f>+SUM(DX52:DZ52)</f>
        <v>0</v>
      </c>
      <c r="AM52" s="302">
        <f>+SUM(EA52:EC52)</f>
        <v>0</v>
      </c>
      <c r="AN52" s="302">
        <f>+SUM(ED52:EF52)</f>
        <v>0</v>
      </c>
      <c r="AO52" s="302">
        <f>+SUM(EG52:EI52)</f>
        <v>0</v>
      </c>
      <c r="AP52" s="302">
        <f>+SUM(EJ52:EL52)</f>
        <v>0</v>
      </c>
      <c r="AQ52" s="303">
        <f>+SUM(EM52:EO52)</f>
        <v>0</v>
      </c>
      <c r="AR52" s="303">
        <f>+SUM(EP52:ER52)</f>
        <v>0</v>
      </c>
      <c r="AS52" s="303">
        <f t="shared" si="337"/>
        <v>0</v>
      </c>
      <c r="AT52" s="303">
        <f t="shared" si="338"/>
        <v>0</v>
      </c>
      <c r="AU52" s="303">
        <f t="shared" si="339"/>
        <v>0</v>
      </c>
      <c r="AV52" s="303">
        <f t="shared" si="340"/>
        <v>0</v>
      </c>
      <c r="AW52" s="303">
        <f t="shared" si="456"/>
        <v>0</v>
      </c>
      <c r="AX52" s="303">
        <f t="shared" si="318"/>
        <v>0</v>
      </c>
      <c r="AY52" s="303">
        <f t="shared" si="54"/>
        <v>0</v>
      </c>
      <c r="AZ52" s="303">
        <f t="shared" si="55"/>
        <v>0</v>
      </c>
      <c r="BA52" s="305">
        <v>0</v>
      </c>
      <c r="BB52" s="305">
        <v>0</v>
      </c>
      <c r="BC52" s="305">
        <v>0</v>
      </c>
      <c r="BD52" s="305">
        <v>0</v>
      </c>
      <c r="BE52" s="305">
        <v>0</v>
      </c>
      <c r="BF52" s="305">
        <v>0</v>
      </c>
      <c r="BG52" s="305">
        <v>0</v>
      </c>
      <c r="BH52" s="305">
        <v>0</v>
      </c>
      <c r="BI52" s="305">
        <v>0</v>
      </c>
      <c r="BJ52" s="305">
        <v>0</v>
      </c>
      <c r="BK52" s="305">
        <v>0</v>
      </c>
      <c r="BL52" s="305">
        <v>0</v>
      </c>
      <c r="BM52" s="305">
        <v>0</v>
      </c>
      <c r="BN52" s="305">
        <v>0</v>
      </c>
      <c r="BO52" s="305">
        <v>0</v>
      </c>
      <c r="BP52" s="305">
        <v>0</v>
      </c>
      <c r="BQ52" s="305">
        <v>0</v>
      </c>
      <c r="BR52" s="305">
        <v>0</v>
      </c>
      <c r="BS52" s="305">
        <v>0</v>
      </c>
      <c r="BT52" s="305">
        <v>0</v>
      </c>
      <c r="BU52" s="305">
        <v>0</v>
      </c>
      <c r="BV52" s="305">
        <v>0</v>
      </c>
      <c r="BW52" s="305">
        <v>0</v>
      </c>
      <c r="BX52" s="305">
        <v>0</v>
      </c>
      <c r="BY52" s="305">
        <v>0</v>
      </c>
      <c r="BZ52" s="305">
        <v>0</v>
      </c>
      <c r="CA52" s="305">
        <v>0</v>
      </c>
      <c r="CB52" s="305">
        <v>0</v>
      </c>
      <c r="CC52" s="305">
        <v>0</v>
      </c>
      <c r="CD52" s="305">
        <v>0</v>
      </c>
      <c r="CE52" s="305">
        <v>0</v>
      </c>
      <c r="CF52" s="305">
        <v>0</v>
      </c>
      <c r="CG52" s="305">
        <v>0</v>
      </c>
      <c r="CH52" s="305">
        <v>0</v>
      </c>
      <c r="CI52" s="305">
        <v>0</v>
      </c>
      <c r="CJ52" s="305">
        <v>0</v>
      </c>
      <c r="CK52" s="305">
        <v>0</v>
      </c>
      <c r="CL52" s="305">
        <v>0</v>
      </c>
      <c r="CM52" s="305">
        <v>0</v>
      </c>
      <c r="CN52" s="305">
        <v>0</v>
      </c>
      <c r="CO52" s="305">
        <v>0</v>
      </c>
      <c r="CP52" s="305">
        <v>0</v>
      </c>
      <c r="CQ52" s="305">
        <v>0</v>
      </c>
      <c r="CR52" s="305">
        <v>0</v>
      </c>
      <c r="CS52" s="305">
        <v>0</v>
      </c>
      <c r="CT52" s="305">
        <v>0</v>
      </c>
      <c r="CU52" s="305">
        <v>0</v>
      </c>
      <c r="CV52" s="305">
        <v>0</v>
      </c>
      <c r="CW52" s="305">
        <v>0</v>
      </c>
      <c r="CX52" s="305">
        <v>0</v>
      </c>
      <c r="CY52" s="305">
        <v>0</v>
      </c>
      <c r="CZ52" s="305">
        <v>0</v>
      </c>
      <c r="DA52" s="305">
        <v>0</v>
      </c>
      <c r="DB52" s="305">
        <v>0</v>
      </c>
      <c r="DC52" s="305">
        <v>0</v>
      </c>
      <c r="DD52" s="305">
        <v>0</v>
      </c>
      <c r="DE52" s="305">
        <v>0</v>
      </c>
      <c r="DF52" s="305">
        <v>0</v>
      </c>
      <c r="DG52" s="305">
        <v>0</v>
      </c>
      <c r="DH52" s="305">
        <v>0</v>
      </c>
      <c r="DI52" s="305">
        <v>0</v>
      </c>
      <c r="DJ52" s="305">
        <v>0</v>
      </c>
      <c r="DK52" s="305">
        <v>0</v>
      </c>
      <c r="DL52" s="305">
        <v>0</v>
      </c>
      <c r="DM52" s="305">
        <v>0</v>
      </c>
      <c r="DN52" s="305">
        <v>0</v>
      </c>
      <c r="DO52" s="305">
        <v>0</v>
      </c>
      <c r="DP52" s="305">
        <v>0</v>
      </c>
      <c r="DQ52" s="305">
        <v>0</v>
      </c>
      <c r="DR52" s="305">
        <v>0</v>
      </c>
      <c r="DS52" s="305">
        <v>0</v>
      </c>
      <c r="DT52" s="305">
        <v>0</v>
      </c>
      <c r="DU52" s="305">
        <v>0</v>
      </c>
      <c r="DV52" s="305">
        <v>0</v>
      </c>
      <c r="DW52" s="305">
        <v>0</v>
      </c>
      <c r="DX52" s="305">
        <v>0</v>
      </c>
      <c r="DY52" s="305">
        <v>0</v>
      </c>
      <c r="DZ52" s="305">
        <v>0</v>
      </c>
      <c r="EA52" s="305">
        <v>0</v>
      </c>
      <c r="EB52" s="305">
        <v>0</v>
      </c>
      <c r="EC52" s="305">
        <v>0</v>
      </c>
      <c r="ED52" s="305">
        <v>0</v>
      </c>
      <c r="EE52" s="305">
        <v>0</v>
      </c>
      <c r="EF52" s="305">
        <v>0</v>
      </c>
      <c r="EG52" s="305">
        <v>0</v>
      </c>
      <c r="EH52" s="305">
        <v>0</v>
      </c>
      <c r="EI52" s="305">
        <v>0</v>
      </c>
      <c r="EJ52" s="305">
        <v>0</v>
      </c>
      <c r="EK52" s="305">
        <v>0</v>
      </c>
      <c r="EL52" s="305">
        <v>0</v>
      </c>
      <c r="EM52" s="305">
        <v>0</v>
      </c>
      <c r="EN52" s="305">
        <v>0</v>
      </c>
      <c r="EO52" s="305">
        <v>0</v>
      </c>
      <c r="EP52" s="305">
        <v>0</v>
      </c>
      <c r="EQ52" s="305">
        <v>0</v>
      </c>
      <c r="ER52" s="305">
        <v>0</v>
      </c>
      <c r="ES52" s="305">
        <v>0</v>
      </c>
      <c r="ET52" s="305">
        <v>0</v>
      </c>
      <c r="EU52" s="305">
        <v>0</v>
      </c>
      <c r="EV52" s="305">
        <v>0</v>
      </c>
      <c r="EW52" s="305">
        <v>0</v>
      </c>
      <c r="EX52" s="305">
        <v>0</v>
      </c>
      <c r="EY52" s="305">
        <v>0</v>
      </c>
      <c r="EZ52" s="305">
        <v>0</v>
      </c>
      <c r="FA52" s="305">
        <v>0</v>
      </c>
      <c r="FB52" s="305">
        <v>0</v>
      </c>
      <c r="FC52" s="305">
        <v>0</v>
      </c>
      <c r="FD52" s="305">
        <v>0</v>
      </c>
      <c r="FE52" s="305">
        <v>0</v>
      </c>
      <c r="FF52" s="305">
        <v>0</v>
      </c>
      <c r="FG52" s="305">
        <v>0</v>
      </c>
      <c r="FH52" s="305">
        <v>0</v>
      </c>
      <c r="FI52" s="305">
        <v>0</v>
      </c>
      <c r="FJ52" s="305">
        <v>0</v>
      </c>
      <c r="FK52" s="305">
        <v>0</v>
      </c>
      <c r="FL52" s="305">
        <v>0</v>
      </c>
      <c r="FM52" s="305">
        <v>0</v>
      </c>
      <c r="FN52" s="305">
        <v>0</v>
      </c>
      <c r="FO52" s="305">
        <v>0</v>
      </c>
      <c r="FP52" s="305">
        <v>0</v>
      </c>
      <c r="FQ52" s="305">
        <v>0</v>
      </c>
      <c r="FR52" s="305">
        <v>0</v>
      </c>
      <c r="FS52" s="305">
        <v>0</v>
      </c>
      <c r="FT52" s="305">
        <v>0</v>
      </c>
    </row>
    <row r="53" spans="1:176" s="4" customFormat="1" hidden="1">
      <c r="A53" s="313">
        <v>216</v>
      </c>
      <c r="B53" s="365" t="s">
        <v>58</v>
      </c>
      <c r="C53" s="361">
        <f t="shared" si="196"/>
        <v>0</v>
      </c>
      <c r="D53" s="361">
        <f t="shared" si="197"/>
        <v>0</v>
      </c>
      <c r="E53" s="361">
        <f t="shared" si="198"/>
        <v>0</v>
      </c>
      <c r="F53" s="361">
        <f t="shared" si="199"/>
        <v>0</v>
      </c>
      <c r="G53" s="361">
        <f>+SUM(CW53:DH53)</f>
        <v>0</v>
      </c>
      <c r="H53" s="361">
        <f>+SUM(DI53:DT53)</f>
        <v>0</v>
      </c>
      <c r="I53" s="361">
        <f>+SUM(DU53:EF53)</f>
        <v>0</v>
      </c>
      <c r="J53" s="361">
        <f>+SUM(EG53:ER53)</f>
        <v>0</v>
      </c>
      <c r="K53" s="361">
        <f t="shared" si="336"/>
        <v>0</v>
      </c>
      <c r="L53" s="361">
        <f t="shared" si="222"/>
        <v>0</v>
      </c>
      <c r="M53" s="361">
        <f t="shared" si="38"/>
        <v>0</v>
      </c>
      <c r="N53" s="361">
        <f t="shared" si="39"/>
        <v>0</v>
      </c>
      <c r="O53" s="361">
        <f t="shared" si="40"/>
        <v>0</v>
      </c>
      <c r="P53" s="361">
        <f t="shared" si="41"/>
        <v>0</v>
      </c>
      <c r="Q53" s="361">
        <f t="shared" si="42"/>
        <v>0</v>
      </c>
      <c r="R53" s="361">
        <f t="shared" si="43"/>
        <v>0</v>
      </c>
      <c r="S53" s="361">
        <f t="shared" si="44"/>
        <v>0</v>
      </c>
      <c r="T53" s="361">
        <f t="shared" si="45"/>
        <v>0</v>
      </c>
      <c r="U53" s="361">
        <f t="shared" si="46"/>
        <v>0</v>
      </c>
      <c r="V53" s="361">
        <f t="shared" si="47"/>
        <v>0</v>
      </c>
      <c r="W53" s="361">
        <f t="shared" si="48"/>
        <v>0</v>
      </c>
      <c r="X53" s="361">
        <f t="shared" si="49"/>
        <v>0</v>
      </c>
      <c r="Y53" s="361">
        <f t="shared" si="50"/>
        <v>0</v>
      </c>
      <c r="Z53" s="361">
        <f t="shared" si="51"/>
        <v>0</v>
      </c>
      <c r="AA53" s="361">
        <f t="shared" si="52"/>
        <v>0</v>
      </c>
      <c r="AB53" s="361">
        <f t="shared" si="53"/>
        <v>0</v>
      </c>
      <c r="AC53" s="361">
        <f>+SUM(CW53:CY53)</f>
        <v>0</v>
      </c>
      <c r="AD53" s="361">
        <f>+SUM(CZ53:DB53)</f>
        <v>0</v>
      </c>
      <c r="AE53" s="361">
        <f>+SUM(DC53:DE53)</f>
        <v>0</v>
      </c>
      <c r="AF53" s="361">
        <f>+SUM(DF53:DH53)</f>
        <v>0</v>
      </c>
      <c r="AG53" s="361">
        <f>+SUM(DI53:DK53)</f>
        <v>0</v>
      </c>
      <c r="AH53" s="361">
        <f>+SUM(DL53:DN53)</f>
        <v>0</v>
      </c>
      <c r="AI53" s="361">
        <f>+SUM(DO53:DQ53)</f>
        <v>0</v>
      </c>
      <c r="AJ53" s="361">
        <f>+SUM(DR53:DT53)</f>
        <v>0</v>
      </c>
      <c r="AK53" s="361">
        <f>+SUM(DU53:DW53)</f>
        <v>0</v>
      </c>
      <c r="AL53" s="361">
        <f>+SUM(DX53:DZ53)</f>
        <v>0</v>
      </c>
      <c r="AM53" s="361">
        <f>+SUM(EA53:EC53)</f>
        <v>0</v>
      </c>
      <c r="AN53" s="361">
        <f>+SUM(ED53:EF53)</f>
        <v>0</v>
      </c>
      <c r="AO53" s="361">
        <f>+SUM(EG53:EI53)</f>
        <v>0</v>
      </c>
      <c r="AP53" s="361">
        <f>+SUM(EJ53:EL53)</f>
        <v>0</v>
      </c>
      <c r="AQ53" s="362">
        <f>+SUM(EM53:EO53)</f>
        <v>0</v>
      </c>
      <c r="AR53" s="362">
        <f>+SUM(EP53:ER53)</f>
        <v>0</v>
      </c>
      <c r="AS53" s="362">
        <f t="shared" si="337"/>
        <v>0</v>
      </c>
      <c r="AT53" s="362">
        <f t="shared" si="338"/>
        <v>0</v>
      </c>
      <c r="AU53" s="362">
        <f t="shared" si="339"/>
        <v>0</v>
      </c>
      <c r="AV53" s="362">
        <f t="shared" si="340"/>
        <v>0</v>
      </c>
      <c r="AW53" s="362">
        <f t="shared" si="456"/>
        <v>0</v>
      </c>
      <c r="AX53" s="362">
        <f t="shared" si="318"/>
        <v>0</v>
      </c>
      <c r="AY53" s="362">
        <f t="shared" si="54"/>
        <v>0</v>
      </c>
      <c r="AZ53" s="362">
        <f t="shared" si="55"/>
        <v>0</v>
      </c>
      <c r="BA53" s="301">
        <v>0</v>
      </c>
      <c r="BB53" s="301">
        <v>0</v>
      </c>
      <c r="BC53" s="301">
        <v>0</v>
      </c>
      <c r="BD53" s="301">
        <v>0</v>
      </c>
      <c r="BE53" s="301">
        <v>0</v>
      </c>
      <c r="BF53" s="301">
        <v>0</v>
      </c>
      <c r="BG53" s="301">
        <v>0</v>
      </c>
      <c r="BH53" s="301">
        <v>0</v>
      </c>
      <c r="BI53" s="301">
        <v>0</v>
      </c>
      <c r="BJ53" s="301">
        <v>0</v>
      </c>
      <c r="BK53" s="301">
        <v>0</v>
      </c>
      <c r="BL53" s="301">
        <v>0</v>
      </c>
      <c r="BM53" s="301">
        <v>0</v>
      </c>
      <c r="BN53" s="301">
        <v>0</v>
      </c>
      <c r="BO53" s="301">
        <v>0</v>
      </c>
      <c r="BP53" s="301">
        <v>0</v>
      </c>
      <c r="BQ53" s="301">
        <v>0</v>
      </c>
      <c r="BR53" s="301">
        <v>0</v>
      </c>
      <c r="BS53" s="301">
        <v>0</v>
      </c>
      <c r="BT53" s="301">
        <v>0</v>
      </c>
      <c r="BU53" s="301">
        <v>0</v>
      </c>
      <c r="BV53" s="301">
        <v>0</v>
      </c>
      <c r="BW53" s="301">
        <v>0</v>
      </c>
      <c r="BX53" s="301">
        <v>0</v>
      </c>
      <c r="BY53" s="301">
        <v>0</v>
      </c>
      <c r="BZ53" s="301">
        <v>0</v>
      </c>
      <c r="CA53" s="301">
        <v>0</v>
      </c>
      <c r="CB53" s="301">
        <v>0</v>
      </c>
      <c r="CC53" s="301">
        <v>0</v>
      </c>
      <c r="CD53" s="301">
        <v>0</v>
      </c>
      <c r="CE53" s="301">
        <v>0</v>
      </c>
      <c r="CF53" s="301">
        <v>0</v>
      </c>
      <c r="CG53" s="301">
        <v>0</v>
      </c>
      <c r="CH53" s="301">
        <v>0</v>
      </c>
      <c r="CI53" s="301">
        <v>0</v>
      </c>
      <c r="CJ53" s="301">
        <v>0</v>
      </c>
      <c r="CK53" s="301">
        <v>0</v>
      </c>
      <c r="CL53" s="301">
        <v>0</v>
      </c>
      <c r="CM53" s="301">
        <v>0</v>
      </c>
      <c r="CN53" s="301">
        <v>0</v>
      </c>
      <c r="CO53" s="301">
        <v>0</v>
      </c>
      <c r="CP53" s="301">
        <v>0</v>
      </c>
      <c r="CQ53" s="301">
        <v>0</v>
      </c>
      <c r="CR53" s="301">
        <v>0</v>
      </c>
      <c r="CS53" s="301">
        <v>0</v>
      </c>
      <c r="CT53" s="301">
        <v>0</v>
      </c>
      <c r="CU53" s="301">
        <v>0</v>
      </c>
      <c r="CV53" s="301">
        <v>0</v>
      </c>
      <c r="CW53" s="301">
        <v>0</v>
      </c>
      <c r="CX53" s="301">
        <v>0</v>
      </c>
      <c r="CY53" s="301">
        <v>0</v>
      </c>
      <c r="CZ53" s="301">
        <v>0</v>
      </c>
      <c r="DA53" s="301">
        <v>0</v>
      </c>
      <c r="DB53" s="301">
        <v>0</v>
      </c>
      <c r="DC53" s="301">
        <v>0</v>
      </c>
      <c r="DD53" s="301">
        <v>0</v>
      </c>
      <c r="DE53" s="301">
        <v>0</v>
      </c>
      <c r="DF53" s="301">
        <v>0</v>
      </c>
      <c r="DG53" s="301">
        <v>0</v>
      </c>
      <c r="DH53" s="301">
        <v>0</v>
      </c>
      <c r="DI53" s="301">
        <v>0</v>
      </c>
      <c r="DJ53" s="301">
        <v>0</v>
      </c>
      <c r="DK53" s="301">
        <v>0</v>
      </c>
      <c r="DL53" s="301">
        <v>0</v>
      </c>
      <c r="DM53" s="301">
        <v>0</v>
      </c>
      <c r="DN53" s="301">
        <v>0</v>
      </c>
      <c r="DO53" s="301">
        <v>0</v>
      </c>
      <c r="DP53" s="301">
        <v>0</v>
      </c>
      <c r="DQ53" s="301">
        <v>0</v>
      </c>
      <c r="DR53" s="301">
        <v>0</v>
      </c>
      <c r="DS53" s="301">
        <v>0</v>
      </c>
      <c r="DT53" s="301">
        <v>0</v>
      </c>
      <c r="DU53" s="301">
        <v>0</v>
      </c>
      <c r="DV53" s="301">
        <v>0</v>
      </c>
      <c r="DW53" s="301">
        <v>0</v>
      </c>
      <c r="DX53" s="301">
        <v>0</v>
      </c>
      <c r="DY53" s="301">
        <v>0</v>
      </c>
      <c r="DZ53" s="301">
        <v>0</v>
      </c>
      <c r="EA53" s="301">
        <v>0</v>
      </c>
      <c r="EB53" s="301">
        <v>0</v>
      </c>
      <c r="EC53" s="301">
        <v>0</v>
      </c>
      <c r="ED53" s="301">
        <v>0</v>
      </c>
      <c r="EE53" s="301">
        <v>0</v>
      </c>
      <c r="EF53" s="301">
        <v>0</v>
      </c>
      <c r="EG53" s="301">
        <v>0</v>
      </c>
      <c r="EH53" s="301">
        <v>0</v>
      </c>
      <c r="EI53" s="301">
        <v>0</v>
      </c>
      <c r="EJ53" s="301">
        <v>0</v>
      </c>
      <c r="EK53" s="301">
        <v>0</v>
      </c>
      <c r="EL53" s="301">
        <v>0</v>
      </c>
      <c r="EM53" s="301">
        <v>0</v>
      </c>
      <c r="EN53" s="301">
        <v>0</v>
      </c>
      <c r="EO53" s="301">
        <v>0</v>
      </c>
      <c r="EP53" s="301">
        <v>0</v>
      </c>
      <c r="EQ53" s="301">
        <v>0</v>
      </c>
      <c r="ER53" s="301">
        <v>0</v>
      </c>
      <c r="ES53" s="301">
        <v>0</v>
      </c>
      <c r="ET53" s="301">
        <v>0</v>
      </c>
      <c r="EU53" s="301">
        <v>0</v>
      </c>
      <c r="EV53" s="301">
        <v>0</v>
      </c>
      <c r="EW53" s="301">
        <v>0</v>
      </c>
      <c r="EX53" s="301">
        <v>0</v>
      </c>
      <c r="EY53" s="301">
        <v>0</v>
      </c>
      <c r="EZ53" s="301">
        <v>0</v>
      </c>
      <c r="FA53" s="301">
        <v>0</v>
      </c>
      <c r="FB53" s="301">
        <v>0</v>
      </c>
      <c r="FC53" s="301">
        <v>0</v>
      </c>
      <c r="FD53" s="301">
        <v>0</v>
      </c>
      <c r="FE53" s="301">
        <v>0</v>
      </c>
      <c r="FF53" s="301">
        <v>0</v>
      </c>
      <c r="FG53" s="301">
        <v>0</v>
      </c>
      <c r="FH53" s="301">
        <v>0</v>
      </c>
      <c r="FI53" s="301">
        <v>0</v>
      </c>
      <c r="FJ53" s="301">
        <v>0</v>
      </c>
      <c r="FK53" s="301">
        <v>0</v>
      </c>
      <c r="FL53" s="301">
        <v>0</v>
      </c>
      <c r="FM53" s="301">
        <v>0</v>
      </c>
      <c r="FN53" s="301">
        <v>0</v>
      </c>
      <c r="FO53" s="301">
        <v>0</v>
      </c>
      <c r="FP53" s="301">
        <v>0</v>
      </c>
      <c r="FQ53" s="301">
        <v>0</v>
      </c>
      <c r="FR53" s="301">
        <v>0</v>
      </c>
      <c r="FS53" s="301">
        <v>0</v>
      </c>
      <c r="FT53" s="301">
        <v>0</v>
      </c>
    </row>
    <row r="54" spans="1:176" hidden="1">
      <c r="A54" s="306"/>
      <c r="B54" s="314"/>
      <c r="C54" s="297">
        <f t="shared" si="196"/>
        <v>0</v>
      </c>
      <c r="D54" s="297">
        <f t="shared" si="197"/>
        <v>0</v>
      </c>
      <c r="E54" s="297">
        <f t="shared" si="198"/>
        <v>0</v>
      </c>
      <c r="F54" s="297">
        <f t="shared" si="199"/>
        <v>0</v>
      </c>
      <c r="G54" s="297"/>
      <c r="H54" s="297"/>
      <c r="I54" s="297"/>
      <c r="J54" s="297"/>
      <c r="K54" s="297"/>
      <c r="L54" s="297">
        <f t="shared" si="222"/>
        <v>0</v>
      </c>
      <c r="M54" s="297">
        <f t="shared" si="38"/>
        <v>0</v>
      </c>
      <c r="N54" s="297">
        <f t="shared" si="39"/>
        <v>0</v>
      </c>
      <c r="O54" s="297">
        <f t="shared" si="40"/>
        <v>0</v>
      </c>
      <c r="P54" s="297">
        <f t="shared" si="41"/>
        <v>0</v>
      </c>
      <c r="Q54" s="297">
        <f t="shared" si="42"/>
        <v>0</v>
      </c>
      <c r="R54" s="297">
        <f t="shared" si="43"/>
        <v>0</v>
      </c>
      <c r="S54" s="297">
        <f t="shared" si="44"/>
        <v>0</v>
      </c>
      <c r="T54" s="297">
        <f t="shared" si="45"/>
        <v>0</v>
      </c>
      <c r="U54" s="297">
        <f t="shared" si="46"/>
        <v>0</v>
      </c>
      <c r="V54" s="297">
        <f t="shared" si="47"/>
        <v>0</v>
      </c>
      <c r="W54" s="297">
        <f t="shared" si="48"/>
        <v>0</v>
      </c>
      <c r="X54" s="297">
        <f t="shared" si="49"/>
        <v>0</v>
      </c>
      <c r="Y54" s="297">
        <f t="shared" si="50"/>
        <v>0</v>
      </c>
      <c r="Z54" s="297">
        <f t="shared" si="51"/>
        <v>0</v>
      </c>
      <c r="AA54" s="297">
        <f t="shared" si="52"/>
        <v>0</v>
      </c>
      <c r="AB54" s="297">
        <f t="shared" si="53"/>
        <v>0</v>
      </c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>
        <f t="shared" si="318"/>
        <v>0</v>
      </c>
      <c r="AY54" s="297">
        <f t="shared" si="54"/>
        <v>0</v>
      </c>
      <c r="AZ54" s="297">
        <f t="shared" si="55"/>
        <v>0</v>
      </c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7"/>
      <c r="CO54" s="297"/>
      <c r="CP54" s="297"/>
      <c r="CQ54" s="297"/>
      <c r="CR54" s="297"/>
      <c r="CS54" s="297"/>
      <c r="CT54" s="297"/>
      <c r="CU54" s="297"/>
      <c r="CV54" s="297"/>
      <c r="CW54" s="297"/>
      <c r="CX54" s="297"/>
      <c r="CY54" s="29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</row>
    <row r="55" spans="1:176">
      <c r="A55" s="306"/>
      <c r="B55" s="314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  <c r="BG55" s="297"/>
      <c r="BH55" s="297"/>
      <c r="BI55" s="297"/>
      <c r="BJ55" s="297"/>
      <c r="BK55" s="297"/>
      <c r="BL55" s="297"/>
      <c r="BM55" s="297"/>
      <c r="BN55" s="297"/>
      <c r="BO55" s="297"/>
      <c r="BP55" s="297"/>
      <c r="BQ55" s="297"/>
      <c r="BR55" s="297"/>
      <c r="BS55" s="297"/>
      <c r="BT55" s="297"/>
      <c r="BU55" s="297"/>
      <c r="BV55" s="297"/>
      <c r="BW55" s="297"/>
      <c r="BX55" s="297"/>
      <c r="BY55" s="297"/>
      <c r="BZ55" s="297"/>
      <c r="CA55" s="297"/>
      <c r="CB55" s="297"/>
      <c r="CC55" s="297"/>
      <c r="CD55" s="297"/>
      <c r="CE55" s="297"/>
      <c r="CF55" s="297"/>
      <c r="CG55" s="297"/>
      <c r="CH55" s="297"/>
      <c r="CI55" s="297"/>
      <c r="CJ55" s="297"/>
      <c r="CK55" s="297"/>
      <c r="CL55" s="297"/>
      <c r="CM55" s="297"/>
      <c r="CN55" s="297"/>
      <c r="CO55" s="297"/>
      <c r="CP55" s="297"/>
      <c r="CQ55" s="297"/>
      <c r="CR55" s="297"/>
      <c r="CS55" s="297"/>
      <c r="CT55" s="297"/>
      <c r="CU55" s="297"/>
      <c r="CV55" s="297"/>
      <c r="CW55" s="297"/>
      <c r="CX55" s="297"/>
      <c r="CY55" s="297"/>
      <c r="CZ55" s="297"/>
      <c r="DA55" s="297"/>
      <c r="DB55" s="297"/>
      <c r="DC55" s="297"/>
      <c r="DD55" s="297"/>
      <c r="DE55" s="297"/>
      <c r="DF55" s="297"/>
      <c r="DG55" s="297"/>
      <c r="DH55" s="297"/>
      <c r="DI55" s="297"/>
      <c r="DJ55" s="297"/>
      <c r="DK55" s="297"/>
      <c r="DL55" s="297"/>
      <c r="DM55" s="297"/>
      <c r="DN55" s="297"/>
      <c r="DO55" s="297"/>
      <c r="DP55" s="297"/>
      <c r="DQ55" s="297"/>
      <c r="DR55" s="297"/>
      <c r="DS55" s="297"/>
      <c r="DT55" s="297"/>
      <c r="DU55" s="297"/>
      <c r="DV55" s="297"/>
      <c r="DW55" s="297"/>
      <c r="DX55" s="297"/>
      <c r="DY55" s="297"/>
      <c r="DZ55" s="297"/>
      <c r="EA55" s="297"/>
      <c r="EB55" s="297"/>
      <c r="EC55" s="297"/>
      <c r="ED55" s="297"/>
      <c r="EE55" s="297"/>
      <c r="EF55" s="297"/>
      <c r="EG55" s="297"/>
      <c r="EH55" s="297"/>
      <c r="EI55" s="297"/>
      <c r="EJ55" s="297"/>
      <c r="EK55" s="297"/>
      <c r="EL55" s="297"/>
      <c r="EM55" s="297"/>
      <c r="EN55" s="297"/>
      <c r="EO55" s="297"/>
      <c r="EP55" s="297"/>
      <c r="EQ55" s="297"/>
      <c r="ER55" s="297"/>
      <c r="ES55" s="297"/>
      <c r="ET55" s="297"/>
      <c r="EU55" s="297"/>
      <c r="EV55" s="297"/>
      <c r="EW55" s="297"/>
      <c r="EX55" s="297"/>
      <c r="EY55" s="297"/>
      <c r="EZ55" s="297"/>
      <c r="FA55" s="297"/>
      <c r="FB55" s="297"/>
      <c r="FC55" s="297"/>
      <c r="FD55" s="297"/>
      <c r="FE55" s="297"/>
      <c r="FF55" s="297"/>
      <c r="FG55" s="297"/>
      <c r="FH55" s="297"/>
      <c r="FI55" s="297"/>
      <c r="FJ55" s="297"/>
      <c r="FK55" s="297"/>
      <c r="FL55" s="297"/>
      <c r="FM55" s="297"/>
      <c r="FN55" s="297"/>
      <c r="FO55" s="297"/>
      <c r="FP55" s="297"/>
      <c r="FQ55" s="297"/>
      <c r="FR55" s="297"/>
      <c r="FS55" s="297"/>
      <c r="FT55" s="297"/>
    </row>
    <row r="56" spans="1:176" s="4" customFormat="1">
      <c r="A56" s="313">
        <v>22</v>
      </c>
      <c r="B56" s="300" t="s">
        <v>142</v>
      </c>
      <c r="C56" s="301">
        <f t="shared" si="196"/>
        <v>3229.8801699400001</v>
      </c>
      <c r="D56" s="301">
        <f t="shared" si="197"/>
        <v>3389.4850159200009</v>
      </c>
      <c r="E56" s="301">
        <f t="shared" si="198"/>
        <v>3411.2797367900002</v>
      </c>
      <c r="F56" s="301">
        <f t="shared" si="199"/>
        <v>2936.9637797600008</v>
      </c>
      <c r="G56" s="301">
        <f t="shared" ref="G56:AR56" si="474">+G57+G62+G64</f>
        <v>3104.0955961</v>
      </c>
      <c r="H56" s="301">
        <f t="shared" si="474"/>
        <v>3697.2062745300004</v>
      </c>
      <c r="I56" s="301">
        <f t="shared" si="474"/>
        <v>3531.2419651400014</v>
      </c>
      <c r="J56" s="301">
        <f t="shared" si="474"/>
        <v>2892.7191019299999</v>
      </c>
      <c r="K56" s="301">
        <f t="shared" ref="K56:K64" si="475">+SUM(ES56:FD56)</f>
        <v>3442.5052086400005</v>
      </c>
      <c r="L56" s="301">
        <f t="shared" si="222"/>
        <v>3518.3508210700002</v>
      </c>
      <c r="M56" s="301">
        <f t="shared" si="38"/>
        <v>722.76748696999982</v>
      </c>
      <c r="N56" s="301">
        <f t="shared" si="39"/>
        <v>660.71179497000037</v>
      </c>
      <c r="O56" s="301">
        <f t="shared" si="40"/>
        <v>1024.9005050599997</v>
      </c>
      <c r="P56" s="301">
        <f t="shared" si="41"/>
        <v>821.50038294000024</v>
      </c>
      <c r="Q56" s="301">
        <f t="shared" si="42"/>
        <v>781.1577169100002</v>
      </c>
      <c r="R56" s="301">
        <f t="shared" si="43"/>
        <v>788.06283184000006</v>
      </c>
      <c r="S56" s="301">
        <f t="shared" si="44"/>
        <v>914.68407096999977</v>
      </c>
      <c r="T56" s="301">
        <f t="shared" si="45"/>
        <v>905.58039620000091</v>
      </c>
      <c r="U56" s="301">
        <f t="shared" si="46"/>
        <v>713.40476131999992</v>
      </c>
      <c r="V56" s="301">
        <f t="shared" si="47"/>
        <v>970.22673072999999</v>
      </c>
      <c r="W56" s="301">
        <f t="shared" si="48"/>
        <v>510.70943765000038</v>
      </c>
      <c r="X56" s="301">
        <f t="shared" si="49"/>
        <v>1216.93880709</v>
      </c>
      <c r="Y56" s="301">
        <f t="shared" si="50"/>
        <v>354.47290558000003</v>
      </c>
      <c r="Z56" s="301">
        <f t="shared" si="51"/>
        <v>730.54216178000001</v>
      </c>
      <c r="AA56" s="301">
        <f t="shared" si="52"/>
        <v>963.25186785999904</v>
      </c>
      <c r="AB56" s="301">
        <f t="shared" si="53"/>
        <v>888.69684454000151</v>
      </c>
      <c r="AC56" s="301">
        <f t="shared" si="474"/>
        <v>727.92177231000005</v>
      </c>
      <c r="AD56" s="301">
        <f t="shared" si="474"/>
        <v>753.22252979999962</v>
      </c>
      <c r="AE56" s="301">
        <f t="shared" si="474"/>
        <v>541.60151341000005</v>
      </c>
      <c r="AF56" s="301">
        <f t="shared" si="474"/>
        <v>1081.34978058</v>
      </c>
      <c r="AG56" s="301">
        <f t="shared" si="474"/>
        <v>734.21404948999998</v>
      </c>
      <c r="AH56" s="301">
        <f t="shared" si="474"/>
        <v>950.58736337000028</v>
      </c>
      <c r="AI56" s="301">
        <f t="shared" si="474"/>
        <v>998.52932567000016</v>
      </c>
      <c r="AJ56" s="301">
        <f t="shared" si="474"/>
        <v>1013.8755360000001</v>
      </c>
      <c r="AK56" s="301">
        <f t="shared" si="474"/>
        <v>581.82856311000012</v>
      </c>
      <c r="AL56" s="301">
        <f t="shared" si="474"/>
        <v>1062.5848527400001</v>
      </c>
      <c r="AM56" s="301">
        <f t="shared" si="474"/>
        <v>788.67723855000008</v>
      </c>
      <c r="AN56" s="301">
        <f t="shared" si="474"/>
        <v>1098.1513107400012</v>
      </c>
      <c r="AO56" s="301">
        <f t="shared" si="474"/>
        <v>378.82912522000004</v>
      </c>
      <c r="AP56" s="301">
        <f t="shared" si="474"/>
        <v>1136.6184469300003</v>
      </c>
      <c r="AQ56" s="301">
        <f t="shared" si="474"/>
        <v>539.48765019999951</v>
      </c>
      <c r="AR56" s="301">
        <f t="shared" si="474"/>
        <v>837.78387957999985</v>
      </c>
      <c r="AS56" s="301">
        <f t="shared" ref="AS56:AS64" si="476">+SUM(ES56:EU56)</f>
        <v>747.63927558000046</v>
      </c>
      <c r="AT56" s="301">
        <f t="shared" ref="AT56:AT64" si="477">+SUM(EV56:EX56)</f>
        <v>875.39400862999969</v>
      </c>
      <c r="AU56" s="301">
        <f t="shared" ref="AU56:AU64" si="478">+SUM(EY56:FA56)</f>
        <v>551.02168572999938</v>
      </c>
      <c r="AV56" s="301">
        <f t="shared" ref="AV56:AW64" si="479">+SUM(FB56:FD56)</f>
        <v>1268.4502387000011</v>
      </c>
      <c r="AW56" s="301">
        <f t="shared" si="479"/>
        <v>929.48593809500017</v>
      </c>
      <c r="AX56" s="301">
        <f t="shared" ref="AX56:AX64" si="480">+SUM(FH56:FJ56)</f>
        <v>858.07466462000048</v>
      </c>
      <c r="AY56" s="301">
        <f t="shared" si="54"/>
        <v>884.89286955000011</v>
      </c>
      <c r="AZ56" s="301">
        <f t="shared" si="55"/>
        <v>1002.9162147699997</v>
      </c>
      <c r="BA56" s="301">
        <f t="shared" ref="BA56:CV56" si="481">+BA57+BA62+BA64</f>
        <v>244.15649097000002</v>
      </c>
      <c r="BB56" s="301">
        <f t="shared" si="481"/>
        <v>229.44949819000001</v>
      </c>
      <c r="BC56" s="301">
        <f t="shared" si="481"/>
        <v>249.16149780999979</v>
      </c>
      <c r="BD56" s="301">
        <f t="shared" si="481"/>
        <v>198.32703882000033</v>
      </c>
      <c r="BE56" s="301">
        <f t="shared" si="481"/>
        <v>224.46101542999975</v>
      </c>
      <c r="BF56" s="301">
        <f t="shared" si="481"/>
        <v>237.9237407200003</v>
      </c>
      <c r="BG56" s="301">
        <f t="shared" si="481"/>
        <v>238.73665132999963</v>
      </c>
      <c r="BH56" s="301">
        <f t="shared" si="481"/>
        <v>321.6383195100002</v>
      </c>
      <c r="BI56" s="301">
        <f t="shared" si="481"/>
        <v>464.52553421999983</v>
      </c>
      <c r="BJ56" s="301">
        <f t="shared" si="481"/>
        <v>248.34225015999937</v>
      </c>
      <c r="BK56" s="301">
        <f t="shared" si="481"/>
        <v>258.68555908000098</v>
      </c>
      <c r="BL56" s="301">
        <f t="shared" si="481"/>
        <v>314.47257369999988</v>
      </c>
      <c r="BM56" s="301">
        <f t="shared" si="481"/>
        <v>281.65196596000004</v>
      </c>
      <c r="BN56" s="301">
        <f t="shared" si="481"/>
        <v>244.98362053999989</v>
      </c>
      <c r="BO56" s="301">
        <f t="shared" si="481"/>
        <v>254.52213041000027</v>
      </c>
      <c r="BP56" s="301">
        <f t="shared" si="481"/>
        <v>207.78445586999965</v>
      </c>
      <c r="BQ56" s="301">
        <f t="shared" si="481"/>
        <v>248.87615391999987</v>
      </c>
      <c r="BR56" s="301">
        <f t="shared" si="481"/>
        <v>331.40222205000055</v>
      </c>
      <c r="BS56" s="301">
        <f t="shared" si="481"/>
        <v>291.82974263999927</v>
      </c>
      <c r="BT56" s="301">
        <f t="shared" si="481"/>
        <v>324.12960575000079</v>
      </c>
      <c r="BU56" s="301">
        <f t="shared" si="481"/>
        <v>298.72472257999971</v>
      </c>
      <c r="BV56" s="301">
        <f t="shared" si="481"/>
        <v>291.54567182000028</v>
      </c>
      <c r="BW56" s="301">
        <f t="shared" si="481"/>
        <v>284.81520885999998</v>
      </c>
      <c r="BX56" s="301">
        <f t="shared" si="481"/>
        <v>329.21951552000064</v>
      </c>
      <c r="BY56" s="301">
        <f t="shared" si="481"/>
        <v>137.58451693000001</v>
      </c>
      <c r="BZ56" s="301">
        <f t="shared" si="481"/>
        <v>362.05354657999999</v>
      </c>
      <c r="CA56" s="301">
        <f t="shared" si="481"/>
        <v>213.76669780999993</v>
      </c>
      <c r="CB56" s="301">
        <f t="shared" si="481"/>
        <v>340.66144253000027</v>
      </c>
      <c r="CC56" s="301">
        <f t="shared" si="481"/>
        <v>321.18787567000004</v>
      </c>
      <c r="CD56" s="301">
        <f t="shared" si="481"/>
        <v>308.37741252999967</v>
      </c>
      <c r="CE56" s="301">
        <f t="shared" si="481"/>
        <v>324.91055761999974</v>
      </c>
      <c r="CF56" s="301">
        <f t="shared" si="481"/>
        <v>80.81657195000048</v>
      </c>
      <c r="CG56" s="301">
        <f t="shared" si="481"/>
        <v>104.98230808000017</v>
      </c>
      <c r="CH56" s="301">
        <f t="shared" si="481"/>
        <v>297.83631784999989</v>
      </c>
      <c r="CI56" s="301">
        <f t="shared" si="481"/>
        <v>119.95554717999994</v>
      </c>
      <c r="CJ56" s="301">
        <f t="shared" si="481"/>
        <v>799.14694206000013</v>
      </c>
      <c r="CK56" s="301">
        <f t="shared" si="481"/>
        <v>69.314867290000009</v>
      </c>
      <c r="CL56" s="301">
        <f t="shared" si="481"/>
        <v>32.043735050000009</v>
      </c>
      <c r="CM56" s="301">
        <f t="shared" si="481"/>
        <v>253.11430324000003</v>
      </c>
      <c r="CN56" s="301">
        <f t="shared" si="481"/>
        <v>306.03953233999988</v>
      </c>
      <c r="CO56" s="301">
        <f t="shared" si="481"/>
        <v>42.869164040000101</v>
      </c>
      <c r="CP56" s="301">
        <f t="shared" si="481"/>
        <v>381.63346540000009</v>
      </c>
      <c r="CQ56" s="301">
        <f t="shared" si="481"/>
        <v>475.78947628000037</v>
      </c>
      <c r="CR56" s="301">
        <f t="shared" si="481"/>
        <v>234.68636192999975</v>
      </c>
      <c r="CS56" s="301">
        <f t="shared" si="481"/>
        <v>252.77602964999892</v>
      </c>
      <c r="CT56" s="301">
        <f t="shared" si="481"/>
        <v>221.67145114000186</v>
      </c>
      <c r="CU56" s="301">
        <f t="shared" si="481"/>
        <v>225.65277698999898</v>
      </c>
      <c r="CV56" s="301">
        <f t="shared" si="481"/>
        <v>441.37261641000066</v>
      </c>
      <c r="CW56" s="301">
        <f t="shared" ref="CW56:DB56" si="482">+CW57+CW62+CW64</f>
        <v>229.57061537000001</v>
      </c>
      <c r="CX56" s="301">
        <f t="shared" si="482"/>
        <v>209.59007721999998</v>
      </c>
      <c r="CY56" s="301">
        <f t="shared" si="482"/>
        <v>288.76107972000005</v>
      </c>
      <c r="CZ56" s="301">
        <f t="shared" si="482"/>
        <v>196.29958222999994</v>
      </c>
      <c r="DA56" s="301">
        <f t="shared" si="482"/>
        <v>294.24242468999955</v>
      </c>
      <c r="DB56" s="301">
        <f t="shared" si="482"/>
        <v>262.68052288000013</v>
      </c>
      <c r="DC56" s="301">
        <f t="shared" ref="DC56:EQ56" si="483">+DC57+DC62+DC64</f>
        <v>222.5025627600005</v>
      </c>
      <c r="DD56" s="301">
        <f t="shared" si="483"/>
        <v>255.96466795999959</v>
      </c>
      <c r="DE56" s="301">
        <f t="shared" si="483"/>
        <v>63.134282689999964</v>
      </c>
      <c r="DF56" s="301">
        <f t="shared" si="483"/>
        <v>462.84727717000032</v>
      </c>
      <c r="DG56" s="301">
        <f t="shared" si="483"/>
        <v>298.22419544999957</v>
      </c>
      <c r="DH56" s="301">
        <f t="shared" si="483"/>
        <v>320.27830796000012</v>
      </c>
      <c r="DI56" s="301">
        <f t="shared" si="483"/>
        <v>208.93027675000005</v>
      </c>
      <c r="DJ56" s="301">
        <f t="shared" si="483"/>
        <v>294.74181949000001</v>
      </c>
      <c r="DK56" s="301">
        <f t="shared" si="483"/>
        <v>230.54195324999995</v>
      </c>
      <c r="DL56" s="301">
        <f t="shared" si="483"/>
        <v>358.18089487999987</v>
      </c>
      <c r="DM56" s="301">
        <f t="shared" si="483"/>
        <v>318.9674592299998</v>
      </c>
      <c r="DN56" s="301">
        <f t="shared" si="483"/>
        <v>273.4390092600006</v>
      </c>
      <c r="DO56" s="301">
        <f t="shared" si="483"/>
        <v>393.80679692000012</v>
      </c>
      <c r="DP56" s="301">
        <f t="shared" si="483"/>
        <v>337.02943641000002</v>
      </c>
      <c r="DQ56" s="301">
        <f t="shared" si="483"/>
        <v>267.69309234000002</v>
      </c>
      <c r="DR56" s="301">
        <f t="shared" si="483"/>
        <v>291.70153181000023</v>
      </c>
      <c r="DS56" s="301">
        <f t="shared" si="483"/>
        <v>313.33284132999916</v>
      </c>
      <c r="DT56" s="301">
        <f t="shared" si="483"/>
        <v>408.84116286000074</v>
      </c>
      <c r="DU56" s="301">
        <f t="shared" si="483"/>
        <v>242.71974192000002</v>
      </c>
      <c r="DV56" s="301">
        <f t="shared" si="483"/>
        <v>254.78557555999996</v>
      </c>
      <c r="DW56" s="301">
        <f t="shared" si="483"/>
        <v>84.323245630000116</v>
      </c>
      <c r="DX56" s="301">
        <f t="shared" si="483"/>
        <v>448.75043111000002</v>
      </c>
      <c r="DY56" s="301">
        <f t="shared" si="483"/>
        <v>293.84467578000005</v>
      </c>
      <c r="DZ56" s="301">
        <f t="shared" si="483"/>
        <v>319.98974584999991</v>
      </c>
      <c r="EA56" s="301">
        <f t="shared" si="483"/>
        <v>262.24669390000003</v>
      </c>
      <c r="EB56" s="301">
        <f t="shared" si="483"/>
        <v>245.0356826700008</v>
      </c>
      <c r="EC56" s="301">
        <f t="shared" si="483"/>
        <v>281.39486197999923</v>
      </c>
      <c r="ED56" s="301">
        <f t="shared" si="483"/>
        <v>105.66655396999934</v>
      </c>
      <c r="EE56" s="301">
        <f t="shared" si="483"/>
        <v>110.27387489000003</v>
      </c>
      <c r="EF56" s="301">
        <f t="shared" si="483"/>
        <v>882.21088188000181</v>
      </c>
      <c r="EG56" s="301">
        <f t="shared" si="483"/>
        <v>6.2522730199999996</v>
      </c>
      <c r="EH56" s="301">
        <f t="shared" si="483"/>
        <v>293.08190484999994</v>
      </c>
      <c r="EI56" s="301">
        <f t="shared" si="483"/>
        <v>79.494947350000075</v>
      </c>
      <c r="EJ56" s="301">
        <f t="shared" si="483"/>
        <v>129.67509528999989</v>
      </c>
      <c r="EK56" s="301">
        <f t="shared" si="483"/>
        <v>815.01320896000027</v>
      </c>
      <c r="EL56" s="301">
        <f t="shared" si="483"/>
        <v>191.9301426800003</v>
      </c>
      <c r="EM56" s="301">
        <f t="shared" si="483"/>
        <v>178.13281345999968</v>
      </c>
      <c r="EN56" s="301">
        <f t="shared" si="483"/>
        <v>201.01125958999941</v>
      </c>
      <c r="EO56" s="301">
        <f t="shared" si="483"/>
        <v>160.34357715000041</v>
      </c>
      <c r="EP56" s="301">
        <f t="shared" si="483"/>
        <v>202.48558951000101</v>
      </c>
      <c r="EQ56" s="301">
        <f t="shared" si="483"/>
        <v>185.91401130000008</v>
      </c>
      <c r="ER56" s="301">
        <f t="shared" ref="ER56:FD56" si="484">+ER57+ER62+ER64</f>
        <v>449.38427876999884</v>
      </c>
      <c r="ES56" s="301">
        <f t="shared" si="484"/>
        <v>246.27879504000001</v>
      </c>
      <c r="ET56" s="301">
        <f t="shared" si="484"/>
        <v>220.56760666999995</v>
      </c>
      <c r="EU56" s="301">
        <f t="shared" si="484"/>
        <v>280.79287387000045</v>
      </c>
      <c r="EV56" s="301">
        <f t="shared" si="484"/>
        <v>287.20863989999958</v>
      </c>
      <c r="EW56" s="301">
        <f t="shared" si="484"/>
        <v>259.53464671</v>
      </c>
      <c r="EX56" s="301">
        <f t="shared" si="484"/>
        <v>328.65072202000016</v>
      </c>
      <c r="EY56" s="301">
        <f t="shared" si="484"/>
        <v>237.8008323900001</v>
      </c>
      <c r="EZ56" s="301">
        <f t="shared" si="484"/>
        <v>239.15942382999933</v>
      </c>
      <c r="FA56" s="301">
        <f t="shared" si="484"/>
        <v>74.061429509999883</v>
      </c>
      <c r="FB56" s="301">
        <f t="shared" si="484"/>
        <v>412.40981822000083</v>
      </c>
      <c r="FC56" s="301">
        <f t="shared" si="484"/>
        <v>232.69065104000055</v>
      </c>
      <c r="FD56" s="301">
        <f t="shared" si="484"/>
        <v>623.3497694399997</v>
      </c>
      <c r="FE56" s="301">
        <f t="shared" ref="FE56:FF56" si="485">+FE57+FE62+FE64</f>
        <v>73.445517615</v>
      </c>
      <c r="FF56" s="301">
        <f t="shared" si="485"/>
        <v>438.1790988749998</v>
      </c>
      <c r="FG56" s="301">
        <f>+FG57+FG62+FG64</f>
        <v>260.84245564000008</v>
      </c>
      <c r="FH56" s="301">
        <f t="shared" ref="FH56:FI56" si="486">+FH57+FH62+FH64</f>
        <v>263.71464696999959</v>
      </c>
      <c r="FI56" s="301">
        <f t="shared" si="486"/>
        <v>104.74649033</v>
      </c>
      <c r="FJ56" s="301">
        <f t="shared" ref="FJ56" si="487">+FJ57+FJ62+FJ64</f>
        <v>489.61352732000091</v>
      </c>
      <c r="FK56" s="301">
        <f t="shared" ref="FK56" si="488">+FK57+FK62+FK64</f>
        <v>301.15663869000019</v>
      </c>
      <c r="FL56" s="301">
        <f t="shared" ref="FL56" si="489">+FL57+FL62+FL64</f>
        <v>288.38810765999955</v>
      </c>
      <c r="FM56" s="301">
        <f t="shared" ref="FM56" si="490">+FM57+FM62+FM64</f>
        <v>295.34812320000037</v>
      </c>
      <c r="FN56" s="301">
        <f t="shared" ref="FN56" si="491">+FN57+FN62+FN64</f>
        <v>291.73166898000079</v>
      </c>
      <c r="FO56" s="301">
        <f t="shared" ref="FO56" si="492">+FO57+FO62+FO64</f>
        <v>305.63194481999977</v>
      </c>
      <c r="FP56" s="301">
        <f t="shared" ref="FP56" si="493">+FP57+FP62+FP64</f>
        <v>405.55260096999911</v>
      </c>
      <c r="FQ56" s="301">
        <f t="shared" ref="FQ56" si="494">+FQ57+FQ62+FQ64</f>
        <v>8.3515383199999995</v>
      </c>
      <c r="FR56" s="301">
        <f t="shared" ref="FR56" si="495">+FR57+FR62+FR64</f>
        <v>563.18537057000003</v>
      </c>
      <c r="FS56" s="301">
        <f t="shared" ref="FS56:FT56" si="496">+FS57+FS62+FS64</f>
        <v>289.55387938500036</v>
      </c>
      <c r="FT56" s="301">
        <f t="shared" si="496"/>
        <v>299.75850359499975</v>
      </c>
    </row>
    <row r="57" spans="1:176" hidden="1">
      <c r="A57" s="306">
        <v>221</v>
      </c>
      <c r="B57" s="315" t="s">
        <v>25</v>
      </c>
      <c r="C57" s="298">
        <f t="shared" si="196"/>
        <v>0</v>
      </c>
      <c r="D57" s="298">
        <f t="shared" si="197"/>
        <v>0</v>
      </c>
      <c r="E57" s="298">
        <f t="shared" si="198"/>
        <v>0</v>
      </c>
      <c r="F57" s="298">
        <f t="shared" si="199"/>
        <v>0</v>
      </c>
      <c r="G57" s="298">
        <f t="shared" ref="G57:J57" si="497">+SUM(G58:G61)</f>
        <v>0</v>
      </c>
      <c r="H57" s="298">
        <f t="shared" si="497"/>
        <v>0</v>
      </c>
      <c r="I57" s="298">
        <f t="shared" si="497"/>
        <v>0</v>
      </c>
      <c r="J57" s="298">
        <f t="shared" si="497"/>
        <v>0</v>
      </c>
      <c r="K57" s="298">
        <f t="shared" si="475"/>
        <v>0</v>
      </c>
      <c r="L57" s="298">
        <f t="shared" si="222"/>
        <v>0</v>
      </c>
      <c r="M57" s="298">
        <f t="shared" si="38"/>
        <v>0</v>
      </c>
      <c r="N57" s="298">
        <f t="shared" si="39"/>
        <v>0</v>
      </c>
      <c r="O57" s="298">
        <f t="shared" si="40"/>
        <v>0</v>
      </c>
      <c r="P57" s="298">
        <f t="shared" si="41"/>
        <v>0</v>
      </c>
      <c r="Q57" s="298">
        <f t="shared" si="42"/>
        <v>0</v>
      </c>
      <c r="R57" s="298">
        <f t="shared" si="43"/>
        <v>0</v>
      </c>
      <c r="S57" s="298">
        <f t="shared" si="44"/>
        <v>0</v>
      </c>
      <c r="T57" s="298">
        <f t="shared" si="45"/>
        <v>0</v>
      </c>
      <c r="U57" s="298">
        <f t="shared" si="46"/>
        <v>0</v>
      </c>
      <c r="V57" s="298">
        <f t="shared" si="47"/>
        <v>0</v>
      </c>
      <c r="W57" s="298">
        <f t="shared" si="48"/>
        <v>0</v>
      </c>
      <c r="X57" s="298">
        <f t="shared" si="49"/>
        <v>0</v>
      </c>
      <c r="Y57" s="298">
        <f t="shared" si="50"/>
        <v>0</v>
      </c>
      <c r="Z57" s="298">
        <f t="shared" si="51"/>
        <v>0</v>
      </c>
      <c r="AA57" s="298">
        <f t="shared" si="52"/>
        <v>0</v>
      </c>
      <c r="AB57" s="298">
        <f t="shared" si="53"/>
        <v>0</v>
      </c>
      <c r="AC57" s="298">
        <f t="shared" ref="AC57:AR57" si="498">+SUM(AC58:AC61)</f>
        <v>0</v>
      </c>
      <c r="AD57" s="298">
        <f t="shared" si="498"/>
        <v>0</v>
      </c>
      <c r="AE57" s="298">
        <f t="shared" si="498"/>
        <v>0</v>
      </c>
      <c r="AF57" s="298">
        <f t="shared" si="498"/>
        <v>0</v>
      </c>
      <c r="AG57" s="298">
        <f t="shared" si="498"/>
        <v>0</v>
      </c>
      <c r="AH57" s="298">
        <f t="shared" si="498"/>
        <v>0</v>
      </c>
      <c r="AI57" s="298">
        <f t="shared" si="498"/>
        <v>0</v>
      </c>
      <c r="AJ57" s="298">
        <f t="shared" si="498"/>
        <v>0</v>
      </c>
      <c r="AK57" s="298">
        <f t="shared" si="498"/>
        <v>0</v>
      </c>
      <c r="AL57" s="298">
        <f t="shared" si="498"/>
        <v>0</v>
      </c>
      <c r="AM57" s="298">
        <f t="shared" si="498"/>
        <v>0</v>
      </c>
      <c r="AN57" s="298">
        <f t="shared" si="498"/>
        <v>0</v>
      </c>
      <c r="AO57" s="298">
        <f t="shared" si="498"/>
        <v>0</v>
      </c>
      <c r="AP57" s="298">
        <f t="shared" si="498"/>
        <v>0</v>
      </c>
      <c r="AQ57" s="298">
        <f t="shared" si="498"/>
        <v>0</v>
      </c>
      <c r="AR57" s="298">
        <f t="shared" si="498"/>
        <v>0</v>
      </c>
      <c r="AS57" s="298">
        <f t="shared" si="476"/>
        <v>0</v>
      </c>
      <c r="AT57" s="298">
        <f t="shared" si="477"/>
        <v>0</v>
      </c>
      <c r="AU57" s="298">
        <f t="shared" si="478"/>
        <v>0</v>
      </c>
      <c r="AV57" s="298">
        <f t="shared" si="479"/>
        <v>0</v>
      </c>
      <c r="AW57" s="298">
        <f t="shared" ref="AW57:AW64" si="499">+SUM(FE57:FG57)</f>
        <v>0</v>
      </c>
      <c r="AX57" s="298">
        <f t="shared" si="480"/>
        <v>0</v>
      </c>
      <c r="AY57" s="298">
        <f t="shared" si="54"/>
        <v>0</v>
      </c>
      <c r="AZ57" s="298">
        <f t="shared" si="55"/>
        <v>0</v>
      </c>
      <c r="BA57" s="298">
        <f t="shared" ref="BA57:CV57" si="500">+SUM(BA58:BA61)</f>
        <v>0</v>
      </c>
      <c r="BB57" s="298">
        <f t="shared" si="500"/>
        <v>0</v>
      </c>
      <c r="BC57" s="298">
        <f t="shared" si="500"/>
        <v>0</v>
      </c>
      <c r="BD57" s="298">
        <f t="shared" si="500"/>
        <v>0</v>
      </c>
      <c r="BE57" s="298">
        <f t="shared" si="500"/>
        <v>0</v>
      </c>
      <c r="BF57" s="298">
        <f t="shared" si="500"/>
        <v>0</v>
      </c>
      <c r="BG57" s="298">
        <f t="shared" si="500"/>
        <v>0</v>
      </c>
      <c r="BH57" s="298">
        <f t="shared" si="500"/>
        <v>0</v>
      </c>
      <c r="BI57" s="298">
        <f t="shared" si="500"/>
        <v>0</v>
      </c>
      <c r="BJ57" s="298">
        <f t="shared" si="500"/>
        <v>0</v>
      </c>
      <c r="BK57" s="298">
        <f t="shared" si="500"/>
        <v>0</v>
      </c>
      <c r="BL57" s="298">
        <f t="shared" si="500"/>
        <v>0</v>
      </c>
      <c r="BM57" s="298">
        <f t="shared" si="500"/>
        <v>0</v>
      </c>
      <c r="BN57" s="298">
        <f t="shared" si="500"/>
        <v>0</v>
      </c>
      <c r="BO57" s="298">
        <f t="shared" si="500"/>
        <v>0</v>
      </c>
      <c r="BP57" s="298">
        <f t="shared" si="500"/>
        <v>0</v>
      </c>
      <c r="BQ57" s="298">
        <f t="shared" si="500"/>
        <v>0</v>
      </c>
      <c r="BR57" s="298">
        <f t="shared" si="500"/>
        <v>0</v>
      </c>
      <c r="BS57" s="298">
        <f t="shared" si="500"/>
        <v>0</v>
      </c>
      <c r="BT57" s="298">
        <f t="shared" si="500"/>
        <v>0</v>
      </c>
      <c r="BU57" s="298">
        <f t="shared" si="500"/>
        <v>0</v>
      </c>
      <c r="BV57" s="298">
        <f t="shared" si="500"/>
        <v>0</v>
      </c>
      <c r="BW57" s="298">
        <f t="shared" si="500"/>
        <v>0</v>
      </c>
      <c r="BX57" s="298">
        <f t="shared" si="500"/>
        <v>0</v>
      </c>
      <c r="BY57" s="298">
        <f t="shared" si="500"/>
        <v>0</v>
      </c>
      <c r="BZ57" s="298">
        <f t="shared" si="500"/>
        <v>0</v>
      </c>
      <c r="CA57" s="298">
        <f t="shared" si="500"/>
        <v>0</v>
      </c>
      <c r="CB57" s="298">
        <f t="shared" si="500"/>
        <v>0</v>
      </c>
      <c r="CC57" s="298">
        <f t="shared" si="500"/>
        <v>0</v>
      </c>
      <c r="CD57" s="298">
        <f t="shared" si="500"/>
        <v>0</v>
      </c>
      <c r="CE57" s="298">
        <f t="shared" si="500"/>
        <v>0</v>
      </c>
      <c r="CF57" s="298">
        <f t="shared" si="500"/>
        <v>0</v>
      </c>
      <c r="CG57" s="298">
        <f t="shared" si="500"/>
        <v>0</v>
      </c>
      <c r="CH57" s="298">
        <f t="shared" si="500"/>
        <v>0</v>
      </c>
      <c r="CI57" s="298">
        <f t="shared" si="500"/>
        <v>0</v>
      </c>
      <c r="CJ57" s="298">
        <f t="shared" si="500"/>
        <v>0</v>
      </c>
      <c r="CK57" s="298">
        <f t="shared" si="500"/>
        <v>0</v>
      </c>
      <c r="CL57" s="298">
        <f t="shared" si="500"/>
        <v>0</v>
      </c>
      <c r="CM57" s="298">
        <f t="shared" si="500"/>
        <v>0</v>
      </c>
      <c r="CN57" s="298">
        <f t="shared" si="500"/>
        <v>0</v>
      </c>
      <c r="CO57" s="298">
        <f t="shared" si="500"/>
        <v>0</v>
      </c>
      <c r="CP57" s="298">
        <f t="shared" si="500"/>
        <v>0</v>
      </c>
      <c r="CQ57" s="298">
        <f t="shared" si="500"/>
        <v>0</v>
      </c>
      <c r="CR57" s="298">
        <f t="shared" si="500"/>
        <v>0</v>
      </c>
      <c r="CS57" s="298">
        <f t="shared" si="500"/>
        <v>0</v>
      </c>
      <c r="CT57" s="298">
        <f t="shared" si="500"/>
        <v>0</v>
      </c>
      <c r="CU57" s="298">
        <f t="shared" si="500"/>
        <v>0</v>
      </c>
      <c r="CV57" s="298">
        <f t="shared" si="500"/>
        <v>0</v>
      </c>
      <c r="CW57" s="298">
        <f t="shared" ref="CW57:DB57" si="501">+SUM(CW58:CW61)</f>
        <v>0</v>
      </c>
      <c r="CX57" s="298">
        <f t="shared" si="501"/>
        <v>0</v>
      </c>
      <c r="CY57" s="298">
        <f t="shared" si="501"/>
        <v>0</v>
      </c>
      <c r="CZ57" s="298">
        <f t="shared" si="501"/>
        <v>0</v>
      </c>
      <c r="DA57" s="298">
        <f t="shared" si="501"/>
        <v>0</v>
      </c>
      <c r="DB57" s="298">
        <f t="shared" si="501"/>
        <v>0</v>
      </c>
      <c r="DC57" s="298">
        <f t="shared" ref="DC57:EQ57" si="502">+SUM(DC58:DC61)</f>
        <v>0</v>
      </c>
      <c r="DD57" s="298">
        <f t="shared" si="502"/>
        <v>0</v>
      </c>
      <c r="DE57" s="298">
        <f t="shared" si="502"/>
        <v>0</v>
      </c>
      <c r="DF57" s="298">
        <f t="shared" si="502"/>
        <v>0</v>
      </c>
      <c r="DG57" s="298">
        <f t="shared" si="502"/>
        <v>0</v>
      </c>
      <c r="DH57" s="298">
        <f t="shared" si="502"/>
        <v>0</v>
      </c>
      <c r="DI57" s="298">
        <f t="shared" si="502"/>
        <v>0</v>
      </c>
      <c r="DJ57" s="298">
        <f t="shared" si="502"/>
        <v>0</v>
      </c>
      <c r="DK57" s="298">
        <f t="shared" si="502"/>
        <v>0</v>
      </c>
      <c r="DL57" s="298">
        <f t="shared" si="502"/>
        <v>0</v>
      </c>
      <c r="DM57" s="298">
        <f t="shared" si="502"/>
        <v>0</v>
      </c>
      <c r="DN57" s="298">
        <f t="shared" si="502"/>
        <v>0</v>
      </c>
      <c r="DO57" s="298">
        <f t="shared" si="502"/>
        <v>0</v>
      </c>
      <c r="DP57" s="298">
        <f t="shared" si="502"/>
        <v>0</v>
      </c>
      <c r="DQ57" s="298">
        <f t="shared" si="502"/>
        <v>0</v>
      </c>
      <c r="DR57" s="298">
        <f t="shared" si="502"/>
        <v>0</v>
      </c>
      <c r="DS57" s="298">
        <f t="shared" si="502"/>
        <v>0</v>
      </c>
      <c r="DT57" s="298">
        <f t="shared" si="502"/>
        <v>0</v>
      </c>
      <c r="DU57" s="298">
        <f t="shared" si="502"/>
        <v>0</v>
      </c>
      <c r="DV57" s="298">
        <f t="shared" si="502"/>
        <v>0</v>
      </c>
      <c r="DW57" s="298">
        <f t="shared" si="502"/>
        <v>0</v>
      </c>
      <c r="DX57" s="298">
        <f t="shared" si="502"/>
        <v>0</v>
      </c>
      <c r="DY57" s="298">
        <f t="shared" si="502"/>
        <v>0</v>
      </c>
      <c r="DZ57" s="298">
        <f t="shared" si="502"/>
        <v>0</v>
      </c>
      <c r="EA57" s="298">
        <f t="shared" si="502"/>
        <v>0</v>
      </c>
      <c r="EB57" s="298">
        <f t="shared" si="502"/>
        <v>0</v>
      </c>
      <c r="EC57" s="298">
        <f t="shared" si="502"/>
        <v>0</v>
      </c>
      <c r="ED57" s="298">
        <f t="shared" si="502"/>
        <v>0</v>
      </c>
      <c r="EE57" s="298">
        <f t="shared" si="502"/>
        <v>0</v>
      </c>
      <c r="EF57" s="298">
        <f t="shared" si="502"/>
        <v>0</v>
      </c>
      <c r="EG57" s="298">
        <f t="shared" si="502"/>
        <v>0</v>
      </c>
      <c r="EH57" s="298">
        <f t="shared" si="502"/>
        <v>0</v>
      </c>
      <c r="EI57" s="298">
        <f t="shared" si="502"/>
        <v>0</v>
      </c>
      <c r="EJ57" s="298">
        <f t="shared" si="502"/>
        <v>0</v>
      </c>
      <c r="EK57" s="298">
        <f t="shared" si="502"/>
        <v>0</v>
      </c>
      <c r="EL57" s="298">
        <f t="shared" si="502"/>
        <v>0</v>
      </c>
      <c r="EM57" s="298">
        <f t="shared" si="502"/>
        <v>0</v>
      </c>
      <c r="EN57" s="298">
        <f t="shared" si="502"/>
        <v>0</v>
      </c>
      <c r="EO57" s="298">
        <f t="shared" si="502"/>
        <v>0</v>
      </c>
      <c r="EP57" s="298">
        <f t="shared" si="502"/>
        <v>0</v>
      </c>
      <c r="EQ57" s="298">
        <f t="shared" si="502"/>
        <v>0</v>
      </c>
      <c r="ER57" s="298">
        <f t="shared" ref="ER57:FD57" si="503">+SUM(ER58:ER61)</f>
        <v>0</v>
      </c>
      <c r="ES57" s="298">
        <f t="shared" si="503"/>
        <v>0</v>
      </c>
      <c r="ET57" s="298">
        <f t="shared" si="503"/>
        <v>0</v>
      </c>
      <c r="EU57" s="298">
        <f t="shared" si="503"/>
        <v>0</v>
      </c>
      <c r="EV57" s="298">
        <f t="shared" si="503"/>
        <v>0</v>
      </c>
      <c r="EW57" s="298">
        <f t="shared" si="503"/>
        <v>0</v>
      </c>
      <c r="EX57" s="298">
        <f t="shared" si="503"/>
        <v>0</v>
      </c>
      <c r="EY57" s="298">
        <f t="shared" si="503"/>
        <v>0</v>
      </c>
      <c r="EZ57" s="298">
        <f t="shared" si="503"/>
        <v>0</v>
      </c>
      <c r="FA57" s="298">
        <f t="shared" si="503"/>
        <v>0</v>
      </c>
      <c r="FB57" s="298">
        <f t="shared" si="503"/>
        <v>0</v>
      </c>
      <c r="FC57" s="298">
        <f t="shared" si="503"/>
        <v>0</v>
      </c>
      <c r="FD57" s="298">
        <f t="shared" si="503"/>
        <v>0</v>
      </c>
      <c r="FE57" s="298">
        <f t="shared" ref="FE57:FG57" si="504">+SUM(FE58:FE61)</f>
        <v>0</v>
      </c>
      <c r="FF57" s="298">
        <f t="shared" si="504"/>
        <v>0</v>
      </c>
      <c r="FG57" s="298">
        <f t="shared" si="504"/>
        <v>0</v>
      </c>
      <c r="FH57" s="298">
        <f t="shared" ref="FH57:FI57" si="505">+SUM(FH58:FH61)</f>
        <v>0</v>
      </c>
      <c r="FI57" s="298">
        <f t="shared" si="505"/>
        <v>0</v>
      </c>
      <c r="FJ57" s="298">
        <f t="shared" ref="FJ57" si="506">+SUM(FJ58:FJ61)</f>
        <v>0</v>
      </c>
      <c r="FK57" s="298">
        <f t="shared" ref="FK57" si="507">+SUM(FK58:FK61)</f>
        <v>0</v>
      </c>
      <c r="FL57" s="298">
        <f t="shared" ref="FL57" si="508">+SUM(FL58:FL61)</f>
        <v>0</v>
      </c>
      <c r="FM57" s="298">
        <f t="shared" ref="FM57" si="509">+SUM(FM58:FM61)</f>
        <v>0</v>
      </c>
      <c r="FN57" s="298">
        <f t="shared" ref="FN57" si="510">+SUM(FN58:FN61)</f>
        <v>0</v>
      </c>
      <c r="FO57" s="298">
        <f t="shared" ref="FO57" si="511">+SUM(FO58:FO61)</f>
        <v>0</v>
      </c>
      <c r="FP57" s="298">
        <f t="shared" ref="FP57" si="512">+SUM(FP58:FP61)</f>
        <v>0</v>
      </c>
      <c r="FQ57" s="298">
        <f t="shared" ref="FQ57" si="513">+SUM(FQ58:FQ61)</f>
        <v>0</v>
      </c>
      <c r="FR57" s="298">
        <f t="shared" ref="FR57" si="514">+SUM(FR58:FR61)</f>
        <v>0</v>
      </c>
      <c r="FS57" s="298">
        <f t="shared" ref="FS57:FT57" si="515">+SUM(FS58:FS61)</f>
        <v>0</v>
      </c>
      <c r="FT57" s="298">
        <f t="shared" si="515"/>
        <v>0</v>
      </c>
    </row>
    <row r="58" spans="1:176" hidden="1">
      <c r="A58" s="306">
        <v>2211</v>
      </c>
      <c r="B58" s="309" t="s">
        <v>59</v>
      </c>
      <c r="C58" s="302">
        <f t="shared" si="196"/>
        <v>0</v>
      </c>
      <c r="D58" s="302">
        <f t="shared" si="197"/>
        <v>0</v>
      </c>
      <c r="E58" s="302">
        <f t="shared" si="198"/>
        <v>0</v>
      </c>
      <c r="F58" s="302">
        <f t="shared" si="199"/>
        <v>0</v>
      </c>
      <c r="G58" s="302">
        <f>+SUM(CW58:DH58)</f>
        <v>0</v>
      </c>
      <c r="H58" s="302">
        <f>+SUM(DI58:DT58)</f>
        <v>0</v>
      </c>
      <c r="I58" s="302">
        <f>+SUM(DU58:EF58)</f>
        <v>0</v>
      </c>
      <c r="J58" s="302">
        <f>+SUM(EG58:ER58)</f>
        <v>0</v>
      </c>
      <c r="K58" s="302">
        <f t="shared" si="475"/>
        <v>0</v>
      </c>
      <c r="L58" s="302">
        <f t="shared" si="222"/>
        <v>0</v>
      </c>
      <c r="M58" s="302">
        <f t="shared" si="38"/>
        <v>0</v>
      </c>
      <c r="N58" s="302">
        <f t="shared" si="39"/>
        <v>0</v>
      </c>
      <c r="O58" s="302">
        <f t="shared" si="40"/>
        <v>0</v>
      </c>
      <c r="P58" s="302">
        <f t="shared" si="41"/>
        <v>0</v>
      </c>
      <c r="Q58" s="302">
        <f t="shared" si="42"/>
        <v>0</v>
      </c>
      <c r="R58" s="302">
        <f t="shared" si="43"/>
        <v>0</v>
      </c>
      <c r="S58" s="302">
        <f t="shared" si="44"/>
        <v>0</v>
      </c>
      <c r="T58" s="302">
        <f t="shared" si="45"/>
        <v>0</v>
      </c>
      <c r="U58" s="302">
        <f t="shared" si="46"/>
        <v>0</v>
      </c>
      <c r="V58" s="302">
        <f t="shared" si="47"/>
        <v>0</v>
      </c>
      <c r="W58" s="302">
        <f t="shared" si="48"/>
        <v>0</v>
      </c>
      <c r="X58" s="302">
        <f t="shared" si="49"/>
        <v>0</v>
      </c>
      <c r="Y58" s="302">
        <f t="shared" si="50"/>
        <v>0</v>
      </c>
      <c r="Z58" s="302">
        <f t="shared" si="51"/>
        <v>0</v>
      </c>
      <c r="AA58" s="302">
        <f t="shared" si="52"/>
        <v>0</v>
      </c>
      <c r="AB58" s="302">
        <f t="shared" si="53"/>
        <v>0</v>
      </c>
      <c r="AC58" s="302">
        <f t="shared" ref="AC58:AC62" si="516">+SUM(CW58:CY58)</f>
        <v>0</v>
      </c>
      <c r="AD58" s="302">
        <f t="shared" ref="AD58:AD62" si="517">+SUM(CZ58:DB58)</f>
        <v>0</v>
      </c>
      <c r="AE58" s="302">
        <f t="shared" ref="AE58:AE62" si="518">+SUM(DC58:DE58)</f>
        <v>0</v>
      </c>
      <c r="AF58" s="302">
        <f t="shared" ref="AF58:AF62" si="519">+SUM(DF58:DH58)</f>
        <v>0</v>
      </c>
      <c r="AG58" s="302">
        <f t="shared" ref="AG58:AG62" si="520">+SUM(DI58:DK58)</f>
        <v>0</v>
      </c>
      <c r="AH58" s="302">
        <f t="shared" ref="AH58:AH62" si="521">+SUM(DL58:DN58)</f>
        <v>0</v>
      </c>
      <c r="AI58" s="302">
        <f t="shared" ref="AI58:AI62" si="522">+SUM(DO58:DQ58)</f>
        <v>0</v>
      </c>
      <c r="AJ58" s="302">
        <f t="shared" ref="AJ58:AJ62" si="523">+SUM(DR58:DT58)</f>
        <v>0</v>
      </c>
      <c r="AK58" s="302">
        <f t="shared" ref="AK58:AK62" si="524">+SUM(DU58:DW58)</f>
        <v>0</v>
      </c>
      <c r="AL58" s="302">
        <f t="shared" ref="AL58:AL62" si="525">+SUM(DX58:DZ58)</f>
        <v>0</v>
      </c>
      <c r="AM58" s="302">
        <f t="shared" ref="AM58:AM62" si="526">+SUM(EA58:EC58)</f>
        <v>0</v>
      </c>
      <c r="AN58" s="302">
        <f t="shared" ref="AN58:AN62" si="527">+SUM(ED58:EF58)</f>
        <v>0</v>
      </c>
      <c r="AO58" s="302">
        <f t="shared" ref="AO58:AO62" si="528">+SUM(EG58:EI58)</f>
        <v>0</v>
      </c>
      <c r="AP58" s="302">
        <f t="shared" ref="AP58:AP62" si="529">+SUM(EJ58:EL58)</f>
        <v>0</v>
      </c>
      <c r="AQ58" s="303">
        <f t="shared" ref="AQ58:AQ62" si="530">+SUM(EM58:EO58)</f>
        <v>0</v>
      </c>
      <c r="AR58" s="303">
        <f t="shared" ref="AR58:AR62" si="531">+SUM(EP58:ER58)</f>
        <v>0</v>
      </c>
      <c r="AS58" s="303">
        <f t="shared" si="476"/>
        <v>0</v>
      </c>
      <c r="AT58" s="303">
        <f t="shared" si="477"/>
        <v>0</v>
      </c>
      <c r="AU58" s="303">
        <f t="shared" si="478"/>
        <v>0</v>
      </c>
      <c r="AV58" s="303">
        <f t="shared" si="479"/>
        <v>0</v>
      </c>
      <c r="AW58" s="303">
        <f t="shared" si="499"/>
        <v>0</v>
      </c>
      <c r="AX58" s="303">
        <f t="shared" si="480"/>
        <v>0</v>
      </c>
      <c r="AY58" s="303">
        <f t="shared" si="54"/>
        <v>0</v>
      </c>
      <c r="AZ58" s="303">
        <f t="shared" si="55"/>
        <v>0</v>
      </c>
      <c r="BA58" s="298">
        <v>0</v>
      </c>
      <c r="BB58" s="298">
        <v>0</v>
      </c>
      <c r="BC58" s="298">
        <v>0</v>
      </c>
      <c r="BD58" s="298">
        <v>0</v>
      </c>
      <c r="BE58" s="298">
        <v>0</v>
      </c>
      <c r="BF58" s="298">
        <v>0</v>
      </c>
      <c r="BG58" s="298">
        <v>0</v>
      </c>
      <c r="BH58" s="298">
        <v>0</v>
      </c>
      <c r="BI58" s="298">
        <v>0</v>
      </c>
      <c r="BJ58" s="298">
        <v>0</v>
      </c>
      <c r="BK58" s="298">
        <v>0</v>
      </c>
      <c r="BL58" s="298">
        <v>0</v>
      </c>
      <c r="BM58" s="298">
        <v>0</v>
      </c>
      <c r="BN58" s="298">
        <v>0</v>
      </c>
      <c r="BO58" s="298">
        <v>0</v>
      </c>
      <c r="BP58" s="298">
        <v>0</v>
      </c>
      <c r="BQ58" s="298">
        <v>0</v>
      </c>
      <c r="BR58" s="298">
        <v>0</v>
      </c>
      <c r="BS58" s="298">
        <v>0</v>
      </c>
      <c r="BT58" s="298">
        <v>0</v>
      </c>
      <c r="BU58" s="298">
        <v>0</v>
      </c>
      <c r="BV58" s="298">
        <v>0</v>
      </c>
      <c r="BW58" s="298">
        <v>0</v>
      </c>
      <c r="BX58" s="298">
        <v>0</v>
      </c>
      <c r="BY58" s="298">
        <v>0</v>
      </c>
      <c r="BZ58" s="298">
        <v>0</v>
      </c>
      <c r="CA58" s="298">
        <v>0</v>
      </c>
      <c r="CB58" s="298">
        <v>0</v>
      </c>
      <c r="CC58" s="298">
        <v>0</v>
      </c>
      <c r="CD58" s="298">
        <v>0</v>
      </c>
      <c r="CE58" s="298">
        <v>0</v>
      </c>
      <c r="CF58" s="298">
        <v>0</v>
      </c>
      <c r="CG58" s="298">
        <v>0</v>
      </c>
      <c r="CH58" s="298">
        <v>0</v>
      </c>
      <c r="CI58" s="298">
        <v>0</v>
      </c>
      <c r="CJ58" s="298">
        <v>0</v>
      </c>
      <c r="CK58" s="298">
        <v>0</v>
      </c>
      <c r="CL58" s="298">
        <v>0</v>
      </c>
      <c r="CM58" s="298">
        <v>0</v>
      </c>
      <c r="CN58" s="298">
        <v>0</v>
      </c>
      <c r="CO58" s="298">
        <v>0</v>
      </c>
      <c r="CP58" s="298">
        <v>0</v>
      </c>
      <c r="CQ58" s="298">
        <v>0</v>
      </c>
      <c r="CR58" s="298">
        <v>0</v>
      </c>
      <c r="CS58" s="298">
        <v>0</v>
      </c>
      <c r="CT58" s="298">
        <v>0</v>
      </c>
      <c r="CU58" s="298">
        <v>0</v>
      </c>
      <c r="CV58" s="298">
        <v>0</v>
      </c>
      <c r="CW58" s="298">
        <v>0</v>
      </c>
      <c r="CX58" s="298">
        <v>0</v>
      </c>
      <c r="CY58" s="298">
        <v>0</v>
      </c>
      <c r="CZ58" s="298">
        <v>0</v>
      </c>
      <c r="DA58" s="298">
        <v>0</v>
      </c>
      <c r="DB58" s="298">
        <v>0</v>
      </c>
      <c r="DC58" s="298">
        <v>0</v>
      </c>
      <c r="DD58" s="298">
        <v>0</v>
      </c>
      <c r="DE58" s="298">
        <v>0</v>
      </c>
      <c r="DF58" s="298">
        <v>0</v>
      </c>
      <c r="DG58" s="298">
        <v>0</v>
      </c>
      <c r="DH58" s="298">
        <v>0</v>
      </c>
      <c r="DI58" s="298">
        <v>0</v>
      </c>
      <c r="DJ58" s="298">
        <v>0</v>
      </c>
      <c r="DK58" s="298">
        <v>0</v>
      </c>
      <c r="DL58" s="298">
        <v>0</v>
      </c>
      <c r="DM58" s="298">
        <v>0</v>
      </c>
      <c r="DN58" s="298">
        <v>0</v>
      </c>
      <c r="DO58" s="298">
        <v>0</v>
      </c>
      <c r="DP58" s="298">
        <v>0</v>
      </c>
      <c r="DQ58" s="298">
        <v>0</v>
      </c>
      <c r="DR58" s="298">
        <v>0</v>
      </c>
      <c r="DS58" s="298">
        <v>0</v>
      </c>
      <c r="DT58" s="298">
        <v>0</v>
      </c>
      <c r="DU58" s="298">
        <v>0</v>
      </c>
      <c r="DV58" s="298">
        <v>0</v>
      </c>
      <c r="DW58" s="298">
        <v>0</v>
      </c>
      <c r="DX58" s="298">
        <v>0</v>
      </c>
      <c r="DY58" s="298">
        <v>0</v>
      </c>
      <c r="DZ58" s="298">
        <v>0</v>
      </c>
      <c r="EA58" s="298">
        <v>0</v>
      </c>
      <c r="EB58" s="298">
        <v>0</v>
      </c>
      <c r="EC58" s="298">
        <v>0</v>
      </c>
      <c r="ED58" s="298">
        <v>0</v>
      </c>
      <c r="EE58" s="298">
        <v>0</v>
      </c>
      <c r="EF58" s="298">
        <v>0</v>
      </c>
      <c r="EG58" s="298">
        <v>0</v>
      </c>
      <c r="EH58" s="298">
        <v>0</v>
      </c>
      <c r="EI58" s="298">
        <v>0</v>
      </c>
      <c r="EJ58" s="298">
        <v>0</v>
      </c>
      <c r="EK58" s="298">
        <v>0</v>
      </c>
      <c r="EL58" s="298">
        <v>0</v>
      </c>
      <c r="EM58" s="298">
        <v>0</v>
      </c>
      <c r="EN58" s="298">
        <v>0</v>
      </c>
      <c r="EO58" s="298">
        <v>0</v>
      </c>
      <c r="EP58" s="298">
        <v>0</v>
      </c>
      <c r="EQ58" s="298">
        <v>0</v>
      </c>
      <c r="ER58" s="298">
        <v>0</v>
      </c>
      <c r="ES58" s="298">
        <v>0</v>
      </c>
      <c r="ET58" s="298">
        <v>0</v>
      </c>
      <c r="EU58" s="298">
        <v>0</v>
      </c>
      <c r="EV58" s="298">
        <v>0</v>
      </c>
      <c r="EW58" s="298">
        <v>0</v>
      </c>
      <c r="EX58" s="298">
        <v>0</v>
      </c>
      <c r="EY58" s="298">
        <v>0</v>
      </c>
      <c r="EZ58" s="298">
        <v>0</v>
      </c>
      <c r="FA58" s="298">
        <v>0</v>
      </c>
      <c r="FB58" s="298">
        <v>0</v>
      </c>
      <c r="FC58" s="298">
        <v>0</v>
      </c>
      <c r="FD58" s="298">
        <v>0</v>
      </c>
      <c r="FE58" s="298">
        <v>0</v>
      </c>
      <c r="FF58" s="298">
        <v>0</v>
      </c>
      <c r="FG58" s="298">
        <v>0</v>
      </c>
      <c r="FH58" s="298">
        <v>0</v>
      </c>
      <c r="FI58" s="298">
        <v>0</v>
      </c>
      <c r="FJ58" s="298">
        <v>0</v>
      </c>
      <c r="FK58" s="298">
        <v>0</v>
      </c>
      <c r="FL58" s="298">
        <v>0</v>
      </c>
      <c r="FM58" s="298">
        <v>0</v>
      </c>
      <c r="FN58" s="298">
        <v>0</v>
      </c>
      <c r="FO58" s="298">
        <v>0</v>
      </c>
      <c r="FP58" s="298">
        <v>0</v>
      </c>
      <c r="FQ58" s="298">
        <v>0</v>
      </c>
      <c r="FR58" s="298">
        <v>0</v>
      </c>
      <c r="FS58" s="298">
        <v>0</v>
      </c>
      <c r="FT58" s="298">
        <v>0</v>
      </c>
    </row>
    <row r="59" spans="1:176" hidden="1">
      <c r="A59" s="306">
        <v>2212</v>
      </c>
      <c r="B59" s="309" t="s">
        <v>18</v>
      </c>
      <c r="C59" s="302">
        <f t="shared" si="196"/>
        <v>0</v>
      </c>
      <c r="D59" s="302">
        <f t="shared" si="197"/>
        <v>0</v>
      </c>
      <c r="E59" s="302">
        <f t="shared" si="198"/>
        <v>0</v>
      </c>
      <c r="F59" s="302">
        <f t="shared" si="199"/>
        <v>0</v>
      </c>
      <c r="G59" s="302">
        <f t="shared" ref="G59:G61" si="532">+SUM(CW59:DH59)</f>
        <v>0</v>
      </c>
      <c r="H59" s="302">
        <f t="shared" ref="H59:H61" si="533">+SUM(DI59:DT59)</f>
        <v>0</v>
      </c>
      <c r="I59" s="302">
        <f t="shared" ref="I59:I61" si="534">+SUM(DU59:EF59)</f>
        <v>0</v>
      </c>
      <c r="J59" s="302">
        <f t="shared" ref="J59:J61" si="535">+SUM(EG59:ER59)</f>
        <v>0</v>
      </c>
      <c r="K59" s="302">
        <f t="shared" si="475"/>
        <v>0</v>
      </c>
      <c r="L59" s="302">
        <f t="shared" si="222"/>
        <v>0</v>
      </c>
      <c r="M59" s="302">
        <f t="shared" si="38"/>
        <v>0</v>
      </c>
      <c r="N59" s="302">
        <f t="shared" si="39"/>
        <v>0</v>
      </c>
      <c r="O59" s="302">
        <f t="shared" si="40"/>
        <v>0</v>
      </c>
      <c r="P59" s="302">
        <f t="shared" si="41"/>
        <v>0</v>
      </c>
      <c r="Q59" s="302">
        <f t="shared" si="42"/>
        <v>0</v>
      </c>
      <c r="R59" s="302">
        <f t="shared" si="43"/>
        <v>0</v>
      </c>
      <c r="S59" s="302">
        <f t="shared" si="44"/>
        <v>0</v>
      </c>
      <c r="T59" s="302">
        <f t="shared" si="45"/>
        <v>0</v>
      </c>
      <c r="U59" s="302">
        <f t="shared" si="46"/>
        <v>0</v>
      </c>
      <c r="V59" s="302">
        <f t="shared" si="47"/>
        <v>0</v>
      </c>
      <c r="W59" s="302">
        <f t="shared" si="48"/>
        <v>0</v>
      </c>
      <c r="X59" s="302">
        <f t="shared" si="49"/>
        <v>0</v>
      </c>
      <c r="Y59" s="302">
        <f t="shared" si="50"/>
        <v>0</v>
      </c>
      <c r="Z59" s="302">
        <f t="shared" si="51"/>
        <v>0</v>
      </c>
      <c r="AA59" s="302">
        <f t="shared" si="52"/>
        <v>0</v>
      </c>
      <c r="AB59" s="302">
        <f t="shared" si="53"/>
        <v>0</v>
      </c>
      <c r="AC59" s="302">
        <f t="shared" si="516"/>
        <v>0</v>
      </c>
      <c r="AD59" s="302">
        <f t="shared" si="517"/>
        <v>0</v>
      </c>
      <c r="AE59" s="302">
        <f t="shared" si="518"/>
        <v>0</v>
      </c>
      <c r="AF59" s="302">
        <f t="shared" si="519"/>
        <v>0</v>
      </c>
      <c r="AG59" s="302">
        <f t="shared" si="520"/>
        <v>0</v>
      </c>
      <c r="AH59" s="302">
        <f t="shared" si="521"/>
        <v>0</v>
      </c>
      <c r="AI59" s="302">
        <f t="shared" si="522"/>
        <v>0</v>
      </c>
      <c r="AJ59" s="302">
        <f t="shared" si="523"/>
        <v>0</v>
      </c>
      <c r="AK59" s="302">
        <f t="shared" si="524"/>
        <v>0</v>
      </c>
      <c r="AL59" s="302">
        <f t="shared" si="525"/>
        <v>0</v>
      </c>
      <c r="AM59" s="302">
        <f t="shared" si="526"/>
        <v>0</v>
      </c>
      <c r="AN59" s="302">
        <f t="shared" si="527"/>
        <v>0</v>
      </c>
      <c r="AO59" s="302">
        <f t="shared" si="528"/>
        <v>0</v>
      </c>
      <c r="AP59" s="302">
        <f t="shared" si="529"/>
        <v>0</v>
      </c>
      <c r="AQ59" s="303">
        <f t="shared" si="530"/>
        <v>0</v>
      </c>
      <c r="AR59" s="303">
        <f t="shared" si="531"/>
        <v>0</v>
      </c>
      <c r="AS59" s="303">
        <f t="shared" si="476"/>
        <v>0</v>
      </c>
      <c r="AT59" s="303">
        <f t="shared" si="477"/>
        <v>0</v>
      </c>
      <c r="AU59" s="303">
        <f t="shared" si="478"/>
        <v>0</v>
      </c>
      <c r="AV59" s="303">
        <f t="shared" si="479"/>
        <v>0</v>
      </c>
      <c r="AW59" s="303">
        <f t="shared" si="499"/>
        <v>0</v>
      </c>
      <c r="AX59" s="303">
        <f t="shared" si="480"/>
        <v>0</v>
      </c>
      <c r="AY59" s="303">
        <f t="shared" si="54"/>
        <v>0</v>
      </c>
      <c r="AZ59" s="303">
        <f t="shared" si="55"/>
        <v>0</v>
      </c>
      <c r="BA59" s="298">
        <v>0</v>
      </c>
      <c r="BB59" s="298">
        <v>0</v>
      </c>
      <c r="BC59" s="298">
        <v>0</v>
      </c>
      <c r="BD59" s="298">
        <v>0</v>
      </c>
      <c r="BE59" s="298">
        <v>0</v>
      </c>
      <c r="BF59" s="298">
        <v>0</v>
      </c>
      <c r="BG59" s="298">
        <v>0</v>
      </c>
      <c r="BH59" s="298">
        <v>0</v>
      </c>
      <c r="BI59" s="298">
        <v>0</v>
      </c>
      <c r="BJ59" s="298">
        <v>0</v>
      </c>
      <c r="BK59" s="298">
        <v>0</v>
      </c>
      <c r="BL59" s="298">
        <v>0</v>
      </c>
      <c r="BM59" s="298">
        <v>0</v>
      </c>
      <c r="BN59" s="298">
        <v>0</v>
      </c>
      <c r="BO59" s="298">
        <v>0</v>
      </c>
      <c r="BP59" s="298">
        <v>0</v>
      </c>
      <c r="BQ59" s="298">
        <v>0</v>
      </c>
      <c r="BR59" s="298">
        <v>0</v>
      </c>
      <c r="BS59" s="298">
        <v>0</v>
      </c>
      <c r="BT59" s="298">
        <v>0</v>
      </c>
      <c r="BU59" s="298">
        <v>0</v>
      </c>
      <c r="BV59" s="298">
        <v>0</v>
      </c>
      <c r="BW59" s="298">
        <v>0</v>
      </c>
      <c r="BX59" s="298">
        <v>0</v>
      </c>
      <c r="BY59" s="298">
        <v>0</v>
      </c>
      <c r="BZ59" s="298">
        <v>0</v>
      </c>
      <c r="CA59" s="298">
        <v>0</v>
      </c>
      <c r="CB59" s="298">
        <v>0</v>
      </c>
      <c r="CC59" s="298">
        <v>0</v>
      </c>
      <c r="CD59" s="298">
        <v>0</v>
      </c>
      <c r="CE59" s="298">
        <v>0</v>
      </c>
      <c r="CF59" s="298">
        <v>0</v>
      </c>
      <c r="CG59" s="298">
        <v>0</v>
      </c>
      <c r="CH59" s="298">
        <v>0</v>
      </c>
      <c r="CI59" s="298">
        <v>0</v>
      </c>
      <c r="CJ59" s="298">
        <v>0</v>
      </c>
      <c r="CK59" s="298">
        <v>0</v>
      </c>
      <c r="CL59" s="298">
        <v>0</v>
      </c>
      <c r="CM59" s="298">
        <v>0</v>
      </c>
      <c r="CN59" s="298">
        <v>0</v>
      </c>
      <c r="CO59" s="298">
        <v>0</v>
      </c>
      <c r="CP59" s="298">
        <v>0</v>
      </c>
      <c r="CQ59" s="298">
        <v>0</v>
      </c>
      <c r="CR59" s="298">
        <v>0</v>
      </c>
      <c r="CS59" s="298">
        <v>0</v>
      </c>
      <c r="CT59" s="298">
        <v>0</v>
      </c>
      <c r="CU59" s="298">
        <v>0</v>
      </c>
      <c r="CV59" s="298">
        <v>0</v>
      </c>
      <c r="CW59" s="298">
        <v>0</v>
      </c>
      <c r="CX59" s="298">
        <v>0</v>
      </c>
      <c r="CY59" s="298">
        <v>0</v>
      </c>
      <c r="CZ59" s="298">
        <v>0</v>
      </c>
      <c r="DA59" s="298">
        <v>0</v>
      </c>
      <c r="DB59" s="298">
        <v>0</v>
      </c>
      <c r="DC59" s="298">
        <v>0</v>
      </c>
      <c r="DD59" s="298">
        <v>0</v>
      </c>
      <c r="DE59" s="298">
        <v>0</v>
      </c>
      <c r="DF59" s="298">
        <v>0</v>
      </c>
      <c r="DG59" s="298">
        <v>0</v>
      </c>
      <c r="DH59" s="298">
        <v>0</v>
      </c>
      <c r="DI59" s="298">
        <v>0</v>
      </c>
      <c r="DJ59" s="298">
        <v>0</v>
      </c>
      <c r="DK59" s="298">
        <v>0</v>
      </c>
      <c r="DL59" s="298">
        <v>0</v>
      </c>
      <c r="DM59" s="298">
        <v>0</v>
      </c>
      <c r="DN59" s="298">
        <v>0</v>
      </c>
      <c r="DO59" s="298">
        <v>0</v>
      </c>
      <c r="DP59" s="298">
        <v>0</v>
      </c>
      <c r="DQ59" s="298">
        <v>0</v>
      </c>
      <c r="DR59" s="298">
        <v>0</v>
      </c>
      <c r="DS59" s="298">
        <v>0</v>
      </c>
      <c r="DT59" s="298">
        <v>0</v>
      </c>
      <c r="DU59" s="298">
        <v>0</v>
      </c>
      <c r="DV59" s="298">
        <v>0</v>
      </c>
      <c r="DW59" s="298">
        <v>0</v>
      </c>
      <c r="DX59" s="298">
        <v>0</v>
      </c>
      <c r="DY59" s="298">
        <v>0</v>
      </c>
      <c r="DZ59" s="298">
        <v>0</v>
      </c>
      <c r="EA59" s="298">
        <v>0</v>
      </c>
      <c r="EB59" s="298">
        <v>0</v>
      </c>
      <c r="EC59" s="298">
        <v>0</v>
      </c>
      <c r="ED59" s="298">
        <v>0</v>
      </c>
      <c r="EE59" s="298">
        <v>0</v>
      </c>
      <c r="EF59" s="298">
        <v>0</v>
      </c>
      <c r="EG59" s="298">
        <v>0</v>
      </c>
      <c r="EH59" s="298">
        <v>0</v>
      </c>
      <c r="EI59" s="298">
        <v>0</v>
      </c>
      <c r="EJ59" s="298">
        <v>0</v>
      </c>
      <c r="EK59" s="298">
        <v>0</v>
      </c>
      <c r="EL59" s="298">
        <v>0</v>
      </c>
      <c r="EM59" s="298">
        <v>0</v>
      </c>
      <c r="EN59" s="298">
        <v>0</v>
      </c>
      <c r="EO59" s="298">
        <v>0</v>
      </c>
      <c r="EP59" s="298">
        <v>0</v>
      </c>
      <c r="EQ59" s="298">
        <v>0</v>
      </c>
      <c r="ER59" s="298">
        <v>0</v>
      </c>
      <c r="ES59" s="298">
        <v>0</v>
      </c>
      <c r="ET59" s="298">
        <v>0</v>
      </c>
      <c r="EU59" s="298">
        <v>0</v>
      </c>
      <c r="EV59" s="298">
        <v>0</v>
      </c>
      <c r="EW59" s="298">
        <v>0</v>
      </c>
      <c r="EX59" s="298">
        <v>0</v>
      </c>
      <c r="EY59" s="298">
        <v>0</v>
      </c>
      <c r="EZ59" s="298">
        <v>0</v>
      </c>
      <c r="FA59" s="298">
        <v>0</v>
      </c>
      <c r="FB59" s="298">
        <v>0</v>
      </c>
      <c r="FC59" s="298">
        <v>0</v>
      </c>
      <c r="FD59" s="298">
        <v>0</v>
      </c>
      <c r="FE59" s="298">
        <v>0</v>
      </c>
      <c r="FF59" s="298">
        <v>0</v>
      </c>
      <c r="FG59" s="298">
        <v>0</v>
      </c>
      <c r="FH59" s="298">
        <v>0</v>
      </c>
      <c r="FI59" s="298">
        <v>0</v>
      </c>
      <c r="FJ59" s="298">
        <v>0</v>
      </c>
      <c r="FK59" s="298">
        <v>0</v>
      </c>
      <c r="FL59" s="298">
        <v>0</v>
      </c>
      <c r="FM59" s="298">
        <v>0</v>
      </c>
      <c r="FN59" s="298">
        <v>0</v>
      </c>
      <c r="FO59" s="298">
        <v>0</v>
      </c>
      <c r="FP59" s="298">
        <v>0</v>
      </c>
      <c r="FQ59" s="298">
        <v>0</v>
      </c>
      <c r="FR59" s="298">
        <v>0</v>
      </c>
      <c r="FS59" s="298">
        <v>0</v>
      </c>
      <c r="FT59" s="298">
        <v>0</v>
      </c>
    </row>
    <row r="60" spans="1:176" hidden="1">
      <c r="A60" s="306">
        <v>2213</v>
      </c>
      <c r="B60" s="309" t="s">
        <v>60</v>
      </c>
      <c r="C60" s="302">
        <f t="shared" si="196"/>
        <v>0</v>
      </c>
      <c r="D60" s="302">
        <f t="shared" si="197"/>
        <v>0</v>
      </c>
      <c r="E60" s="302">
        <f t="shared" si="198"/>
        <v>0</v>
      </c>
      <c r="F60" s="302">
        <f t="shared" si="199"/>
        <v>0</v>
      </c>
      <c r="G60" s="302">
        <f t="shared" si="532"/>
        <v>0</v>
      </c>
      <c r="H60" s="302">
        <f t="shared" si="533"/>
        <v>0</v>
      </c>
      <c r="I60" s="302">
        <f t="shared" si="534"/>
        <v>0</v>
      </c>
      <c r="J60" s="302">
        <f t="shared" si="535"/>
        <v>0</v>
      </c>
      <c r="K60" s="302">
        <f t="shared" si="475"/>
        <v>0</v>
      </c>
      <c r="L60" s="302">
        <f t="shared" si="222"/>
        <v>0</v>
      </c>
      <c r="M60" s="302">
        <f t="shared" si="38"/>
        <v>0</v>
      </c>
      <c r="N60" s="302">
        <f t="shared" si="39"/>
        <v>0</v>
      </c>
      <c r="O60" s="302">
        <f t="shared" si="40"/>
        <v>0</v>
      </c>
      <c r="P60" s="302">
        <f t="shared" si="41"/>
        <v>0</v>
      </c>
      <c r="Q60" s="302">
        <f t="shared" si="42"/>
        <v>0</v>
      </c>
      <c r="R60" s="302">
        <f t="shared" si="43"/>
        <v>0</v>
      </c>
      <c r="S60" s="302">
        <f t="shared" si="44"/>
        <v>0</v>
      </c>
      <c r="T60" s="302">
        <f t="shared" si="45"/>
        <v>0</v>
      </c>
      <c r="U60" s="302">
        <f t="shared" si="46"/>
        <v>0</v>
      </c>
      <c r="V60" s="302">
        <f t="shared" si="47"/>
        <v>0</v>
      </c>
      <c r="W60" s="302">
        <f t="shared" si="48"/>
        <v>0</v>
      </c>
      <c r="X60" s="302">
        <f t="shared" si="49"/>
        <v>0</v>
      </c>
      <c r="Y60" s="302">
        <f t="shared" si="50"/>
        <v>0</v>
      </c>
      <c r="Z60" s="302">
        <f t="shared" si="51"/>
        <v>0</v>
      </c>
      <c r="AA60" s="302">
        <f t="shared" si="52"/>
        <v>0</v>
      </c>
      <c r="AB60" s="302">
        <f t="shared" si="53"/>
        <v>0</v>
      </c>
      <c r="AC60" s="302">
        <f t="shared" si="516"/>
        <v>0</v>
      </c>
      <c r="AD60" s="302">
        <f t="shared" si="517"/>
        <v>0</v>
      </c>
      <c r="AE60" s="302">
        <f t="shared" si="518"/>
        <v>0</v>
      </c>
      <c r="AF60" s="302">
        <f t="shared" si="519"/>
        <v>0</v>
      </c>
      <c r="AG60" s="302">
        <f t="shared" si="520"/>
        <v>0</v>
      </c>
      <c r="AH60" s="302">
        <f t="shared" si="521"/>
        <v>0</v>
      </c>
      <c r="AI60" s="302">
        <f t="shared" si="522"/>
        <v>0</v>
      </c>
      <c r="AJ60" s="302">
        <f t="shared" si="523"/>
        <v>0</v>
      </c>
      <c r="AK60" s="302">
        <f t="shared" si="524"/>
        <v>0</v>
      </c>
      <c r="AL60" s="302">
        <f t="shared" si="525"/>
        <v>0</v>
      </c>
      <c r="AM60" s="302">
        <f t="shared" si="526"/>
        <v>0</v>
      </c>
      <c r="AN60" s="302">
        <f t="shared" si="527"/>
        <v>0</v>
      </c>
      <c r="AO60" s="302">
        <f t="shared" si="528"/>
        <v>0</v>
      </c>
      <c r="AP60" s="302">
        <f t="shared" si="529"/>
        <v>0</v>
      </c>
      <c r="AQ60" s="303">
        <f t="shared" si="530"/>
        <v>0</v>
      </c>
      <c r="AR60" s="303">
        <f t="shared" si="531"/>
        <v>0</v>
      </c>
      <c r="AS60" s="303">
        <f t="shared" si="476"/>
        <v>0</v>
      </c>
      <c r="AT60" s="303">
        <f t="shared" si="477"/>
        <v>0</v>
      </c>
      <c r="AU60" s="303">
        <f t="shared" si="478"/>
        <v>0</v>
      </c>
      <c r="AV60" s="303">
        <f t="shared" si="479"/>
        <v>0</v>
      </c>
      <c r="AW60" s="303">
        <f t="shared" si="499"/>
        <v>0</v>
      </c>
      <c r="AX60" s="303">
        <f t="shared" si="480"/>
        <v>0</v>
      </c>
      <c r="AY60" s="303">
        <f t="shared" si="54"/>
        <v>0</v>
      </c>
      <c r="AZ60" s="303">
        <f t="shared" si="55"/>
        <v>0</v>
      </c>
      <c r="BA60" s="298">
        <v>0</v>
      </c>
      <c r="BB60" s="298">
        <v>0</v>
      </c>
      <c r="BC60" s="298">
        <v>0</v>
      </c>
      <c r="BD60" s="298">
        <v>0</v>
      </c>
      <c r="BE60" s="298">
        <v>0</v>
      </c>
      <c r="BF60" s="298">
        <v>0</v>
      </c>
      <c r="BG60" s="298">
        <v>0</v>
      </c>
      <c r="BH60" s="298">
        <v>0</v>
      </c>
      <c r="BI60" s="298">
        <v>0</v>
      </c>
      <c r="BJ60" s="298">
        <v>0</v>
      </c>
      <c r="BK60" s="298">
        <v>0</v>
      </c>
      <c r="BL60" s="298">
        <v>0</v>
      </c>
      <c r="BM60" s="298">
        <v>0</v>
      </c>
      <c r="BN60" s="298">
        <v>0</v>
      </c>
      <c r="BO60" s="298">
        <v>0</v>
      </c>
      <c r="BP60" s="298">
        <v>0</v>
      </c>
      <c r="BQ60" s="298">
        <v>0</v>
      </c>
      <c r="BR60" s="298">
        <v>0</v>
      </c>
      <c r="BS60" s="298">
        <v>0</v>
      </c>
      <c r="BT60" s="298">
        <v>0</v>
      </c>
      <c r="BU60" s="298">
        <v>0</v>
      </c>
      <c r="BV60" s="298">
        <v>0</v>
      </c>
      <c r="BW60" s="298">
        <v>0</v>
      </c>
      <c r="BX60" s="298">
        <v>0</v>
      </c>
      <c r="BY60" s="298">
        <v>0</v>
      </c>
      <c r="BZ60" s="298">
        <v>0</v>
      </c>
      <c r="CA60" s="298">
        <v>0</v>
      </c>
      <c r="CB60" s="298">
        <v>0</v>
      </c>
      <c r="CC60" s="298">
        <v>0</v>
      </c>
      <c r="CD60" s="298">
        <v>0</v>
      </c>
      <c r="CE60" s="298">
        <v>0</v>
      </c>
      <c r="CF60" s="298">
        <v>0</v>
      </c>
      <c r="CG60" s="298">
        <v>0</v>
      </c>
      <c r="CH60" s="298">
        <v>0</v>
      </c>
      <c r="CI60" s="298">
        <v>0</v>
      </c>
      <c r="CJ60" s="298">
        <v>0</v>
      </c>
      <c r="CK60" s="298">
        <v>0</v>
      </c>
      <c r="CL60" s="298">
        <v>0</v>
      </c>
      <c r="CM60" s="298">
        <v>0</v>
      </c>
      <c r="CN60" s="298">
        <v>0</v>
      </c>
      <c r="CO60" s="298">
        <v>0</v>
      </c>
      <c r="CP60" s="298">
        <v>0</v>
      </c>
      <c r="CQ60" s="298">
        <v>0</v>
      </c>
      <c r="CR60" s="298">
        <v>0</v>
      </c>
      <c r="CS60" s="298">
        <v>0</v>
      </c>
      <c r="CT60" s="298">
        <v>0</v>
      </c>
      <c r="CU60" s="298">
        <v>0</v>
      </c>
      <c r="CV60" s="298">
        <v>0</v>
      </c>
      <c r="CW60" s="298">
        <v>0</v>
      </c>
      <c r="CX60" s="298">
        <v>0</v>
      </c>
      <c r="CY60" s="298">
        <v>0</v>
      </c>
      <c r="CZ60" s="298">
        <v>0</v>
      </c>
      <c r="DA60" s="298">
        <v>0</v>
      </c>
      <c r="DB60" s="298">
        <v>0</v>
      </c>
      <c r="DC60" s="298">
        <v>0</v>
      </c>
      <c r="DD60" s="298">
        <v>0</v>
      </c>
      <c r="DE60" s="298">
        <v>0</v>
      </c>
      <c r="DF60" s="298">
        <v>0</v>
      </c>
      <c r="DG60" s="298">
        <v>0</v>
      </c>
      <c r="DH60" s="298">
        <v>0</v>
      </c>
      <c r="DI60" s="298">
        <v>0</v>
      </c>
      <c r="DJ60" s="298">
        <v>0</v>
      </c>
      <c r="DK60" s="298">
        <v>0</v>
      </c>
      <c r="DL60" s="298">
        <v>0</v>
      </c>
      <c r="DM60" s="298">
        <v>0</v>
      </c>
      <c r="DN60" s="298">
        <v>0</v>
      </c>
      <c r="DO60" s="298">
        <v>0</v>
      </c>
      <c r="DP60" s="298">
        <v>0</v>
      </c>
      <c r="DQ60" s="298">
        <v>0</v>
      </c>
      <c r="DR60" s="298">
        <v>0</v>
      </c>
      <c r="DS60" s="298">
        <v>0</v>
      </c>
      <c r="DT60" s="298">
        <v>0</v>
      </c>
      <c r="DU60" s="298">
        <v>0</v>
      </c>
      <c r="DV60" s="298">
        <v>0</v>
      </c>
      <c r="DW60" s="298">
        <v>0</v>
      </c>
      <c r="DX60" s="298">
        <v>0</v>
      </c>
      <c r="DY60" s="298">
        <v>0</v>
      </c>
      <c r="DZ60" s="298">
        <v>0</v>
      </c>
      <c r="EA60" s="298">
        <v>0</v>
      </c>
      <c r="EB60" s="298">
        <v>0</v>
      </c>
      <c r="EC60" s="298">
        <v>0</v>
      </c>
      <c r="ED60" s="298">
        <v>0</v>
      </c>
      <c r="EE60" s="298">
        <v>0</v>
      </c>
      <c r="EF60" s="298">
        <v>0</v>
      </c>
      <c r="EG60" s="298">
        <v>0</v>
      </c>
      <c r="EH60" s="298">
        <v>0</v>
      </c>
      <c r="EI60" s="298">
        <v>0</v>
      </c>
      <c r="EJ60" s="298">
        <v>0</v>
      </c>
      <c r="EK60" s="298">
        <v>0</v>
      </c>
      <c r="EL60" s="298">
        <v>0</v>
      </c>
      <c r="EM60" s="298">
        <v>0</v>
      </c>
      <c r="EN60" s="298">
        <v>0</v>
      </c>
      <c r="EO60" s="298">
        <v>0</v>
      </c>
      <c r="EP60" s="298">
        <v>0</v>
      </c>
      <c r="EQ60" s="298">
        <v>0</v>
      </c>
      <c r="ER60" s="298">
        <v>0</v>
      </c>
      <c r="ES60" s="298">
        <v>0</v>
      </c>
      <c r="ET60" s="298">
        <v>0</v>
      </c>
      <c r="EU60" s="298">
        <v>0</v>
      </c>
      <c r="EV60" s="298">
        <v>0</v>
      </c>
      <c r="EW60" s="298">
        <v>0</v>
      </c>
      <c r="EX60" s="298">
        <v>0</v>
      </c>
      <c r="EY60" s="298">
        <v>0</v>
      </c>
      <c r="EZ60" s="298">
        <v>0</v>
      </c>
      <c r="FA60" s="298">
        <v>0</v>
      </c>
      <c r="FB60" s="298">
        <v>0</v>
      </c>
      <c r="FC60" s="298">
        <v>0</v>
      </c>
      <c r="FD60" s="298">
        <v>0</v>
      </c>
      <c r="FE60" s="298">
        <v>0</v>
      </c>
      <c r="FF60" s="298">
        <v>0</v>
      </c>
      <c r="FG60" s="298">
        <v>0</v>
      </c>
      <c r="FH60" s="298">
        <v>0</v>
      </c>
      <c r="FI60" s="298">
        <v>0</v>
      </c>
      <c r="FJ60" s="298">
        <v>0</v>
      </c>
      <c r="FK60" s="298">
        <v>0</v>
      </c>
      <c r="FL60" s="298">
        <v>0</v>
      </c>
      <c r="FM60" s="298">
        <v>0</v>
      </c>
      <c r="FN60" s="298">
        <v>0</v>
      </c>
      <c r="FO60" s="298">
        <v>0</v>
      </c>
      <c r="FP60" s="298">
        <v>0</v>
      </c>
      <c r="FQ60" s="298">
        <v>0</v>
      </c>
      <c r="FR60" s="298">
        <v>0</v>
      </c>
      <c r="FS60" s="298">
        <v>0</v>
      </c>
      <c r="FT60" s="298">
        <v>0</v>
      </c>
    </row>
    <row r="61" spans="1:176" hidden="1">
      <c r="A61" s="306">
        <v>2214</v>
      </c>
      <c r="B61" s="309" t="s">
        <v>61</v>
      </c>
      <c r="C61" s="302">
        <f t="shared" si="196"/>
        <v>0</v>
      </c>
      <c r="D61" s="302">
        <f t="shared" si="197"/>
        <v>0</v>
      </c>
      <c r="E61" s="302">
        <f t="shared" si="198"/>
        <v>0</v>
      </c>
      <c r="F61" s="302">
        <f t="shared" si="199"/>
        <v>0</v>
      </c>
      <c r="G61" s="302">
        <f t="shared" si="532"/>
        <v>0</v>
      </c>
      <c r="H61" s="302">
        <f t="shared" si="533"/>
        <v>0</v>
      </c>
      <c r="I61" s="302">
        <f t="shared" si="534"/>
        <v>0</v>
      </c>
      <c r="J61" s="302">
        <f t="shared" si="535"/>
        <v>0</v>
      </c>
      <c r="K61" s="302">
        <f t="shared" si="475"/>
        <v>0</v>
      </c>
      <c r="L61" s="302">
        <f t="shared" si="222"/>
        <v>0</v>
      </c>
      <c r="M61" s="302">
        <f t="shared" si="38"/>
        <v>0</v>
      </c>
      <c r="N61" s="302">
        <f t="shared" si="39"/>
        <v>0</v>
      </c>
      <c r="O61" s="302">
        <f t="shared" si="40"/>
        <v>0</v>
      </c>
      <c r="P61" s="302">
        <f t="shared" si="41"/>
        <v>0</v>
      </c>
      <c r="Q61" s="302">
        <f t="shared" si="42"/>
        <v>0</v>
      </c>
      <c r="R61" s="302">
        <f t="shared" si="43"/>
        <v>0</v>
      </c>
      <c r="S61" s="302">
        <f t="shared" si="44"/>
        <v>0</v>
      </c>
      <c r="T61" s="302">
        <f t="shared" si="45"/>
        <v>0</v>
      </c>
      <c r="U61" s="302">
        <f t="shared" si="46"/>
        <v>0</v>
      </c>
      <c r="V61" s="302">
        <f t="shared" si="47"/>
        <v>0</v>
      </c>
      <c r="W61" s="302">
        <f t="shared" si="48"/>
        <v>0</v>
      </c>
      <c r="X61" s="302">
        <f t="shared" si="49"/>
        <v>0</v>
      </c>
      <c r="Y61" s="302">
        <f t="shared" si="50"/>
        <v>0</v>
      </c>
      <c r="Z61" s="302">
        <f t="shared" si="51"/>
        <v>0</v>
      </c>
      <c r="AA61" s="302">
        <f t="shared" si="52"/>
        <v>0</v>
      </c>
      <c r="AB61" s="302">
        <f t="shared" si="53"/>
        <v>0</v>
      </c>
      <c r="AC61" s="302">
        <f t="shared" si="516"/>
        <v>0</v>
      </c>
      <c r="AD61" s="302">
        <f t="shared" si="517"/>
        <v>0</v>
      </c>
      <c r="AE61" s="302">
        <f t="shared" si="518"/>
        <v>0</v>
      </c>
      <c r="AF61" s="302">
        <f t="shared" si="519"/>
        <v>0</v>
      </c>
      <c r="AG61" s="302">
        <f t="shared" si="520"/>
        <v>0</v>
      </c>
      <c r="AH61" s="302">
        <f t="shared" si="521"/>
        <v>0</v>
      </c>
      <c r="AI61" s="302">
        <f t="shared" si="522"/>
        <v>0</v>
      </c>
      <c r="AJ61" s="302">
        <f t="shared" si="523"/>
        <v>0</v>
      </c>
      <c r="AK61" s="302">
        <f t="shared" si="524"/>
        <v>0</v>
      </c>
      <c r="AL61" s="302">
        <f t="shared" si="525"/>
        <v>0</v>
      </c>
      <c r="AM61" s="302">
        <f t="shared" si="526"/>
        <v>0</v>
      </c>
      <c r="AN61" s="302">
        <f t="shared" si="527"/>
        <v>0</v>
      </c>
      <c r="AO61" s="302">
        <f t="shared" si="528"/>
        <v>0</v>
      </c>
      <c r="AP61" s="302">
        <f t="shared" si="529"/>
        <v>0</v>
      </c>
      <c r="AQ61" s="303">
        <f t="shared" si="530"/>
        <v>0</v>
      </c>
      <c r="AR61" s="303">
        <f t="shared" si="531"/>
        <v>0</v>
      </c>
      <c r="AS61" s="303">
        <f t="shared" si="476"/>
        <v>0</v>
      </c>
      <c r="AT61" s="303">
        <f t="shared" si="477"/>
        <v>0</v>
      </c>
      <c r="AU61" s="303">
        <f t="shared" si="478"/>
        <v>0</v>
      </c>
      <c r="AV61" s="303">
        <f t="shared" si="479"/>
        <v>0</v>
      </c>
      <c r="AW61" s="303">
        <f t="shared" si="499"/>
        <v>0</v>
      </c>
      <c r="AX61" s="303">
        <f t="shared" si="480"/>
        <v>0</v>
      </c>
      <c r="AY61" s="303">
        <f t="shared" si="54"/>
        <v>0</v>
      </c>
      <c r="AZ61" s="303">
        <f t="shared" si="55"/>
        <v>0</v>
      </c>
      <c r="BA61" s="298">
        <v>0</v>
      </c>
      <c r="BB61" s="298">
        <v>0</v>
      </c>
      <c r="BC61" s="298">
        <v>0</v>
      </c>
      <c r="BD61" s="298">
        <v>0</v>
      </c>
      <c r="BE61" s="298">
        <v>0</v>
      </c>
      <c r="BF61" s="298">
        <v>0</v>
      </c>
      <c r="BG61" s="298">
        <v>0</v>
      </c>
      <c r="BH61" s="298">
        <v>0</v>
      </c>
      <c r="BI61" s="298">
        <v>0</v>
      </c>
      <c r="BJ61" s="298">
        <v>0</v>
      </c>
      <c r="BK61" s="298">
        <v>0</v>
      </c>
      <c r="BL61" s="298">
        <v>0</v>
      </c>
      <c r="BM61" s="298">
        <v>0</v>
      </c>
      <c r="BN61" s="298">
        <v>0</v>
      </c>
      <c r="BO61" s="298">
        <v>0</v>
      </c>
      <c r="BP61" s="298">
        <v>0</v>
      </c>
      <c r="BQ61" s="298">
        <v>0</v>
      </c>
      <c r="BR61" s="298">
        <v>0</v>
      </c>
      <c r="BS61" s="298">
        <v>0</v>
      </c>
      <c r="BT61" s="298">
        <v>0</v>
      </c>
      <c r="BU61" s="298">
        <v>0</v>
      </c>
      <c r="BV61" s="298">
        <v>0</v>
      </c>
      <c r="BW61" s="298">
        <v>0</v>
      </c>
      <c r="BX61" s="298">
        <v>0</v>
      </c>
      <c r="BY61" s="298">
        <v>0</v>
      </c>
      <c r="BZ61" s="298">
        <v>0</v>
      </c>
      <c r="CA61" s="298">
        <v>0</v>
      </c>
      <c r="CB61" s="298">
        <v>0</v>
      </c>
      <c r="CC61" s="298">
        <v>0</v>
      </c>
      <c r="CD61" s="298">
        <v>0</v>
      </c>
      <c r="CE61" s="298">
        <v>0</v>
      </c>
      <c r="CF61" s="298">
        <v>0</v>
      </c>
      <c r="CG61" s="298">
        <v>0</v>
      </c>
      <c r="CH61" s="298">
        <v>0</v>
      </c>
      <c r="CI61" s="298">
        <v>0</v>
      </c>
      <c r="CJ61" s="298">
        <v>0</v>
      </c>
      <c r="CK61" s="298">
        <v>0</v>
      </c>
      <c r="CL61" s="298">
        <v>0</v>
      </c>
      <c r="CM61" s="298">
        <v>0</v>
      </c>
      <c r="CN61" s="298">
        <v>0</v>
      </c>
      <c r="CO61" s="298">
        <v>0</v>
      </c>
      <c r="CP61" s="298">
        <v>0</v>
      </c>
      <c r="CQ61" s="298">
        <v>0</v>
      </c>
      <c r="CR61" s="298">
        <v>0</v>
      </c>
      <c r="CS61" s="298">
        <v>0</v>
      </c>
      <c r="CT61" s="298">
        <v>0</v>
      </c>
      <c r="CU61" s="298">
        <v>0</v>
      </c>
      <c r="CV61" s="298">
        <v>0</v>
      </c>
      <c r="CW61" s="298">
        <v>0</v>
      </c>
      <c r="CX61" s="298">
        <v>0</v>
      </c>
      <c r="CY61" s="298">
        <v>0</v>
      </c>
      <c r="CZ61" s="298">
        <v>0</v>
      </c>
      <c r="DA61" s="298">
        <v>0</v>
      </c>
      <c r="DB61" s="298">
        <v>0</v>
      </c>
      <c r="DC61" s="298">
        <v>0</v>
      </c>
      <c r="DD61" s="298">
        <v>0</v>
      </c>
      <c r="DE61" s="298">
        <v>0</v>
      </c>
      <c r="DF61" s="298">
        <v>0</v>
      </c>
      <c r="DG61" s="298">
        <v>0</v>
      </c>
      <c r="DH61" s="298">
        <v>0</v>
      </c>
      <c r="DI61" s="298">
        <v>0</v>
      </c>
      <c r="DJ61" s="298">
        <v>0</v>
      </c>
      <c r="DK61" s="298">
        <v>0</v>
      </c>
      <c r="DL61" s="298">
        <v>0</v>
      </c>
      <c r="DM61" s="298">
        <v>0</v>
      </c>
      <c r="DN61" s="298">
        <v>0</v>
      </c>
      <c r="DO61" s="298">
        <v>0</v>
      </c>
      <c r="DP61" s="298">
        <v>0</v>
      </c>
      <c r="DQ61" s="298">
        <v>0</v>
      </c>
      <c r="DR61" s="298">
        <v>0</v>
      </c>
      <c r="DS61" s="298">
        <v>0</v>
      </c>
      <c r="DT61" s="298">
        <v>0</v>
      </c>
      <c r="DU61" s="298">
        <v>0</v>
      </c>
      <c r="DV61" s="298">
        <v>0</v>
      </c>
      <c r="DW61" s="298">
        <v>0</v>
      </c>
      <c r="DX61" s="298">
        <v>0</v>
      </c>
      <c r="DY61" s="298">
        <v>0</v>
      </c>
      <c r="DZ61" s="298">
        <v>0</v>
      </c>
      <c r="EA61" s="298">
        <v>0</v>
      </c>
      <c r="EB61" s="298">
        <v>0</v>
      </c>
      <c r="EC61" s="298">
        <v>0</v>
      </c>
      <c r="ED61" s="298">
        <v>0</v>
      </c>
      <c r="EE61" s="298">
        <v>0</v>
      </c>
      <c r="EF61" s="298">
        <v>0</v>
      </c>
      <c r="EG61" s="298">
        <v>0</v>
      </c>
      <c r="EH61" s="298">
        <v>0</v>
      </c>
      <c r="EI61" s="298">
        <v>0</v>
      </c>
      <c r="EJ61" s="298">
        <v>0</v>
      </c>
      <c r="EK61" s="298">
        <v>0</v>
      </c>
      <c r="EL61" s="298">
        <v>0</v>
      </c>
      <c r="EM61" s="298">
        <v>0</v>
      </c>
      <c r="EN61" s="298">
        <v>0</v>
      </c>
      <c r="EO61" s="298">
        <v>0</v>
      </c>
      <c r="EP61" s="298">
        <v>0</v>
      </c>
      <c r="EQ61" s="298">
        <v>0</v>
      </c>
      <c r="ER61" s="298">
        <v>0</v>
      </c>
      <c r="ES61" s="298">
        <v>0</v>
      </c>
      <c r="ET61" s="298">
        <v>0</v>
      </c>
      <c r="EU61" s="298">
        <v>0</v>
      </c>
      <c r="EV61" s="298">
        <v>0</v>
      </c>
      <c r="EW61" s="298">
        <v>0</v>
      </c>
      <c r="EX61" s="298">
        <v>0</v>
      </c>
      <c r="EY61" s="298">
        <v>0</v>
      </c>
      <c r="EZ61" s="298">
        <v>0</v>
      </c>
      <c r="FA61" s="298">
        <v>0</v>
      </c>
      <c r="FB61" s="298">
        <v>0</v>
      </c>
      <c r="FC61" s="298">
        <v>0</v>
      </c>
      <c r="FD61" s="298">
        <v>0</v>
      </c>
      <c r="FE61" s="298">
        <v>0</v>
      </c>
      <c r="FF61" s="298">
        <v>0</v>
      </c>
      <c r="FG61" s="298">
        <v>0</v>
      </c>
      <c r="FH61" s="298">
        <v>0</v>
      </c>
      <c r="FI61" s="298">
        <v>0</v>
      </c>
      <c r="FJ61" s="298">
        <v>0</v>
      </c>
      <c r="FK61" s="298">
        <v>0</v>
      </c>
      <c r="FL61" s="298">
        <v>0</v>
      </c>
      <c r="FM61" s="298">
        <v>0</v>
      </c>
      <c r="FN61" s="298">
        <v>0</v>
      </c>
      <c r="FO61" s="298">
        <v>0</v>
      </c>
      <c r="FP61" s="298">
        <v>0</v>
      </c>
      <c r="FQ61" s="298">
        <v>0</v>
      </c>
      <c r="FR61" s="298">
        <v>0</v>
      </c>
      <c r="FS61" s="298">
        <v>0</v>
      </c>
      <c r="FT61" s="298">
        <v>0</v>
      </c>
    </row>
    <row r="62" spans="1:176">
      <c r="A62" s="306">
        <v>222</v>
      </c>
      <c r="B62" s="315" t="s">
        <v>26</v>
      </c>
      <c r="C62" s="302">
        <f t="shared" si="196"/>
        <v>3229.8801699400001</v>
      </c>
      <c r="D62" s="302">
        <f t="shared" si="197"/>
        <v>3389.4850159200009</v>
      </c>
      <c r="E62" s="302">
        <f t="shared" si="198"/>
        <v>3411.2797367900002</v>
      </c>
      <c r="F62" s="302">
        <f t="shared" si="199"/>
        <v>2936.9637797600008</v>
      </c>
      <c r="G62" s="302">
        <f>+SUM(CW62:DH62)</f>
        <v>3104.0955961</v>
      </c>
      <c r="H62" s="302">
        <f>+SUM(DI62:DT62)</f>
        <v>3697.2062745300004</v>
      </c>
      <c r="I62" s="302">
        <f>+SUM(DU62:EF62)</f>
        <v>3531.2419651400014</v>
      </c>
      <c r="J62" s="302">
        <f>+SUM(EG62:ER62)</f>
        <v>2892.7191019299999</v>
      </c>
      <c r="K62" s="302">
        <f t="shared" si="475"/>
        <v>3442.5052086400005</v>
      </c>
      <c r="L62" s="302">
        <f t="shared" si="222"/>
        <v>3518.3508210700002</v>
      </c>
      <c r="M62" s="302">
        <f t="shared" si="38"/>
        <v>722.76748696999982</v>
      </c>
      <c r="N62" s="302">
        <f t="shared" si="39"/>
        <v>660.71179497000037</v>
      </c>
      <c r="O62" s="302">
        <f t="shared" si="40"/>
        <v>1024.9005050599997</v>
      </c>
      <c r="P62" s="302">
        <f t="shared" si="41"/>
        <v>821.50038294000024</v>
      </c>
      <c r="Q62" s="302">
        <f t="shared" si="42"/>
        <v>781.1577169100002</v>
      </c>
      <c r="R62" s="302">
        <f t="shared" si="43"/>
        <v>788.06283184000006</v>
      </c>
      <c r="S62" s="302">
        <f t="shared" si="44"/>
        <v>914.68407096999977</v>
      </c>
      <c r="T62" s="302">
        <f t="shared" si="45"/>
        <v>905.58039620000091</v>
      </c>
      <c r="U62" s="302">
        <f t="shared" si="46"/>
        <v>713.40476131999992</v>
      </c>
      <c r="V62" s="302">
        <f t="shared" si="47"/>
        <v>970.22673072999999</v>
      </c>
      <c r="W62" s="302">
        <f t="shared" si="48"/>
        <v>510.70943765000038</v>
      </c>
      <c r="X62" s="302">
        <f t="shared" si="49"/>
        <v>1216.93880709</v>
      </c>
      <c r="Y62" s="302">
        <f t="shared" si="50"/>
        <v>354.47290558000003</v>
      </c>
      <c r="Z62" s="302">
        <f t="shared" si="51"/>
        <v>730.54216178000001</v>
      </c>
      <c r="AA62" s="302">
        <f t="shared" si="52"/>
        <v>963.25186785999904</v>
      </c>
      <c r="AB62" s="302">
        <f t="shared" si="53"/>
        <v>888.69684454000151</v>
      </c>
      <c r="AC62" s="302">
        <f t="shared" si="516"/>
        <v>727.92177231000005</v>
      </c>
      <c r="AD62" s="302">
        <f t="shared" si="517"/>
        <v>753.22252979999962</v>
      </c>
      <c r="AE62" s="302">
        <f t="shared" si="518"/>
        <v>541.60151341000005</v>
      </c>
      <c r="AF62" s="302">
        <f t="shared" si="519"/>
        <v>1081.34978058</v>
      </c>
      <c r="AG62" s="302">
        <f t="shared" si="520"/>
        <v>734.21404948999998</v>
      </c>
      <c r="AH62" s="302">
        <f t="shared" si="521"/>
        <v>950.58736337000028</v>
      </c>
      <c r="AI62" s="302">
        <f t="shared" si="522"/>
        <v>998.52932567000016</v>
      </c>
      <c r="AJ62" s="302">
        <f t="shared" si="523"/>
        <v>1013.8755360000001</v>
      </c>
      <c r="AK62" s="302">
        <f t="shared" si="524"/>
        <v>581.82856311000012</v>
      </c>
      <c r="AL62" s="302">
        <f t="shared" si="525"/>
        <v>1062.5848527400001</v>
      </c>
      <c r="AM62" s="302">
        <f t="shared" si="526"/>
        <v>788.67723855000008</v>
      </c>
      <c r="AN62" s="302">
        <f t="shared" si="527"/>
        <v>1098.1513107400012</v>
      </c>
      <c r="AO62" s="302">
        <f t="shared" si="528"/>
        <v>378.82912522000004</v>
      </c>
      <c r="AP62" s="302">
        <f t="shared" si="529"/>
        <v>1136.6184469300003</v>
      </c>
      <c r="AQ62" s="303">
        <f t="shared" si="530"/>
        <v>539.48765019999951</v>
      </c>
      <c r="AR62" s="303">
        <f t="shared" si="531"/>
        <v>837.78387957999985</v>
      </c>
      <c r="AS62" s="303">
        <f t="shared" si="476"/>
        <v>747.63927558000046</v>
      </c>
      <c r="AT62" s="303">
        <f t="shared" si="477"/>
        <v>875.39400862999969</v>
      </c>
      <c r="AU62" s="303">
        <f t="shared" si="478"/>
        <v>551.02168572999938</v>
      </c>
      <c r="AV62" s="303">
        <f t="shared" si="479"/>
        <v>1268.4502387000011</v>
      </c>
      <c r="AW62" s="303">
        <f t="shared" si="499"/>
        <v>772.46707212999991</v>
      </c>
      <c r="AX62" s="303">
        <f t="shared" si="480"/>
        <v>858.07466462000048</v>
      </c>
      <c r="AY62" s="303">
        <f t="shared" si="54"/>
        <v>884.89286955000011</v>
      </c>
      <c r="AZ62" s="303">
        <f t="shared" si="55"/>
        <v>1002.9162147699997</v>
      </c>
      <c r="BA62" s="298">
        <f t="shared" ref="BA62:CV62" si="536">+BA63</f>
        <v>244.15649097000002</v>
      </c>
      <c r="BB62" s="298">
        <f t="shared" si="536"/>
        <v>229.44949819000001</v>
      </c>
      <c r="BC62" s="298">
        <f t="shared" si="536"/>
        <v>249.16149780999979</v>
      </c>
      <c r="BD62" s="298">
        <f t="shared" si="536"/>
        <v>198.32703882000033</v>
      </c>
      <c r="BE62" s="298">
        <f t="shared" si="536"/>
        <v>224.46101542999975</v>
      </c>
      <c r="BF62" s="298">
        <f t="shared" si="536"/>
        <v>237.9237407200003</v>
      </c>
      <c r="BG62" s="298">
        <f t="shared" si="536"/>
        <v>238.73665132999963</v>
      </c>
      <c r="BH62" s="298">
        <f t="shared" si="536"/>
        <v>321.6383195100002</v>
      </c>
      <c r="BI62" s="298">
        <f t="shared" si="536"/>
        <v>464.52553421999983</v>
      </c>
      <c r="BJ62" s="298">
        <f t="shared" si="536"/>
        <v>248.34225015999937</v>
      </c>
      <c r="BK62" s="298">
        <f t="shared" si="536"/>
        <v>258.68555908000098</v>
      </c>
      <c r="BL62" s="298">
        <f t="shared" si="536"/>
        <v>314.47257369999988</v>
      </c>
      <c r="BM62" s="298">
        <f t="shared" si="536"/>
        <v>281.65196596000004</v>
      </c>
      <c r="BN62" s="298">
        <f t="shared" si="536"/>
        <v>244.98362053999989</v>
      </c>
      <c r="BO62" s="298">
        <f t="shared" si="536"/>
        <v>254.52213041000027</v>
      </c>
      <c r="BP62" s="298">
        <f t="shared" si="536"/>
        <v>207.78445586999965</v>
      </c>
      <c r="BQ62" s="298">
        <f t="shared" si="536"/>
        <v>248.87615391999987</v>
      </c>
      <c r="BR62" s="298">
        <f t="shared" si="536"/>
        <v>331.40222205000055</v>
      </c>
      <c r="BS62" s="298">
        <f t="shared" si="536"/>
        <v>291.82974263999927</v>
      </c>
      <c r="BT62" s="298">
        <f t="shared" si="536"/>
        <v>324.12960575000079</v>
      </c>
      <c r="BU62" s="298">
        <f t="shared" si="536"/>
        <v>298.72472257999971</v>
      </c>
      <c r="BV62" s="298">
        <f t="shared" si="536"/>
        <v>291.54567182000028</v>
      </c>
      <c r="BW62" s="298">
        <f t="shared" si="536"/>
        <v>284.81520885999998</v>
      </c>
      <c r="BX62" s="298">
        <f t="shared" si="536"/>
        <v>329.21951552000064</v>
      </c>
      <c r="BY62" s="298">
        <f t="shared" si="536"/>
        <v>137.58451693000001</v>
      </c>
      <c r="BZ62" s="298">
        <f t="shared" si="536"/>
        <v>362.05354657999999</v>
      </c>
      <c r="CA62" s="298">
        <f t="shared" si="536"/>
        <v>213.76669780999993</v>
      </c>
      <c r="CB62" s="298">
        <f t="shared" si="536"/>
        <v>340.66144253000027</v>
      </c>
      <c r="CC62" s="298">
        <f t="shared" si="536"/>
        <v>321.18787567000004</v>
      </c>
      <c r="CD62" s="298">
        <f t="shared" si="536"/>
        <v>308.37741252999967</v>
      </c>
      <c r="CE62" s="298">
        <f t="shared" si="536"/>
        <v>324.91055761999974</v>
      </c>
      <c r="CF62" s="298">
        <f t="shared" si="536"/>
        <v>80.81657195000048</v>
      </c>
      <c r="CG62" s="298">
        <f t="shared" si="536"/>
        <v>104.98230808000017</v>
      </c>
      <c r="CH62" s="298">
        <f t="shared" si="536"/>
        <v>297.83631784999989</v>
      </c>
      <c r="CI62" s="298">
        <f t="shared" si="536"/>
        <v>119.95554717999994</v>
      </c>
      <c r="CJ62" s="298">
        <f t="shared" si="536"/>
        <v>799.14694206000013</v>
      </c>
      <c r="CK62" s="298">
        <f t="shared" si="536"/>
        <v>69.314867290000009</v>
      </c>
      <c r="CL62" s="298">
        <f t="shared" si="536"/>
        <v>32.043735050000009</v>
      </c>
      <c r="CM62" s="298">
        <f t="shared" si="536"/>
        <v>253.11430324000003</v>
      </c>
      <c r="CN62" s="298">
        <f t="shared" si="536"/>
        <v>306.03953233999988</v>
      </c>
      <c r="CO62" s="298">
        <f t="shared" si="536"/>
        <v>42.869164040000101</v>
      </c>
      <c r="CP62" s="298">
        <f t="shared" si="536"/>
        <v>381.63346540000009</v>
      </c>
      <c r="CQ62" s="298">
        <f t="shared" si="536"/>
        <v>475.78947628000037</v>
      </c>
      <c r="CR62" s="298">
        <f t="shared" si="536"/>
        <v>234.68636192999975</v>
      </c>
      <c r="CS62" s="298">
        <f t="shared" si="536"/>
        <v>252.77602964999892</v>
      </c>
      <c r="CT62" s="298">
        <f t="shared" si="536"/>
        <v>221.67145114000186</v>
      </c>
      <c r="CU62" s="298">
        <f t="shared" si="536"/>
        <v>225.65277698999898</v>
      </c>
      <c r="CV62" s="298">
        <f t="shared" si="536"/>
        <v>441.37261641000066</v>
      </c>
      <c r="CW62" s="298">
        <f t="shared" ref="CW62:DB62" si="537">+CW63</f>
        <v>229.57061537000001</v>
      </c>
      <c r="CX62" s="298">
        <f t="shared" si="537"/>
        <v>209.59007721999998</v>
      </c>
      <c r="CY62" s="298">
        <f t="shared" si="537"/>
        <v>288.76107972000005</v>
      </c>
      <c r="CZ62" s="298">
        <f t="shared" si="537"/>
        <v>196.29958222999994</v>
      </c>
      <c r="DA62" s="298">
        <f t="shared" si="537"/>
        <v>294.24242468999955</v>
      </c>
      <c r="DB62" s="298">
        <f t="shared" si="537"/>
        <v>262.68052288000013</v>
      </c>
      <c r="DC62" s="298">
        <f t="shared" ref="DC62:FS62" si="538">+DC63</f>
        <v>222.5025627600005</v>
      </c>
      <c r="DD62" s="298">
        <f t="shared" si="538"/>
        <v>255.96466795999959</v>
      </c>
      <c r="DE62" s="298">
        <f t="shared" si="538"/>
        <v>63.134282689999964</v>
      </c>
      <c r="DF62" s="298">
        <f t="shared" si="538"/>
        <v>462.84727717000032</v>
      </c>
      <c r="DG62" s="298">
        <f t="shared" si="538"/>
        <v>298.22419544999957</v>
      </c>
      <c r="DH62" s="298">
        <f t="shared" si="538"/>
        <v>320.27830796000012</v>
      </c>
      <c r="DI62" s="298">
        <f t="shared" si="538"/>
        <v>208.93027675000005</v>
      </c>
      <c r="DJ62" s="298">
        <f t="shared" si="538"/>
        <v>294.74181949000001</v>
      </c>
      <c r="DK62" s="298">
        <f t="shared" si="538"/>
        <v>230.54195324999995</v>
      </c>
      <c r="DL62" s="298">
        <f t="shared" si="538"/>
        <v>358.18089487999987</v>
      </c>
      <c r="DM62" s="298">
        <f t="shared" si="538"/>
        <v>318.9674592299998</v>
      </c>
      <c r="DN62" s="298">
        <f t="shared" si="538"/>
        <v>273.4390092600006</v>
      </c>
      <c r="DO62" s="298">
        <f t="shared" si="538"/>
        <v>393.80679692000012</v>
      </c>
      <c r="DP62" s="298">
        <f t="shared" si="538"/>
        <v>337.02943641000002</v>
      </c>
      <c r="DQ62" s="298">
        <f t="shared" si="538"/>
        <v>267.69309234000002</v>
      </c>
      <c r="DR62" s="298">
        <f t="shared" si="538"/>
        <v>291.70153181000023</v>
      </c>
      <c r="DS62" s="298">
        <f t="shared" si="538"/>
        <v>313.33284132999916</v>
      </c>
      <c r="DT62" s="298">
        <f t="shared" si="538"/>
        <v>408.84116286000074</v>
      </c>
      <c r="DU62" s="298">
        <f t="shared" si="538"/>
        <v>242.71974192000002</v>
      </c>
      <c r="DV62" s="298">
        <f t="shared" si="538"/>
        <v>254.78557555999996</v>
      </c>
      <c r="DW62" s="298">
        <f t="shared" si="538"/>
        <v>84.323245630000116</v>
      </c>
      <c r="DX62" s="298">
        <f t="shared" si="538"/>
        <v>448.75043111000002</v>
      </c>
      <c r="DY62" s="298">
        <f t="shared" si="538"/>
        <v>293.84467578000005</v>
      </c>
      <c r="DZ62" s="298">
        <f t="shared" si="538"/>
        <v>319.98974584999991</v>
      </c>
      <c r="EA62" s="298">
        <f t="shared" si="538"/>
        <v>262.24669390000003</v>
      </c>
      <c r="EB62" s="298">
        <f t="shared" si="538"/>
        <v>245.0356826700008</v>
      </c>
      <c r="EC62" s="298">
        <f t="shared" si="538"/>
        <v>281.39486197999923</v>
      </c>
      <c r="ED62" s="298">
        <f t="shared" si="538"/>
        <v>105.66655396999934</v>
      </c>
      <c r="EE62" s="298">
        <f t="shared" si="538"/>
        <v>110.27387489000003</v>
      </c>
      <c r="EF62" s="298">
        <f t="shared" si="538"/>
        <v>882.21088188000181</v>
      </c>
      <c r="EG62" s="298">
        <f t="shared" si="538"/>
        <v>6.2522730199999996</v>
      </c>
      <c r="EH62" s="298">
        <f t="shared" si="538"/>
        <v>293.08190484999994</v>
      </c>
      <c r="EI62" s="298">
        <f t="shared" si="538"/>
        <v>79.494947350000075</v>
      </c>
      <c r="EJ62" s="298">
        <f t="shared" si="538"/>
        <v>129.67509528999989</v>
      </c>
      <c r="EK62" s="298">
        <f t="shared" si="538"/>
        <v>815.01320896000027</v>
      </c>
      <c r="EL62" s="298">
        <f t="shared" si="538"/>
        <v>191.9301426800003</v>
      </c>
      <c r="EM62" s="298">
        <f t="shared" si="538"/>
        <v>178.13281345999968</v>
      </c>
      <c r="EN62" s="298">
        <f t="shared" si="538"/>
        <v>201.01125958999941</v>
      </c>
      <c r="EO62" s="298">
        <f t="shared" si="538"/>
        <v>160.34357715000041</v>
      </c>
      <c r="EP62" s="298">
        <f t="shared" si="538"/>
        <v>202.48558951000101</v>
      </c>
      <c r="EQ62" s="298">
        <f t="shared" si="538"/>
        <v>185.91401130000008</v>
      </c>
      <c r="ER62" s="298">
        <f t="shared" si="538"/>
        <v>449.38427876999884</v>
      </c>
      <c r="ES62" s="298">
        <f t="shared" si="538"/>
        <v>246.27879504000001</v>
      </c>
      <c r="ET62" s="298">
        <f t="shared" si="538"/>
        <v>220.56760666999995</v>
      </c>
      <c r="EU62" s="298">
        <f t="shared" si="538"/>
        <v>280.79287387000045</v>
      </c>
      <c r="EV62" s="298">
        <f t="shared" si="538"/>
        <v>287.20863989999958</v>
      </c>
      <c r="EW62" s="298">
        <f t="shared" si="538"/>
        <v>259.53464671</v>
      </c>
      <c r="EX62" s="298">
        <f t="shared" si="538"/>
        <v>328.65072202000016</v>
      </c>
      <c r="EY62" s="298">
        <f t="shared" si="538"/>
        <v>237.8008323900001</v>
      </c>
      <c r="EZ62" s="298">
        <f t="shared" si="538"/>
        <v>239.15942382999933</v>
      </c>
      <c r="FA62" s="298">
        <f t="shared" si="538"/>
        <v>74.061429509999883</v>
      </c>
      <c r="FB62" s="298">
        <f t="shared" si="538"/>
        <v>412.40981822000083</v>
      </c>
      <c r="FC62" s="298">
        <f t="shared" si="538"/>
        <v>232.69065104000055</v>
      </c>
      <c r="FD62" s="298">
        <f t="shared" si="538"/>
        <v>623.3497694399997</v>
      </c>
      <c r="FE62" s="298">
        <f t="shared" si="538"/>
        <v>73.445517615</v>
      </c>
      <c r="FF62" s="298">
        <f t="shared" si="538"/>
        <v>438.1790988749998</v>
      </c>
      <c r="FG62" s="298">
        <f t="shared" si="538"/>
        <v>260.84245564000008</v>
      </c>
      <c r="FH62" s="298">
        <f t="shared" si="538"/>
        <v>263.71464696999959</v>
      </c>
      <c r="FI62" s="298">
        <f t="shared" si="538"/>
        <v>104.74649033</v>
      </c>
      <c r="FJ62" s="298">
        <f t="shared" si="538"/>
        <v>489.61352732000091</v>
      </c>
      <c r="FK62" s="298">
        <f t="shared" si="538"/>
        <v>301.15663869000019</v>
      </c>
      <c r="FL62" s="298">
        <f t="shared" si="538"/>
        <v>288.38810765999955</v>
      </c>
      <c r="FM62" s="298">
        <f t="shared" si="538"/>
        <v>295.34812320000037</v>
      </c>
      <c r="FN62" s="298">
        <f t="shared" si="538"/>
        <v>291.73166898000079</v>
      </c>
      <c r="FO62" s="298">
        <f t="shared" si="538"/>
        <v>305.63194481999977</v>
      </c>
      <c r="FP62" s="298">
        <f t="shared" si="538"/>
        <v>405.55260096999911</v>
      </c>
      <c r="FQ62" s="298">
        <f t="shared" si="538"/>
        <v>8.3515383199999995</v>
      </c>
      <c r="FR62" s="298">
        <f t="shared" si="538"/>
        <v>563.18537057000003</v>
      </c>
      <c r="FS62" s="298">
        <f t="shared" si="538"/>
        <v>289.55387938500036</v>
      </c>
      <c r="FT62" s="298">
        <f t="shared" ref="FT62" si="539">+FT63</f>
        <v>299.75850359499975</v>
      </c>
    </row>
    <row r="63" spans="1:176">
      <c r="A63" s="306">
        <v>22211</v>
      </c>
      <c r="B63" s="346" t="s">
        <v>111</v>
      </c>
      <c r="C63" s="302">
        <f t="shared" si="196"/>
        <v>3229.8801699400001</v>
      </c>
      <c r="D63" s="302">
        <f t="shared" si="197"/>
        <v>3389.4850159200009</v>
      </c>
      <c r="E63" s="302">
        <f t="shared" si="198"/>
        <v>3411.2797367900002</v>
      </c>
      <c r="F63" s="302">
        <f t="shared" si="199"/>
        <v>2936.9637797600008</v>
      </c>
      <c r="G63" s="302">
        <f t="shared" ref="G63:G64" si="540">+SUM(CW63:DH63)</f>
        <v>3104.0955961</v>
      </c>
      <c r="H63" s="302">
        <f t="shared" ref="H63:H64" si="541">+SUM(DI63:DT63)</f>
        <v>3697.2062745300004</v>
      </c>
      <c r="I63" s="302">
        <f t="shared" ref="I63:I64" si="542">+SUM(DU63:EF63)</f>
        <v>3531.2419651400014</v>
      </c>
      <c r="J63" s="302">
        <f t="shared" ref="J63:J64" si="543">+SUM(EG63:ER63)</f>
        <v>2892.7191019299999</v>
      </c>
      <c r="K63" s="302">
        <f t="shared" si="475"/>
        <v>3442.5052086400005</v>
      </c>
      <c r="L63" s="302">
        <f t="shared" si="222"/>
        <v>3518.3508210700002</v>
      </c>
      <c r="M63" s="302">
        <f t="shared" si="38"/>
        <v>722.76748696999982</v>
      </c>
      <c r="N63" s="302">
        <f t="shared" si="39"/>
        <v>660.71179497000037</v>
      </c>
      <c r="O63" s="302">
        <f t="shared" si="40"/>
        <v>1024.9005050599997</v>
      </c>
      <c r="P63" s="302">
        <f t="shared" si="41"/>
        <v>821.50038294000024</v>
      </c>
      <c r="Q63" s="302">
        <f t="shared" si="42"/>
        <v>781.1577169100002</v>
      </c>
      <c r="R63" s="302">
        <f t="shared" si="43"/>
        <v>788.06283184000006</v>
      </c>
      <c r="S63" s="302">
        <f t="shared" si="44"/>
        <v>914.68407096999977</v>
      </c>
      <c r="T63" s="302">
        <f t="shared" si="45"/>
        <v>905.58039620000091</v>
      </c>
      <c r="U63" s="302">
        <f t="shared" si="46"/>
        <v>713.40476131999992</v>
      </c>
      <c r="V63" s="302">
        <f t="shared" si="47"/>
        <v>970.22673072999999</v>
      </c>
      <c r="W63" s="302">
        <f t="shared" si="48"/>
        <v>510.70943765000038</v>
      </c>
      <c r="X63" s="302">
        <f t="shared" si="49"/>
        <v>1216.93880709</v>
      </c>
      <c r="Y63" s="302">
        <f t="shared" si="50"/>
        <v>354.47290558000003</v>
      </c>
      <c r="Z63" s="302">
        <f t="shared" si="51"/>
        <v>730.54216178000001</v>
      </c>
      <c r="AA63" s="302">
        <f t="shared" si="52"/>
        <v>963.25186785999904</v>
      </c>
      <c r="AB63" s="302">
        <f t="shared" si="53"/>
        <v>888.69684454000151</v>
      </c>
      <c r="AC63" s="302">
        <f t="shared" ref="AC63:AC64" si="544">+SUM(CW63:CY63)</f>
        <v>727.92177231000005</v>
      </c>
      <c r="AD63" s="302">
        <f t="shared" ref="AD63:AD64" si="545">+SUM(CZ63:DB63)</f>
        <v>753.22252979999962</v>
      </c>
      <c r="AE63" s="302">
        <f t="shared" ref="AE63:AE64" si="546">+SUM(DC63:DE63)</f>
        <v>541.60151341000005</v>
      </c>
      <c r="AF63" s="302">
        <f t="shared" ref="AF63:AF64" si="547">+SUM(DF63:DH63)</f>
        <v>1081.34978058</v>
      </c>
      <c r="AG63" s="302">
        <f t="shared" ref="AG63:AG64" si="548">+SUM(DI63:DK63)</f>
        <v>734.21404948999998</v>
      </c>
      <c r="AH63" s="302">
        <f t="shared" ref="AH63:AH64" si="549">+SUM(DL63:DN63)</f>
        <v>950.58736337000028</v>
      </c>
      <c r="AI63" s="302">
        <f t="shared" ref="AI63:AI64" si="550">+SUM(DO63:DQ63)</f>
        <v>998.52932567000016</v>
      </c>
      <c r="AJ63" s="302">
        <f t="shared" ref="AJ63:AJ64" si="551">+SUM(DR63:DT63)</f>
        <v>1013.8755360000001</v>
      </c>
      <c r="AK63" s="302">
        <f t="shared" ref="AK63:AK64" si="552">+SUM(DU63:DW63)</f>
        <v>581.82856311000012</v>
      </c>
      <c r="AL63" s="302">
        <f t="shared" ref="AL63:AL64" si="553">+SUM(DX63:DZ63)</f>
        <v>1062.5848527400001</v>
      </c>
      <c r="AM63" s="302">
        <f t="shared" ref="AM63:AM64" si="554">+SUM(EA63:EC63)</f>
        <v>788.67723855000008</v>
      </c>
      <c r="AN63" s="302">
        <f t="shared" ref="AN63:AN64" si="555">+SUM(ED63:EF63)</f>
        <v>1098.1513107400012</v>
      </c>
      <c r="AO63" s="302">
        <f t="shared" ref="AO63:AO64" si="556">+SUM(EG63:EI63)</f>
        <v>378.82912522000004</v>
      </c>
      <c r="AP63" s="302">
        <f t="shared" ref="AP63:AP64" si="557">+SUM(EJ63:EL63)</f>
        <v>1136.6184469300003</v>
      </c>
      <c r="AQ63" s="303">
        <f t="shared" ref="AQ63:AQ64" si="558">+SUM(EM63:EO63)</f>
        <v>539.48765019999951</v>
      </c>
      <c r="AR63" s="303">
        <f t="shared" ref="AR63:AR64" si="559">+SUM(EP63:ER63)</f>
        <v>837.78387957999985</v>
      </c>
      <c r="AS63" s="303">
        <f t="shared" si="476"/>
        <v>747.63927558000046</v>
      </c>
      <c r="AT63" s="303">
        <f t="shared" si="477"/>
        <v>875.39400862999969</v>
      </c>
      <c r="AU63" s="303">
        <f t="shared" si="478"/>
        <v>551.02168572999938</v>
      </c>
      <c r="AV63" s="303">
        <f t="shared" si="479"/>
        <v>1268.4502387000011</v>
      </c>
      <c r="AW63" s="303">
        <f t="shared" si="499"/>
        <v>772.46707212999991</v>
      </c>
      <c r="AX63" s="303">
        <f t="shared" si="480"/>
        <v>858.07466462000048</v>
      </c>
      <c r="AY63" s="303">
        <f t="shared" si="54"/>
        <v>884.89286955000011</v>
      </c>
      <c r="AZ63" s="303">
        <f t="shared" si="55"/>
        <v>1002.9162147699997</v>
      </c>
      <c r="BA63" s="298">
        <v>244.15649097000002</v>
      </c>
      <c r="BB63" s="298">
        <v>229.44949819000001</v>
      </c>
      <c r="BC63" s="298">
        <v>249.16149780999979</v>
      </c>
      <c r="BD63" s="298">
        <v>198.32703882000033</v>
      </c>
      <c r="BE63" s="298">
        <v>224.46101542999975</v>
      </c>
      <c r="BF63" s="298">
        <v>237.9237407200003</v>
      </c>
      <c r="BG63" s="298">
        <v>238.73665132999963</v>
      </c>
      <c r="BH63" s="298">
        <v>321.6383195100002</v>
      </c>
      <c r="BI63" s="298">
        <v>464.52553421999983</v>
      </c>
      <c r="BJ63" s="298">
        <v>248.34225015999937</v>
      </c>
      <c r="BK63" s="298">
        <v>258.68555908000098</v>
      </c>
      <c r="BL63" s="298">
        <v>314.47257369999988</v>
      </c>
      <c r="BM63" s="298">
        <v>281.65196596000004</v>
      </c>
      <c r="BN63" s="298">
        <v>244.98362053999989</v>
      </c>
      <c r="BO63" s="298">
        <v>254.52213041000027</v>
      </c>
      <c r="BP63" s="298">
        <v>207.78445586999965</v>
      </c>
      <c r="BQ63" s="298">
        <v>248.87615391999987</v>
      </c>
      <c r="BR63" s="298">
        <v>331.40222205000055</v>
      </c>
      <c r="BS63" s="298">
        <v>291.82974263999927</v>
      </c>
      <c r="BT63" s="298">
        <v>324.12960575000079</v>
      </c>
      <c r="BU63" s="298">
        <v>298.72472257999971</v>
      </c>
      <c r="BV63" s="298">
        <v>291.54567182000028</v>
      </c>
      <c r="BW63" s="298">
        <v>284.81520885999998</v>
      </c>
      <c r="BX63" s="298">
        <v>329.21951552000064</v>
      </c>
      <c r="BY63" s="298">
        <v>137.58451693000001</v>
      </c>
      <c r="BZ63" s="298">
        <v>362.05354657999999</v>
      </c>
      <c r="CA63" s="298">
        <v>213.76669780999993</v>
      </c>
      <c r="CB63" s="298">
        <v>340.66144253000027</v>
      </c>
      <c r="CC63" s="298">
        <v>321.18787567000004</v>
      </c>
      <c r="CD63" s="298">
        <v>308.37741252999967</v>
      </c>
      <c r="CE63" s="298">
        <v>324.91055761999974</v>
      </c>
      <c r="CF63" s="298">
        <v>80.81657195000048</v>
      </c>
      <c r="CG63" s="298">
        <v>104.98230808000017</v>
      </c>
      <c r="CH63" s="298">
        <v>297.83631784999989</v>
      </c>
      <c r="CI63" s="298">
        <v>119.95554717999994</v>
      </c>
      <c r="CJ63" s="298">
        <v>799.14694206000013</v>
      </c>
      <c r="CK63" s="298">
        <v>69.314867290000009</v>
      </c>
      <c r="CL63" s="298">
        <v>32.043735050000009</v>
      </c>
      <c r="CM63" s="298">
        <v>253.11430324000003</v>
      </c>
      <c r="CN63" s="298">
        <v>306.03953233999988</v>
      </c>
      <c r="CO63" s="298">
        <v>42.869164040000101</v>
      </c>
      <c r="CP63" s="298">
        <v>381.63346540000009</v>
      </c>
      <c r="CQ63" s="298">
        <v>475.78947628000037</v>
      </c>
      <c r="CR63" s="298">
        <v>234.68636192999975</v>
      </c>
      <c r="CS63" s="298">
        <v>252.77602964999892</v>
      </c>
      <c r="CT63" s="298">
        <v>221.67145114000186</v>
      </c>
      <c r="CU63" s="298">
        <v>225.65277698999898</v>
      </c>
      <c r="CV63" s="298">
        <v>441.37261641000066</v>
      </c>
      <c r="CW63" s="298">
        <v>229.57061537000001</v>
      </c>
      <c r="CX63" s="298">
        <v>209.59007721999998</v>
      </c>
      <c r="CY63" s="298">
        <v>288.76107972000005</v>
      </c>
      <c r="CZ63" s="298">
        <v>196.29958222999994</v>
      </c>
      <c r="DA63" s="298">
        <v>294.24242468999955</v>
      </c>
      <c r="DB63" s="298">
        <v>262.68052288000013</v>
      </c>
      <c r="DC63" s="298">
        <v>222.5025627600005</v>
      </c>
      <c r="DD63" s="298">
        <v>255.96466795999959</v>
      </c>
      <c r="DE63" s="298">
        <v>63.134282689999964</v>
      </c>
      <c r="DF63" s="298">
        <v>462.84727717000032</v>
      </c>
      <c r="DG63" s="298">
        <v>298.22419544999957</v>
      </c>
      <c r="DH63" s="298">
        <v>320.27830796000012</v>
      </c>
      <c r="DI63" s="298">
        <v>208.93027675000005</v>
      </c>
      <c r="DJ63" s="298">
        <v>294.74181949000001</v>
      </c>
      <c r="DK63" s="298">
        <v>230.54195324999995</v>
      </c>
      <c r="DL63" s="298">
        <v>358.18089487999987</v>
      </c>
      <c r="DM63" s="298">
        <v>318.9674592299998</v>
      </c>
      <c r="DN63" s="298">
        <v>273.4390092600006</v>
      </c>
      <c r="DO63" s="298">
        <v>393.80679692000012</v>
      </c>
      <c r="DP63" s="298">
        <v>337.02943641000002</v>
      </c>
      <c r="DQ63" s="298">
        <v>267.69309234000002</v>
      </c>
      <c r="DR63" s="298">
        <v>291.70153181000023</v>
      </c>
      <c r="DS63" s="298">
        <v>313.33284132999916</v>
      </c>
      <c r="DT63" s="298">
        <v>408.84116286000074</v>
      </c>
      <c r="DU63" s="298">
        <v>242.71974192000002</v>
      </c>
      <c r="DV63" s="298">
        <v>254.78557555999996</v>
      </c>
      <c r="DW63" s="298">
        <v>84.323245630000116</v>
      </c>
      <c r="DX63" s="298">
        <v>448.75043111000002</v>
      </c>
      <c r="DY63" s="298">
        <v>293.84467578000005</v>
      </c>
      <c r="DZ63" s="298">
        <v>319.98974584999991</v>
      </c>
      <c r="EA63" s="298">
        <v>262.24669390000003</v>
      </c>
      <c r="EB63" s="298">
        <v>245.0356826700008</v>
      </c>
      <c r="EC63" s="298">
        <v>281.39486197999923</v>
      </c>
      <c r="ED63" s="298">
        <v>105.66655396999934</v>
      </c>
      <c r="EE63" s="298">
        <v>110.27387489000003</v>
      </c>
      <c r="EF63" s="298">
        <v>882.21088188000181</v>
      </c>
      <c r="EG63" s="298">
        <v>6.2522730199999996</v>
      </c>
      <c r="EH63" s="298">
        <v>293.08190484999994</v>
      </c>
      <c r="EI63" s="298">
        <v>79.494947350000075</v>
      </c>
      <c r="EJ63" s="298">
        <v>129.67509528999989</v>
      </c>
      <c r="EK63" s="298">
        <v>815.01320896000027</v>
      </c>
      <c r="EL63" s="298">
        <v>191.9301426800003</v>
      </c>
      <c r="EM63" s="298">
        <v>178.13281345999968</v>
      </c>
      <c r="EN63" s="298">
        <v>201.01125958999941</v>
      </c>
      <c r="EO63" s="298">
        <v>160.34357715000041</v>
      </c>
      <c r="EP63" s="298">
        <v>202.48558951000101</v>
      </c>
      <c r="EQ63" s="298">
        <v>185.91401130000008</v>
      </c>
      <c r="ER63" s="298">
        <v>449.38427876999884</v>
      </c>
      <c r="ES63" s="298">
        <v>246.27879504000001</v>
      </c>
      <c r="ET63" s="298">
        <v>220.56760666999995</v>
      </c>
      <c r="EU63" s="298">
        <v>280.79287387000045</v>
      </c>
      <c r="EV63" s="298">
        <v>287.20863989999958</v>
      </c>
      <c r="EW63" s="298">
        <v>259.53464671</v>
      </c>
      <c r="EX63" s="298">
        <v>328.65072202000016</v>
      </c>
      <c r="EY63" s="298">
        <v>237.8008323900001</v>
      </c>
      <c r="EZ63" s="298">
        <v>239.15942382999933</v>
      </c>
      <c r="FA63" s="298">
        <v>74.061429509999883</v>
      </c>
      <c r="FB63" s="298">
        <v>412.40981822000083</v>
      </c>
      <c r="FC63" s="298">
        <v>232.69065104000055</v>
      </c>
      <c r="FD63" s="298">
        <v>623.3497694399997</v>
      </c>
      <c r="FE63" s="298">
        <v>73.445517615</v>
      </c>
      <c r="FF63" s="298">
        <v>438.1790988749998</v>
      </c>
      <c r="FG63" s="298">
        <v>260.84245564000008</v>
      </c>
      <c r="FH63" s="298">
        <v>263.71464696999959</v>
      </c>
      <c r="FI63" s="298">
        <v>104.74649033</v>
      </c>
      <c r="FJ63" s="298">
        <v>489.61352732000091</v>
      </c>
      <c r="FK63" s="298">
        <v>301.15663869000019</v>
      </c>
      <c r="FL63" s="298">
        <v>288.38810765999955</v>
      </c>
      <c r="FM63" s="298">
        <v>295.34812320000037</v>
      </c>
      <c r="FN63" s="298">
        <v>291.73166898000079</v>
      </c>
      <c r="FO63" s="298">
        <v>305.63194481999977</v>
      </c>
      <c r="FP63" s="298">
        <v>405.55260096999911</v>
      </c>
      <c r="FQ63" s="298">
        <v>8.3515383199999995</v>
      </c>
      <c r="FR63" s="298">
        <v>563.18537057000003</v>
      </c>
      <c r="FS63" s="298">
        <v>289.55387938500036</v>
      </c>
      <c r="FT63" s="298">
        <v>299.75850359499975</v>
      </c>
    </row>
    <row r="64" spans="1:176" hidden="1">
      <c r="A64" s="306">
        <v>223</v>
      </c>
      <c r="B64" s="315" t="s">
        <v>27</v>
      </c>
      <c r="C64" s="302"/>
      <c r="D64" s="302"/>
      <c r="E64" s="302"/>
      <c r="F64" s="302"/>
      <c r="G64" s="302">
        <f t="shared" si="540"/>
        <v>0</v>
      </c>
      <c r="H64" s="302">
        <f t="shared" si="541"/>
        <v>0</v>
      </c>
      <c r="I64" s="302">
        <f t="shared" si="542"/>
        <v>0</v>
      </c>
      <c r="J64" s="302">
        <f t="shared" si="543"/>
        <v>0</v>
      </c>
      <c r="K64" s="302">
        <f t="shared" si="475"/>
        <v>0</v>
      </c>
      <c r="L64" s="302">
        <f t="shared" si="222"/>
        <v>0</v>
      </c>
      <c r="M64" s="302">
        <f t="shared" si="38"/>
        <v>0</v>
      </c>
      <c r="N64" s="302">
        <f t="shared" si="39"/>
        <v>0</v>
      </c>
      <c r="O64" s="302">
        <f t="shared" si="40"/>
        <v>0</v>
      </c>
      <c r="P64" s="302">
        <f t="shared" si="41"/>
        <v>0</v>
      </c>
      <c r="Q64" s="302">
        <f t="shared" si="42"/>
        <v>0</v>
      </c>
      <c r="R64" s="302">
        <f t="shared" si="43"/>
        <v>0</v>
      </c>
      <c r="S64" s="302">
        <f t="shared" si="44"/>
        <v>0</v>
      </c>
      <c r="T64" s="302">
        <f t="shared" si="45"/>
        <v>0</v>
      </c>
      <c r="U64" s="302">
        <f t="shared" si="46"/>
        <v>0</v>
      </c>
      <c r="V64" s="302">
        <f t="shared" si="47"/>
        <v>0</v>
      </c>
      <c r="W64" s="302">
        <f t="shared" si="48"/>
        <v>0</v>
      </c>
      <c r="X64" s="302">
        <f t="shared" si="49"/>
        <v>0</v>
      </c>
      <c r="Y64" s="302">
        <f t="shared" si="50"/>
        <v>0</v>
      </c>
      <c r="Z64" s="302">
        <f t="shared" si="51"/>
        <v>0</v>
      </c>
      <c r="AA64" s="302">
        <f t="shared" si="52"/>
        <v>0</v>
      </c>
      <c r="AB64" s="302">
        <f t="shared" si="53"/>
        <v>0</v>
      </c>
      <c r="AC64" s="302">
        <f t="shared" si="544"/>
        <v>0</v>
      </c>
      <c r="AD64" s="302">
        <f t="shared" si="545"/>
        <v>0</v>
      </c>
      <c r="AE64" s="302">
        <f t="shared" si="546"/>
        <v>0</v>
      </c>
      <c r="AF64" s="302">
        <f t="shared" si="547"/>
        <v>0</v>
      </c>
      <c r="AG64" s="302">
        <f t="shared" si="548"/>
        <v>0</v>
      </c>
      <c r="AH64" s="302">
        <f t="shared" si="549"/>
        <v>0</v>
      </c>
      <c r="AI64" s="302">
        <f t="shared" si="550"/>
        <v>0</v>
      </c>
      <c r="AJ64" s="302">
        <f t="shared" si="551"/>
        <v>0</v>
      </c>
      <c r="AK64" s="302">
        <f t="shared" si="552"/>
        <v>0</v>
      </c>
      <c r="AL64" s="302">
        <f t="shared" si="553"/>
        <v>0</v>
      </c>
      <c r="AM64" s="302">
        <f t="shared" si="554"/>
        <v>0</v>
      </c>
      <c r="AN64" s="302">
        <f t="shared" si="555"/>
        <v>0</v>
      </c>
      <c r="AO64" s="302">
        <f t="shared" si="556"/>
        <v>0</v>
      </c>
      <c r="AP64" s="302">
        <f t="shared" si="557"/>
        <v>0</v>
      </c>
      <c r="AQ64" s="303">
        <f t="shared" si="558"/>
        <v>0</v>
      </c>
      <c r="AR64" s="303">
        <f t="shared" si="559"/>
        <v>0</v>
      </c>
      <c r="AS64" s="303">
        <f t="shared" si="476"/>
        <v>0</v>
      </c>
      <c r="AT64" s="303">
        <f t="shared" si="477"/>
        <v>0</v>
      </c>
      <c r="AU64" s="303">
        <f t="shared" si="478"/>
        <v>0</v>
      </c>
      <c r="AV64" s="303">
        <f t="shared" si="479"/>
        <v>0</v>
      </c>
      <c r="AW64" s="303">
        <f t="shared" si="499"/>
        <v>0</v>
      </c>
      <c r="AX64" s="303">
        <f t="shared" si="480"/>
        <v>0</v>
      </c>
      <c r="AY64" s="303">
        <f t="shared" si="54"/>
        <v>0</v>
      </c>
      <c r="AZ64" s="303">
        <f t="shared" si="55"/>
        <v>0</v>
      </c>
      <c r="BA64" s="298">
        <v>0</v>
      </c>
      <c r="BB64" s="298">
        <v>0</v>
      </c>
      <c r="BC64" s="298">
        <v>0</v>
      </c>
      <c r="BD64" s="298">
        <v>0</v>
      </c>
      <c r="BE64" s="298">
        <v>0</v>
      </c>
      <c r="BF64" s="298">
        <v>0</v>
      </c>
      <c r="BG64" s="298">
        <v>0</v>
      </c>
      <c r="BH64" s="298">
        <v>0</v>
      </c>
      <c r="BI64" s="298">
        <v>0</v>
      </c>
      <c r="BJ64" s="298">
        <v>0</v>
      </c>
      <c r="BK64" s="298">
        <v>0</v>
      </c>
      <c r="BL64" s="298">
        <v>0</v>
      </c>
      <c r="BM64" s="298">
        <v>0</v>
      </c>
      <c r="BN64" s="298">
        <v>0</v>
      </c>
      <c r="BO64" s="298">
        <v>0</v>
      </c>
      <c r="BP64" s="298">
        <v>0</v>
      </c>
      <c r="BQ64" s="298">
        <v>0</v>
      </c>
      <c r="BR64" s="298">
        <v>0</v>
      </c>
      <c r="BS64" s="298">
        <v>0</v>
      </c>
      <c r="BT64" s="298">
        <v>0</v>
      </c>
      <c r="BU64" s="298">
        <v>0</v>
      </c>
      <c r="BV64" s="298">
        <v>0</v>
      </c>
      <c r="BW64" s="298">
        <v>0</v>
      </c>
      <c r="BX64" s="298">
        <v>0</v>
      </c>
      <c r="BY64" s="298">
        <v>0</v>
      </c>
      <c r="BZ64" s="298">
        <v>0</v>
      </c>
      <c r="CA64" s="298">
        <v>0</v>
      </c>
      <c r="CB64" s="298">
        <v>0</v>
      </c>
      <c r="CC64" s="298">
        <v>0</v>
      </c>
      <c r="CD64" s="298">
        <v>0</v>
      </c>
      <c r="CE64" s="298">
        <v>0</v>
      </c>
      <c r="CF64" s="298">
        <v>0</v>
      </c>
      <c r="CG64" s="298">
        <v>0</v>
      </c>
      <c r="CH64" s="298">
        <v>0</v>
      </c>
      <c r="CI64" s="298">
        <v>0</v>
      </c>
      <c r="CJ64" s="298">
        <v>0</v>
      </c>
      <c r="CK64" s="298">
        <v>0</v>
      </c>
      <c r="CL64" s="298">
        <v>0</v>
      </c>
      <c r="CM64" s="298">
        <v>0</v>
      </c>
      <c r="CN64" s="298">
        <v>0</v>
      </c>
      <c r="CO64" s="298">
        <v>0</v>
      </c>
      <c r="CP64" s="298">
        <v>0</v>
      </c>
      <c r="CQ64" s="298">
        <v>0</v>
      </c>
      <c r="CR64" s="298">
        <v>0</v>
      </c>
      <c r="CS64" s="298">
        <v>0</v>
      </c>
      <c r="CT64" s="298">
        <v>0</v>
      </c>
      <c r="CU64" s="298">
        <v>0</v>
      </c>
      <c r="CV64" s="298">
        <v>0</v>
      </c>
      <c r="CW64" s="298">
        <v>0</v>
      </c>
      <c r="CX64" s="298">
        <v>0</v>
      </c>
      <c r="CY64" s="298">
        <v>0</v>
      </c>
      <c r="CZ64" s="298">
        <v>0</v>
      </c>
      <c r="DA64" s="298">
        <v>0</v>
      </c>
      <c r="DB64" s="298">
        <v>0</v>
      </c>
      <c r="DC64" s="298">
        <v>0</v>
      </c>
      <c r="DD64" s="298">
        <v>0</v>
      </c>
      <c r="DE64" s="298">
        <v>0</v>
      </c>
      <c r="DF64" s="298">
        <v>0</v>
      </c>
      <c r="DG64" s="298">
        <v>0</v>
      </c>
      <c r="DH64" s="298">
        <v>0</v>
      </c>
      <c r="DI64" s="298">
        <v>0</v>
      </c>
      <c r="DJ64" s="298">
        <v>0</v>
      </c>
      <c r="DK64" s="298">
        <v>0</v>
      </c>
      <c r="DL64" s="298">
        <v>0</v>
      </c>
      <c r="DM64" s="298">
        <v>0</v>
      </c>
      <c r="DN64" s="298">
        <v>0</v>
      </c>
      <c r="DO64" s="298">
        <v>0</v>
      </c>
      <c r="DP64" s="298">
        <v>0</v>
      </c>
      <c r="DQ64" s="298">
        <v>0</v>
      </c>
      <c r="DR64" s="298">
        <v>0</v>
      </c>
      <c r="DS64" s="298">
        <v>0</v>
      </c>
      <c r="DT64" s="298">
        <v>0</v>
      </c>
      <c r="DU64" s="298">
        <v>0</v>
      </c>
      <c r="DV64" s="298">
        <v>0</v>
      </c>
      <c r="DW64" s="298">
        <v>0</v>
      </c>
      <c r="DX64" s="298">
        <v>0</v>
      </c>
      <c r="DY64" s="298">
        <v>0</v>
      </c>
      <c r="DZ64" s="298">
        <v>0</v>
      </c>
      <c r="EA64" s="298">
        <v>0</v>
      </c>
      <c r="EB64" s="298">
        <v>0</v>
      </c>
      <c r="EC64" s="298">
        <v>0</v>
      </c>
      <c r="ED64" s="298">
        <v>0</v>
      </c>
      <c r="EE64" s="298">
        <v>0</v>
      </c>
      <c r="EF64" s="298">
        <v>0</v>
      </c>
      <c r="EG64" s="298">
        <v>0</v>
      </c>
      <c r="EH64" s="298">
        <v>0</v>
      </c>
      <c r="EI64" s="298">
        <v>0</v>
      </c>
      <c r="EJ64" s="298">
        <v>0</v>
      </c>
      <c r="EK64" s="298">
        <v>0</v>
      </c>
      <c r="EL64" s="298">
        <v>0</v>
      </c>
      <c r="EM64" s="298">
        <v>0</v>
      </c>
      <c r="EN64" s="298">
        <v>0</v>
      </c>
      <c r="EO64" s="298">
        <v>0</v>
      </c>
      <c r="EP64" s="298">
        <v>0</v>
      </c>
      <c r="EQ64" s="298">
        <v>0</v>
      </c>
      <c r="ER64" s="298">
        <v>0</v>
      </c>
      <c r="ES64" s="298">
        <v>0</v>
      </c>
      <c r="ET64" s="298">
        <v>0</v>
      </c>
      <c r="EU64" s="298">
        <v>0</v>
      </c>
      <c r="EV64" s="298">
        <v>0</v>
      </c>
      <c r="EW64" s="298">
        <v>0</v>
      </c>
      <c r="EX64" s="298">
        <v>0</v>
      </c>
      <c r="EY64" s="298">
        <v>0</v>
      </c>
      <c r="EZ64" s="298">
        <v>0</v>
      </c>
      <c r="FA64" s="298">
        <v>0</v>
      </c>
      <c r="FB64" s="298">
        <v>0</v>
      </c>
      <c r="FC64" s="298">
        <v>0</v>
      </c>
      <c r="FD64" s="298">
        <v>0</v>
      </c>
      <c r="FE64" s="298">
        <v>0</v>
      </c>
      <c r="FF64" s="298">
        <v>0</v>
      </c>
      <c r="FG64" s="298">
        <v>0</v>
      </c>
      <c r="FH64" s="298">
        <v>0</v>
      </c>
      <c r="FI64" s="298">
        <v>0</v>
      </c>
      <c r="FJ64" s="298">
        <v>0</v>
      </c>
      <c r="FK64" s="298">
        <v>0</v>
      </c>
      <c r="FL64" s="298">
        <v>0</v>
      </c>
      <c r="FM64" s="298">
        <v>0</v>
      </c>
      <c r="FN64" s="298">
        <v>0</v>
      </c>
      <c r="FO64" s="298">
        <v>0</v>
      </c>
      <c r="FP64" s="298">
        <v>0</v>
      </c>
      <c r="FQ64" s="298">
        <v>0</v>
      </c>
      <c r="FR64" s="298">
        <v>0</v>
      </c>
      <c r="FS64" s="298">
        <v>0</v>
      </c>
      <c r="FT64" s="298">
        <v>0</v>
      </c>
    </row>
    <row r="65" spans="1:176">
      <c r="A65" s="296"/>
      <c r="B65" s="314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  <c r="BE65" s="297"/>
      <c r="BF65" s="297"/>
      <c r="BG65" s="297"/>
      <c r="BH65" s="297"/>
      <c r="BI65" s="297"/>
      <c r="BJ65" s="297"/>
      <c r="BK65" s="297"/>
      <c r="BL65" s="297"/>
      <c r="BM65" s="297"/>
      <c r="BN65" s="297"/>
      <c r="BO65" s="297"/>
      <c r="BP65" s="297"/>
      <c r="BQ65" s="297"/>
      <c r="BR65" s="297"/>
      <c r="BS65" s="297"/>
      <c r="BT65" s="297"/>
      <c r="BU65" s="297"/>
      <c r="BV65" s="297"/>
      <c r="BW65" s="297"/>
      <c r="BX65" s="297"/>
      <c r="BY65" s="297"/>
      <c r="BZ65" s="297"/>
      <c r="CA65" s="297"/>
      <c r="CB65" s="297"/>
      <c r="CC65" s="297"/>
      <c r="CD65" s="297"/>
      <c r="CE65" s="297"/>
      <c r="CF65" s="297"/>
      <c r="CG65" s="297"/>
      <c r="CH65" s="297"/>
      <c r="CI65" s="297"/>
      <c r="CJ65" s="297"/>
      <c r="CK65" s="297"/>
      <c r="CL65" s="297"/>
      <c r="CM65" s="297"/>
      <c r="CN65" s="297"/>
      <c r="CO65" s="297"/>
      <c r="CP65" s="297"/>
      <c r="CQ65" s="297"/>
      <c r="CR65" s="297"/>
      <c r="CS65" s="297"/>
      <c r="CT65" s="297"/>
      <c r="CU65" s="297"/>
      <c r="CV65" s="297"/>
      <c r="CW65" s="297"/>
      <c r="CX65" s="297"/>
      <c r="CY65" s="297"/>
      <c r="CZ65" s="297"/>
      <c r="DA65" s="297"/>
      <c r="DB65" s="297"/>
      <c r="DC65" s="297"/>
      <c r="DD65" s="297"/>
      <c r="DE65" s="297"/>
      <c r="DF65" s="297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7"/>
      <c r="DS65" s="297"/>
      <c r="DT65" s="297"/>
      <c r="DU65" s="297"/>
      <c r="DV65" s="297"/>
      <c r="DW65" s="297"/>
      <c r="DX65" s="297"/>
      <c r="DY65" s="297"/>
      <c r="DZ65" s="297"/>
      <c r="EA65" s="297"/>
      <c r="EB65" s="297"/>
      <c r="EC65" s="297"/>
      <c r="ED65" s="297"/>
      <c r="EE65" s="297"/>
      <c r="EF65" s="297"/>
      <c r="EG65" s="297"/>
      <c r="EH65" s="297"/>
      <c r="EI65" s="297"/>
      <c r="EJ65" s="297"/>
      <c r="EK65" s="297"/>
      <c r="EL65" s="297"/>
      <c r="EM65" s="297"/>
      <c r="EN65" s="297"/>
      <c r="EO65" s="297"/>
      <c r="EP65" s="297"/>
      <c r="EQ65" s="297"/>
      <c r="ER65" s="297"/>
      <c r="ES65" s="297"/>
      <c r="ET65" s="297"/>
      <c r="EU65" s="297"/>
      <c r="EV65" s="297"/>
      <c r="EW65" s="297"/>
      <c r="EX65" s="297"/>
      <c r="EY65" s="297"/>
      <c r="EZ65" s="297"/>
      <c r="FA65" s="297"/>
      <c r="FB65" s="297"/>
      <c r="FC65" s="297"/>
      <c r="FD65" s="297"/>
      <c r="FE65" s="297"/>
      <c r="FF65" s="297"/>
      <c r="FG65" s="297"/>
      <c r="FH65" s="297"/>
      <c r="FI65" s="297"/>
      <c r="FJ65" s="297"/>
      <c r="FK65" s="297"/>
      <c r="FL65" s="297"/>
      <c r="FM65" s="297"/>
      <c r="FN65" s="297"/>
      <c r="FO65" s="297"/>
      <c r="FP65" s="297"/>
      <c r="FQ65" s="297"/>
      <c r="FR65" s="297"/>
      <c r="FS65" s="297"/>
      <c r="FT65" s="297"/>
    </row>
    <row r="66" spans="1:176" hidden="1">
      <c r="A66" s="313"/>
      <c r="B66" s="300"/>
      <c r="C66" s="298"/>
      <c r="D66" s="298"/>
      <c r="E66" s="298"/>
      <c r="F66" s="298"/>
      <c r="G66" s="298"/>
      <c r="H66" s="298"/>
      <c r="I66" s="298"/>
      <c r="J66" s="298"/>
      <c r="K66" s="298"/>
      <c r="L66" s="298">
        <f t="shared" si="222"/>
        <v>0</v>
      </c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>
        <f>+SUM(FH66:FJ66)</f>
        <v>0</v>
      </c>
      <c r="AY66" s="298">
        <f t="shared" si="54"/>
        <v>0</v>
      </c>
      <c r="AZ66" s="298">
        <f t="shared" si="55"/>
        <v>0</v>
      </c>
      <c r="BA66" s="298"/>
      <c r="BB66" s="298"/>
      <c r="BC66" s="298"/>
      <c r="BD66" s="298"/>
      <c r="BE66" s="298"/>
      <c r="BF66" s="298"/>
      <c r="BG66" s="298"/>
      <c r="BH66" s="298"/>
      <c r="BI66" s="298"/>
      <c r="BJ66" s="298"/>
      <c r="BK66" s="298"/>
      <c r="BL66" s="298"/>
      <c r="BM66" s="298"/>
      <c r="BN66" s="298"/>
      <c r="BO66" s="298"/>
      <c r="BP66" s="298"/>
      <c r="BQ66" s="298"/>
      <c r="BR66" s="298"/>
      <c r="BS66" s="298"/>
      <c r="BT66" s="298"/>
      <c r="BU66" s="298"/>
      <c r="BV66" s="298"/>
      <c r="BW66" s="298"/>
      <c r="BX66" s="298"/>
      <c r="BY66" s="298"/>
      <c r="BZ66" s="298"/>
      <c r="CA66" s="298"/>
      <c r="CB66" s="298"/>
      <c r="CC66" s="298"/>
      <c r="CD66" s="298"/>
      <c r="CE66" s="298"/>
      <c r="CF66" s="298"/>
      <c r="CG66" s="298"/>
      <c r="CH66" s="298"/>
      <c r="CI66" s="298"/>
      <c r="CJ66" s="298"/>
      <c r="CK66" s="298"/>
      <c r="CL66" s="298"/>
      <c r="CM66" s="298"/>
      <c r="CN66" s="298"/>
      <c r="CO66" s="298"/>
      <c r="CP66" s="298"/>
      <c r="CQ66" s="298"/>
      <c r="CR66" s="298"/>
      <c r="CS66" s="298"/>
      <c r="CT66" s="298"/>
      <c r="CU66" s="298"/>
      <c r="CV66" s="298"/>
      <c r="CW66" s="298"/>
      <c r="CX66" s="298"/>
      <c r="CY66" s="298"/>
      <c r="CZ66" s="298"/>
      <c r="DA66" s="298"/>
      <c r="DB66" s="298"/>
      <c r="DC66" s="298"/>
      <c r="DD66" s="298"/>
      <c r="DE66" s="298"/>
      <c r="DF66" s="298"/>
      <c r="DG66" s="298"/>
      <c r="DH66" s="298"/>
      <c r="DI66" s="298"/>
      <c r="DJ66" s="298"/>
      <c r="DK66" s="298"/>
      <c r="DL66" s="298"/>
      <c r="DM66" s="298"/>
      <c r="DN66" s="298"/>
      <c r="DO66" s="298"/>
      <c r="DP66" s="298"/>
      <c r="DQ66" s="298"/>
      <c r="DR66" s="298"/>
      <c r="DS66" s="298"/>
      <c r="DT66" s="298"/>
      <c r="DU66" s="298"/>
      <c r="DV66" s="298"/>
      <c r="DW66" s="298"/>
      <c r="DX66" s="298"/>
      <c r="DY66" s="298"/>
      <c r="DZ66" s="298"/>
      <c r="EA66" s="298"/>
      <c r="EB66" s="298"/>
      <c r="EC66" s="298"/>
      <c r="ED66" s="298"/>
      <c r="EE66" s="298"/>
      <c r="EF66" s="298"/>
      <c r="EG66" s="298"/>
      <c r="EH66" s="298"/>
      <c r="EI66" s="298"/>
      <c r="EJ66" s="298"/>
      <c r="EK66" s="298"/>
      <c r="EL66" s="298"/>
      <c r="EM66" s="298"/>
      <c r="EN66" s="298"/>
      <c r="EO66" s="298"/>
      <c r="EP66" s="298"/>
      <c r="EQ66" s="298"/>
      <c r="ER66" s="298"/>
      <c r="ES66" s="298"/>
      <c r="ET66" s="298"/>
      <c r="EU66" s="298"/>
      <c r="EV66" s="298"/>
      <c r="EW66" s="298"/>
      <c r="EX66" s="298"/>
      <c r="EY66" s="298"/>
      <c r="EZ66" s="298"/>
      <c r="FA66" s="298"/>
      <c r="FB66" s="298"/>
      <c r="FC66" s="298"/>
      <c r="FD66" s="298"/>
      <c r="FE66" s="298"/>
      <c r="FF66" s="298"/>
      <c r="FG66" s="298"/>
      <c r="FH66" s="298"/>
      <c r="FI66" s="298"/>
      <c r="FJ66" s="298"/>
      <c r="FK66" s="298"/>
      <c r="FL66" s="298"/>
      <c r="FM66" s="298"/>
      <c r="FN66" s="298"/>
      <c r="FO66" s="298"/>
      <c r="FP66" s="298"/>
      <c r="FQ66" s="298"/>
      <c r="FR66" s="298"/>
      <c r="FS66" s="298"/>
      <c r="FT66" s="298"/>
    </row>
    <row r="67" spans="1:176" hidden="1">
      <c r="A67" s="296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>
        <f t="shared" si="222"/>
        <v>0</v>
      </c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  <c r="AQ67" s="297"/>
      <c r="AR67" s="297"/>
      <c r="AS67" s="297"/>
      <c r="AT67" s="297"/>
      <c r="AU67" s="297"/>
      <c r="AV67" s="297"/>
      <c r="AW67" s="297"/>
      <c r="AX67" s="297">
        <f>+SUM(FH67:FJ67)</f>
        <v>0</v>
      </c>
      <c r="AY67" s="297">
        <f t="shared" si="54"/>
        <v>0</v>
      </c>
      <c r="AZ67" s="297">
        <f t="shared" si="55"/>
        <v>0</v>
      </c>
      <c r="BA67" s="297"/>
      <c r="BB67" s="297"/>
      <c r="BC67" s="297"/>
      <c r="BD67" s="297"/>
      <c r="BE67" s="297"/>
      <c r="BF67" s="297"/>
      <c r="BG67" s="297"/>
      <c r="BH67" s="297"/>
      <c r="BI67" s="297"/>
      <c r="BJ67" s="297"/>
      <c r="BK67" s="297"/>
      <c r="BL67" s="297"/>
      <c r="BM67" s="297"/>
      <c r="BN67" s="297"/>
      <c r="BO67" s="297"/>
      <c r="BP67" s="297"/>
      <c r="BQ67" s="297"/>
      <c r="BR67" s="297"/>
      <c r="BS67" s="297"/>
      <c r="BT67" s="297"/>
      <c r="BU67" s="297"/>
      <c r="BV67" s="297"/>
      <c r="BW67" s="297"/>
      <c r="BX67" s="297"/>
      <c r="BY67" s="297"/>
      <c r="BZ67" s="297"/>
      <c r="CA67" s="297"/>
      <c r="CB67" s="297"/>
      <c r="CC67" s="297"/>
      <c r="CD67" s="297"/>
      <c r="CE67" s="297"/>
      <c r="CF67" s="297"/>
      <c r="CG67" s="297"/>
      <c r="CH67" s="297"/>
      <c r="CI67" s="297"/>
      <c r="CJ67" s="297"/>
      <c r="CK67" s="297"/>
      <c r="CL67" s="297"/>
      <c r="CM67" s="297"/>
      <c r="CN67" s="297"/>
      <c r="CO67" s="297"/>
      <c r="CP67" s="297"/>
      <c r="CQ67" s="297"/>
      <c r="CR67" s="297"/>
      <c r="CS67" s="297"/>
      <c r="CT67" s="297"/>
      <c r="CU67" s="297"/>
      <c r="CV67" s="297"/>
      <c r="CW67" s="297"/>
      <c r="CX67" s="297"/>
      <c r="CY67" s="297"/>
      <c r="CZ67" s="297"/>
      <c r="DA67" s="297"/>
      <c r="DB67" s="297"/>
      <c r="DC67" s="297"/>
      <c r="DD67" s="297"/>
      <c r="DE67" s="297"/>
      <c r="DF67" s="297"/>
      <c r="DG67" s="297"/>
      <c r="DH67" s="297"/>
      <c r="DI67" s="297"/>
      <c r="DJ67" s="297"/>
      <c r="DK67" s="297"/>
      <c r="DL67" s="297"/>
      <c r="DM67" s="297"/>
      <c r="DN67" s="297"/>
      <c r="DO67" s="297"/>
      <c r="DP67" s="297"/>
      <c r="DQ67" s="297"/>
      <c r="DR67" s="297"/>
      <c r="DS67" s="297"/>
      <c r="DT67" s="297"/>
      <c r="DU67" s="297"/>
      <c r="DV67" s="297"/>
      <c r="DW67" s="297"/>
      <c r="DX67" s="297"/>
      <c r="DY67" s="297"/>
      <c r="DZ67" s="297"/>
      <c r="EA67" s="297"/>
      <c r="EB67" s="297"/>
      <c r="EC67" s="297"/>
      <c r="ED67" s="297"/>
      <c r="EE67" s="297"/>
      <c r="EF67" s="297"/>
      <c r="EG67" s="297"/>
      <c r="EH67" s="297"/>
      <c r="EI67" s="297"/>
      <c r="EJ67" s="297"/>
      <c r="EK67" s="297"/>
      <c r="EL67" s="297"/>
      <c r="EM67" s="297"/>
      <c r="EN67" s="297"/>
      <c r="EO67" s="297"/>
      <c r="EP67" s="297"/>
      <c r="EQ67" s="297"/>
      <c r="ER67" s="297"/>
      <c r="ES67" s="297"/>
      <c r="ET67" s="297"/>
      <c r="EU67" s="297"/>
      <c r="EV67" s="297"/>
      <c r="EW67" s="297"/>
      <c r="EX67" s="297"/>
      <c r="EY67" s="297"/>
      <c r="EZ67" s="297"/>
      <c r="FA67" s="297"/>
      <c r="FB67" s="297"/>
      <c r="FC67" s="297"/>
      <c r="FD67" s="297"/>
      <c r="FE67" s="297"/>
      <c r="FF67" s="297"/>
      <c r="FG67" s="297"/>
      <c r="FH67" s="297"/>
      <c r="FI67" s="297"/>
      <c r="FJ67" s="297"/>
      <c r="FK67" s="297"/>
      <c r="FL67" s="297"/>
      <c r="FM67" s="297"/>
      <c r="FN67" s="297"/>
      <c r="FO67" s="297"/>
      <c r="FP67" s="297"/>
      <c r="FQ67" s="297"/>
      <c r="FR67" s="297"/>
      <c r="FS67" s="297"/>
      <c r="FT67" s="297"/>
    </row>
    <row r="68" spans="1:176" s="207" customFormat="1" ht="37.5">
      <c r="A68" s="317" t="s">
        <v>166</v>
      </c>
      <c r="B68" s="318" t="s">
        <v>233</v>
      </c>
      <c r="C68" s="319">
        <f t="shared" ref="C68:F68" si="560">C6-C34</f>
        <v>0</v>
      </c>
      <c r="D68" s="319">
        <f t="shared" si="560"/>
        <v>0</v>
      </c>
      <c r="E68" s="319">
        <f t="shared" si="560"/>
        <v>0</v>
      </c>
      <c r="F68" s="319">
        <f t="shared" si="560"/>
        <v>0</v>
      </c>
      <c r="G68" s="319">
        <f t="shared" ref="G68:AE68" si="561">G6-G34</f>
        <v>0</v>
      </c>
      <c r="H68" s="319">
        <f t="shared" si="561"/>
        <v>0</v>
      </c>
      <c r="I68" s="319">
        <f t="shared" si="561"/>
        <v>0</v>
      </c>
      <c r="J68" s="319">
        <f t="shared" si="561"/>
        <v>0</v>
      </c>
      <c r="K68" s="319">
        <f t="shared" si="561"/>
        <v>0</v>
      </c>
      <c r="L68" s="319">
        <f t="shared" si="222"/>
        <v>0</v>
      </c>
      <c r="M68" s="319">
        <f t="shared" si="561"/>
        <v>0</v>
      </c>
      <c r="N68" s="319">
        <f t="shared" si="561"/>
        <v>0</v>
      </c>
      <c r="O68" s="319">
        <f t="shared" si="561"/>
        <v>0</v>
      </c>
      <c r="P68" s="319">
        <f t="shared" si="561"/>
        <v>0</v>
      </c>
      <c r="Q68" s="319">
        <f t="shared" si="561"/>
        <v>0</v>
      </c>
      <c r="R68" s="319">
        <f t="shared" si="561"/>
        <v>0</v>
      </c>
      <c r="S68" s="319">
        <f t="shared" si="561"/>
        <v>0</v>
      </c>
      <c r="T68" s="319">
        <f t="shared" si="561"/>
        <v>0</v>
      </c>
      <c r="U68" s="319">
        <f t="shared" si="561"/>
        <v>0</v>
      </c>
      <c r="V68" s="319">
        <f t="shared" si="561"/>
        <v>0</v>
      </c>
      <c r="W68" s="319">
        <f t="shared" si="561"/>
        <v>0</v>
      </c>
      <c r="X68" s="319">
        <f t="shared" si="561"/>
        <v>0</v>
      </c>
      <c r="Y68" s="319">
        <f t="shared" si="561"/>
        <v>0</v>
      </c>
      <c r="Z68" s="319">
        <f t="shared" si="561"/>
        <v>0</v>
      </c>
      <c r="AA68" s="319">
        <f t="shared" si="561"/>
        <v>0</v>
      </c>
      <c r="AB68" s="319">
        <f t="shared" si="561"/>
        <v>0</v>
      </c>
      <c r="AC68" s="319">
        <f t="shared" si="561"/>
        <v>0</v>
      </c>
      <c r="AD68" s="319">
        <f t="shared" si="561"/>
        <v>0</v>
      </c>
      <c r="AE68" s="319">
        <f t="shared" si="561"/>
        <v>0</v>
      </c>
      <c r="AF68" s="319">
        <f t="shared" ref="AF68:AR68" si="562">AF6-AF34</f>
        <v>0</v>
      </c>
      <c r="AG68" s="319">
        <f t="shared" si="562"/>
        <v>0</v>
      </c>
      <c r="AH68" s="319">
        <f t="shared" si="562"/>
        <v>0</v>
      </c>
      <c r="AI68" s="319">
        <f t="shared" si="562"/>
        <v>0</v>
      </c>
      <c r="AJ68" s="319">
        <f t="shared" si="562"/>
        <v>0</v>
      </c>
      <c r="AK68" s="319">
        <f t="shared" si="562"/>
        <v>0</v>
      </c>
      <c r="AL68" s="319">
        <f t="shared" si="562"/>
        <v>0</v>
      </c>
      <c r="AM68" s="319">
        <f t="shared" si="562"/>
        <v>0</v>
      </c>
      <c r="AN68" s="319">
        <f t="shared" si="562"/>
        <v>0</v>
      </c>
      <c r="AO68" s="319">
        <f t="shared" si="562"/>
        <v>0</v>
      </c>
      <c r="AP68" s="319">
        <f t="shared" si="562"/>
        <v>0</v>
      </c>
      <c r="AQ68" s="319">
        <f t="shared" si="562"/>
        <v>0</v>
      </c>
      <c r="AR68" s="319">
        <f t="shared" si="562"/>
        <v>0</v>
      </c>
      <c r="AS68" s="319">
        <f>+SUM(ES68:EU68)</f>
        <v>0</v>
      </c>
      <c r="AT68" s="319">
        <f>+SUM(EV68:EX68)</f>
        <v>0</v>
      </c>
      <c r="AU68" s="319">
        <f>+SUM(EY68:FA68)</f>
        <v>0</v>
      </c>
      <c r="AV68" s="319">
        <f>+SUM(FB68:FD68)</f>
        <v>0</v>
      </c>
      <c r="AW68" s="319">
        <f>+SUM(FE68:FG68)</f>
        <v>0</v>
      </c>
      <c r="AX68" s="319">
        <f>+SUM(FH68:FJ68)</f>
        <v>0</v>
      </c>
      <c r="AY68" s="319">
        <f t="shared" si="54"/>
        <v>0</v>
      </c>
      <c r="AZ68" s="319">
        <f t="shared" si="55"/>
        <v>0</v>
      </c>
      <c r="BA68" s="319">
        <f t="shared" ref="BA68:CV68" si="563">BA6-BA34</f>
        <v>0</v>
      </c>
      <c r="BB68" s="319">
        <f t="shared" si="563"/>
        <v>0</v>
      </c>
      <c r="BC68" s="319">
        <f t="shared" si="563"/>
        <v>0</v>
      </c>
      <c r="BD68" s="319">
        <f t="shared" si="563"/>
        <v>0</v>
      </c>
      <c r="BE68" s="319">
        <f t="shared" si="563"/>
        <v>0</v>
      </c>
      <c r="BF68" s="319">
        <f t="shared" si="563"/>
        <v>0</v>
      </c>
      <c r="BG68" s="319">
        <f t="shared" si="563"/>
        <v>0</v>
      </c>
      <c r="BH68" s="319">
        <f t="shared" si="563"/>
        <v>0</v>
      </c>
      <c r="BI68" s="319">
        <f t="shared" si="563"/>
        <v>0</v>
      </c>
      <c r="BJ68" s="319">
        <f t="shared" si="563"/>
        <v>0</v>
      </c>
      <c r="BK68" s="319">
        <f t="shared" si="563"/>
        <v>0</v>
      </c>
      <c r="BL68" s="319">
        <f t="shared" si="563"/>
        <v>0</v>
      </c>
      <c r="BM68" s="319">
        <f t="shared" si="563"/>
        <v>0</v>
      </c>
      <c r="BN68" s="319">
        <f t="shared" si="563"/>
        <v>0</v>
      </c>
      <c r="BO68" s="319">
        <f t="shared" si="563"/>
        <v>0</v>
      </c>
      <c r="BP68" s="319">
        <f t="shared" si="563"/>
        <v>0</v>
      </c>
      <c r="BQ68" s="319">
        <f t="shared" si="563"/>
        <v>0</v>
      </c>
      <c r="BR68" s="319">
        <f t="shared" si="563"/>
        <v>0</v>
      </c>
      <c r="BS68" s="319">
        <f t="shared" si="563"/>
        <v>0</v>
      </c>
      <c r="BT68" s="319">
        <f t="shared" si="563"/>
        <v>0</v>
      </c>
      <c r="BU68" s="319">
        <f t="shared" si="563"/>
        <v>0</v>
      </c>
      <c r="BV68" s="319">
        <f t="shared" si="563"/>
        <v>0</v>
      </c>
      <c r="BW68" s="319">
        <f t="shared" si="563"/>
        <v>0</v>
      </c>
      <c r="BX68" s="319">
        <f t="shared" si="563"/>
        <v>0</v>
      </c>
      <c r="BY68" s="319">
        <f t="shared" si="563"/>
        <v>0</v>
      </c>
      <c r="BZ68" s="319">
        <f t="shared" si="563"/>
        <v>0</v>
      </c>
      <c r="CA68" s="319">
        <f t="shared" si="563"/>
        <v>0</v>
      </c>
      <c r="CB68" s="319">
        <f t="shared" si="563"/>
        <v>0</v>
      </c>
      <c r="CC68" s="319">
        <f t="shared" si="563"/>
        <v>0</v>
      </c>
      <c r="CD68" s="319">
        <f t="shared" si="563"/>
        <v>0</v>
      </c>
      <c r="CE68" s="319">
        <f t="shared" si="563"/>
        <v>0</v>
      </c>
      <c r="CF68" s="319">
        <f t="shared" si="563"/>
        <v>0</v>
      </c>
      <c r="CG68" s="319">
        <f t="shared" si="563"/>
        <v>0</v>
      </c>
      <c r="CH68" s="319">
        <f t="shared" si="563"/>
        <v>0</v>
      </c>
      <c r="CI68" s="319">
        <f t="shared" si="563"/>
        <v>0</v>
      </c>
      <c r="CJ68" s="319">
        <f t="shared" si="563"/>
        <v>0</v>
      </c>
      <c r="CK68" s="319">
        <f t="shared" si="563"/>
        <v>0</v>
      </c>
      <c r="CL68" s="319">
        <f t="shared" si="563"/>
        <v>0</v>
      </c>
      <c r="CM68" s="319">
        <f t="shared" si="563"/>
        <v>0</v>
      </c>
      <c r="CN68" s="319">
        <f t="shared" si="563"/>
        <v>0</v>
      </c>
      <c r="CO68" s="319">
        <f t="shared" si="563"/>
        <v>0</v>
      </c>
      <c r="CP68" s="319">
        <f t="shared" si="563"/>
        <v>0</v>
      </c>
      <c r="CQ68" s="319">
        <f t="shared" si="563"/>
        <v>0</v>
      </c>
      <c r="CR68" s="319">
        <f t="shared" si="563"/>
        <v>0</v>
      </c>
      <c r="CS68" s="319">
        <f t="shared" si="563"/>
        <v>0</v>
      </c>
      <c r="CT68" s="319">
        <f t="shared" si="563"/>
        <v>0</v>
      </c>
      <c r="CU68" s="319">
        <f t="shared" si="563"/>
        <v>0</v>
      </c>
      <c r="CV68" s="319">
        <f t="shared" si="563"/>
        <v>0</v>
      </c>
      <c r="CW68" s="319">
        <f t="shared" ref="CW68:DS68" si="564">CW6-CW34</f>
        <v>0</v>
      </c>
      <c r="CX68" s="319">
        <f t="shared" si="564"/>
        <v>0</v>
      </c>
      <c r="CY68" s="319">
        <f t="shared" si="564"/>
        <v>0</v>
      </c>
      <c r="CZ68" s="319">
        <f t="shared" si="564"/>
        <v>0</v>
      </c>
      <c r="DA68" s="319">
        <f t="shared" si="564"/>
        <v>0</v>
      </c>
      <c r="DB68" s="319">
        <f t="shared" si="564"/>
        <v>0</v>
      </c>
      <c r="DC68" s="319">
        <f t="shared" si="564"/>
        <v>0</v>
      </c>
      <c r="DD68" s="319">
        <f t="shared" si="564"/>
        <v>0</v>
      </c>
      <c r="DE68" s="319">
        <f t="shared" si="564"/>
        <v>0</v>
      </c>
      <c r="DF68" s="319">
        <f t="shared" si="564"/>
        <v>0</v>
      </c>
      <c r="DG68" s="319">
        <f t="shared" si="564"/>
        <v>0</v>
      </c>
      <c r="DH68" s="319">
        <f t="shared" si="564"/>
        <v>0</v>
      </c>
      <c r="DI68" s="319">
        <f t="shared" si="564"/>
        <v>0</v>
      </c>
      <c r="DJ68" s="319">
        <f t="shared" si="564"/>
        <v>0</v>
      </c>
      <c r="DK68" s="319">
        <f t="shared" si="564"/>
        <v>0</v>
      </c>
      <c r="DL68" s="319">
        <f t="shared" si="564"/>
        <v>0</v>
      </c>
      <c r="DM68" s="319">
        <f t="shared" si="564"/>
        <v>0</v>
      </c>
      <c r="DN68" s="319">
        <f t="shared" si="564"/>
        <v>0</v>
      </c>
      <c r="DO68" s="319">
        <f t="shared" si="564"/>
        <v>0</v>
      </c>
      <c r="DP68" s="319">
        <f t="shared" si="564"/>
        <v>0</v>
      </c>
      <c r="DQ68" s="319">
        <f t="shared" si="564"/>
        <v>0</v>
      </c>
      <c r="DR68" s="319">
        <f t="shared" si="564"/>
        <v>0</v>
      </c>
      <c r="DS68" s="319">
        <f t="shared" si="564"/>
        <v>0</v>
      </c>
      <c r="DT68" s="319">
        <f t="shared" ref="DT68:EQ68" si="565">DT6-DT34</f>
        <v>0</v>
      </c>
      <c r="DU68" s="319">
        <f t="shared" si="565"/>
        <v>0</v>
      </c>
      <c r="DV68" s="319">
        <f t="shared" si="565"/>
        <v>0</v>
      </c>
      <c r="DW68" s="319">
        <f t="shared" si="565"/>
        <v>0</v>
      </c>
      <c r="DX68" s="319">
        <f t="shared" si="565"/>
        <v>0</v>
      </c>
      <c r="DY68" s="319">
        <f t="shared" si="565"/>
        <v>0</v>
      </c>
      <c r="DZ68" s="319">
        <f t="shared" si="565"/>
        <v>0</v>
      </c>
      <c r="EA68" s="319">
        <f t="shared" si="565"/>
        <v>0</v>
      </c>
      <c r="EB68" s="319">
        <f t="shared" si="565"/>
        <v>0</v>
      </c>
      <c r="EC68" s="319">
        <f t="shared" si="565"/>
        <v>0</v>
      </c>
      <c r="ED68" s="319">
        <f t="shared" si="565"/>
        <v>0</v>
      </c>
      <c r="EE68" s="319">
        <f t="shared" si="565"/>
        <v>0</v>
      </c>
      <c r="EF68" s="319">
        <f t="shared" si="565"/>
        <v>0</v>
      </c>
      <c r="EG68" s="319">
        <f t="shared" si="565"/>
        <v>0</v>
      </c>
      <c r="EH68" s="319">
        <f t="shared" si="565"/>
        <v>0</v>
      </c>
      <c r="EI68" s="319">
        <f t="shared" si="565"/>
        <v>0</v>
      </c>
      <c r="EJ68" s="319">
        <f t="shared" si="565"/>
        <v>0</v>
      </c>
      <c r="EK68" s="319">
        <f t="shared" si="565"/>
        <v>0</v>
      </c>
      <c r="EL68" s="319">
        <f t="shared" si="565"/>
        <v>0</v>
      </c>
      <c r="EM68" s="319">
        <f t="shared" si="565"/>
        <v>0</v>
      </c>
      <c r="EN68" s="319">
        <f t="shared" si="565"/>
        <v>0</v>
      </c>
      <c r="EO68" s="319">
        <f t="shared" si="565"/>
        <v>0</v>
      </c>
      <c r="EP68" s="319">
        <f t="shared" si="565"/>
        <v>0</v>
      </c>
      <c r="EQ68" s="319">
        <f t="shared" si="565"/>
        <v>0</v>
      </c>
      <c r="ER68" s="319">
        <f t="shared" ref="ER68:FD68" si="566">ER6-ER34</f>
        <v>0</v>
      </c>
      <c r="ES68" s="319">
        <f t="shared" si="566"/>
        <v>0</v>
      </c>
      <c r="ET68" s="319">
        <f t="shared" si="566"/>
        <v>0</v>
      </c>
      <c r="EU68" s="319">
        <f t="shared" si="566"/>
        <v>0</v>
      </c>
      <c r="EV68" s="319">
        <f t="shared" si="566"/>
        <v>0</v>
      </c>
      <c r="EW68" s="319">
        <f t="shared" si="566"/>
        <v>0</v>
      </c>
      <c r="EX68" s="319">
        <f t="shared" si="566"/>
        <v>0</v>
      </c>
      <c r="EY68" s="319">
        <f t="shared" si="566"/>
        <v>0</v>
      </c>
      <c r="EZ68" s="319">
        <f t="shared" si="566"/>
        <v>0</v>
      </c>
      <c r="FA68" s="319">
        <f t="shared" si="566"/>
        <v>0</v>
      </c>
      <c r="FB68" s="319">
        <f t="shared" si="566"/>
        <v>0</v>
      </c>
      <c r="FC68" s="319">
        <f t="shared" si="566"/>
        <v>0</v>
      </c>
      <c r="FD68" s="319">
        <f t="shared" si="566"/>
        <v>0</v>
      </c>
      <c r="FE68" s="319">
        <f t="shared" ref="FE68:FG68" si="567">FE6-FE34</f>
        <v>0</v>
      </c>
      <c r="FF68" s="319">
        <f t="shared" si="567"/>
        <v>0</v>
      </c>
      <c r="FG68" s="319">
        <f t="shared" si="567"/>
        <v>0</v>
      </c>
      <c r="FH68" s="319">
        <f t="shared" ref="FH68:FI68" si="568">FH6-FH34</f>
        <v>0</v>
      </c>
      <c r="FI68" s="319">
        <f t="shared" si="568"/>
        <v>0</v>
      </c>
      <c r="FJ68" s="319">
        <f t="shared" ref="FJ68" si="569">FJ6-FJ34</f>
        <v>0</v>
      </c>
      <c r="FK68" s="319">
        <f t="shared" ref="FK68" si="570">FK6-FK34</f>
        <v>0</v>
      </c>
      <c r="FL68" s="319">
        <f t="shared" ref="FL68" si="571">FL6-FL34</f>
        <v>0</v>
      </c>
      <c r="FM68" s="319">
        <f t="shared" ref="FM68" si="572">FM6-FM34</f>
        <v>0</v>
      </c>
      <c r="FN68" s="319">
        <f t="shared" ref="FN68" si="573">FN6-FN34</f>
        <v>0</v>
      </c>
      <c r="FO68" s="319">
        <f t="shared" ref="FO68" si="574">FO6-FO34</f>
        <v>0</v>
      </c>
      <c r="FP68" s="319">
        <f t="shared" ref="FP68" si="575">FP6-FP34</f>
        <v>0</v>
      </c>
      <c r="FQ68" s="319">
        <f t="shared" ref="FQ68" si="576">FQ6-FQ34</f>
        <v>0</v>
      </c>
      <c r="FR68" s="319">
        <f t="shared" ref="FR68" si="577">FR6-FR34</f>
        <v>0</v>
      </c>
      <c r="FS68" s="319">
        <f t="shared" ref="FS68:FT68" si="578">FS6-FS34</f>
        <v>0</v>
      </c>
      <c r="FT68" s="319">
        <f t="shared" si="578"/>
        <v>0</v>
      </c>
    </row>
    <row r="69" spans="1:176">
      <c r="A69" s="296"/>
      <c r="B69" s="297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  <c r="AG69" s="298"/>
      <c r="AH69" s="298"/>
      <c r="AI69" s="298"/>
      <c r="AJ69" s="298"/>
      <c r="AK69" s="298"/>
      <c r="AL69" s="298"/>
      <c r="AM69" s="298"/>
      <c r="AN69" s="298"/>
      <c r="AO69" s="298"/>
      <c r="AP69" s="298"/>
      <c r="AQ69" s="298"/>
      <c r="AR69" s="298"/>
      <c r="AS69" s="298"/>
      <c r="AT69" s="298"/>
      <c r="AU69" s="298"/>
      <c r="AV69" s="298"/>
      <c r="AW69" s="298"/>
      <c r="AX69" s="298"/>
      <c r="AY69" s="298"/>
      <c r="AZ69" s="298"/>
      <c r="BA69" s="298"/>
      <c r="BB69" s="298"/>
      <c r="BC69" s="298"/>
      <c r="BD69" s="298"/>
      <c r="BE69" s="298"/>
      <c r="BF69" s="298"/>
      <c r="BG69" s="298"/>
      <c r="BH69" s="298"/>
      <c r="BI69" s="298"/>
      <c r="BJ69" s="298"/>
      <c r="BK69" s="298"/>
      <c r="BL69" s="298"/>
      <c r="BM69" s="298"/>
      <c r="BN69" s="298"/>
      <c r="BO69" s="298"/>
      <c r="BP69" s="298"/>
      <c r="BQ69" s="298"/>
      <c r="BR69" s="298"/>
      <c r="BS69" s="298"/>
      <c r="BT69" s="298"/>
      <c r="BU69" s="298"/>
      <c r="BV69" s="298"/>
      <c r="BW69" s="298"/>
      <c r="BX69" s="298"/>
      <c r="BY69" s="298"/>
      <c r="BZ69" s="298"/>
      <c r="CA69" s="298"/>
      <c r="CB69" s="298"/>
      <c r="CC69" s="298"/>
      <c r="CD69" s="298"/>
      <c r="CE69" s="298"/>
      <c r="CF69" s="298"/>
      <c r="CG69" s="298"/>
      <c r="CH69" s="298"/>
      <c r="CI69" s="298"/>
      <c r="CJ69" s="298"/>
      <c r="CK69" s="298"/>
      <c r="CL69" s="298"/>
      <c r="CM69" s="298"/>
      <c r="CN69" s="298"/>
      <c r="CO69" s="298"/>
      <c r="CP69" s="298"/>
      <c r="CQ69" s="298"/>
      <c r="CR69" s="298"/>
      <c r="CS69" s="298"/>
      <c r="CT69" s="298"/>
      <c r="CU69" s="298"/>
      <c r="CV69" s="298"/>
      <c r="CW69" s="298"/>
      <c r="CX69" s="298"/>
      <c r="CY69" s="298"/>
      <c r="CZ69" s="298"/>
      <c r="DA69" s="298"/>
      <c r="DB69" s="298"/>
      <c r="DC69" s="298"/>
      <c r="DD69" s="298"/>
      <c r="DE69" s="298"/>
      <c r="DF69" s="298"/>
      <c r="DG69" s="298"/>
      <c r="DH69" s="298"/>
      <c r="DI69" s="298"/>
      <c r="DJ69" s="298"/>
      <c r="DK69" s="298"/>
      <c r="DL69" s="298"/>
      <c r="DM69" s="298"/>
      <c r="DN69" s="298"/>
      <c r="DO69" s="298"/>
      <c r="DP69" s="298"/>
      <c r="DQ69" s="298"/>
      <c r="DR69" s="298"/>
      <c r="DS69" s="298"/>
      <c r="DT69" s="298"/>
      <c r="DU69" s="298"/>
      <c r="DV69" s="298"/>
      <c r="DW69" s="298"/>
      <c r="DX69" s="298"/>
      <c r="DY69" s="298"/>
      <c r="DZ69" s="298"/>
      <c r="EA69" s="298"/>
      <c r="EB69" s="298"/>
      <c r="EC69" s="298"/>
      <c r="ED69" s="298"/>
      <c r="EE69" s="298"/>
      <c r="EF69" s="298"/>
      <c r="EG69" s="298"/>
      <c r="EH69" s="298"/>
      <c r="EI69" s="298"/>
      <c r="EJ69" s="298"/>
      <c r="EK69" s="298"/>
      <c r="EL69" s="298"/>
      <c r="EM69" s="298"/>
      <c r="EN69" s="298"/>
      <c r="EO69" s="298"/>
      <c r="EP69" s="298"/>
      <c r="EQ69" s="298"/>
      <c r="ER69" s="298"/>
      <c r="ES69" s="298"/>
      <c r="ET69" s="298"/>
      <c r="EU69" s="298"/>
      <c r="EV69" s="298"/>
      <c r="EW69" s="298"/>
      <c r="EX69" s="298"/>
      <c r="EY69" s="298"/>
      <c r="EZ69" s="298"/>
      <c r="FA69" s="298"/>
      <c r="FB69" s="298"/>
      <c r="FC69" s="298"/>
      <c r="FD69" s="298"/>
      <c r="FE69" s="298"/>
      <c r="FF69" s="298"/>
      <c r="FG69" s="298"/>
      <c r="FH69" s="298"/>
      <c r="FI69" s="298"/>
      <c r="FJ69" s="298"/>
      <c r="FK69" s="298"/>
      <c r="FL69" s="298"/>
      <c r="FM69" s="298"/>
      <c r="FN69" s="298"/>
      <c r="FO69" s="298"/>
      <c r="FP69" s="298"/>
      <c r="FQ69" s="298"/>
      <c r="FR69" s="298"/>
      <c r="FS69" s="298"/>
      <c r="FT69" s="298"/>
    </row>
    <row r="70" spans="1:176">
      <c r="A70" s="333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  <c r="AH70" s="334"/>
      <c r="AI70" s="334"/>
      <c r="AJ70" s="334"/>
      <c r="AK70" s="334"/>
      <c r="AL70" s="334"/>
      <c r="AM70" s="334"/>
      <c r="AN70" s="334"/>
      <c r="AO70" s="334"/>
      <c r="AP70" s="334"/>
      <c r="AQ70" s="334"/>
      <c r="AR70" s="334"/>
      <c r="AS70" s="334"/>
      <c r="AT70" s="334"/>
      <c r="AU70" s="334"/>
      <c r="AV70" s="334"/>
      <c r="AW70" s="334"/>
      <c r="AX70" s="334"/>
      <c r="AY70" s="334"/>
      <c r="AZ70" s="334"/>
      <c r="BA70" s="334"/>
      <c r="BB70" s="334"/>
      <c r="BC70" s="334"/>
      <c r="BD70" s="334"/>
      <c r="BE70" s="334"/>
      <c r="BF70" s="334"/>
      <c r="BG70" s="334"/>
      <c r="BH70" s="334"/>
      <c r="BI70" s="334"/>
      <c r="BJ70" s="334"/>
      <c r="BK70" s="334"/>
      <c r="BL70" s="334"/>
      <c r="BM70" s="334"/>
      <c r="BN70" s="334"/>
      <c r="BO70" s="334"/>
      <c r="BP70" s="334"/>
      <c r="BQ70" s="334"/>
      <c r="BR70" s="334"/>
      <c r="BS70" s="334"/>
      <c r="BT70" s="334"/>
      <c r="BU70" s="334"/>
      <c r="BV70" s="334"/>
      <c r="BW70" s="334"/>
      <c r="BX70" s="334"/>
      <c r="BY70" s="334"/>
      <c r="BZ70" s="334"/>
      <c r="CA70" s="334"/>
      <c r="CB70" s="334"/>
      <c r="CC70" s="334"/>
      <c r="CD70" s="334"/>
      <c r="CE70" s="334"/>
      <c r="CF70" s="334"/>
      <c r="CG70" s="334"/>
      <c r="CH70" s="334"/>
      <c r="CI70" s="334"/>
      <c r="CJ70" s="334"/>
      <c r="CK70" s="334"/>
      <c r="CL70" s="334"/>
      <c r="CM70" s="334"/>
      <c r="CN70" s="334"/>
      <c r="CO70" s="334"/>
      <c r="CP70" s="334"/>
      <c r="CQ70" s="334"/>
      <c r="CR70" s="334"/>
      <c r="CS70" s="334"/>
      <c r="CT70" s="334"/>
      <c r="CU70" s="334"/>
      <c r="CV70" s="334"/>
      <c r="CW70" s="334"/>
      <c r="CX70" s="334"/>
      <c r="CY70" s="334"/>
      <c r="CZ70" s="334"/>
      <c r="DA70" s="334"/>
      <c r="DB70" s="334"/>
      <c r="DC70" s="334"/>
      <c r="DD70" s="334"/>
      <c r="DE70" s="334"/>
      <c r="DF70" s="334"/>
      <c r="DG70" s="334"/>
      <c r="DH70" s="334"/>
      <c r="DI70" s="334"/>
      <c r="DJ70" s="334"/>
      <c r="DK70" s="334"/>
      <c r="DL70" s="334"/>
      <c r="DM70" s="334"/>
      <c r="DN70" s="334"/>
      <c r="DO70" s="334"/>
      <c r="DP70" s="334"/>
      <c r="DQ70" s="334"/>
      <c r="DR70" s="334"/>
      <c r="DS70" s="334"/>
      <c r="DT70" s="334"/>
      <c r="DU70" s="334"/>
      <c r="DV70" s="334"/>
      <c r="DW70" s="334"/>
      <c r="DX70" s="334"/>
      <c r="DY70" s="334"/>
      <c r="DZ70" s="334"/>
      <c r="EA70" s="334"/>
      <c r="EB70" s="334"/>
      <c r="EC70" s="334"/>
      <c r="ED70" s="334"/>
      <c r="EE70" s="334"/>
      <c r="EF70" s="334"/>
      <c r="EG70" s="334"/>
      <c r="EH70" s="334"/>
      <c r="EI70" s="334"/>
      <c r="EJ70" s="334"/>
      <c r="EK70" s="334"/>
      <c r="EL70" s="334"/>
      <c r="EM70" s="334"/>
      <c r="EN70" s="334"/>
      <c r="EO70" s="334"/>
      <c r="EP70" s="334"/>
      <c r="EQ70" s="334"/>
      <c r="ER70" s="334"/>
      <c r="ES70" s="334"/>
      <c r="ET70" s="334"/>
      <c r="EU70" s="334"/>
      <c r="EV70" s="334"/>
      <c r="EW70" s="334"/>
      <c r="EX70" s="334"/>
      <c r="EY70" s="334"/>
      <c r="EZ70" s="334"/>
      <c r="FA70" s="334"/>
      <c r="FB70" s="334"/>
      <c r="FC70" s="334"/>
      <c r="FD70" s="334"/>
      <c r="FE70" s="334"/>
      <c r="FF70" s="334"/>
      <c r="FG70" s="334"/>
      <c r="FH70" s="334"/>
      <c r="FI70" s="334"/>
      <c r="FJ70" s="334"/>
      <c r="FK70" s="334"/>
      <c r="FL70" s="334"/>
      <c r="FM70" s="334"/>
      <c r="FN70" s="334"/>
      <c r="FO70" s="334"/>
      <c r="FP70" s="334"/>
      <c r="FQ70" s="334"/>
      <c r="FR70" s="334"/>
      <c r="FS70" s="334"/>
      <c r="FT70" s="334"/>
    </row>
    <row r="71" spans="1:176">
      <c r="A71" s="59" t="s">
        <v>153</v>
      </c>
    </row>
  </sheetData>
  <mergeCells count="5">
    <mergeCell ref="A2:B2"/>
    <mergeCell ref="C4:L4"/>
    <mergeCell ref="M4:AZ4"/>
    <mergeCell ref="BA4:FD4"/>
    <mergeCell ref="FE4:FT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U53"/>
  <sheetViews>
    <sheetView zoomScale="70" zoomScaleNormal="70" workbookViewId="0">
      <pane xSplit="2" ySplit="6" topLeftCell="FG31" activePane="bottomRight" state="frozen"/>
      <selection activeCell="AW12" sqref="AW12"/>
      <selection pane="topRight" activeCell="AW12" sqref="AW12"/>
      <selection pane="bottomLeft" activeCell="AW12" sqref="AW12"/>
      <selection pane="bottomRight" activeCell="A53" sqref="A53"/>
    </sheetView>
  </sheetViews>
  <sheetFormatPr baseColWidth="10" defaultRowHeight="15"/>
  <cols>
    <col min="1" max="1" width="13.28515625" style="5" customWidth="1"/>
    <col min="2" max="2" width="66.5703125" style="59" customWidth="1"/>
    <col min="3" max="3" width="10.85546875" style="59" customWidth="1"/>
    <col min="4" max="12" width="11.140625" style="59" bestFit="1" customWidth="1"/>
    <col min="13" max="36" width="11" style="59" customWidth="1"/>
    <col min="37" max="37" width="13.140625" style="59" bestFit="1" customWidth="1"/>
    <col min="38" max="40" width="11" style="59" customWidth="1"/>
    <col min="41" max="41" width="12.140625" style="59" bestFit="1" customWidth="1"/>
    <col min="42" max="101" width="11" style="59" customWidth="1"/>
    <col min="102" max="102" width="9.7109375" style="59" bestFit="1" customWidth="1"/>
    <col min="103" max="103" width="9.28515625" style="59" bestFit="1" customWidth="1"/>
    <col min="104" max="104" width="9.5703125" style="59" bestFit="1" customWidth="1"/>
    <col min="105" max="105" width="9.28515625" style="59" bestFit="1" customWidth="1"/>
    <col min="106" max="106" width="10" style="59" bestFit="1" customWidth="1"/>
    <col min="107" max="108" width="9.28515625" style="59" bestFit="1" customWidth="1"/>
    <col min="109" max="109" width="9.7109375" style="59" bestFit="1" customWidth="1"/>
    <col min="110" max="110" width="9.5703125" style="59" bestFit="1" customWidth="1"/>
    <col min="111" max="111" width="9.28515625" style="59" bestFit="1" customWidth="1"/>
    <col min="112" max="112" width="9.5703125" style="59" bestFit="1" customWidth="1"/>
    <col min="113" max="113" width="9.28515625" style="59" bestFit="1" customWidth="1"/>
    <col min="114" max="114" width="9.7109375" style="59" bestFit="1" customWidth="1"/>
    <col min="115" max="115" width="9.28515625" style="59" bestFit="1" customWidth="1"/>
    <col min="116" max="116" width="9.5703125" style="59" bestFit="1" customWidth="1"/>
    <col min="117" max="117" width="9.28515625" style="59" bestFit="1" customWidth="1"/>
    <col min="118" max="118" width="10" style="59" bestFit="1" customWidth="1"/>
    <col min="119" max="120" width="9.28515625" style="59" bestFit="1" customWidth="1"/>
    <col min="121" max="121" width="9.7109375" style="59" bestFit="1" customWidth="1"/>
    <col min="122" max="122" width="9.5703125" style="59" bestFit="1" customWidth="1"/>
    <col min="123" max="123" width="9.28515625" style="59" bestFit="1" customWidth="1"/>
    <col min="124" max="124" width="9.5703125" style="59" bestFit="1" customWidth="1"/>
    <col min="125" max="125" width="9.28515625" style="59" bestFit="1" customWidth="1"/>
    <col min="126" max="126" width="9.7109375" style="59" bestFit="1" customWidth="1"/>
    <col min="127" max="127" width="9.28515625" style="59" bestFit="1" customWidth="1"/>
    <col min="128" max="128" width="9.5703125" style="59" bestFit="1" customWidth="1"/>
    <col min="129" max="129" width="9.28515625" style="59" bestFit="1" customWidth="1"/>
    <col min="130" max="130" width="10" style="59" bestFit="1" customWidth="1"/>
    <col min="131" max="132" width="9.28515625" style="59" bestFit="1" customWidth="1"/>
    <col min="133" max="133" width="9.7109375" style="59" bestFit="1" customWidth="1"/>
    <col min="134" max="134" width="9.5703125" style="59" bestFit="1" customWidth="1"/>
    <col min="135" max="135" width="9.28515625" style="59" bestFit="1" customWidth="1"/>
    <col min="136" max="136" width="9.5703125" style="59" bestFit="1" customWidth="1"/>
    <col min="137" max="137" width="9.2851562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4" width="9.285156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28515625" style="59" bestFit="1" customWidth="1"/>
    <col min="150" max="151" width="11" style="59" bestFit="1" customWidth="1"/>
    <col min="152" max="16384" width="11.42578125" style="59"/>
  </cols>
  <sheetData>
    <row r="1" spans="1:177" ht="23.25" customHeight="1">
      <c r="A1" s="64" t="s">
        <v>116</v>
      </c>
      <c r="B1" s="63"/>
    </row>
    <row r="2" spans="1:177">
      <c r="A2" s="262" t="s">
        <v>33</v>
      </c>
      <c r="B2" s="262"/>
    </row>
    <row r="3" spans="1:177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</row>
    <row r="4" spans="1:177">
      <c r="A4" s="3"/>
      <c r="B4" s="65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</row>
    <row r="5" spans="1:177" s="61" customFormat="1">
      <c r="C5" s="279" t="s">
        <v>14</v>
      </c>
      <c r="D5" s="280"/>
      <c r="E5" s="280"/>
      <c r="F5" s="280"/>
      <c r="G5" s="280"/>
      <c r="H5" s="280"/>
      <c r="I5" s="280"/>
      <c r="J5" s="280"/>
      <c r="K5" s="280"/>
      <c r="L5" s="281"/>
      <c r="M5" s="287" t="s">
        <v>85</v>
      </c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9"/>
      <c r="BB5" s="290" t="s">
        <v>86</v>
      </c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291"/>
      <c r="DB5" s="291"/>
      <c r="DC5" s="291"/>
      <c r="DD5" s="291"/>
      <c r="DE5" s="291"/>
      <c r="DF5" s="291"/>
      <c r="DG5" s="291"/>
      <c r="DH5" s="291"/>
      <c r="DI5" s="291"/>
      <c r="DJ5" s="291"/>
      <c r="DK5" s="291"/>
      <c r="DL5" s="291"/>
      <c r="DM5" s="291"/>
      <c r="DN5" s="291"/>
      <c r="DO5" s="291"/>
      <c r="DP5" s="291"/>
      <c r="DQ5" s="291"/>
      <c r="DR5" s="291"/>
      <c r="DS5" s="291"/>
      <c r="DT5" s="291"/>
      <c r="DU5" s="291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1"/>
      <c r="ER5" s="291"/>
      <c r="ES5" s="291"/>
      <c r="ET5" s="291"/>
      <c r="EU5" s="291"/>
      <c r="EV5" s="291"/>
      <c r="EW5" s="291"/>
      <c r="EX5" s="291"/>
      <c r="EY5" s="291"/>
      <c r="EZ5" s="291"/>
      <c r="FA5" s="291"/>
      <c r="FB5" s="291"/>
      <c r="FC5" s="291"/>
      <c r="FD5" s="291"/>
      <c r="FE5" s="292"/>
      <c r="FF5" s="290" t="s">
        <v>152</v>
      </c>
      <c r="FG5" s="291"/>
      <c r="FH5" s="291"/>
      <c r="FI5" s="291"/>
      <c r="FJ5" s="291"/>
      <c r="FK5" s="291"/>
      <c r="FL5" s="291"/>
      <c r="FM5" s="291"/>
      <c r="FN5" s="291"/>
      <c r="FO5" s="291"/>
      <c r="FP5" s="291"/>
      <c r="FQ5" s="291"/>
      <c r="FR5" s="291"/>
      <c r="FS5" s="291"/>
      <c r="FT5" s="291"/>
      <c r="FU5" s="292"/>
    </row>
    <row r="6" spans="1:177" s="61" customFormat="1" ht="27" customHeight="1">
      <c r="A6" s="355" t="s">
        <v>32</v>
      </c>
      <c r="B6" s="355" t="s">
        <v>63</v>
      </c>
      <c r="C6" s="282">
        <v>2013</v>
      </c>
      <c r="D6" s="282">
        <f>+C6+1</f>
        <v>2014</v>
      </c>
      <c r="E6" s="282">
        <f t="shared" ref="E6:F6" si="0">+D6+1</f>
        <v>2015</v>
      </c>
      <c r="F6" s="282">
        <f t="shared" si="0"/>
        <v>2016</v>
      </c>
      <c r="G6" s="282">
        <v>2017</v>
      </c>
      <c r="H6" s="282">
        <v>2018</v>
      </c>
      <c r="I6" s="282">
        <v>2019</v>
      </c>
      <c r="J6" s="282">
        <v>2020</v>
      </c>
      <c r="K6" s="282">
        <v>2021</v>
      </c>
      <c r="L6" s="282">
        <v>2022</v>
      </c>
      <c r="M6" s="98" t="s">
        <v>172</v>
      </c>
      <c r="N6" s="98" t="s">
        <v>173</v>
      </c>
      <c r="O6" s="98" t="s">
        <v>174</v>
      </c>
      <c r="P6" s="98" t="s">
        <v>175</v>
      </c>
      <c r="Q6" s="98" t="s">
        <v>176</v>
      </c>
      <c r="R6" s="98" t="s">
        <v>177</v>
      </c>
      <c r="S6" s="98" t="s">
        <v>179</v>
      </c>
      <c r="T6" s="98" t="s">
        <v>180</v>
      </c>
      <c r="U6" s="98" t="s">
        <v>181</v>
      </c>
      <c r="V6" s="98" t="s">
        <v>182</v>
      </c>
      <c r="W6" s="98" t="s">
        <v>178</v>
      </c>
      <c r="X6" s="98" t="s">
        <v>183</v>
      </c>
      <c r="Y6" s="98" t="s">
        <v>184</v>
      </c>
      <c r="Z6" s="98" t="s">
        <v>185</v>
      </c>
      <c r="AA6" s="98" t="s">
        <v>186</v>
      </c>
      <c r="AB6" s="98" t="s">
        <v>187</v>
      </c>
      <c r="AC6" s="98" t="s">
        <v>64</v>
      </c>
      <c r="AD6" s="69" t="s">
        <v>65</v>
      </c>
      <c r="AE6" s="69" t="s">
        <v>66</v>
      </c>
      <c r="AF6" s="69" t="s">
        <v>67</v>
      </c>
      <c r="AG6" s="69" t="s">
        <v>68</v>
      </c>
      <c r="AH6" s="69" t="s">
        <v>69</v>
      </c>
      <c r="AI6" s="69" t="s">
        <v>70</v>
      </c>
      <c r="AJ6" s="69" t="s">
        <v>71</v>
      </c>
      <c r="AK6" s="69" t="s">
        <v>72</v>
      </c>
      <c r="AL6" s="69" t="s">
        <v>73</v>
      </c>
      <c r="AM6" s="69" t="s">
        <v>74</v>
      </c>
      <c r="AN6" s="69" t="s">
        <v>75</v>
      </c>
      <c r="AO6" s="69" t="s">
        <v>76</v>
      </c>
      <c r="AP6" s="69" t="s">
        <v>77</v>
      </c>
      <c r="AQ6" s="69" t="s">
        <v>78</v>
      </c>
      <c r="AR6" s="69" t="s">
        <v>79</v>
      </c>
      <c r="AS6" s="69" t="s">
        <v>146</v>
      </c>
      <c r="AT6" s="69" t="s">
        <v>148</v>
      </c>
      <c r="AU6" s="69" t="s">
        <v>149</v>
      </c>
      <c r="AV6" s="69" t="s">
        <v>150</v>
      </c>
      <c r="AW6" s="69" t="s">
        <v>147</v>
      </c>
      <c r="AX6" s="69" t="s">
        <v>190</v>
      </c>
      <c r="AY6" s="69" t="s">
        <v>197</v>
      </c>
      <c r="AZ6" s="69" t="s">
        <v>211</v>
      </c>
      <c r="BA6" s="69" t="s">
        <v>260</v>
      </c>
      <c r="BB6" s="71">
        <v>41275</v>
      </c>
      <c r="BC6" s="71">
        <v>41306</v>
      </c>
      <c r="BD6" s="71">
        <v>41334</v>
      </c>
      <c r="BE6" s="71">
        <v>41365</v>
      </c>
      <c r="BF6" s="71">
        <v>41395</v>
      </c>
      <c r="BG6" s="71">
        <v>41426</v>
      </c>
      <c r="BH6" s="71">
        <v>41456</v>
      </c>
      <c r="BI6" s="71">
        <v>41487</v>
      </c>
      <c r="BJ6" s="71">
        <v>41518</v>
      </c>
      <c r="BK6" s="71">
        <v>41548</v>
      </c>
      <c r="BL6" s="71">
        <v>41579</v>
      </c>
      <c r="BM6" s="71">
        <v>41609</v>
      </c>
      <c r="BN6" s="71">
        <v>41640</v>
      </c>
      <c r="BO6" s="71">
        <v>41671</v>
      </c>
      <c r="BP6" s="71">
        <v>41699</v>
      </c>
      <c r="BQ6" s="71">
        <v>41730</v>
      </c>
      <c r="BR6" s="71">
        <v>41760</v>
      </c>
      <c r="BS6" s="71">
        <v>41791</v>
      </c>
      <c r="BT6" s="71">
        <v>41821</v>
      </c>
      <c r="BU6" s="71">
        <v>41852</v>
      </c>
      <c r="BV6" s="71">
        <v>41883</v>
      </c>
      <c r="BW6" s="71">
        <v>41913</v>
      </c>
      <c r="BX6" s="71">
        <v>41944</v>
      </c>
      <c r="BY6" s="71">
        <v>41974</v>
      </c>
      <c r="BZ6" s="71">
        <v>42005</v>
      </c>
      <c r="CA6" s="71">
        <v>42036</v>
      </c>
      <c r="CB6" s="71">
        <v>42064</v>
      </c>
      <c r="CC6" s="71">
        <v>42095</v>
      </c>
      <c r="CD6" s="71">
        <v>42125</v>
      </c>
      <c r="CE6" s="71">
        <v>42156</v>
      </c>
      <c r="CF6" s="71">
        <v>42186</v>
      </c>
      <c r="CG6" s="71">
        <v>42217</v>
      </c>
      <c r="CH6" s="71">
        <v>42248</v>
      </c>
      <c r="CI6" s="71">
        <v>42278</v>
      </c>
      <c r="CJ6" s="71">
        <v>42309</v>
      </c>
      <c r="CK6" s="71">
        <v>42339</v>
      </c>
      <c r="CL6" s="71">
        <v>42370</v>
      </c>
      <c r="CM6" s="71">
        <v>42401</v>
      </c>
      <c r="CN6" s="71">
        <v>42430</v>
      </c>
      <c r="CO6" s="71">
        <v>42461</v>
      </c>
      <c r="CP6" s="71">
        <v>42491</v>
      </c>
      <c r="CQ6" s="71">
        <v>42522</v>
      </c>
      <c r="CR6" s="71">
        <v>42552</v>
      </c>
      <c r="CS6" s="71">
        <v>42583</v>
      </c>
      <c r="CT6" s="71">
        <v>42614</v>
      </c>
      <c r="CU6" s="71">
        <v>42644</v>
      </c>
      <c r="CV6" s="71">
        <v>42675</v>
      </c>
      <c r="CW6" s="71">
        <v>42705</v>
      </c>
      <c r="CX6" s="71">
        <v>42736</v>
      </c>
      <c r="CY6" s="70">
        <v>42767</v>
      </c>
      <c r="CZ6" s="70">
        <v>42795</v>
      </c>
      <c r="DA6" s="70">
        <v>42826</v>
      </c>
      <c r="DB6" s="70">
        <v>42856</v>
      </c>
      <c r="DC6" s="70">
        <v>42887</v>
      </c>
      <c r="DD6" s="70">
        <v>42917</v>
      </c>
      <c r="DE6" s="70">
        <v>42948</v>
      </c>
      <c r="DF6" s="70">
        <v>42979</v>
      </c>
      <c r="DG6" s="70">
        <v>43009</v>
      </c>
      <c r="DH6" s="70">
        <v>43040</v>
      </c>
      <c r="DI6" s="70">
        <v>43070</v>
      </c>
      <c r="DJ6" s="70">
        <v>43101</v>
      </c>
      <c r="DK6" s="70">
        <v>43132</v>
      </c>
      <c r="DL6" s="70">
        <v>43160</v>
      </c>
      <c r="DM6" s="70">
        <v>43191</v>
      </c>
      <c r="DN6" s="70">
        <v>43221</v>
      </c>
      <c r="DO6" s="70">
        <v>43252</v>
      </c>
      <c r="DP6" s="70">
        <v>43282</v>
      </c>
      <c r="DQ6" s="70">
        <v>43313</v>
      </c>
      <c r="DR6" s="70">
        <v>43344</v>
      </c>
      <c r="DS6" s="70">
        <v>43374</v>
      </c>
      <c r="DT6" s="70">
        <v>43405</v>
      </c>
      <c r="DU6" s="70">
        <v>43435</v>
      </c>
      <c r="DV6" s="70">
        <v>43466</v>
      </c>
      <c r="DW6" s="70">
        <v>43497</v>
      </c>
      <c r="DX6" s="70">
        <v>43525</v>
      </c>
      <c r="DY6" s="70">
        <v>43556</v>
      </c>
      <c r="DZ6" s="70">
        <v>43586</v>
      </c>
      <c r="EA6" s="70">
        <v>43617</v>
      </c>
      <c r="EB6" s="70">
        <v>43647</v>
      </c>
      <c r="EC6" s="70">
        <v>43678</v>
      </c>
      <c r="ED6" s="70">
        <v>43709</v>
      </c>
      <c r="EE6" s="70">
        <v>43739</v>
      </c>
      <c r="EF6" s="70">
        <v>43770</v>
      </c>
      <c r="EG6" s="70">
        <v>43800</v>
      </c>
      <c r="EH6" s="70">
        <v>43831</v>
      </c>
      <c r="EI6" s="70">
        <v>43862</v>
      </c>
      <c r="EJ6" s="70">
        <v>43891</v>
      </c>
      <c r="EK6" s="70">
        <v>43922</v>
      </c>
      <c r="EL6" s="70">
        <v>43952</v>
      </c>
      <c r="EM6" s="70">
        <v>43983</v>
      </c>
      <c r="EN6" s="70">
        <v>44013</v>
      </c>
      <c r="EO6" s="70">
        <v>44044</v>
      </c>
      <c r="EP6" s="70">
        <v>44075</v>
      </c>
      <c r="EQ6" s="70">
        <v>44105</v>
      </c>
      <c r="ER6" s="70">
        <v>44136</v>
      </c>
      <c r="ES6" s="70">
        <v>44166</v>
      </c>
      <c r="ET6" s="70">
        <v>44197</v>
      </c>
      <c r="EU6" s="70">
        <v>44228</v>
      </c>
      <c r="EV6" s="70">
        <v>44256</v>
      </c>
      <c r="EW6" s="70">
        <v>44287</v>
      </c>
      <c r="EX6" s="70">
        <v>44317</v>
      </c>
      <c r="EY6" s="70">
        <v>44348</v>
      </c>
      <c r="EZ6" s="70">
        <v>44378</v>
      </c>
      <c r="FA6" s="70">
        <v>44409</v>
      </c>
      <c r="FB6" s="70">
        <v>44440</v>
      </c>
      <c r="FC6" s="70">
        <v>44470</v>
      </c>
      <c r="FD6" s="70">
        <v>44501</v>
      </c>
      <c r="FE6" s="70">
        <v>44531</v>
      </c>
      <c r="FF6" s="70">
        <v>44562</v>
      </c>
      <c r="FG6" s="70">
        <v>44593</v>
      </c>
      <c r="FH6" s="70">
        <v>44621</v>
      </c>
      <c r="FI6" s="70">
        <v>44652</v>
      </c>
      <c r="FJ6" s="70">
        <v>44682</v>
      </c>
      <c r="FK6" s="70">
        <v>44713</v>
      </c>
      <c r="FL6" s="70">
        <v>44743</v>
      </c>
      <c r="FM6" s="70">
        <v>44774</v>
      </c>
      <c r="FN6" s="70">
        <v>44805</v>
      </c>
      <c r="FO6" s="70">
        <v>44835</v>
      </c>
      <c r="FP6" s="70">
        <v>44866</v>
      </c>
      <c r="FQ6" s="70">
        <v>44896</v>
      </c>
      <c r="FR6" s="70">
        <v>44927</v>
      </c>
      <c r="FS6" s="70">
        <v>44958</v>
      </c>
      <c r="FT6" s="70">
        <v>44986</v>
      </c>
      <c r="FU6" s="70">
        <v>45017</v>
      </c>
    </row>
    <row r="7" spans="1:177" s="205" customFormat="1">
      <c r="A7" s="293">
        <v>1</v>
      </c>
      <c r="B7" s="294" t="s">
        <v>0</v>
      </c>
      <c r="C7" s="295">
        <f t="shared" ref="C7:F7" si="1">+C9+C13</f>
        <v>6896.600996671119</v>
      </c>
      <c r="D7" s="295">
        <f t="shared" si="1"/>
        <v>7762.7356931500008</v>
      </c>
      <c r="E7" s="295">
        <f t="shared" si="1"/>
        <v>8128.8074605877782</v>
      </c>
      <c r="F7" s="295">
        <f t="shared" si="1"/>
        <v>7344.7118865986213</v>
      </c>
      <c r="G7" s="295">
        <f t="shared" ref="G7:AN7" si="2">+G9+G13</f>
        <v>8242.3161370981561</v>
      </c>
      <c r="H7" s="295">
        <f t="shared" si="2"/>
        <v>8880.2084557490016</v>
      </c>
      <c r="I7" s="295">
        <f t="shared" si="2"/>
        <v>10511.277063991531</v>
      </c>
      <c r="J7" s="295">
        <f t="shared" si="2"/>
        <v>10042.293283227373</v>
      </c>
      <c r="K7" s="295">
        <f t="shared" ref="K7:L7" si="3">+K9+K13</f>
        <v>10561.985812984054</v>
      </c>
      <c r="L7" s="295">
        <f t="shared" si="3"/>
        <v>11219.283283782001</v>
      </c>
      <c r="M7" s="295">
        <f t="shared" ref="M7:M14" si="4">+SUM(BB7:BD7)</f>
        <v>1614.3454817993888</v>
      </c>
      <c r="N7" s="295">
        <f t="shared" ref="N7:N14" si="5">+SUM(BE7:BG7)</f>
        <v>1859.2250149127722</v>
      </c>
      <c r="O7" s="295">
        <f t="shared" ref="O7:O14" si="6">+SUM(BH7:BJ7)</f>
        <v>1604.6382485889574</v>
      </c>
      <c r="P7" s="295">
        <f t="shared" ref="P7:P14" si="7">+SUM(BK7:BM7)</f>
        <v>1818.3922513700002</v>
      </c>
      <c r="Q7" s="295">
        <f t="shared" ref="Q7:Q14" si="8">+SUM(BN7:BP7)</f>
        <v>1846.8329256533802</v>
      </c>
      <c r="R7" s="295">
        <f t="shared" ref="R7:R14" si="9">+SUM(BQ7:BS7)</f>
        <v>2148.0261091266198</v>
      </c>
      <c r="S7" s="295">
        <f t="shared" ref="S7:S14" si="10">+SUM(BT7:BV7)</f>
        <v>1576.1284939300001</v>
      </c>
      <c r="T7" s="295">
        <f t="shared" ref="T7:T14" si="11">+SUM(BW7:BY7)</f>
        <v>2191.74816444</v>
      </c>
      <c r="U7" s="295">
        <f t="shared" ref="U7:U14" si="12">+SUM(BZ7:CB7)</f>
        <v>1992.9841594633392</v>
      </c>
      <c r="V7" s="295">
        <f t="shared" ref="V7:V14" si="13">+SUM(CC7:CE7)</f>
        <v>2303.7402320099995</v>
      </c>
      <c r="W7" s="295">
        <f t="shared" ref="W7:W14" si="14">+SUM(CF7:CH7)</f>
        <v>1772.1101391333382</v>
      </c>
      <c r="X7" s="295">
        <f t="shared" ref="X7:X14" si="15">+SUM(CI7:CK7)</f>
        <v>2059.9729299811015</v>
      </c>
      <c r="Y7" s="295">
        <f t="shared" ref="Y7:Y14" si="16">+SUM(CL7:CN7)</f>
        <v>1861.3046650821698</v>
      </c>
      <c r="Z7" s="295">
        <f t="shared" ref="Z7:Z14" si="17">+SUM(CO7:CQ7)</f>
        <v>1711.3713011388154</v>
      </c>
      <c r="AA7" s="295">
        <f t="shared" ref="AA7:AA14" si="18">+SUM(CR7:CT7)</f>
        <v>1762.6036288588207</v>
      </c>
      <c r="AB7" s="295">
        <f t="shared" ref="AB7:AB14" si="19">+SUM(CU7:CW7)</f>
        <v>2009.4322915188154</v>
      </c>
      <c r="AC7" s="295">
        <f t="shared" si="2"/>
        <v>1961.0604297570394</v>
      </c>
      <c r="AD7" s="295">
        <f t="shared" si="2"/>
        <v>1922.3584207370391</v>
      </c>
      <c r="AE7" s="295">
        <f t="shared" si="2"/>
        <v>2020.5766452870382</v>
      </c>
      <c r="AF7" s="295">
        <f t="shared" si="2"/>
        <v>2338.3206413170406</v>
      </c>
      <c r="AG7" s="295">
        <f t="shared" si="2"/>
        <v>2232.9163176450002</v>
      </c>
      <c r="AH7" s="295">
        <f t="shared" si="2"/>
        <v>2254.9878137940004</v>
      </c>
      <c r="AI7" s="295">
        <f t="shared" si="2"/>
        <v>2092.3050135249996</v>
      </c>
      <c r="AJ7" s="295">
        <f t="shared" si="2"/>
        <v>2299.9993107849996</v>
      </c>
      <c r="AK7" s="295">
        <f t="shared" si="2"/>
        <v>2551.7310332660495</v>
      </c>
      <c r="AL7" s="295">
        <f t="shared" si="2"/>
        <v>2634.8250417919999</v>
      </c>
      <c r="AM7" s="295">
        <f t="shared" si="2"/>
        <v>2579.8229737679999</v>
      </c>
      <c r="AN7" s="295">
        <f t="shared" si="2"/>
        <v>2744.8980151654823</v>
      </c>
      <c r="AO7" s="295">
        <f>+AO9+AO13</f>
        <v>2542.8837397179655</v>
      </c>
      <c r="AP7" s="295">
        <f>+AP9+AP13</f>
        <v>2452.8919178622</v>
      </c>
      <c r="AQ7" s="295">
        <f>+AQ9+AQ13</f>
        <v>2407.1979384453002</v>
      </c>
      <c r="AR7" s="295">
        <f>+AR9+AR13</f>
        <v>2639.3196872019084</v>
      </c>
      <c r="AS7" s="295">
        <f t="shared" ref="AS7:AU7" si="20">+AS9+AS13</f>
        <v>2430.7598744712504</v>
      </c>
      <c r="AT7" s="295">
        <f t="shared" si="20"/>
        <v>2563.8447018272286</v>
      </c>
      <c r="AU7" s="295">
        <f t="shared" si="20"/>
        <v>2524.6880604299504</v>
      </c>
      <c r="AV7" s="295">
        <f t="shared" ref="AV7:AZ7" si="21">+AV9+AV13</f>
        <v>3042.6931762556255</v>
      </c>
      <c r="AW7" s="295">
        <f t="shared" si="21"/>
        <v>2566.7518694899995</v>
      </c>
      <c r="AX7" s="295">
        <f t="shared" si="21"/>
        <v>2772.3419623999994</v>
      </c>
      <c r="AY7" s="295">
        <f t="shared" si="21"/>
        <v>2854.0522706000002</v>
      </c>
      <c r="AZ7" s="295">
        <f t="shared" si="21"/>
        <v>3026.1371812920006</v>
      </c>
      <c r="BA7" s="295">
        <f t="shared" ref="BA7" si="22">+BA9+BA13</f>
        <v>2796.85733347</v>
      </c>
      <c r="BB7" s="295">
        <f t="shared" ref="BB7:CW7" si="23">+BB9+BB13</f>
        <v>518.58235801000001</v>
      </c>
      <c r="BC7" s="295">
        <f t="shared" si="23"/>
        <v>435.40096498000008</v>
      </c>
      <c r="BD7" s="295">
        <f t="shared" si="23"/>
        <v>660.3621588093888</v>
      </c>
      <c r="BE7" s="295">
        <f t="shared" si="23"/>
        <v>671.5779014106115</v>
      </c>
      <c r="BF7" s="295">
        <f t="shared" si="23"/>
        <v>604.35140580999996</v>
      </c>
      <c r="BG7" s="295">
        <f t="shared" si="23"/>
        <v>583.29570769216059</v>
      </c>
      <c r="BH7" s="295">
        <f t="shared" si="23"/>
        <v>505.52361280999997</v>
      </c>
      <c r="BI7" s="295">
        <f t="shared" si="23"/>
        <v>533.17407265895736</v>
      </c>
      <c r="BJ7" s="295">
        <f t="shared" si="23"/>
        <v>565.94056311999998</v>
      </c>
      <c r="BK7" s="295">
        <f t="shared" si="23"/>
        <v>630.49722251000003</v>
      </c>
      <c r="BL7" s="295">
        <f t="shared" si="23"/>
        <v>616.77649778000023</v>
      </c>
      <c r="BM7" s="295">
        <f t="shared" si="23"/>
        <v>571.11853107999991</v>
      </c>
      <c r="BN7" s="295">
        <f t="shared" si="23"/>
        <v>623.48203936666687</v>
      </c>
      <c r="BO7" s="295">
        <f t="shared" si="23"/>
        <v>562.11324265666667</v>
      </c>
      <c r="BP7" s="295">
        <f t="shared" si="23"/>
        <v>661.2376436300467</v>
      </c>
      <c r="BQ7" s="295">
        <f t="shared" si="23"/>
        <v>665.41639092328637</v>
      </c>
      <c r="BR7" s="295">
        <f t="shared" si="23"/>
        <v>702.49989687334482</v>
      </c>
      <c r="BS7" s="295">
        <f t="shared" si="23"/>
        <v>780.10982132998856</v>
      </c>
      <c r="BT7" s="295">
        <f t="shared" si="23"/>
        <v>591.15722870666696</v>
      </c>
      <c r="BU7" s="295">
        <f t="shared" si="23"/>
        <v>582.12318590666655</v>
      </c>
      <c r="BV7" s="295">
        <f t="shared" si="23"/>
        <v>402.8480793166666</v>
      </c>
      <c r="BW7" s="295">
        <f t="shared" si="23"/>
        <v>748.70186730666637</v>
      </c>
      <c r="BX7" s="295">
        <f t="shared" si="23"/>
        <v>815.94973525666683</v>
      </c>
      <c r="BY7" s="295">
        <f t="shared" si="23"/>
        <v>627.09656187666667</v>
      </c>
      <c r="BZ7" s="295">
        <f t="shared" si="23"/>
        <v>715.34357475333911</v>
      </c>
      <c r="CA7" s="295">
        <f t="shared" si="23"/>
        <v>566.61710271000004</v>
      </c>
      <c r="CB7" s="295">
        <f t="shared" si="23"/>
        <v>711.02348200000006</v>
      </c>
      <c r="CC7" s="295">
        <f t="shared" si="23"/>
        <v>753.5546803899997</v>
      </c>
      <c r="CD7" s="295">
        <f t="shared" si="23"/>
        <v>678.16042836999986</v>
      </c>
      <c r="CE7" s="295">
        <f t="shared" si="23"/>
        <v>872.02512325000009</v>
      </c>
      <c r="CF7" s="295">
        <f t="shared" si="23"/>
        <v>599.08916757999998</v>
      </c>
      <c r="CG7" s="295">
        <f t="shared" si="23"/>
        <v>586.62533765332262</v>
      </c>
      <c r="CH7" s="295">
        <f t="shared" si="23"/>
        <v>586.39563390001547</v>
      </c>
      <c r="CI7" s="295">
        <f t="shared" si="23"/>
        <v>651.69553074556302</v>
      </c>
      <c r="CJ7" s="295">
        <f t="shared" si="23"/>
        <v>670.18122123331977</v>
      </c>
      <c r="CK7" s="295">
        <f t="shared" si="23"/>
        <v>738.09617800221861</v>
      </c>
      <c r="CL7" s="295">
        <f t="shared" si="23"/>
        <v>577.30863831395982</v>
      </c>
      <c r="CM7" s="295">
        <f t="shared" si="23"/>
        <v>584.83096530805585</v>
      </c>
      <c r="CN7" s="295">
        <f t="shared" si="23"/>
        <v>699.16506146015388</v>
      </c>
      <c r="CO7" s="295">
        <f t="shared" si="23"/>
        <v>653.21920677284606</v>
      </c>
      <c r="CP7" s="295">
        <f t="shared" si="23"/>
        <v>537.01623950636429</v>
      </c>
      <c r="CQ7" s="295">
        <f t="shared" si="23"/>
        <v>521.13585485960505</v>
      </c>
      <c r="CR7" s="295">
        <f t="shared" si="23"/>
        <v>551.81191096627731</v>
      </c>
      <c r="CS7" s="295">
        <f t="shared" si="23"/>
        <v>610.95562133627163</v>
      </c>
      <c r="CT7" s="295">
        <f t="shared" si="23"/>
        <v>599.83609655627185</v>
      </c>
      <c r="CU7" s="295">
        <f t="shared" si="23"/>
        <v>620.51148846627143</v>
      </c>
      <c r="CV7" s="295">
        <f t="shared" si="23"/>
        <v>616.23758965627201</v>
      </c>
      <c r="CW7" s="295">
        <f t="shared" si="23"/>
        <v>772.68321339627221</v>
      </c>
      <c r="CX7" s="295">
        <f t="shared" ref="CX7:DA7" si="24">+CX9+CX13</f>
        <v>649.77033934901294</v>
      </c>
      <c r="CY7" s="295">
        <f t="shared" si="24"/>
        <v>611.25909755901296</v>
      </c>
      <c r="CZ7" s="295">
        <f t="shared" si="24"/>
        <v>700.03099284901316</v>
      </c>
      <c r="DA7" s="295">
        <f t="shared" si="24"/>
        <v>694.08786832901262</v>
      </c>
      <c r="DB7" s="295">
        <f t="shared" ref="DB7:ER7" si="25">+DB9+DB13</f>
        <v>663.16990235901278</v>
      </c>
      <c r="DC7" s="295">
        <f t="shared" si="25"/>
        <v>565.10065004901332</v>
      </c>
      <c r="DD7" s="295">
        <f t="shared" si="25"/>
        <v>453.12845755901287</v>
      </c>
      <c r="DE7" s="295">
        <f t="shared" si="25"/>
        <v>492.0758558490125</v>
      </c>
      <c r="DF7" s="295">
        <f t="shared" si="25"/>
        <v>1075.372331879013</v>
      </c>
      <c r="DG7" s="295">
        <f t="shared" si="25"/>
        <v>827.89089029901345</v>
      </c>
      <c r="DH7" s="295">
        <f t="shared" si="25"/>
        <v>770.64710371901322</v>
      </c>
      <c r="DI7" s="295">
        <f t="shared" si="25"/>
        <v>739.78264729901377</v>
      </c>
      <c r="DJ7" s="295">
        <f t="shared" si="25"/>
        <v>692.10986643833314</v>
      </c>
      <c r="DK7" s="295">
        <f t="shared" si="25"/>
        <v>804.40725987833355</v>
      </c>
      <c r="DL7" s="295">
        <f t="shared" si="25"/>
        <v>736.39919132833347</v>
      </c>
      <c r="DM7" s="295">
        <f t="shared" si="25"/>
        <v>804.55862007733356</v>
      </c>
      <c r="DN7" s="295">
        <f t="shared" si="25"/>
        <v>704.28051618833365</v>
      </c>
      <c r="DO7" s="295">
        <f t="shared" si="25"/>
        <v>746.14867752833356</v>
      </c>
      <c r="DP7" s="295">
        <f t="shared" si="25"/>
        <v>643.19902309833333</v>
      </c>
      <c r="DQ7" s="295">
        <f t="shared" si="25"/>
        <v>740.73750816833365</v>
      </c>
      <c r="DR7" s="295">
        <f t="shared" si="25"/>
        <v>708.36848225833262</v>
      </c>
      <c r="DS7" s="295">
        <f t="shared" si="25"/>
        <v>769.98953775833286</v>
      </c>
      <c r="DT7" s="295">
        <f t="shared" si="25"/>
        <v>766.40534897833379</v>
      </c>
      <c r="DU7" s="295">
        <f t="shared" si="25"/>
        <v>763.60442404833304</v>
      </c>
      <c r="DV7" s="295">
        <f t="shared" si="25"/>
        <v>910.37486424333315</v>
      </c>
      <c r="DW7" s="295">
        <f t="shared" si="25"/>
        <v>824.92530010133294</v>
      </c>
      <c r="DX7" s="295">
        <f t="shared" si="25"/>
        <v>816.43086892138319</v>
      </c>
      <c r="DY7" s="295">
        <f t="shared" si="25"/>
        <v>948.96471517733335</v>
      </c>
      <c r="DZ7" s="295">
        <f t="shared" si="25"/>
        <v>871.13691830333346</v>
      </c>
      <c r="EA7" s="295">
        <f t="shared" si="25"/>
        <v>814.72340831133317</v>
      </c>
      <c r="EB7" s="295">
        <f t="shared" si="25"/>
        <v>834.60963206733345</v>
      </c>
      <c r="EC7" s="295">
        <f t="shared" si="25"/>
        <v>907.90151890133302</v>
      </c>
      <c r="ED7" s="295">
        <f t="shared" si="25"/>
        <v>837.31182279933353</v>
      </c>
      <c r="EE7" s="295">
        <f t="shared" si="25"/>
        <v>836.2067094488159</v>
      </c>
      <c r="EF7" s="295">
        <f t="shared" si="25"/>
        <v>390.83842688333317</v>
      </c>
      <c r="EG7" s="295">
        <f t="shared" si="25"/>
        <v>1517.8528788333335</v>
      </c>
      <c r="EH7" s="295">
        <f t="shared" si="25"/>
        <v>833.24692384273987</v>
      </c>
      <c r="EI7" s="295">
        <f t="shared" si="25"/>
        <v>797.46197618472513</v>
      </c>
      <c r="EJ7" s="295">
        <f t="shared" si="25"/>
        <v>912.17483969050011</v>
      </c>
      <c r="EK7" s="295">
        <f t="shared" si="25"/>
        <v>802.69351220905003</v>
      </c>
      <c r="EL7" s="295">
        <f t="shared" si="25"/>
        <v>859.99714470269998</v>
      </c>
      <c r="EM7" s="295">
        <f t="shared" si="25"/>
        <v>790.20126095044986</v>
      </c>
      <c r="EN7" s="295">
        <f t="shared" si="25"/>
        <v>797.56719140790005</v>
      </c>
      <c r="EO7" s="295">
        <f t="shared" si="25"/>
        <v>811.18364977547503</v>
      </c>
      <c r="EP7" s="295">
        <f t="shared" si="25"/>
        <v>798.44709726192502</v>
      </c>
      <c r="EQ7" s="295">
        <f t="shared" si="25"/>
        <v>806.96758841695828</v>
      </c>
      <c r="ER7" s="295">
        <f t="shared" si="25"/>
        <v>800.5699683844</v>
      </c>
      <c r="ES7" s="295">
        <f t="shared" ref="ES7:FE7" si="26">+ES9+ES13</f>
        <v>1031.7821304005499</v>
      </c>
      <c r="ET7" s="295">
        <f t="shared" si="26"/>
        <v>743.53088128159959</v>
      </c>
      <c r="EU7" s="295">
        <f t="shared" si="26"/>
        <v>868.69366183215061</v>
      </c>
      <c r="EV7" s="295">
        <f t="shared" si="26"/>
        <v>818.53533135750035</v>
      </c>
      <c r="EW7" s="295">
        <f t="shared" si="26"/>
        <v>926.43041712758475</v>
      </c>
      <c r="EX7" s="295">
        <f t="shared" si="26"/>
        <v>720.12860070087481</v>
      </c>
      <c r="EY7" s="295">
        <f t="shared" si="26"/>
        <v>917.28568399876883</v>
      </c>
      <c r="EZ7" s="295">
        <f t="shared" si="26"/>
        <v>837.58542788665022</v>
      </c>
      <c r="FA7" s="295">
        <f t="shared" si="26"/>
        <v>842.65682897680017</v>
      </c>
      <c r="FB7" s="295">
        <f t="shared" si="26"/>
        <v>844.44580356649965</v>
      </c>
      <c r="FC7" s="295">
        <f t="shared" si="26"/>
        <v>1045.2799935250002</v>
      </c>
      <c r="FD7" s="295">
        <f t="shared" si="26"/>
        <v>842.75356097519955</v>
      </c>
      <c r="FE7" s="295">
        <f t="shared" si="26"/>
        <v>1154.6596217554254</v>
      </c>
      <c r="FF7" s="295">
        <f t="shared" ref="FF7:FH7" si="27">+FF9+FF13</f>
        <v>810.57185522666623</v>
      </c>
      <c r="FG7" s="295">
        <f t="shared" si="27"/>
        <v>850.17633664666653</v>
      </c>
      <c r="FH7" s="295">
        <f t="shared" si="27"/>
        <v>906.00367761666655</v>
      </c>
      <c r="FI7" s="295">
        <f t="shared" ref="FI7" si="28">+FI9+FI13</f>
        <v>909.21317161666661</v>
      </c>
      <c r="FJ7" s="295">
        <f t="shared" ref="FJ7:FK7" si="29">+FJ9+FJ13</f>
        <v>957.87949265666668</v>
      </c>
      <c r="FK7" s="295">
        <f t="shared" si="29"/>
        <v>905.2492981266663</v>
      </c>
      <c r="FL7" s="295">
        <f t="shared" ref="FL7" si="30">+FL9+FL13</f>
        <v>820.13000365666676</v>
      </c>
      <c r="FM7" s="295">
        <f t="shared" ref="FM7" si="31">+FM9+FM13</f>
        <v>932.85178585666654</v>
      </c>
      <c r="FN7" s="295">
        <f t="shared" ref="FN7" si="32">+FN9+FN13</f>
        <v>1101.0704810866669</v>
      </c>
      <c r="FO7" s="295">
        <f t="shared" ref="FO7" si="33">+FO9+FO13</f>
        <v>995.12563316666683</v>
      </c>
      <c r="FP7" s="295">
        <f t="shared" ref="FP7" si="34">+FP9+FP13</f>
        <v>929.17512928866677</v>
      </c>
      <c r="FQ7" s="295">
        <f t="shared" ref="FQ7:FR7" si="35">+FQ9+FQ13</f>
        <v>1101.8364188366666</v>
      </c>
      <c r="FR7" s="295">
        <f t="shared" si="35"/>
        <v>920.1547129966666</v>
      </c>
      <c r="FS7" s="295">
        <f t="shared" ref="FS7:FT7" si="36">+FS9+FS13</f>
        <v>930.46698425666659</v>
      </c>
      <c r="FT7" s="295">
        <f t="shared" si="36"/>
        <v>946.23563621666676</v>
      </c>
      <c r="FU7" s="295">
        <f t="shared" ref="FU7" si="37">+FU9+FU13</f>
        <v>1150.5894533066667</v>
      </c>
    </row>
    <row r="8" spans="1:177" hidden="1">
      <c r="A8" s="296"/>
      <c r="B8" s="297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>
        <f t="shared" si="4"/>
        <v>0</v>
      </c>
      <c r="N8" s="298">
        <f t="shared" si="5"/>
        <v>0</v>
      </c>
      <c r="O8" s="298">
        <f t="shared" si="6"/>
        <v>0</v>
      </c>
      <c r="P8" s="298">
        <f t="shared" si="7"/>
        <v>0</v>
      </c>
      <c r="Q8" s="298">
        <f t="shared" si="8"/>
        <v>0</v>
      </c>
      <c r="R8" s="298">
        <f t="shared" si="9"/>
        <v>0</v>
      </c>
      <c r="S8" s="298">
        <f t="shared" si="10"/>
        <v>0</v>
      </c>
      <c r="T8" s="298">
        <f t="shared" si="11"/>
        <v>0</v>
      </c>
      <c r="U8" s="298">
        <f t="shared" si="12"/>
        <v>0</v>
      </c>
      <c r="V8" s="298">
        <f t="shared" si="13"/>
        <v>0</v>
      </c>
      <c r="W8" s="298">
        <f t="shared" si="14"/>
        <v>0</v>
      </c>
      <c r="X8" s="298">
        <f t="shared" si="15"/>
        <v>0</v>
      </c>
      <c r="Y8" s="298">
        <f t="shared" si="16"/>
        <v>0</v>
      </c>
      <c r="Z8" s="298">
        <f t="shared" si="17"/>
        <v>0</v>
      </c>
      <c r="AA8" s="298">
        <f t="shared" si="18"/>
        <v>0</v>
      </c>
      <c r="AB8" s="298">
        <f t="shared" si="19"/>
        <v>0</v>
      </c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8"/>
      <c r="BV8" s="298"/>
      <c r="BW8" s="298"/>
      <c r="BX8" s="298"/>
      <c r="BY8" s="298"/>
      <c r="BZ8" s="298"/>
      <c r="CA8" s="298"/>
      <c r="CB8" s="298"/>
      <c r="CC8" s="298"/>
      <c r="CD8" s="298"/>
      <c r="CE8" s="298"/>
      <c r="CF8" s="298"/>
      <c r="CG8" s="298"/>
      <c r="CH8" s="298"/>
      <c r="CI8" s="298"/>
      <c r="CJ8" s="298"/>
      <c r="CK8" s="298"/>
      <c r="CL8" s="298"/>
      <c r="CM8" s="298"/>
      <c r="CN8" s="298"/>
      <c r="CO8" s="298"/>
      <c r="CP8" s="298"/>
      <c r="CQ8" s="298"/>
      <c r="CR8" s="298"/>
      <c r="CS8" s="298"/>
      <c r="CT8" s="298"/>
      <c r="CU8" s="298"/>
      <c r="CV8" s="298"/>
      <c r="CW8" s="298"/>
      <c r="CX8" s="298"/>
      <c r="CY8" s="298"/>
      <c r="CZ8" s="298"/>
      <c r="DA8" s="298"/>
      <c r="DB8" s="298"/>
      <c r="DC8" s="298"/>
      <c r="DD8" s="298"/>
      <c r="DE8" s="298"/>
      <c r="DF8" s="298"/>
      <c r="DG8" s="298"/>
      <c r="DH8" s="298"/>
      <c r="DI8" s="298"/>
      <c r="DJ8" s="298"/>
      <c r="DK8" s="29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  <c r="ES8" s="298"/>
      <c r="ET8" s="298"/>
      <c r="EU8" s="298"/>
      <c r="EV8" s="298"/>
      <c r="EW8" s="298"/>
      <c r="EX8" s="298"/>
      <c r="EY8" s="298"/>
      <c r="EZ8" s="298"/>
      <c r="FA8" s="298"/>
      <c r="FB8" s="298"/>
      <c r="FC8" s="298"/>
      <c r="FD8" s="298"/>
      <c r="FE8" s="298"/>
      <c r="FF8" s="298"/>
      <c r="FG8" s="298"/>
      <c r="FH8" s="298"/>
      <c r="FI8" s="298"/>
      <c r="FJ8" s="298"/>
      <c r="FK8" s="298"/>
      <c r="FL8" s="298"/>
      <c r="FM8" s="298"/>
      <c r="FN8" s="298"/>
      <c r="FO8" s="298"/>
      <c r="FP8" s="298"/>
      <c r="FQ8" s="298"/>
      <c r="FR8" s="298"/>
      <c r="FS8" s="298"/>
      <c r="FT8" s="298"/>
      <c r="FU8" s="298"/>
    </row>
    <row r="9" spans="1:177" hidden="1">
      <c r="A9" s="299">
        <v>11</v>
      </c>
      <c r="B9" s="300" t="s">
        <v>1</v>
      </c>
      <c r="C9" s="301">
        <f t="shared" ref="C9:F9" si="38">C10+C11</f>
        <v>0</v>
      </c>
      <c r="D9" s="301">
        <f t="shared" si="38"/>
        <v>0</v>
      </c>
      <c r="E9" s="301">
        <f t="shared" si="38"/>
        <v>0</v>
      </c>
      <c r="F9" s="301">
        <f t="shared" si="38"/>
        <v>0</v>
      </c>
      <c r="G9" s="301">
        <f t="shared" ref="G9:AN9" si="39">G10+G11</f>
        <v>0</v>
      </c>
      <c r="H9" s="301">
        <f t="shared" si="39"/>
        <v>0</v>
      </c>
      <c r="I9" s="301">
        <f t="shared" si="39"/>
        <v>0</v>
      </c>
      <c r="J9" s="301">
        <f t="shared" si="39"/>
        <v>0</v>
      </c>
      <c r="K9" s="301">
        <f t="shared" ref="K9:L9" si="40">K10+K11</f>
        <v>0</v>
      </c>
      <c r="L9" s="301">
        <f t="shared" si="40"/>
        <v>0</v>
      </c>
      <c r="M9" s="301">
        <f t="shared" si="4"/>
        <v>0</v>
      </c>
      <c r="N9" s="301">
        <f t="shared" si="5"/>
        <v>0</v>
      </c>
      <c r="O9" s="301">
        <f t="shared" si="6"/>
        <v>0</v>
      </c>
      <c r="P9" s="301">
        <f t="shared" si="7"/>
        <v>0</v>
      </c>
      <c r="Q9" s="301">
        <f t="shared" si="8"/>
        <v>0</v>
      </c>
      <c r="R9" s="301">
        <f t="shared" si="9"/>
        <v>0</v>
      </c>
      <c r="S9" s="301">
        <f t="shared" si="10"/>
        <v>0</v>
      </c>
      <c r="T9" s="301">
        <f t="shared" si="11"/>
        <v>0</v>
      </c>
      <c r="U9" s="301">
        <f t="shared" si="12"/>
        <v>0</v>
      </c>
      <c r="V9" s="301">
        <f t="shared" si="13"/>
        <v>0</v>
      </c>
      <c r="W9" s="301">
        <f t="shared" si="14"/>
        <v>0</v>
      </c>
      <c r="X9" s="301">
        <f t="shared" si="15"/>
        <v>0</v>
      </c>
      <c r="Y9" s="301">
        <f t="shared" si="16"/>
        <v>0</v>
      </c>
      <c r="Z9" s="301">
        <f t="shared" si="17"/>
        <v>0</v>
      </c>
      <c r="AA9" s="301">
        <f t="shared" si="18"/>
        <v>0</v>
      </c>
      <c r="AB9" s="301">
        <f t="shared" si="19"/>
        <v>0</v>
      </c>
      <c r="AC9" s="301">
        <f t="shared" si="39"/>
        <v>0</v>
      </c>
      <c r="AD9" s="301">
        <f t="shared" si="39"/>
        <v>0</v>
      </c>
      <c r="AE9" s="301">
        <f t="shared" si="39"/>
        <v>0</v>
      </c>
      <c r="AF9" s="301">
        <f t="shared" si="39"/>
        <v>0</v>
      </c>
      <c r="AG9" s="301">
        <f t="shared" si="39"/>
        <v>0</v>
      </c>
      <c r="AH9" s="301">
        <f t="shared" si="39"/>
        <v>0</v>
      </c>
      <c r="AI9" s="301">
        <f t="shared" si="39"/>
        <v>0</v>
      </c>
      <c r="AJ9" s="301">
        <f t="shared" si="39"/>
        <v>0</v>
      </c>
      <c r="AK9" s="301">
        <f t="shared" si="39"/>
        <v>0</v>
      </c>
      <c r="AL9" s="301">
        <f t="shared" si="39"/>
        <v>0</v>
      </c>
      <c r="AM9" s="301">
        <f t="shared" si="39"/>
        <v>0</v>
      </c>
      <c r="AN9" s="301">
        <f t="shared" si="39"/>
        <v>0</v>
      </c>
      <c r="AO9" s="301">
        <f>AO10+AO11</f>
        <v>0</v>
      </c>
      <c r="AP9" s="301">
        <f>AP10+AP11</f>
        <v>0</v>
      </c>
      <c r="AQ9" s="301">
        <f>AQ10+AQ11</f>
        <v>0</v>
      </c>
      <c r="AR9" s="301">
        <f>AR10+AR11</f>
        <v>0</v>
      </c>
      <c r="AS9" s="305">
        <f>+SUM(ET9:EV9)</f>
        <v>0</v>
      </c>
      <c r="AT9" s="305">
        <f>+SUM(EW9:EY9)</f>
        <v>0</v>
      </c>
      <c r="AU9" s="305">
        <f>+SUM(EZ9:FB9)</f>
        <v>0</v>
      </c>
      <c r="AV9" s="305">
        <f t="shared" ref="AV9:BA9" si="41">+SUM(FA9:FC9)</f>
        <v>0</v>
      </c>
      <c r="AW9" s="305">
        <f t="shared" si="41"/>
        <v>0</v>
      </c>
      <c r="AX9" s="305">
        <f t="shared" si="41"/>
        <v>0</v>
      </c>
      <c r="AY9" s="305">
        <f t="shared" si="41"/>
        <v>0</v>
      </c>
      <c r="AZ9" s="305">
        <f t="shared" si="41"/>
        <v>0</v>
      </c>
      <c r="BA9" s="305">
        <f t="shared" si="41"/>
        <v>0</v>
      </c>
      <c r="BB9" s="301">
        <f t="shared" ref="BB9:CW9" si="42">BB10+BB11</f>
        <v>0</v>
      </c>
      <c r="BC9" s="301">
        <f t="shared" si="42"/>
        <v>0</v>
      </c>
      <c r="BD9" s="301">
        <f t="shared" si="42"/>
        <v>0</v>
      </c>
      <c r="BE9" s="301">
        <f t="shared" si="42"/>
        <v>0</v>
      </c>
      <c r="BF9" s="301">
        <f t="shared" si="42"/>
        <v>0</v>
      </c>
      <c r="BG9" s="301">
        <f t="shared" si="42"/>
        <v>0</v>
      </c>
      <c r="BH9" s="301">
        <f t="shared" si="42"/>
        <v>0</v>
      </c>
      <c r="BI9" s="301">
        <f t="shared" si="42"/>
        <v>0</v>
      </c>
      <c r="BJ9" s="301">
        <f t="shared" si="42"/>
        <v>0</v>
      </c>
      <c r="BK9" s="301">
        <f t="shared" si="42"/>
        <v>0</v>
      </c>
      <c r="BL9" s="301">
        <f t="shared" si="42"/>
        <v>0</v>
      </c>
      <c r="BM9" s="301">
        <f t="shared" si="42"/>
        <v>0</v>
      </c>
      <c r="BN9" s="301">
        <f t="shared" si="42"/>
        <v>0</v>
      </c>
      <c r="BO9" s="301">
        <f t="shared" si="42"/>
        <v>0</v>
      </c>
      <c r="BP9" s="301">
        <f t="shared" si="42"/>
        <v>0</v>
      </c>
      <c r="BQ9" s="301">
        <f t="shared" si="42"/>
        <v>0</v>
      </c>
      <c r="BR9" s="301">
        <f t="shared" si="42"/>
        <v>0</v>
      </c>
      <c r="BS9" s="301">
        <f t="shared" si="42"/>
        <v>0</v>
      </c>
      <c r="BT9" s="301">
        <f t="shared" si="42"/>
        <v>0</v>
      </c>
      <c r="BU9" s="301">
        <f t="shared" si="42"/>
        <v>0</v>
      </c>
      <c r="BV9" s="301">
        <f t="shared" si="42"/>
        <v>0</v>
      </c>
      <c r="BW9" s="301">
        <f t="shared" si="42"/>
        <v>0</v>
      </c>
      <c r="BX9" s="301">
        <f t="shared" si="42"/>
        <v>0</v>
      </c>
      <c r="BY9" s="301">
        <f t="shared" si="42"/>
        <v>0</v>
      </c>
      <c r="BZ9" s="301">
        <f t="shared" si="42"/>
        <v>0</v>
      </c>
      <c r="CA9" s="301">
        <f t="shared" si="42"/>
        <v>0</v>
      </c>
      <c r="CB9" s="301">
        <f t="shared" si="42"/>
        <v>0</v>
      </c>
      <c r="CC9" s="301">
        <f t="shared" si="42"/>
        <v>0</v>
      </c>
      <c r="CD9" s="301">
        <f t="shared" si="42"/>
        <v>0</v>
      </c>
      <c r="CE9" s="301">
        <f t="shared" si="42"/>
        <v>0</v>
      </c>
      <c r="CF9" s="301">
        <f t="shared" si="42"/>
        <v>0</v>
      </c>
      <c r="CG9" s="301">
        <f t="shared" si="42"/>
        <v>0</v>
      </c>
      <c r="CH9" s="301">
        <f t="shared" si="42"/>
        <v>0</v>
      </c>
      <c r="CI9" s="301">
        <f t="shared" si="42"/>
        <v>0</v>
      </c>
      <c r="CJ9" s="301">
        <f t="shared" si="42"/>
        <v>0</v>
      </c>
      <c r="CK9" s="301">
        <f t="shared" si="42"/>
        <v>0</v>
      </c>
      <c r="CL9" s="301">
        <f t="shared" si="42"/>
        <v>0</v>
      </c>
      <c r="CM9" s="301">
        <f t="shared" si="42"/>
        <v>0</v>
      </c>
      <c r="CN9" s="301">
        <f t="shared" si="42"/>
        <v>0</v>
      </c>
      <c r="CO9" s="301">
        <f t="shared" si="42"/>
        <v>0</v>
      </c>
      <c r="CP9" s="301">
        <f t="shared" si="42"/>
        <v>0</v>
      </c>
      <c r="CQ9" s="301">
        <f t="shared" si="42"/>
        <v>0</v>
      </c>
      <c r="CR9" s="301">
        <f t="shared" si="42"/>
        <v>0</v>
      </c>
      <c r="CS9" s="301">
        <f t="shared" si="42"/>
        <v>0</v>
      </c>
      <c r="CT9" s="301">
        <f t="shared" si="42"/>
        <v>0</v>
      </c>
      <c r="CU9" s="301">
        <f t="shared" si="42"/>
        <v>0</v>
      </c>
      <c r="CV9" s="301">
        <f t="shared" si="42"/>
        <v>0</v>
      </c>
      <c r="CW9" s="301">
        <f t="shared" si="42"/>
        <v>0</v>
      </c>
      <c r="CX9" s="301">
        <f t="shared" ref="CX9:DA9" si="43">CX10+CX11</f>
        <v>0</v>
      </c>
      <c r="CY9" s="301">
        <f t="shared" si="43"/>
        <v>0</v>
      </c>
      <c r="CZ9" s="301">
        <f t="shared" si="43"/>
        <v>0</v>
      </c>
      <c r="DA9" s="301">
        <f t="shared" si="43"/>
        <v>0</v>
      </c>
      <c r="DB9" s="301">
        <f t="shared" ref="DB9:ER9" si="44">DB10+DB11</f>
        <v>0</v>
      </c>
      <c r="DC9" s="301">
        <f t="shared" si="44"/>
        <v>0</v>
      </c>
      <c r="DD9" s="301">
        <f t="shared" si="44"/>
        <v>0</v>
      </c>
      <c r="DE9" s="301">
        <f t="shared" si="44"/>
        <v>0</v>
      </c>
      <c r="DF9" s="301">
        <f t="shared" si="44"/>
        <v>0</v>
      </c>
      <c r="DG9" s="301">
        <f t="shared" si="44"/>
        <v>0</v>
      </c>
      <c r="DH9" s="301">
        <f t="shared" si="44"/>
        <v>0</v>
      </c>
      <c r="DI9" s="301">
        <f t="shared" si="44"/>
        <v>0</v>
      </c>
      <c r="DJ9" s="301">
        <f t="shared" si="44"/>
        <v>0</v>
      </c>
      <c r="DK9" s="301">
        <f t="shared" si="44"/>
        <v>0</v>
      </c>
      <c r="DL9" s="301">
        <f t="shared" si="44"/>
        <v>0</v>
      </c>
      <c r="DM9" s="301">
        <f t="shared" si="44"/>
        <v>0</v>
      </c>
      <c r="DN9" s="301">
        <f t="shared" si="44"/>
        <v>0</v>
      </c>
      <c r="DO9" s="301">
        <f t="shared" si="44"/>
        <v>0</v>
      </c>
      <c r="DP9" s="301">
        <f t="shared" si="44"/>
        <v>0</v>
      </c>
      <c r="DQ9" s="301">
        <f t="shared" si="44"/>
        <v>0</v>
      </c>
      <c r="DR9" s="301">
        <f t="shared" si="44"/>
        <v>0</v>
      </c>
      <c r="DS9" s="301">
        <f t="shared" si="44"/>
        <v>0</v>
      </c>
      <c r="DT9" s="301">
        <f t="shared" si="44"/>
        <v>0</v>
      </c>
      <c r="DU9" s="301">
        <f t="shared" si="44"/>
        <v>0</v>
      </c>
      <c r="DV9" s="301">
        <f t="shared" si="44"/>
        <v>0</v>
      </c>
      <c r="DW9" s="301">
        <f t="shared" si="44"/>
        <v>0</v>
      </c>
      <c r="DX9" s="301">
        <f t="shared" si="44"/>
        <v>0</v>
      </c>
      <c r="DY9" s="301">
        <f t="shared" si="44"/>
        <v>0</v>
      </c>
      <c r="DZ9" s="301">
        <f t="shared" si="44"/>
        <v>0</v>
      </c>
      <c r="EA9" s="301">
        <f t="shared" si="44"/>
        <v>0</v>
      </c>
      <c r="EB9" s="301">
        <f t="shared" si="44"/>
        <v>0</v>
      </c>
      <c r="EC9" s="301">
        <f t="shared" si="44"/>
        <v>0</v>
      </c>
      <c r="ED9" s="301">
        <f t="shared" si="44"/>
        <v>0</v>
      </c>
      <c r="EE9" s="301">
        <f t="shared" si="44"/>
        <v>0</v>
      </c>
      <c r="EF9" s="301">
        <f t="shared" si="44"/>
        <v>0</v>
      </c>
      <c r="EG9" s="301">
        <f t="shared" si="44"/>
        <v>0</v>
      </c>
      <c r="EH9" s="301">
        <f t="shared" si="44"/>
        <v>0</v>
      </c>
      <c r="EI9" s="301">
        <f t="shared" si="44"/>
        <v>0</v>
      </c>
      <c r="EJ9" s="301">
        <f t="shared" si="44"/>
        <v>0</v>
      </c>
      <c r="EK9" s="301">
        <f t="shared" si="44"/>
        <v>0</v>
      </c>
      <c r="EL9" s="301">
        <f t="shared" si="44"/>
        <v>0</v>
      </c>
      <c r="EM9" s="301">
        <f t="shared" si="44"/>
        <v>0</v>
      </c>
      <c r="EN9" s="301">
        <f t="shared" si="44"/>
        <v>0</v>
      </c>
      <c r="EO9" s="301">
        <f t="shared" si="44"/>
        <v>0</v>
      </c>
      <c r="EP9" s="301">
        <f t="shared" si="44"/>
        <v>0</v>
      </c>
      <c r="EQ9" s="301">
        <f t="shared" si="44"/>
        <v>0</v>
      </c>
      <c r="ER9" s="301">
        <f t="shared" si="44"/>
        <v>0</v>
      </c>
      <c r="ES9" s="301">
        <f t="shared" ref="ES9:FE9" si="45">ES10+ES11</f>
        <v>0</v>
      </c>
      <c r="ET9" s="301">
        <f t="shared" si="45"/>
        <v>0</v>
      </c>
      <c r="EU9" s="301">
        <f t="shared" si="45"/>
        <v>0</v>
      </c>
      <c r="EV9" s="301">
        <f t="shared" si="45"/>
        <v>0</v>
      </c>
      <c r="EW9" s="301">
        <f t="shared" si="45"/>
        <v>0</v>
      </c>
      <c r="EX9" s="301">
        <f t="shared" si="45"/>
        <v>0</v>
      </c>
      <c r="EY9" s="301">
        <f t="shared" si="45"/>
        <v>0</v>
      </c>
      <c r="EZ9" s="301">
        <f t="shared" si="45"/>
        <v>0</v>
      </c>
      <c r="FA9" s="301">
        <f t="shared" si="45"/>
        <v>0</v>
      </c>
      <c r="FB9" s="301">
        <f t="shared" si="45"/>
        <v>0</v>
      </c>
      <c r="FC9" s="301">
        <f t="shared" si="45"/>
        <v>0</v>
      </c>
      <c r="FD9" s="301">
        <f t="shared" si="45"/>
        <v>0</v>
      </c>
      <c r="FE9" s="301">
        <f t="shared" si="45"/>
        <v>0</v>
      </c>
      <c r="FF9" s="301">
        <f t="shared" ref="FF9:FH9" si="46">FF10+FF11</f>
        <v>0</v>
      </c>
      <c r="FG9" s="301">
        <f t="shared" si="46"/>
        <v>0</v>
      </c>
      <c r="FH9" s="301">
        <f t="shared" si="46"/>
        <v>0</v>
      </c>
      <c r="FI9" s="301">
        <f t="shared" ref="FI9" si="47">FI10+FI11</f>
        <v>0</v>
      </c>
      <c r="FJ9" s="301">
        <f t="shared" ref="FJ9:FK9" si="48">FJ10+FJ11</f>
        <v>0</v>
      </c>
      <c r="FK9" s="301">
        <f t="shared" si="48"/>
        <v>0</v>
      </c>
      <c r="FL9" s="301">
        <f t="shared" ref="FL9" si="49">FL10+FL11</f>
        <v>0</v>
      </c>
      <c r="FM9" s="301">
        <f t="shared" ref="FM9" si="50">FM10+FM11</f>
        <v>0</v>
      </c>
      <c r="FN9" s="301">
        <f t="shared" ref="FN9" si="51">FN10+FN11</f>
        <v>0</v>
      </c>
      <c r="FO9" s="301">
        <f t="shared" ref="FO9" si="52">FO10+FO11</f>
        <v>0</v>
      </c>
      <c r="FP9" s="301">
        <f t="shared" ref="FP9" si="53">FP10+FP11</f>
        <v>0</v>
      </c>
      <c r="FQ9" s="301">
        <f t="shared" ref="FQ9:FR9" si="54">FQ10+FQ11</f>
        <v>0</v>
      </c>
      <c r="FR9" s="301">
        <f t="shared" si="54"/>
        <v>0</v>
      </c>
      <c r="FS9" s="301">
        <f t="shared" ref="FS9:FT9" si="55">FS10+FS11</f>
        <v>0</v>
      </c>
      <c r="FT9" s="301">
        <f t="shared" si="55"/>
        <v>0</v>
      </c>
      <c r="FU9" s="301">
        <f t="shared" ref="FU9" si="56">FU10+FU11</f>
        <v>0</v>
      </c>
    </row>
    <row r="10" spans="1:177" s="4" customFormat="1" hidden="1">
      <c r="A10" s="296">
        <v>111</v>
      </c>
      <c r="B10" s="297" t="s">
        <v>2</v>
      </c>
      <c r="C10" s="302"/>
      <c r="D10" s="302"/>
      <c r="E10" s="302"/>
      <c r="F10" s="302"/>
      <c r="G10" s="302">
        <f>+SUM(CX10:DI10)</f>
        <v>0</v>
      </c>
      <c r="H10" s="302">
        <f>+SUM(DJ10:DU10)</f>
        <v>0</v>
      </c>
      <c r="I10" s="302">
        <f>+SUM(DV10:EG10)</f>
        <v>0</v>
      </c>
      <c r="J10" s="302">
        <f t="shared" ref="J10:L11" si="57">+SUM(EH10:ES10)</f>
        <v>0</v>
      </c>
      <c r="K10" s="302">
        <f t="shared" si="57"/>
        <v>0</v>
      </c>
      <c r="L10" s="302">
        <f t="shared" si="57"/>
        <v>0</v>
      </c>
      <c r="M10" s="302">
        <f t="shared" si="4"/>
        <v>0</v>
      </c>
      <c r="N10" s="302">
        <f t="shared" si="5"/>
        <v>0</v>
      </c>
      <c r="O10" s="302">
        <f t="shared" si="6"/>
        <v>0</v>
      </c>
      <c r="P10" s="302">
        <f t="shared" si="7"/>
        <v>0</v>
      </c>
      <c r="Q10" s="302">
        <f t="shared" si="8"/>
        <v>0</v>
      </c>
      <c r="R10" s="302">
        <f t="shared" si="9"/>
        <v>0</v>
      </c>
      <c r="S10" s="302">
        <f t="shared" si="10"/>
        <v>0</v>
      </c>
      <c r="T10" s="302">
        <f t="shared" si="11"/>
        <v>0</v>
      </c>
      <c r="U10" s="302">
        <f t="shared" si="12"/>
        <v>0</v>
      </c>
      <c r="V10" s="302">
        <f t="shared" si="13"/>
        <v>0</v>
      </c>
      <c r="W10" s="302">
        <f t="shared" si="14"/>
        <v>0</v>
      </c>
      <c r="X10" s="302">
        <f t="shared" si="15"/>
        <v>0</v>
      </c>
      <c r="Y10" s="302">
        <f t="shared" si="16"/>
        <v>0</v>
      </c>
      <c r="Z10" s="302">
        <f t="shared" si="17"/>
        <v>0</v>
      </c>
      <c r="AA10" s="302">
        <f t="shared" si="18"/>
        <v>0</v>
      </c>
      <c r="AB10" s="302">
        <f t="shared" si="19"/>
        <v>0</v>
      </c>
      <c r="AC10" s="302">
        <f>+SUM(CX10:CZ10)</f>
        <v>0</v>
      </c>
      <c r="AD10" s="302">
        <f>+SUM(DA10:DC10)</f>
        <v>0</v>
      </c>
      <c r="AE10" s="302">
        <f>+SUM(DD10:DF10)</f>
        <v>0</v>
      </c>
      <c r="AF10" s="302">
        <f>+SUM(DG10:DI10)</f>
        <v>0</v>
      </c>
      <c r="AG10" s="302">
        <f>+SUM(DJ10:DL10)</f>
        <v>0</v>
      </c>
      <c r="AH10" s="302">
        <f>+SUM(DM10:DO10)</f>
        <v>0</v>
      </c>
      <c r="AI10" s="302">
        <f>+SUM(DP10:DR10)</f>
        <v>0</v>
      </c>
      <c r="AJ10" s="302">
        <f>+SUM(DS10:DU10)</f>
        <v>0</v>
      </c>
      <c r="AK10" s="302">
        <f>+SUM(DV10:DX10)</f>
        <v>0</v>
      </c>
      <c r="AL10" s="302">
        <f>+SUM(DY10:EA10)</f>
        <v>0</v>
      </c>
      <c r="AM10" s="302">
        <f>+SUM(EB10:ED10)</f>
        <v>0</v>
      </c>
      <c r="AN10" s="302">
        <f>+SUM(EE10:EG10)</f>
        <v>0</v>
      </c>
      <c r="AO10" s="302">
        <f>+SUM(EH10:EJ10)</f>
        <v>0</v>
      </c>
      <c r="AP10" s="302">
        <f>+SUM(EK10:EM10)</f>
        <v>0</v>
      </c>
      <c r="AQ10" s="303">
        <f>+SUM(EN10:EP10)</f>
        <v>0</v>
      </c>
      <c r="AR10" s="303">
        <f>+SUM(EQ10:ES10)</f>
        <v>0</v>
      </c>
      <c r="AS10" s="303">
        <f t="shared" ref="AS10:AU11" si="58">+SUM(ER10:ET10)</f>
        <v>0</v>
      </c>
      <c r="AT10" s="303">
        <f t="shared" si="58"/>
        <v>0</v>
      </c>
      <c r="AU10" s="303">
        <f t="shared" si="58"/>
        <v>0</v>
      </c>
      <c r="AV10" s="303">
        <f t="shared" ref="AV10:AV11" si="59">+SUM(EU10:EW10)</f>
        <v>0</v>
      </c>
      <c r="AW10" s="303">
        <f t="shared" ref="AW10:AW11" si="60">+SUM(EV10:EX10)</f>
        <v>0</v>
      </c>
      <c r="AX10" s="303">
        <f t="shared" ref="AX10:AX11" si="61">+SUM(EW10:EY10)</f>
        <v>0</v>
      </c>
      <c r="AY10" s="303">
        <f t="shared" ref="AY10:AY11" si="62">+SUM(EX10:EZ10)</f>
        <v>0</v>
      </c>
      <c r="AZ10" s="303">
        <f t="shared" ref="AZ10:BA11" si="63">+SUM(EY10:FA10)</f>
        <v>0</v>
      </c>
      <c r="BA10" s="303">
        <f t="shared" si="63"/>
        <v>0</v>
      </c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</row>
    <row r="11" spans="1:177" s="4" customFormat="1" hidden="1">
      <c r="A11" s="296">
        <v>112</v>
      </c>
      <c r="B11" s="297" t="s">
        <v>3</v>
      </c>
      <c r="C11" s="302"/>
      <c r="D11" s="302"/>
      <c r="E11" s="302"/>
      <c r="F11" s="302"/>
      <c r="G11" s="302">
        <f>+SUM(CX11:DI11)</f>
        <v>0</v>
      </c>
      <c r="H11" s="302">
        <f>+SUM(DJ11:DU11)</f>
        <v>0</v>
      </c>
      <c r="I11" s="302">
        <f>+SUM(DV11:EG11)</f>
        <v>0</v>
      </c>
      <c r="J11" s="302">
        <f t="shared" si="57"/>
        <v>0</v>
      </c>
      <c r="K11" s="302">
        <f t="shared" si="57"/>
        <v>0</v>
      </c>
      <c r="L11" s="302">
        <f t="shared" si="57"/>
        <v>0</v>
      </c>
      <c r="M11" s="302">
        <f t="shared" si="4"/>
        <v>0</v>
      </c>
      <c r="N11" s="302">
        <f t="shared" si="5"/>
        <v>0</v>
      </c>
      <c r="O11" s="302">
        <f t="shared" si="6"/>
        <v>0</v>
      </c>
      <c r="P11" s="302">
        <f t="shared" si="7"/>
        <v>0</v>
      </c>
      <c r="Q11" s="302">
        <f t="shared" si="8"/>
        <v>0</v>
      </c>
      <c r="R11" s="302">
        <f t="shared" si="9"/>
        <v>0</v>
      </c>
      <c r="S11" s="302">
        <f t="shared" si="10"/>
        <v>0</v>
      </c>
      <c r="T11" s="302">
        <f t="shared" si="11"/>
        <v>0</v>
      </c>
      <c r="U11" s="302">
        <f t="shared" si="12"/>
        <v>0</v>
      </c>
      <c r="V11" s="302">
        <f t="shared" si="13"/>
        <v>0</v>
      </c>
      <c r="W11" s="302">
        <f t="shared" si="14"/>
        <v>0</v>
      </c>
      <c r="X11" s="302">
        <f t="shared" si="15"/>
        <v>0</v>
      </c>
      <c r="Y11" s="302">
        <f t="shared" si="16"/>
        <v>0</v>
      </c>
      <c r="Z11" s="302">
        <f t="shared" si="17"/>
        <v>0</v>
      </c>
      <c r="AA11" s="302">
        <f t="shared" si="18"/>
        <v>0</v>
      </c>
      <c r="AB11" s="302">
        <f t="shared" si="19"/>
        <v>0</v>
      </c>
      <c r="AC11" s="302">
        <f>+SUM(CX11:CZ11)</f>
        <v>0</v>
      </c>
      <c r="AD11" s="302">
        <f>+SUM(DA11:DC11)</f>
        <v>0</v>
      </c>
      <c r="AE11" s="302">
        <f>+SUM(DD11:DF11)</f>
        <v>0</v>
      </c>
      <c r="AF11" s="302">
        <f>+SUM(DG11:DI11)</f>
        <v>0</v>
      </c>
      <c r="AG11" s="302">
        <f>+SUM(DJ11:DL11)</f>
        <v>0</v>
      </c>
      <c r="AH11" s="302">
        <f>+SUM(DM11:DO11)</f>
        <v>0</v>
      </c>
      <c r="AI11" s="302">
        <f>+SUM(DP11:DR11)</f>
        <v>0</v>
      </c>
      <c r="AJ11" s="302">
        <f>+SUM(DS11:DU11)</f>
        <v>0</v>
      </c>
      <c r="AK11" s="302">
        <f>+SUM(DV11:DX11)</f>
        <v>0</v>
      </c>
      <c r="AL11" s="302">
        <f>+SUM(DY11:EA11)</f>
        <v>0</v>
      </c>
      <c r="AM11" s="302">
        <f>+SUM(EB11:ED11)</f>
        <v>0</v>
      </c>
      <c r="AN11" s="302">
        <f>+SUM(EE11:EG11)</f>
        <v>0</v>
      </c>
      <c r="AO11" s="302">
        <f>+SUM(EH11:EJ11)</f>
        <v>0</v>
      </c>
      <c r="AP11" s="302">
        <f>+SUM(EK11:EM11)</f>
        <v>0</v>
      </c>
      <c r="AQ11" s="303">
        <f>+SUM(EN11:EP11)</f>
        <v>0</v>
      </c>
      <c r="AR11" s="303">
        <f>+SUM(EQ11:ES11)</f>
        <v>0</v>
      </c>
      <c r="AS11" s="303">
        <f t="shared" si="58"/>
        <v>0</v>
      </c>
      <c r="AT11" s="303">
        <f t="shared" si="58"/>
        <v>0</v>
      </c>
      <c r="AU11" s="303">
        <f t="shared" si="58"/>
        <v>0</v>
      </c>
      <c r="AV11" s="303">
        <f t="shared" si="59"/>
        <v>0</v>
      </c>
      <c r="AW11" s="303">
        <f t="shared" si="60"/>
        <v>0</v>
      </c>
      <c r="AX11" s="303">
        <f t="shared" si="61"/>
        <v>0</v>
      </c>
      <c r="AY11" s="303">
        <f t="shared" si="62"/>
        <v>0</v>
      </c>
      <c r="AZ11" s="303">
        <f t="shared" si="63"/>
        <v>0</v>
      </c>
      <c r="BA11" s="303">
        <f t="shared" si="63"/>
        <v>0</v>
      </c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</row>
    <row r="12" spans="1:177" hidden="1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>
        <f t="shared" si="4"/>
        <v>0</v>
      </c>
      <c r="N12" s="297">
        <f t="shared" si="5"/>
        <v>0</v>
      </c>
      <c r="O12" s="297">
        <f t="shared" si="6"/>
        <v>0</v>
      </c>
      <c r="P12" s="297">
        <f t="shared" si="7"/>
        <v>0</v>
      </c>
      <c r="Q12" s="297">
        <f t="shared" si="8"/>
        <v>0</v>
      </c>
      <c r="R12" s="297">
        <f t="shared" si="9"/>
        <v>0</v>
      </c>
      <c r="S12" s="297">
        <f t="shared" si="10"/>
        <v>0</v>
      </c>
      <c r="T12" s="297">
        <f t="shared" si="11"/>
        <v>0</v>
      </c>
      <c r="U12" s="297">
        <f t="shared" si="12"/>
        <v>0</v>
      </c>
      <c r="V12" s="297">
        <f t="shared" si="13"/>
        <v>0</v>
      </c>
      <c r="W12" s="297">
        <f t="shared" si="14"/>
        <v>0</v>
      </c>
      <c r="X12" s="297">
        <f t="shared" si="15"/>
        <v>0</v>
      </c>
      <c r="Y12" s="297">
        <f t="shared" si="16"/>
        <v>0</v>
      </c>
      <c r="Z12" s="297">
        <f t="shared" si="17"/>
        <v>0</v>
      </c>
      <c r="AA12" s="297">
        <f t="shared" si="18"/>
        <v>0</v>
      </c>
      <c r="AB12" s="297">
        <f t="shared" si="19"/>
        <v>0</v>
      </c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7"/>
      <c r="DM12" s="297"/>
      <c r="DN12" s="297"/>
      <c r="DO12" s="297"/>
      <c r="DP12" s="297"/>
      <c r="DQ12" s="297"/>
      <c r="DR12" s="297"/>
      <c r="DS12" s="297"/>
      <c r="DT12" s="297"/>
      <c r="DU12" s="297"/>
      <c r="DV12" s="297"/>
      <c r="DW12" s="297"/>
      <c r="DX12" s="297"/>
      <c r="DY12" s="297"/>
      <c r="DZ12" s="297"/>
      <c r="EA12" s="297"/>
      <c r="EB12" s="297"/>
      <c r="EC12" s="297"/>
      <c r="ED12" s="297"/>
      <c r="EE12" s="297"/>
      <c r="EF12" s="297"/>
      <c r="EG12" s="297"/>
      <c r="EH12" s="297"/>
      <c r="EI12" s="297"/>
      <c r="EJ12" s="297"/>
      <c r="EK12" s="297"/>
      <c r="EL12" s="297"/>
      <c r="EM12" s="297"/>
      <c r="EN12" s="297"/>
      <c r="EO12" s="297"/>
      <c r="EP12" s="297"/>
      <c r="EQ12" s="297"/>
      <c r="ER12" s="297"/>
      <c r="ES12" s="297"/>
      <c r="ET12" s="297"/>
      <c r="EU12" s="297"/>
      <c r="EV12" s="297"/>
      <c r="EW12" s="297"/>
      <c r="EX12" s="297"/>
      <c r="EY12" s="297"/>
      <c r="EZ12" s="297"/>
      <c r="FA12" s="297"/>
      <c r="FB12" s="297"/>
      <c r="FC12" s="297"/>
      <c r="FD12" s="297"/>
      <c r="FE12" s="297"/>
      <c r="FF12" s="297"/>
      <c r="FG12" s="297"/>
      <c r="FH12" s="297"/>
      <c r="FI12" s="297"/>
      <c r="FJ12" s="297"/>
      <c r="FK12" s="297"/>
      <c r="FL12" s="297"/>
      <c r="FM12" s="297"/>
      <c r="FN12" s="297"/>
      <c r="FO12" s="297"/>
      <c r="FP12" s="297"/>
      <c r="FQ12" s="297"/>
      <c r="FR12" s="297"/>
      <c r="FS12" s="297"/>
      <c r="FT12" s="297"/>
      <c r="FU12" s="297"/>
    </row>
    <row r="13" spans="1:177">
      <c r="A13" s="299">
        <v>12</v>
      </c>
      <c r="B13" s="300" t="s">
        <v>4</v>
      </c>
      <c r="C13" s="301">
        <f t="shared" ref="C13:F13" si="64">+C14+C15++C19+C20+C21</f>
        <v>6896.600996671119</v>
      </c>
      <c r="D13" s="301">
        <f t="shared" si="64"/>
        <v>7762.7356931500008</v>
      </c>
      <c r="E13" s="301">
        <f t="shared" si="64"/>
        <v>8128.8074605877782</v>
      </c>
      <c r="F13" s="301">
        <f t="shared" si="64"/>
        <v>7344.7118865986213</v>
      </c>
      <c r="G13" s="301">
        <f t="shared" ref="G13:AE13" si="65">+G14+G15++G19+G20+G21</f>
        <v>8242.3161370981561</v>
      </c>
      <c r="H13" s="301">
        <f t="shared" si="65"/>
        <v>8880.2084557490016</v>
      </c>
      <c r="I13" s="301">
        <f t="shared" si="65"/>
        <v>10511.277063991531</v>
      </c>
      <c r="J13" s="301">
        <f t="shared" si="65"/>
        <v>10042.293283227373</v>
      </c>
      <c r="K13" s="301">
        <f t="shared" ref="K13:L13" si="66">+K14+K15++K19+K20+K21</f>
        <v>10561.985812984054</v>
      </c>
      <c r="L13" s="301">
        <f t="shared" si="66"/>
        <v>11219.283283782001</v>
      </c>
      <c r="M13" s="301">
        <f t="shared" si="4"/>
        <v>1614.3454817993888</v>
      </c>
      <c r="N13" s="301">
        <f t="shared" si="5"/>
        <v>1859.2250149127722</v>
      </c>
      <c r="O13" s="301">
        <f t="shared" si="6"/>
        <v>1604.6382485889574</v>
      </c>
      <c r="P13" s="301">
        <f t="shared" si="7"/>
        <v>1818.3922513700002</v>
      </c>
      <c r="Q13" s="301">
        <f t="shared" si="8"/>
        <v>1846.8329256533802</v>
      </c>
      <c r="R13" s="301">
        <f t="shared" si="9"/>
        <v>2148.0261091266198</v>
      </c>
      <c r="S13" s="301">
        <f t="shared" si="10"/>
        <v>1576.1284939300001</v>
      </c>
      <c r="T13" s="301">
        <f t="shared" si="11"/>
        <v>2191.74816444</v>
      </c>
      <c r="U13" s="301">
        <f t="shared" si="12"/>
        <v>1992.9841594633392</v>
      </c>
      <c r="V13" s="301">
        <f t="shared" si="13"/>
        <v>2303.7402320099995</v>
      </c>
      <c r="W13" s="301">
        <f t="shared" si="14"/>
        <v>1772.1101391333382</v>
      </c>
      <c r="X13" s="301">
        <f t="shared" si="15"/>
        <v>2059.9729299811015</v>
      </c>
      <c r="Y13" s="301">
        <f t="shared" si="16"/>
        <v>1861.3046650821698</v>
      </c>
      <c r="Z13" s="301">
        <f t="shared" si="17"/>
        <v>1711.3713011388154</v>
      </c>
      <c r="AA13" s="301">
        <f t="shared" si="18"/>
        <v>1762.6036288588207</v>
      </c>
      <c r="AB13" s="301">
        <f t="shared" si="19"/>
        <v>2009.4322915188154</v>
      </c>
      <c r="AC13" s="301">
        <f t="shared" si="65"/>
        <v>1961.0604297570394</v>
      </c>
      <c r="AD13" s="301">
        <f t="shared" si="65"/>
        <v>1922.3584207370391</v>
      </c>
      <c r="AE13" s="301">
        <f t="shared" si="65"/>
        <v>2020.5766452870382</v>
      </c>
      <c r="AF13" s="301">
        <f t="shared" ref="AF13:AR13" si="67">+AF14+AF15++AF19+AF20+AF21</f>
        <v>2338.3206413170406</v>
      </c>
      <c r="AG13" s="301">
        <f t="shared" si="67"/>
        <v>2232.9163176450002</v>
      </c>
      <c r="AH13" s="301">
        <f t="shared" si="67"/>
        <v>2254.9878137940004</v>
      </c>
      <c r="AI13" s="301">
        <f t="shared" si="67"/>
        <v>2092.3050135249996</v>
      </c>
      <c r="AJ13" s="301">
        <f t="shared" si="67"/>
        <v>2299.9993107849996</v>
      </c>
      <c r="AK13" s="301">
        <f t="shared" si="67"/>
        <v>2551.7310332660495</v>
      </c>
      <c r="AL13" s="301">
        <f t="shared" si="67"/>
        <v>2634.8250417919999</v>
      </c>
      <c r="AM13" s="301">
        <f t="shared" si="67"/>
        <v>2579.8229737679999</v>
      </c>
      <c r="AN13" s="301">
        <f t="shared" si="67"/>
        <v>2744.8980151654823</v>
      </c>
      <c r="AO13" s="301">
        <f t="shared" si="67"/>
        <v>2542.8837397179655</v>
      </c>
      <c r="AP13" s="301">
        <f t="shared" si="67"/>
        <v>2452.8919178622</v>
      </c>
      <c r="AQ13" s="301">
        <f t="shared" si="67"/>
        <v>2407.1979384453002</v>
      </c>
      <c r="AR13" s="301">
        <f t="shared" si="67"/>
        <v>2639.3196872019084</v>
      </c>
      <c r="AS13" s="301">
        <f t="shared" ref="AS13:AU13" si="68">+AS14+AS15++AS19+AS20+AS21</f>
        <v>2430.7598744712504</v>
      </c>
      <c r="AT13" s="301">
        <f t="shared" si="68"/>
        <v>2563.8447018272286</v>
      </c>
      <c r="AU13" s="301">
        <f t="shared" si="68"/>
        <v>2524.6880604299504</v>
      </c>
      <c r="AV13" s="301">
        <f t="shared" ref="AV13:AZ13" si="69">+AV14+AV15++AV19+AV20+AV21</f>
        <v>3042.6931762556255</v>
      </c>
      <c r="AW13" s="301">
        <f t="shared" si="69"/>
        <v>2566.7518694899995</v>
      </c>
      <c r="AX13" s="301">
        <f t="shared" si="69"/>
        <v>2772.3419623999994</v>
      </c>
      <c r="AY13" s="301">
        <f t="shared" si="69"/>
        <v>2854.0522706000002</v>
      </c>
      <c r="AZ13" s="301">
        <f t="shared" si="69"/>
        <v>3026.1371812920006</v>
      </c>
      <c r="BA13" s="301">
        <f t="shared" ref="BA13" si="70">+BA14+BA15++BA19+BA20+BA21</f>
        <v>2796.85733347</v>
      </c>
      <c r="BB13" s="301">
        <f t="shared" ref="BB13:CW13" si="71">+BB14+BB15++BB19+BB20+BB21</f>
        <v>518.58235801000001</v>
      </c>
      <c r="BC13" s="301">
        <f t="shared" si="71"/>
        <v>435.40096498000008</v>
      </c>
      <c r="BD13" s="301">
        <f t="shared" si="71"/>
        <v>660.3621588093888</v>
      </c>
      <c r="BE13" s="301">
        <f t="shared" si="71"/>
        <v>671.5779014106115</v>
      </c>
      <c r="BF13" s="301">
        <f t="shared" si="71"/>
        <v>604.35140580999996</v>
      </c>
      <c r="BG13" s="301">
        <f t="shared" si="71"/>
        <v>583.29570769216059</v>
      </c>
      <c r="BH13" s="301">
        <f t="shared" si="71"/>
        <v>505.52361280999997</v>
      </c>
      <c r="BI13" s="301">
        <f t="shared" si="71"/>
        <v>533.17407265895736</v>
      </c>
      <c r="BJ13" s="301">
        <f t="shared" si="71"/>
        <v>565.94056311999998</v>
      </c>
      <c r="BK13" s="301">
        <f t="shared" si="71"/>
        <v>630.49722251000003</v>
      </c>
      <c r="BL13" s="301">
        <f t="shared" si="71"/>
        <v>616.77649778000023</v>
      </c>
      <c r="BM13" s="301">
        <f t="shared" si="71"/>
        <v>571.11853107999991</v>
      </c>
      <c r="BN13" s="301">
        <f t="shared" si="71"/>
        <v>623.48203936666687</v>
      </c>
      <c r="BO13" s="301">
        <f t="shared" si="71"/>
        <v>562.11324265666667</v>
      </c>
      <c r="BP13" s="301">
        <f t="shared" si="71"/>
        <v>661.2376436300467</v>
      </c>
      <c r="BQ13" s="301">
        <f t="shared" si="71"/>
        <v>665.41639092328637</v>
      </c>
      <c r="BR13" s="301">
        <f t="shared" si="71"/>
        <v>702.49989687334482</v>
      </c>
      <c r="BS13" s="301">
        <f t="shared" si="71"/>
        <v>780.10982132998856</v>
      </c>
      <c r="BT13" s="301">
        <f t="shared" si="71"/>
        <v>591.15722870666696</v>
      </c>
      <c r="BU13" s="301">
        <f t="shared" si="71"/>
        <v>582.12318590666655</v>
      </c>
      <c r="BV13" s="301">
        <f t="shared" si="71"/>
        <v>402.8480793166666</v>
      </c>
      <c r="BW13" s="301">
        <f t="shared" si="71"/>
        <v>748.70186730666637</v>
      </c>
      <c r="BX13" s="301">
        <f t="shared" si="71"/>
        <v>815.94973525666683</v>
      </c>
      <c r="BY13" s="301">
        <f t="shared" si="71"/>
        <v>627.09656187666667</v>
      </c>
      <c r="BZ13" s="301">
        <f t="shared" si="71"/>
        <v>715.34357475333911</v>
      </c>
      <c r="CA13" s="301">
        <f t="shared" si="71"/>
        <v>566.61710271000004</v>
      </c>
      <c r="CB13" s="301">
        <f t="shared" si="71"/>
        <v>711.02348200000006</v>
      </c>
      <c r="CC13" s="301">
        <f t="shared" si="71"/>
        <v>753.5546803899997</v>
      </c>
      <c r="CD13" s="301">
        <f t="shared" si="71"/>
        <v>678.16042836999986</v>
      </c>
      <c r="CE13" s="301">
        <f t="shared" si="71"/>
        <v>872.02512325000009</v>
      </c>
      <c r="CF13" s="301">
        <f t="shared" si="71"/>
        <v>599.08916757999998</v>
      </c>
      <c r="CG13" s="301">
        <f t="shared" si="71"/>
        <v>586.62533765332262</v>
      </c>
      <c r="CH13" s="301">
        <f t="shared" si="71"/>
        <v>586.39563390001547</v>
      </c>
      <c r="CI13" s="301">
        <f t="shared" si="71"/>
        <v>651.69553074556302</v>
      </c>
      <c r="CJ13" s="301">
        <f t="shared" si="71"/>
        <v>670.18122123331977</v>
      </c>
      <c r="CK13" s="301">
        <f t="shared" si="71"/>
        <v>738.09617800221861</v>
      </c>
      <c r="CL13" s="301">
        <f t="shared" si="71"/>
        <v>577.30863831395982</v>
      </c>
      <c r="CM13" s="301">
        <f t="shared" si="71"/>
        <v>584.83096530805585</v>
      </c>
      <c r="CN13" s="301">
        <f t="shared" si="71"/>
        <v>699.16506146015388</v>
      </c>
      <c r="CO13" s="301">
        <f t="shared" si="71"/>
        <v>653.21920677284606</v>
      </c>
      <c r="CP13" s="301">
        <f t="shared" si="71"/>
        <v>537.01623950636429</v>
      </c>
      <c r="CQ13" s="301">
        <f t="shared" si="71"/>
        <v>521.13585485960505</v>
      </c>
      <c r="CR13" s="301">
        <f t="shared" si="71"/>
        <v>551.81191096627731</v>
      </c>
      <c r="CS13" s="301">
        <f t="shared" si="71"/>
        <v>610.95562133627163</v>
      </c>
      <c r="CT13" s="301">
        <f t="shared" si="71"/>
        <v>599.83609655627185</v>
      </c>
      <c r="CU13" s="301">
        <f t="shared" si="71"/>
        <v>620.51148846627143</v>
      </c>
      <c r="CV13" s="301">
        <f t="shared" si="71"/>
        <v>616.23758965627201</v>
      </c>
      <c r="CW13" s="301">
        <f t="shared" si="71"/>
        <v>772.68321339627221</v>
      </c>
      <c r="CX13" s="301">
        <f t="shared" ref="CX13:DT13" si="72">+CX14+CX15++CX19+CX20+CX21</f>
        <v>649.77033934901294</v>
      </c>
      <c r="CY13" s="301">
        <f t="shared" si="72"/>
        <v>611.25909755901296</v>
      </c>
      <c r="CZ13" s="301">
        <f t="shared" si="72"/>
        <v>700.03099284901316</v>
      </c>
      <c r="DA13" s="301">
        <f t="shared" si="72"/>
        <v>694.08786832901262</v>
      </c>
      <c r="DB13" s="301">
        <f t="shared" si="72"/>
        <v>663.16990235901278</v>
      </c>
      <c r="DC13" s="301">
        <f t="shared" si="72"/>
        <v>565.10065004901332</v>
      </c>
      <c r="DD13" s="301">
        <f t="shared" si="72"/>
        <v>453.12845755901287</v>
      </c>
      <c r="DE13" s="301">
        <f t="shared" si="72"/>
        <v>492.0758558490125</v>
      </c>
      <c r="DF13" s="301">
        <f t="shared" si="72"/>
        <v>1075.372331879013</v>
      </c>
      <c r="DG13" s="301">
        <f t="shared" si="72"/>
        <v>827.89089029901345</v>
      </c>
      <c r="DH13" s="301">
        <f t="shared" si="72"/>
        <v>770.64710371901322</v>
      </c>
      <c r="DI13" s="301">
        <f t="shared" si="72"/>
        <v>739.78264729901377</v>
      </c>
      <c r="DJ13" s="301">
        <f t="shared" si="72"/>
        <v>692.10986643833314</v>
      </c>
      <c r="DK13" s="301">
        <f t="shared" si="72"/>
        <v>804.40725987833355</v>
      </c>
      <c r="DL13" s="301">
        <f t="shared" si="72"/>
        <v>736.39919132833347</v>
      </c>
      <c r="DM13" s="301">
        <f t="shared" si="72"/>
        <v>804.55862007733356</v>
      </c>
      <c r="DN13" s="301">
        <f t="shared" si="72"/>
        <v>704.28051618833365</v>
      </c>
      <c r="DO13" s="301">
        <f t="shared" si="72"/>
        <v>746.14867752833356</v>
      </c>
      <c r="DP13" s="301">
        <f t="shared" si="72"/>
        <v>643.19902309833333</v>
      </c>
      <c r="DQ13" s="301">
        <f t="shared" si="72"/>
        <v>740.73750816833365</v>
      </c>
      <c r="DR13" s="301">
        <f t="shared" si="72"/>
        <v>708.36848225833262</v>
      </c>
      <c r="DS13" s="301">
        <f t="shared" si="72"/>
        <v>769.98953775833286</v>
      </c>
      <c r="DT13" s="301">
        <f t="shared" si="72"/>
        <v>766.40534897833379</v>
      </c>
      <c r="DU13" s="301">
        <f t="shared" ref="DU13:ER13" si="73">+DU14+DU15++DU19+DU20+DU21</f>
        <v>763.60442404833304</v>
      </c>
      <c r="DV13" s="301">
        <f t="shared" si="73"/>
        <v>910.37486424333315</v>
      </c>
      <c r="DW13" s="301">
        <f t="shared" si="73"/>
        <v>824.92530010133294</v>
      </c>
      <c r="DX13" s="301">
        <f t="shared" si="73"/>
        <v>816.43086892138319</v>
      </c>
      <c r="DY13" s="301">
        <f t="shared" si="73"/>
        <v>948.96471517733335</v>
      </c>
      <c r="DZ13" s="301">
        <f t="shared" si="73"/>
        <v>871.13691830333346</v>
      </c>
      <c r="EA13" s="301">
        <f t="shared" si="73"/>
        <v>814.72340831133317</v>
      </c>
      <c r="EB13" s="301">
        <f t="shared" si="73"/>
        <v>834.60963206733345</v>
      </c>
      <c r="EC13" s="301">
        <f t="shared" si="73"/>
        <v>907.90151890133302</v>
      </c>
      <c r="ED13" s="301">
        <f t="shared" si="73"/>
        <v>837.31182279933353</v>
      </c>
      <c r="EE13" s="301">
        <f t="shared" si="73"/>
        <v>836.2067094488159</v>
      </c>
      <c r="EF13" s="301">
        <f t="shared" si="73"/>
        <v>390.83842688333317</v>
      </c>
      <c r="EG13" s="301">
        <f t="shared" si="73"/>
        <v>1517.8528788333335</v>
      </c>
      <c r="EH13" s="301">
        <f t="shared" si="73"/>
        <v>833.24692384273987</v>
      </c>
      <c r="EI13" s="301">
        <f t="shared" si="73"/>
        <v>797.46197618472513</v>
      </c>
      <c r="EJ13" s="301">
        <f t="shared" si="73"/>
        <v>912.17483969050011</v>
      </c>
      <c r="EK13" s="301">
        <f t="shared" si="73"/>
        <v>802.69351220905003</v>
      </c>
      <c r="EL13" s="301">
        <f t="shared" si="73"/>
        <v>859.99714470269998</v>
      </c>
      <c r="EM13" s="301">
        <f t="shared" si="73"/>
        <v>790.20126095044986</v>
      </c>
      <c r="EN13" s="301">
        <f t="shared" si="73"/>
        <v>797.56719140790005</v>
      </c>
      <c r="EO13" s="301">
        <f t="shared" si="73"/>
        <v>811.18364977547503</v>
      </c>
      <c r="EP13" s="301">
        <f t="shared" si="73"/>
        <v>798.44709726192502</v>
      </c>
      <c r="EQ13" s="301">
        <f t="shared" si="73"/>
        <v>806.96758841695828</v>
      </c>
      <c r="ER13" s="301">
        <f t="shared" si="73"/>
        <v>800.5699683844</v>
      </c>
      <c r="ES13" s="301">
        <f t="shared" ref="ES13:FE13" si="74">+ES14+ES15++ES19+ES20+ES21</f>
        <v>1031.7821304005499</v>
      </c>
      <c r="ET13" s="301">
        <f t="shared" si="74"/>
        <v>743.53088128159959</v>
      </c>
      <c r="EU13" s="301">
        <f t="shared" si="74"/>
        <v>868.69366183215061</v>
      </c>
      <c r="EV13" s="301">
        <f t="shared" si="74"/>
        <v>818.53533135750035</v>
      </c>
      <c r="EW13" s="301">
        <f t="shared" si="74"/>
        <v>926.43041712758475</v>
      </c>
      <c r="EX13" s="301">
        <f t="shared" si="74"/>
        <v>720.12860070087481</v>
      </c>
      <c r="EY13" s="301">
        <f t="shared" si="74"/>
        <v>917.28568399876883</v>
      </c>
      <c r="EZ13" s="301">
        <f t="shared" si="74"/>
        <v>837.58542788665022</v>
      </c>
      <c r="FA13" s="301">
        <f t="shared" si="74"/>
        <v>842.65682897680017</v>
      </c>
      <c r="FB13" s="301">
        <f t="shared" si="74"/>
        <v>844.44580356649965</v>
      </c>
      <c r="FC13" s="301">
        <f t="shared" si="74"/>
        <v>1045.2799935250002</v>
      </c>
      <c r="FD13" s="301">
        <f t="shared" si="74"/>
        <v>842.75356097519955</v>
      </c>
      <c r="FE13" s="301">
        <f t="shared" si="74"/>
        <v>1154.6596217554254</v>
      </c>
      <c r="FF13" s="301">
        <f t="shared" ref="FF13:FH13" si="75">+FF14+FF15++FF19+FF20+FF21</f>
        <v>810.57185522666623</v>
      </c>
      <c r="FG13" s="301">
        <f t="shared" si="75"/>
        <v>850.17633664666653</v>
      </c>
      <c r="FH13" s="301">
        <f t="shared" si="75"/>
        <v>906.00367761666655</v>
      </c>
      <c r="FI13" s="301">
        <f t="shared" ref="FI13" si="76">+FI14+FI15++FI19+FI20+FI21</f>
        <v>909.21317161666661</v>
      </c>
      <c r="FJ13" s="301">
        <f t="shared" ref="FJ13:FK13" si="77">+FJ14+FJ15++FJ19+FJ20+FJ21</f>
        <v>957.87949265666668</v>
      </c>
      <c r="FK13" s="301">
        <f t="shared" si="77"/>
        <v>905.2492981266663</v>
      </c>
      <c r="FL13" s="301">
        <f t="shared" ref="FL13" si="78">+FL14+FL15++FL19+FL20+FL21</f>
        <v>820.13000365666676</v>
      </c>
      <c r="FM13" s="301">
        <f t="shared" ref="FM13" si="79">+FM14+FM15++FM19+FM20+FM21</f>
        <v>932.85178585666654</v>
      </c>
      <c r="FN13" s="301">
        <f t="shared" ref="FN13" si="80">+FN14+FN15++FN19+FN20+FN21</f>
        <v>1101.0704810866669</v>
      </c>
      <c r="FO13" s="301">
        <f t="shared" ref="FO13" si="81">+FO14+FO15++FO19+FO20+FO21</f>
        <v>995.12563316666683</v>
      </c>
      <c r="FP13" s="301">
        <f t="shared" ref="FP13" si="82">+FP14+FP15++FP19+FP20+FP21</f>
        <v>929.17512928866677</v>
      </c>
      <c r="FQ13" s="301">
        <f t="shared" ref="FQ13:FR13" si="83">+FQ14+FQ15++FQ19+FQ20+FQ21</f>
        <v>1101.8364188366666</v>
      </c>
      <c r="FR13" s="301">
        <f t="shared" si="83"/>
        <v>920.1547129966666</v>
      </c>
      <c r="FS13" s="301">
        <f t="shared" ref="FS13:FT13" si="84">+FS14+FS15++FS19+FS20+FS21</f>
        <v>930.46698425666659</v>
      </c>
      <c r="FT13" s="301">
        <f t="shared" si="84"/>
        <v>946.23563621666676</v>
      </c>
      <c r="FU13" s="301">
        <f t="shared" ref="FU13" si="85">+FU14+FU15++FU19+FU20+FU21</f>
        <v>1150.5894533066667</v>
      </c>
    </row>
    <row r="14" spans="1:177" hidden="1">
      <c r="A14" s="306">
        <v>121</v>
      </c>
      <c r="B14" s="307" t="s">
        <v>5</v>
      </c>
      <c r="C14" s="302">
        <f t="shared" ref="C14:F14" si="86">+SUM(CT14:DE14)</f>
        <v>0</v>
      </c>
      <c r="D14" s="302">
        <f t="shared" si="86"/>
        <v>0</v>
      </c>
      <c r="E14" s="302">
        <f t="shared" si="86"/>
        <v>0</v>
      </c>
      <c r="F14" s="302">
        <f t="shared" si="86"/>
        <v>0</v>
      </c>
      <c r="G14" s="302">
        <f>+SUM(CX14:DI14)</f>
        <v>0</v>
      </c>
      <c r="H14" s="302">
        <f>+SUM(DJ14:DU14)</f>
        <v>0</v>
      </c>
      <c r="I14" s="302">
        <f>+SUM(DV14:EG14)</f>
        <v>0</v>
      </c>
      <c r="J14" s="302">
        <f>+SUM(EH14:ES14)</f>
        <v>0</v>
      </c>
      <c r="K14" s="302"/>
      <c r="L14" s="302"/>
      <c r="M14" s="302">
        <f t="shared" si="4"/>
        <v>0</v>
      </c>
      <c r="N14" s="302">
        <f t="shared" si="5"/>
        <v>0</v>
      </c>
      <c r="O14" s="302">
        <f t="shared" si="6"/>
        <v>0</v>
      </c>
      <c r="P14" s="302">
        <f t="shared" si="7"/>
        <v>0</v>
      </c>
      <c r="Q14" s="302">
        <f t="shared" si="8"/>
        <v>0</v>
      </c>
      <c r="R14" s="302">
        <f t="shared" si="9"/>
        <v>0</v>
      </c>
      <c r="S14" s="302">
        <f t="shared" si="10"/>
        <v>0</v>
      </c>
      <c r="T14" s="302">
        <f t="shared" si="11"/>
        <v>0</v>
      </c>
      <c r="U14" s="302">
        <f t="shared" si="12"/>
        <v>0</v>
      </c>
      <c r="V14" s="302">
        <f t="shared" si="13"/>
        <v>0</v>
      </c>
      <c r="W14" s="302">
        <f t="shared" si="14"/>
        <v>0</v>
      </c>
      <c r="X14" s="302">
        <f t="shared" si="15"/>
        <v>0</v>
      </c>
      <c r="Y14" s="302">
        <f t="shared" si="16"/>
        <v>0</v>
      </c>
      <c r="Z14" s="302">
        <f t="shared" si="17"/>
        <v>0</v>
      </c>
      <c r="AA14" s="302">
        <f t="shared" si="18"/>
        <v>0</v>
      </c>
      <c r="AB14" s="302">
        <f t="shared" si="19"/>
        <v>0</v>
      </c>
      <c r="AC14" s="302">
        <f t="shared" ref="AC14" si="87">+SUM(CX14:CZ14)</f>
        <v>0</v>
      </c>
      <c r="AD14" s="302">
        <f t="shared" ref="AD14" si="88">+SUM(DA14:DC14)</f>
        <v>0</v>
      </c>
      <c r="AE14" s="302">
        <f t="shared" ref="AE14" si="89">+SUM(DD14:DF14)</f>
        <v>0</v>
      </c>
      <c r="AF14" s="302">
        <f t="shared" ref="AF14" si="90">+SUM(DG14:DI14)</f>
        <v>0</v>
      </c>
      <c r="AG14" s="302">
        <f t="shared" ref="AG14" si="91">+SUM(DJ14:DL14)</f>
        <v>0</v>
      </c>
      <c r="AH14" s="302">
        <f t="shared" ref="AH14" si="92">+SUM(DM14:DO14)</f>
        <v>0</v>
      </c>
      <c r="AI14" s="302">
        <f t="shared" ref="AI14" si="93">+SUM(DP14:DR14)</f>
        <v>0</v>
      </c>
      <c r="AJ14" s="302">
        <f t="shared" ref="AJ14" si="94">+SUM(DS14:DU14)</f>
        <v>0</v>
      </c>
      <c r="AK14" s="302">
        <f t="shared" ref="AK14" si="95">+SUM(DV14:DX14)</f>
        <v>0</v>
      </c>
      <c r="AL14" s="302">
        <f t="shared" ref="AL14" si="96">+SUM(DY14:EA14)</f>
        <v>0</v>
      </c>
      <c r="AM14" s="302">
        <f t="shared" ref="AM14" si="97">+SUM(EB14:ED14)</f>
        <v>0</v>
      </c>
      <c r="AN14" s="302">
        <f t="shared" ref="AN14" si="98">+SUM(EE14:EG14)</f>
        <v>0</v>
      </c>
      <c r="AO14" s="302">
        <f t="shared" ref="AO14" si="99">+SUM(EH14:EJ14)</f>
        <v>0</v>
      </c>
      <c r="AP14" s="302">
        <f t="shared" ref="AP14" si="100">+SUM(EK14:EM14)</f>
        <v>0</v>
      </c>
      <c r="AQ14" s="303">
        <f>+SUM(EN14:EP14)</f>
        <v>0</v>
      </c>
      <c r="AR14" s="303">
        <f>+SUM(EQ14:ES14)</f>
        <v>0</v>
      </c>
      <c r="AS14" s="303"/>
      <c r="AT14" s="303"/>
      <c r="AU14" s="303"/>
      <c r="AV14" s="303"/>
      <c r="AW14" s="303"/>
      <c r="AX14" s="303">
        <f t="shared" ref="AX14:AX21" si="101">+SUM(FI14:FK14)</f>
        <v>0</v>
      </c>
      <c r="AY14" s="303"/>
      <c r="AZ14" s="303"/>
      <c r="BA14" s="303"/>
      <c r="BB14" s="305">
        <v>0</v>
      </c>
      <c r="BC14" s="305">
        <v>0</v>
      </c>
      <c r="BD14" s="305">
        <v>0</v>
      </c>
      <c r="BE14" s="305">
        <v>0</v>
      </c>
      <c r="BF14" s="305">
        <v>0</v>
      </c>
      <c r="BG14" s="305">
        <v>0</v>
      </c>
      <c r="BH14" s="305">
        <v>0</v>
      </c>
      <c r="BI14" s="305">
        <v>0</v>
      </c>
      <c r="BJ14" s="305">
        <v>0</v>
      </c>
      <c r="BK14" s="305">
        <v>0</v>
      </c>
      <c r="BL14" s="305">
        <v>0</v>
      </c>
      <c r="BM14" s="305">
        <v>0</v>
      </c>
      <c r="BN14" s="305">
        <v>0</v>
      </c>
      <c r="BO14" s="305">
        <v>0</v>
      </c>
      <c r="BP14" s="305">
        <v>0</v>
      </c>
      <c r="BQ14" s="305">
        <v>0</v>
      </c>
      <c r="BR14" s="305">
        <v>0</v>
      </c>
      <c r="BS14" s="305">
        <v>0</v>
      </c>
      <c r="BT14" s="305">
        <v>0</v>
      </c>
      <c r="BU14" s="305">
        <v>0</v>
      </c>
      <c r="BV14" s="305">
        <v>0</v>
      </c>
      <c r="BW14" s="305">
        <v>0</v>
      </c>
      <c r="BX14" s="305">
        <v>0</v>
      </c>
      <c r="BY14" s="305">
        <v>0</v>
      </c>
      <c r="BZ14" s="305">
        <v>0</v>
      </c>
      <c r="CA14" s="305">
        <v>0</v>
      </c>
      <c r="CB14" s="305">
        <v>0</v>
      </c>
      <c r="CC14" s="305">
        <v>0</v>
      </c>
      <c r="CD14" s="305">
        <v>0</v>
      </c>
      <c r="CE14" s="305">
        <v>0</v>
      </c>
      <c r="CF14" s="305">
        <v>0</v>
      </c>
      <c r="CG14" s="305">
        <v>0</v>
      </c>
      <c r="CH14" s="305">
        <v>0</v>
      </c>
      <c r="CI14" s="305">
        <v>0</v>
      </c>
      <c r="CJ14" s="305">
        <v>0</v>
      </c>
      <c r="CK14" s="305">
        <v>0</v>
      </c>
      <c r="CL14" s="305">
        <v>0</v>
      </c>
      <c r="CM14" s="305">
        <v>0</v>
      </c>
      <c r="CN14" s="305">
        <v>0</v>
      </c>
      <c r="CO14" s="305">
        <v>0</v>
      </c>
      <c r="CP14" s="305">
        <v>0</v>
      </c>
      <c r="CQ14" s="305">
        <v>0</v>
      </c>
      <c r="CR14" s="305">
        <v>0</v>
      </c>
      <c r="CS14" s="305">
        <v>0</v>
      </c>
      <c r="CT14" s="305">
        <v>0</v>
      </c>
      <c r="CU14" s="305">
        <v>0</v>
      </c>
      <c r="CV14" s="305">
        <v>0</v>
      </c>
      <c r="CW14" s="305">
        <v>0</v>
      </c>
      <c r="CX14" s="305">
        <v>0</v>
      </c>
      <c r="CY14" s="305">
        <v>0</v>
      </c>
      <c r="CZ14" s="305">
        <v>0</v>
      </c>
      <c r="DA14" s="305">
        <v>0</v>
      </c>
      <c r="DB14" s="305">
        <v>0</v>
      </c>
      <c r="DC14" s="305">
        <v>0</v>
      </c>
      <c r="DD14" s="305">
        <v>0</v>
      </c>
      <c r="DE14" s="305">
        <v>0</v>
      </c>
      <c r="DF14" s="305">
        <v>0</v>
      </c>
      <c r="DG14" s="305">
        <v>0</v>
      </c>
      <c r="DH14" s="305">
        <v>0</v>
      </c>
      <c r="DI14" s="305">
        <v>0</v>
      </c>
      <c r="DJ14" s="305">
        <v>0</v>
      </c>
      <c r="DK14" s="305">
        <v>0</v>
      </c>
      <c r="DL14" s="305">
        <v>0</v>
      </c>
      <c r="DM14" s="305">
        <v>0</v>
      </c>
      <c r="DN14" s="305">
        <v>0</v>
      </c>
      <c r="DO14" s="305">
        <v>0</v>
      </c>
      <c r="DP14" s="305">
        <v>0</v>
      </c>
      <c r="DQ14" s="305">
        <v>0</v>
      </c>
      <c r="DR14" s="305">
        <v>0</v>
      </c>
      <c r="DS14" s="305">
        <v>0</v>
      </c>
      <c r="DT14" s="305">
        <v>0</v>
      </c>
      <c r="DU14" s="305">
        <v>0</v>
      </c>
      <c r="DV14" s="305">
        <v>0</v>
      </c>
      <c r="DW14" s="305">
        <v>0</v>
      </c>
      <c r="DX14" s="305">
        <v>0</v>
      </c>
      <c r="DY14" s="305">
        <v>0</v>
      </c>
      <c r="DZ14" s="305">
        <v>0</v>
      </c>
      <c r="EA14" s="305">
        <v>0</v>
      </c>
      <c r="EB14" s="305">
        <v>0</v>
      </c>
      <c r="EC14" s="305">
        <v>0</v>
      </c>
      <c r="ED14" s="305">
        <v>0</v>
      </c>
      <c r="EE14" s="305">
        <v>0</v>
      </c>
      <c r="EF14" s="305">
        <v>0</v>
      </c>
      <c r="EG14" s="305">
        <v>0</v>
      </c>
      <c r="EH14" s="305">
        <v>0</v>
      </c>
      <c r="EI14" s="305">
        <v>0</v>
      </c>
      <c r="EJ14" s="305">
        <v>0</v>
      </c>
      <c r="EK14" s="305">
        <v>0</v>
      </c>
      <c r="EL14" s="305">
        <v>0</v>
      </c>
      <c r="EM14" s="305">
        <v>0</v>
      </c>
      <c r="EN14" s="305">
        <v>0</v>
      </c>
      <c r="EO14" s="305">
        <v>0</v>
      </c>
      <c r="EP14" s="305">
        <v>0</v>
      </c>
      <c r="EQ14" s="305">
        <v>0</v>
      </c>
      <c r="ER14" s="305">
        <v>0</v>
      </c>
      <c r="ES14" s="305">
        <v>0</v>
      </c>
      <c r="ET14" s="305">
        <v>0</v>
      </c>
      <c r="EU14" s="305">
        <v>0</v>
      </c>
      <c r="EV14" s="305">
        <v>0</v>
      </c>
      <c r="EW14" s="305">
        <v>0</v>
      </c>
      <c r="EX14" s="305">
        <v>0</v>
      </c>
      <c r="EY14" s="305">
        <v>0</v>
      </c>
      <c r="EZ14" s="305">
        <v>0</v>
      </c>
      <c r="FA14" s="305">
        <v>0</v>
      </c>
      <c r="FB14" s="305">
        <v>0</v>
      </c>
      <c r="FC14" s="305">
        <v>0</v>
      </c>
      <c r="FD14" s="305">
        <v>0</v>
      </c>
      <c r="FE14" s="305">
        <v>0</v>
      </c>
      <c r="FF14" s="305">
        <v>0</v>
      </c>
      <c r="FG14" s="305">
        <v>0</v>
      </c>
      <c r="FH14" s="305">
        <v>0</v>
      </c>
      <c r="FI14" s="305">
        <v>0</v>
      </c>
      <c r="FJ14" s="305">
        <v>0</v>
      </c>
      <c r="FK14" s="305">
        <v>0</v>
      </c>
      <c r="FL14" s="305">
        <v>0</v>
      </c>
      <c r="FM14" s="305">
        <v>0</v>
      </c>
      <c r="FN14" s="305">
        <v>0</v>
      </c>
      <c r="FO14" s="305">
        <v>0</v>
      </c>
      <c r="FP14" s="305">
        <v>0</v>
      </c>
      <c r="FQ14" s="305">
        <v>0</v>
      </c>
      <c r="FR14" s="305">
        <v>0</v>
      </c>
      <c r="FS14" s="305">
        <v>0</v>
      </c>
      <c r="FT14" s="305">
        <v>0</v>
      </c>
      <c r="FU14" s="305">
        <v>0</v>
      </c>
    </row>
    <row r="15" spans="1:177">
      <c r="A15" s="306">
        <v>122</v>
      </c>
      <c r="B15" s="307" t="s">
        <v>12</v>
      </c>
      <c r="C15" s="305">
        <f t="shared" ref="C15" si="102">+SUM(BB15:BM15)</f>
        <v>4067.3038276300008</v>
      </c>
      <c r="D15" s="305">
        <f t="shared" ref="D15" si="103">+SUM(BN15:BY15)</f>
        <v>4643.2956001700004</v>
      </c>
      <c r="E15" s="305">
        <f t="shared" ref="E15" si="104">+SUM(BZ15:CK15)</f>
        <v>5131.3189350600005</v>
      </c>
      <c r="F15" s="305">
        <f t="shared" ref="F15" si="105">+SUM(CL15:CW15)</f>
        <v>4714.0599285300013</v>
      </c>
      <c r="G15" s="305">
        <f t="shared" ref="G15:AR15" si="106">+SUM(G16:G18)</f>
        <v>5698.5065440600001</v>
      </c>
      <c r="H15" s="305">
        <f t="shared" si="106"/>
        <v>5908.9059615700007</v>
      </c>
      <c r="I15" s="305">
        <f t="shared" si="106"/>
        <v>5703.5036020799998</v>
      </c>
      <c r="J15" s="305">
        <f t="shared" si="106"/>
        <v>5078.7308864699999</v>
      </c>
      <c r="K15" s="305">
        <f>+SUM(ET15:FE15)</f>
        <v>5305.40342719</v>
      </c>
      <c r="L15" s="305">
        <f>+SUM(FF15:FQ15)</f>
        <v>5773.3578370300011</v>
      </c>
      <c r="M15" s="305">
        <f t="shared" ref="M15" si="107">+SUM(BB15:BD15)</f>
        <v>1013.95250866</v>
      </c>
      <c r="N15" s="305">
        <f t="shared" ref="N15" si="108">+SUM(BE15:BG15)</f>
        <v>1095.3278620700003</v>
      </c>
      <c r="O15" s="305">
        <f t="shared" ref="O15" si="109">+SUM(BH15:BJ15)</f>
        <v>990.35669312999994</v>
      </c>
      <c r="P15" s="305">
        <f t="shared" ref="P15" si="110">+SUM(BK15:BM15)</f>
        <v>967.6667637700001</v>
      </c>
      <c r="Q15" s="305">
        <f t="shared" ref="Q15" si="111">+SUM(BN15:BP15)</f>
        <v>1144.4297819800001</v>
      </c>
      <c r="R15" s="305">
        <f t="shared" ref="R15" si="112">+SUM(BQ15:BS15)</f>
        <v>1263.92591872</v>
      </c>
      <c r="S15" s="305">
        <f>+SUM(BT15:BV15)</f>
        <v>1003.5135365200003</v>
      </c>
      <c r="T15" s="305">
        <f t="shared" ref="T15" si="113">+SUM(BW15:BY15)</f>
        <v>1231.4263629500001</v>
      </c>
      <c r="U15" s="305">
        <f t="shared" ref="U15" si="114">+SUM(BZ15:CB15)</f>
        <v>1170.5826645899999</v>
      </c>
      <c r="V15" s="305">
        <f t="shared" ref="V15" si="115">+SUM(CC15:CE15)</f>
        <v>1462.80552074</v>
      </c>
      <c r="W15" s="305">
        <f t="shared" ref="W15" si="116">+SUM(CF15:CH15)</f>
        <v>1217.4216628700001</v>
      </c>
      <c r="X15" s="305">
        <f t="shared" ref="X15" si="117">+SUM(CI15:CK15)</f>
        <v>1280.5090868600003</v>
      </c>
      <c r="Y15" s="305">
        <f t="shared" ref="Y15" si="118">+SUM(CL15:CN15)</f>
        <v>1297.6692851999999</v>
      </c>
      <c r="Z15" s="305">
        <f t="shared" ref="Z15" si="119">+SUM(CO15:CQ15)</f>
        <v>1014.0809603900001</v>
      </c>
      <c r="AA15" s="305">
        <f t="shared" ref="AA15" si="120">+SUM(CR15:CT15)</f>
        <v>1184.1723644200001</v>
      </c>
      <c r="AB15" s="305">
        <f t="shared" ref="AB15" si="121">+SUM(CU15:CW15)</f>
        <v>1218.1373185200007</v>
      </c>
      <c r="AC15" s="305">
        <f t="shared" ref="AC15:AJ15" si="122">+SUM(AC16:AC18)</f>
        <v>1473.70277384</v>
      </c>
      <c r="AD15" s="305">
        <f t="shared" si="122"/>
        <v>1310.63867837</v>
      </c>
      <c r="AE15" s="305">
        <f t="shared" si="122"/>
        <v>1528.5459117499997</v>
      </c>
      <c r="AF15" s="305">
        <f t="shared" si="122"/>
        <v>1385.6191801000004</v>
      </c>
      <c r="AG15" s="305">
        <f t="shared" si="122"/>
        <v>1635.0096798499999</v>
      </c>
      <c r="AH15" s="305">
        <f t="shared" si="122"/>
        <v>1408.4781878199999</v>
      </c>
      <c r="AI15" s="305">
        <f t="shared" si="122"/>
        <v>1428.7954290600001</v>
      </c>
      <c r="AJ15" s="305">
        <f t="shared" si="122"/>
        <v>1436.6226648400002</v>
      </c>
      <c r="AK15" s="305">
        <f t="shared" si="106"/>
        <v>1526.26935746</v>
      </c>
      <c r="AL15" s="305">
        <f t="shared" si="106"/>
        <v>1509.9196308200001</v>
      </c>
      <c r="AM15" s="305">
        <f t="shared" si="106"/>
        <v>1506.9283570099999</v>
      </c>
      <c r="AN15" s="305">
        <f t="shared" si="106"/>
        <v>1160.3862567900001</v>
      </c>
      <c r="AO15" s="305">
        <f>+SUM(AO16:AO18)</f>
        <v>1373.6637287700003</v>
      </c>
      <c r="AP15" s="305">
        <f t="shared" si="106"/>
        <v>1206.3532020999999</v>
      </c>
      <c r="AQ15" s="305">
        <f t="shared" si="106"/>
        <v>1238.2554496400001</v>
      </c>
      <c r="AR15" s="305">
        <f t="shared" si="106"/>
        <v>1260.4585059600001</v>
      </c>
      <c r="AS15" s="305">
        <f>+SUM(ET15:EV15)</f>
        <v>1279.08868981</v>
      </c>
      <c r="AT15" s="305">
        <f>+SUM(EW15:EY15)</f>
        <v>1271.8041094800001</v>
      </c>
      <c r="AU15" s="305">
        <f>+SUM(EZ15:FB15)</f>
        <v>1292.3588357799999</v>
      </c>
      <c r="AV15" s="305">
        <f>+SUM(FC15:FE15)</f>
        <v>1462.1517921200002</v>
      </c>
      <c r="AW15" s="305">
        <f>+SUM(FF15:FH15)</f>
        <v>1380.0817098100001</v>
      </c>
      <c r="AX15" s="305">
        <f t="shared" si="101"/>
        <v>1416.7238656099998</v>
      </c>
      <c r="AY15" s="305">
        <f>+SUM(FL15:FN15)</f>
        <v>1588.0896471800002</v>
      </c>
      <c r="AZ15" s="305">
        <f>+SUM(FO15:FQ15)</f>
        <v>1388.46261443</v>
      </c>
      <c r="BA15" s="305">
        <f>+SUM(FR15:FT15)</f>
        <v>1462.60342741</v>
      </c>
      <c r="BB15" s="305">
        <f t="shared" ref="BB15:CW15" si="123">+SUM(BB16:BB18)</f>
        <v>318.54187614</v>
      </c>
      <c r="BC15" s="305">
        <f t="shared" si="123"/>
        <v>215.64338475000005</v>
      </c>
      <c r="BD15" s="305">
        <f t="shared" si="123"/>
        <v>479.76724776999993</v>
      </c>
      <c r="BE15" s="305">
        <f t="shared" si="123"/>
        <v>412.31983246000027</v>
      </c>
      <c r="BF15" s="305">
        <f t="shared" si="123"/>
        <v>343.99327697999996</v>
      </c>
      <c r="BG15" s="305">
        <f t="shared" si="123"/>
        <v>339.01475262999992</v>
      </c>
      <c r="BH15" s="305">
        <f t="shared" si="123"/>
        <v>305.39813075999996</v>
      </c>
      <c r="BI15" s="305">
        <f t="shared" si="123"/>
        <v>319.48693961999993</v>
      </c>
      <c r="BJ15" s="305">
        <f t="shared" si="123"/>
        <v>365.47162275000005</v>
      </c>
      <c r="BK15" s="305">
        <f t="shared" si="123"/>
        <v>362.76348195999992</v>
      </c>
      <c r="BL15" s="305">
        <f t="shared" si="123"/>
        <v>360.52241227000025</v>
      </c>
      <c r="BM15" s="305">
        <f t="shared" si="123"/>
        <v>244.38086953999994</v>
      </c>
      <c r="BN15" s="305">
        <f t="shared" si="123"/>
        <v>369.11669196000003</v>
      </c>
      <c r="BO15" s="305">
        <f t="shared" si="123"/>
        <v>335.81170738000003</v>
      </c>
      <c r="BP15" s="305">
        <f t="shared" si="123"/>
        <v>439.50138264000003</v>
      </c>
      <c r="BQ15" s="305">
        <f t="shared" si="123"/>
        <v>354.93449614999992</v>
      </c>
      <c r="BR15" s="305">
        <f t="shared" si="123"/>
        <v>396.55808979000011</v>
      </c>
      <c r="BS15" s="305">
        <f t="shared" si="123"/>
        <v>512.43333277999989</v>
      </c>
      <c r="BT15" s="305">
        <f t="shared" si="123"/>
        <v>362.86383499000016</v>
      </c>
      <c r="BU15" s="305">
        <f t="shared" si="123"/>
        <v>396.04789840000012</v>
      </c>
      <c r="BV15" s="305">
        <f t="shared" si="123"/>
        <v>244.60180312999995</v>
      </c>
      <c r="BW15" s="305">
        <f t="shared" si="123"/>
        <v>499.59175634999991</v>
      </c>
      <c r="BX15" s="305">
        <f t="shared" si="123"/>
        <v>483.51339920000009</v>
      </c>
      <c r="BY15" s="305">
        <f t="shared" si="123"/>
        <v>248.32120739999999</v>
      </c>
      <c r="BZ15" s="305">
        <f t="shared" si="123"/>
        <v>405.89282772999996</v>
      </c>
      <c r="CA15" s="305">
        <f t="shared" si="123"/>
        <v>386.18192009999996</v>
      </c>
      <c r="CB15" s="305">
        <f t="shared" si="123"/>
        <v>378.50791676</v>
      </c>
      <c r="CC15" s="305">
        <f t="shared" si="123"/>
        <v>419.47962813999993</v>
      </c>
      <c r="CD15" s="305">
        <f t="shared" si="123"/>
        <v>408.78401613999995</v>
      </c>
      <c r="CE15" s="305">
        <f t="shared" si="123"/>
        <v>634.54187646000014</v>
      </c>
      <c r="CF15" s="305">
        <f t="shared" si="123"/>
        <v>408.04915844999999</v>
      </c>
      <c r="CG15" s="305">
        <f t="shared" si="123"/>
        <v>403.65059588999998</v>
      </c>
      <c r="CH15" s="305">
        <f t="shared" si="123"/>
        <v>405.72190853000006</v>
      </c>
      <c r="CI15" s="305">
        <f t="shared" si="123"/>
        <v>423.27744460000002</v>
      </c>
      <c r="CJ15" s="305">
        <f t="shared" si="123"/>
        <v>412.2589503399999</v>
      </c>
      <c r="CK15" s="305">
        <f t="shared" si="123"/>
        <v>444.97269192000039</v>
      </c>
      <c r="CL15" s="305">
        <f t="shared" si="123"/>
        <v>399.72877265099999</v>
      </c>
      <c r="CM15" s="305">
        <f t="shared" si="123"/>
        <v>400.21062723899996</v>
      </c>
      <c r="CN15" s="305">
        <f t="shared" si="123"/>
        <v>497.72988530999987</v>
      </c>
      <c r="CO15" s="305">
        <f t="shared" si="123"/>
        <v>405.13816702000008</v>
      </c>
      <c r="CP15" s="305">
        <f t="shared" si="123"/>
        <v>289.82007536000003</v>
      </c>
      <c r="CQ15" s="305">
        <f t="shared" si="123"/>
        <v>319.12271800999997</v>
      </c>
      <c r="CR15" s="305">
        <f t="shared" si="123"/>
        <v>375.32604292000008</v>
      </c>
      <c r="CS15" s="305">
        <f t="shared" si="123"/>
        <v>406.22012741000003</v>
      </c>
      <c r="CT15" s="305">
        <f t="shared" si="123"/>
        <v>402.62619408999996</v>
      </c>
      <c r="CU15" s="305">
        <f t="shared" si="123"/>
        <v>369.47250402999993</v>
      </c>
      <c r="CV15" s="305">
        <f t="shared" si="123"/>
        <v>354.52101555000007</v>
      </c>
      <c r="CW15" s="305">
        <f t="shared" si="123"/>
        <v>494.14379894000069</v>
      </c>
      <c r="CX15" s="305">
        <f t="shared" ref="CX15:DB15" si="124">+SUM(CX16:CX18)</f>
        <v>500.90511048000002</v>
      </c>
      <c r="CY15" s="305">
        <f t="shared" si="124"/>
        <v>444.01912752999993</v>
      </c>
      <c r="CZ15" s="305">
        <f t="shared" si="124"/>
        <v>528.77853583000001</v>
      </c>
      <c r="DA15" s="305">
        <f t="shared" si="124"/>
        <v>477.25355968999992</v>
      </c>
      <c r="DB15" s="305">
        <f t="shared" si="124"/>
        <v>438.40128044999989</v>
      </c>
      <c r="DC15" s="305">
        <f t="shared" ref="DC15:ER15" si="125">+SUM(DC16:DC18)</f>
        <v>394.98383823000012</v>
      </c>
      <c r="DD15" s="305">
        <f t="shared" si="125"/>
        <v>295.93214100999995</v>
      </c>
      <c r="DE15" s="305">
        <f t="shared" si="125"/>
        <v>341.83322620999979</v>
      </c>
      <c r="DF15" s="305">
        <f t="shared" si="125"/>
        <v>890.78054453000027</v>
      </c>
      <c r="DG15" s="305">
        <f t="shared" si="125"/>
        <v>543.39673375000052</v>
      </c>
      <c r="DH15" s="305">
        <f t="shared" si="125"/>
        <v>475.90435061999972</v>
      </c>
      <c r="DI15" s="305">
        <f t="shared" si="125"/>
        <v>366.31809573000038</v>
      </c>
      <c r="DJ15" s="305">
        <f t="shared" si="125"/>
        <v>476.26480461000006</v>
      </c>
      <c r="DK15" s="305">
        <f t="shared" si="125"/>
        <v>598.60769500000004</v>
      </c>
      <c r="DL15" s="305">
        <f t="shared" si="125"/>
        <v>560.13718024000002</v>
      </c>
      <c r="DM15" s="305">
        <f t="shared" si="125"/>
        <v>506.35688015000017</v>
      </c>
      <c r="DN15" s="305">
        <f t="shared" si="125"/>
        <v>378.52559585000006</v>
      </c>
      <c r="DO15" s="305">
        <f t="shared" si="125"/>
        <v>523.59571182000002</v>
      </c>
      <c r="DP15" s="305">
        <f t="shared" si="125"/>
        <v>431.61164669999982</v>
      </c>
      <c r="DQ15" s="305">
        <f t="shared" si="125"/>
        <v>503.25110267000059</v>
      </c>
      <c r="DR15" s="305">
        <f t="shared" si="125"/>
        <v>493.93267968999953</v>
      </c>
      <c r="DS15" s="305">
        <f t="shared" si="125"/>
        <v>498.75897747999994</v>
      </c>
      <c r="DT15" s="305">
        <f t="shared" si="125"/>
        <v>486.14333425000041</v>
      </c>
      <c r="DU15" s="305">
        <f t="shared" si="125"/>
        <v>451.72035310999973</v>
      </c>
      <c r="DV15" s="305">
        <f t="shared" si="125"/>
        <v>578.89053393999984</v>
      </c>
      <c r="DW15" s="305">
        <f t="shared" si="125"/>
        <v>488.11679175000017</v>
      </c>
      <c r="DX15" s="305">
        <f t="shared" si="125"/>
        <v>459.26203176999996</v>
      </c>
      <c r="DY15" s="305">
        <f t="shared" si="125"/>
        <v>558.26031437999995</v>
      </c>
      <c r="DZ15" s="305">
        <f t="shared" si="125"/>
        <v>464.56708129000003</v>
      </c>
      <c r="EA15" s="305">
        <f t="shared" si="125"/>
        <v>487.09223515000002</v>
      </c>
      <c r="EB15" s="305">
        <f t="shared" si="125"/>
        <v>494.58268539000005</v>
      </c>
      <c r="EC15" s="305">
        <f t="shared" si="125"/>
        <v>528.41002974999992</v>
      </c>
      <c r="ED15" s="305">
        <f t="shared" si="125"/>
        <v>483.93564186999987</v>
      </c>
      <c r="EE15" s="305">
        <f t="shared" si="125"/>
        <v>368.08590254000006</v>
      </c>
      <c r="EF15" s="305">
        <f t="shared" si="125"/>
        <v>-34.42947255000005</v>
      </c>
      <c r="EG15" s="305">
        <f t="shared" si="125"/>
        <v>826.72982680000018</v>
      </c>
      <c r="EH15" s="305">
        <f t="shared" si="125"/>
        <v>461.84265725999995</v>
      </c>
      <c r="EI15" s="305">
        <f t="shared" si="125"/>
        <v>394.50717435000001</v>
      </c>
      <c r="EJ15" s="305">
        <f t="shared" si="125"/>
        <v>517.31389716000012</v>
      </c>
      <c r="EK15" s="305">
        <f t="shared" si="125"/>
        <v>407.24173478</v>
      </c>
      <c r="EL15" s="305">
        <f t="shared" si="125"/>
        <v>409.71782966000001</v>
      </c>
      <c r="EM15" s="305">
        <f t="shared" si="125"/>
        <v>389.39363765999997</v>
      </c>
      <c r="EN15" s="305">
        <f t="shared" si="125"/>
        <v>423.26955175000006</v>
      </c>
      <c r="EO15" s="305">
        <f t="shared" si="125"/>
        <v>403.64127835000005</v>
      </c>
      <c r="EP15" s="305">
        <f t="shared" si="125"/>
        <v>411.34461954000011</v>
      </c>
      <c r="EQ15" s="305">
        <f t="shared" si="125"/>
        <v>392.42629676000001</v>
      </c>
      <c r="ER15" s="305">
        <f t="shared" si="125"/>
        <v>418.37683789000005</v>
      </c>
      <c r="ES15" s="305">
        <f t="shared" ref="ES15:FE15" si="126">+SUM(ES16:ES18)</f>
        <v>449.65537131000008</v>
      </c>
      <c r="ET15" s="305">
        <f t="shared" si="126"/>
        <v>382.46400905000007</v>
      </c>
      <c r="EU15" s="305">
        <f t="shared" si="126"/>
        <v>497.45183659000003</v>
      </c>
      <c r="EV15" s="305">
        <f t="shared" si="126"/>
        <v>399.17284416999996</v>
      </c>
      <c r="EW15" s="305">
        <f t="shared" si="126"/>
        <v>469.83922214</v>
      </c>
      <c r="EX15" s="305">
        <f t="shared" si="126"/>
        <v>313.97975716999997</v>
      </c>
      <c r="EY15" s="305">
        <f t="shared" si="126"/>
        <v>487.9851301700001</v>
      </c>
      <c r="EZ15" s="305">
        <f t="shared" si="126"/>
        <v>452.48164748999994</v>
      </c>
      <c r="FA15" s="305">
        <f t="shared" si="126"/>
        <v>385.70348107000007</v>
      </c>
      <c r="FB15" s="305">
        <f t="shared" si="126"/>
        <v>454.17370721999976</v>
      </c>
      <c r="FC15" s="305">
        <f t="shared" si="126"/>
        <v>558.68070445000012</v>
      </c>
      <c r="FD15" s="305">
        <f t="shared" si="126"/>
        <v>453.37087046999989</v>
      </c>
      <c r="FE15" s="305">
        <f t="shared" si="126"/>
        <v>450.10021720000015</v>
      </c>
      <c r="FF15" s="305">
        <f t="shared" ref="FF15:FH15" si="127">+SUM(FF16:FF18)</f>
        <v>454.80411609999999</v>
      </c>
      <c r="FG15" s="305">
        <f t="shared" si="127"/>
        <v>450.60612345999999</v>
      </c>
      <c r="FH15" s="305">
        <f t="shared" si="127"/>
        <v>474.67147024999997</v>
      </c>
      <c r="FI15" s="305">
        <f t="shared" ref="FI15" si="128">+SUM(FI16:FI18)</f>
        <v>427.19410705999996</v>
      </c>
      <c r="FJ15" s="305">
        <f t="shared" ref="FJ15:FK15" si="129">+SUM(FJ16:FJ18)</f>
        <v>526.14898977999997</v>
      </c>
      <c r="FK15" s="305">
        <f t="shared" si="129"/>
        <v>463.38076877000003</v>
      </c>
      <c r="FL15" s="305">
        <f t="shared" ref="FL15" si="130">+SUM(FL16:FL18)</f>
        <v>435.90697159999996</v>
      </c>
      <c r="FM15" s="305">
        <f t="shared" ref="FM15" si="131">+SUM(FM16:FM18)</f>
        <v>474.13171463000003</v>
      </c>
      <c r="FN15" s="305">
        <f t="shared" ref="FN15" si="132">+SUM(FN16:FN18)</f>
        <v>678.0509609500001</v>
      </c>
      <c r="FO15" s="305">
        <f t="shared" ref="FO15" si="133">+SUM(FO16:FO18)</f>
        <v>477.18411199000002</v>
      </c>
      <c r="FP15" s="305">
        <f t="shared" ref="FP15" si="134">+SUM(FP16:FP18)</f>
        <v>481.19351572999994</v>
      </c>
      <c r="FQ15" s="305">
        <f t="shared" ref="FQ15:FR15" si="135">+SUM(FQ16:FQ18)</f>
        <v>430.08498670999995</v>
      </c>
      <c r="FR15" s="305">
        <f t="shared" si="135"/>
        <v>470.83637235999998</v>
      </c>
      <c r="FS15" s="305">
        <f t="shared" ref="FS15:FT15" si="136">+SUM(FS16:FS18)</f>
        <v>508.97591254999998</v>
      </c>
      <c r="FT15" s="305">
        <f t="shared" si="136"/>
        <v>482.79114250000003</v>
      </c>
      <c r="FU15" s="305">
        <f t="shared" ref="FU15" si="137">+SUM(FU16:FU18)</f>
        <v>614.45230258000004</v>
      </c>
    </row>
    <row r="16" spans="1:177">
      <c r="A16" s="306">
        <v>1221</v>
      </c>
      <c r="B16" s="309" t="s">
        <v>35</v>
      </c>
      <c r="C16" s="302">
        <f t="shared" ref="C16:C46" si="138">+SUM(BB16:BM16)</f>
        <v>3359.12089767</v>
      </c>
      <c r="D16" s="302">
        <f t="shared" ref="D16:D46" si="139">+SUM(BN16:BY16)</f>
        <v>3921.2750413100002</v>
      </c>
      <c r="E16" s="302">
        <f t="shared" ref="E16:E46" si="140">+SUM(BZ16:CK16)</f>
        <v>4405.9175161600006</v>
      </c>
      <c r="F16" s="302">
        <f t="shared" ref="F16:F46" si="141">+SUM(CL16:CW16)</f>
        <v>4043.8716849200005</v>
      </c>
      <c r="G16" s="302">
        <f t="shared" ref="G16:G21" si="142">+SUM(CX16:DI16)</f>
        <v>5041.1422614100002</v>
      </c>
      <c r="H16" s="302">
        <f t="shared" ref="H16:H21" si="143">+SUM(DJ16:DU16)</f>
        <v>5235.1913196000005</v>
      </c>
      <c r="I16" s="302">
        <f t="shared" ref="I16:I21" si="144">+SUM(DV16:EG16)</f>
        <v>5076.8373530499994</v>
      </c>
      <c r="J16" s="302">
        <f t="shared" ref="J16:J21" si="145">+SUM(EH16:ES16)</f>
        <v>4462.07669025</v>
      </c>
      <c r="K16" s="302">
        <f t="shared" ref="K16:K21" si="146">+SUM(ET16:FE16)</f>
        <v>4626.4738228300002</v>
      </c>
      <c r="L16" s="305">
        <f t="shared" ref="L16:L21" si="147">+SUM(FF16:FQ16)</f>
        <v>5074.0151452999999</v>
      </c>
      <c r="M16" s="302">
        <f t="shared" ref="M16:M46" si="148">+SUM(BB16:BD16)</f>
        <v>805.12325334000002</v>
      </c>
      <c r="N16" s="302">
        <f t="shared" ref="N16:N46" si="149">+SUM(BE16:BG16)</f>
        <v>936.65438513000026</v>
      </c>
      <c r="O16" s="302">
        <f t="shared" ref="O16:O46" si="150">+SUM(BH16:BJ16)</f>
        <v>816.19538250999994</v>
      </c>
      <c r="P16" s="302">
        <f t="shared" ref="P16:P46" si="151">+SUM(BK16:BM16)</f>
        <v>801.14787668999998</v>
      </c>
      <c r="Q16" s="302">
        <f t="shared" ref="Q16:Q46" si="152">+SUM(BN16:BP16)</f>
        <v>976.79307732999996</v>
      </c>
      <c r="R16" s="302">
        <f t="shared" ref="R16:R46" si="153">+SUM(BQ16:BS16)</f>
        <v>1047.21237436</v>
      </c>
      <c r="S16" s="302">
        <f t="shared" ref="S16:S46" si="154">+SUM(BT16:BV16)</f>
        <v>834.93938960000014</v>
      </c>
      <c r="T16" s="302">
        <f t="shared" ref="T16:T46" si="155">+SUM(BW16:BY16)</f>
        <v>1062.3302000200001</v>
      </c>
      <c r="U16" s="302">
        <f t="shared" ref="U16:U46" si="156">+SUM(BZ16:CB16)</f>
        <v>1001.37245037</v>
      </c>
      <c r="V16" s="302">
        <f t="shared" ref="V16:V46" si="157">+SUM(CC16:CE16)</f>
        <v>1246.4930978800001</v>
      </c>
      <c r="W16" s="302">
        <f t="shared" ref="W16:W46" si="158">+SUM(CF16:CH16)</f>
        <v>1049.10263863</v>
      </c>
      <c r="X16" s="302">
        <f t="shared" ref="X16:X46" si="159">+SUM(CI16:CK16)</f>
        <v>1108.9493292800003</v>
      </c>
      <c r="Y16" s="302">
        <f t="shared" ref="Y16:Y46" si="160">+SUM(CL16:CN16)</f>
        <v>1128.5366085499998</v>
      </c>
      <c r="Z16" s="302">
        <f t="shared" ref="Z16:Z46" si="161">+SUM(CO16:CQ16)</f>
        <v>845.73123811999994</v>
      </c>
      <c r="AA16" s="302">
        <f t="shared" ref="AA16:AA46" si="162">+SUM(CR16:CT16)</f>
        <v>1014.5304805700001</v>
      </c>
      <c r="AB16" s="302">
        <f t="shared" ref="AB16:AB46" si="163">+SUM(CU16:CW16)</f>
        <v>1055.0733576800008</v>
      </c>
      <c r="AC16" s="302">
        <f t="shared" ref="AC16:AC21" si="164">+SUM(CX16:CZ16)</f>
        <v>1314.8832653299999</v>
      </c>
      <c r="AD16" s="302">
        <f t="shared" ref="AD16:AD21" si="165">+SUM(DA16:DC16)</f>
        <v>1155.7967077200001</v>
      </c>
      <c r="AE16" s="302">
        <f t="shared" ref="AE16:AE21" si="166">+SUM(DD16:DF16)</f>
        <v>1328.0462458399998</v>
      </c>
      <c r="AF16" s="302">
        <f t="shared" ref="AF16:AF21" si="167">+SUM(DG16:DI16)</f>
        <v>1242.4160425200005</v>
      </c>
      <c r="AG16" s="302">
        <f t="shared" ref="AG16:AG21" si="168">+SUM(DJ16:DL16)</f>
        <v>1484.0004762799999</v>
      </c>
      <c r="AH16" s="302">
        <f t="shared" ref="AH16:AH21" si="169">+SUM(DM16:DO16)</f>
        <v>1198.7104471800001</v>
      </c>
      <c r="AI16" s="302">
        <f t="shared" ref="AI16:AI21" si="170">+SUM(DP16:DR16)</f>
        <v>1273.04167553</v>
      </c>
      <c r="AJ16" s="302">
        <f t="shared" ref="AJ16:AJ21" si="171">+SUM(DS16:DU16)</f>
        <v>1279.43872061</v>
      </c>
      <c r="AK16" s="302">
        <f t="shared" ref="AK16:AK21" si="172">+SUM(DV16:DX16)</f>
        <v>1370.0658628399999</v>
      </c>
      <c r="AL16" s="302">
        <f t="shared" ref="AL16:AL21" si="173">+SUM(DY16:EA16)</f>
        <v>1353.2578712700001</v>
      </c>
      <c r="AM16" s="302">
        <f t="shared" ref="AM16:AM21" si="174">+SUM(EB16:ED16)</f>
        <v>1353.8789991799999</v>
      </c>
      <c r="AN16" s="302">
        <f t="shared" ref="AN16:AN21" si="175">+SUM(EE16:EG16)</f>
        <v>999.63461976000008</v>
      </c>
      <c r="AO16" s="302">
        <f t="shared" ref="AO16:AO21" si="176">+SUM(EH16:EJ16)</f>
        <v>1223.9584154500001</v>
      </c>
      <c r="AP16" s="302">
        <f t="shared" ref="AP16:AP21" si="177">+SUM(EK16:EM16)</f>
        <v>1062.12872717</v>
      </c>
      <c r="AQ16" s="303">
        <f t="shared" ref="AQ16:AQ21" si="178">+SUM(EN16:EP16)</f>
        <v>1095.7327151000002</v>
      </c>
      <c r="AR16" s="303">
        <f t="shared" ref="AR16:AR21" si="179">+SUM(EQ16:ES16)</f>
        <v>1080.2568325300001</v>
      </c>
      <c r="AS16" s="305">
        <f t="shared" ref="AS16:AS21" si="180">+SUM(ET16:EV16)</f>
        <v>1130.1748139399999</v>
      </c>
      <c r="AT16" s="305">
        <f t="shared" ref="AT16:AT21" si="181">+SUM(EW16:EY16)</f>
        <v>1101.2875883500001</v>
      </c>
      <c r="AU16" s="305">
        <f t="shared" ref="AU16:AU21" si="182">+SUM(EZ16:FB16)</f>
        <v>1111.8839486599998</v>
      </c>
      <c r="AV16" s="305">
        <f t="shared" ref="AV16:AV21" si="183">+SUM(FC16:FE16)</f>
        <v>1283.12747188</v>
      </c>
      <c r="AW16" s="305">
        <f t="shared" ref="AW16:AW21" si="184">+SUM(FF16:FH16)</f>
        <v>1204.8635079999999</v>
      </c>
      <c r="AX16" s="305">
        <f t="shared" si="101"/>
        <v>1240.34734</v>
      </c>
      <c r="AY16" s="305">
        <f t="shared" ref="AY16:AY21" si="185">+SUM(FL16:FN16)</f>
        <v>1417.4836599999999</v>
      </c>
      <c r="AZ16" s="305">
        <f t="shared" ref="AZ16:AZ21" si="186">+SUM(FO16:FQ16)</f>
        <v>1211.3206373</v>
      </c>
      <c r="BA16" s="305">
        <f t="shared" ref="BA16:BA21" si="187">+SUM(FR16:FT16)</f>
        <v>1294.1360059000001</v>
      </c>
      <c r="BB16" s="305">
        <v>263.29038949</v>
      </c>
      <c r="BC16" s="305">
        <v>162.76804429000006</v>
      </c>
      <c r="BD16" s="305">
        <v>379.06481955999993</v>
      </c>
      <c r="BE16" s="305">
        <v>358.27388556000028</v>
      </c>
      <c r="BF16" s="305">
        <v>309.32037581999992</v>
      </c>
      <c r="BG16" s="305">
        <v>269.06012374999995</v>
      </c>
      <c r="BH16" s="305">
        <v>250.46923586</v>
      </c>
      <c r="BI16" s="305">
        <v>269.89280395999992</v>
      </c>
      <c r="BJ16" s="305">
        <v>295.83334269000005</v>
      </c>
      <c r="BK16" s="305">
        <v>307.31831077999988</v>
      </c>
      <c r="BL16" s="305">
        <v>305.0078224200002</v>
      </c>
      <c r="BM16" s="305">
        <v>188.8217434899999</v>
      </c>
      <c r="BN16" s="305">
        <v>324.69177296000004</v>
      </c>
      <c r="BO16" s="305">
        <v>267.57110932000001</v>
      </c>
      <c r="BP16" s="305">
        <v>384.53019505000003</v>
      </c>
      <c r="BQ16" s="305">
        <v>299.36765080999993</v>
      </c>
      <c r="BR16" s="305">
        <v>341.30883009000007</v>
      </c>
      <c r="BS16" s="305">
        <v>406.53589345999995</v>
      </c>
      <c r="BT16" s="305">
        <v>307.86690403000011</v>
      </c>
      <c r="BU16" s="305">
        <v>339.66545513</v>
      </c>
      <c r="BV16" s="305">
        <v>187.40703044000003</v>
      </c>
      <c r="BW16" s="305">
        <v>443.67768983999997</v>
      </c>
      <c r="BX16" s="305">
        <v>427.42325306999999</v>
      </c>
      <c r="BY16" s="305">
        <v>191.22925711000008</v>
      </c>
      <c r="BZ16" s="305">
        <v>349.52657349999998</v>
      </c>
      <c r="CA16" s="305">
        <v>329.26754968</v>
      </c>
      <c r="CB16" s="305">
        <v>322.57832718999998</v>
      </c>
      <c r="CC16" s="305">
        <v>363.91695921999997</v>
      </c>
      <c r="CD16" s="305">
        <v>353.35415227999999</v>
      </c>
      <c r="CE16" s="305">
        <v>529.22198638000009</v>
      </c>
      <c r="CF16" s="305">
        <v>352.44213065999998</v>
      </c>
      <c r="CG16" s="305">
        <v>346.90511117</v>
      </c>
      <c r="CH16" s="305">
        <v>349.75539680000003</v>
      </c>
      <c r="CI16" s="305">
        <v>367.56267111000005</v>
      </c>
      <c r="CJ16" s="305">
        <v>356.02396624999994</v>
      </c>
      <c r="CK16" s="305">
        <v>385.36269192000037</v>
      </c>
      <c r="CL16" s="305">
        <v>343.10572814</v>
      </c>
      <c r="CM16" s="305">
        <v>343.83909226999998</v>
      </c>
      <c r="CN16" s="305">
        <v>441.59178813999989</v>
      </c>
      <c r="CO16" s="305">
        <v>348.63808827000008</v>
      </c>
      <c r="CP16" s="305">
        <v>233.73578509000004</v>
      </c>
      <c r="CQ16" s="305">
        <v>263.35736475999994</v>
      </c>
      <c r="CR16" s="305">
        <v>319.35485716000005</v>
      </c>
      <c r="CS16" s="305">
        <v>349.35822988000001</v>
      </c>
      <c r="CT16" s="305">
        <v>345.81739353</v>
      </c>
      <c r="CU16" s="305">
        <v>313.13670569999994</v>
      </c>
      <c r="CV16" s="305">
        <v>301.29541579000005</v>
      </c>
      <c r="CW16" s="305">
        <v>440.64123619000071</v>
      </c>
      <c r="CX16" s="305">
        <v>447.75192869</v>
      </c>
      <c r="CY16" s="305">
        <v>391.0408071899999</v>
      </c>
      <c r="CZ16" s="305">
        <v>476.09052945000002</v>
      </c>
      <c r="DA16" s="305">
        <v>424.67386290999991</v>
      </c>
      <c r="DB16" s="305">
        <v>385.71885553999988</v>
      </c>
      <c r="DC16" s="305">
        <v>345.40398927000012</v>
      </c>
      <c r="DD16" s="305">
        <v>191.40789117999989</v>
      </c>
      <c r="DE16" s="305">
        <v>293.6247586999998</v>
      </c>
      <c r="DF16" s="305">
        <v>843.0135959600002</v>
      </c>
      <c r="DG16" s="305">
        <v>495.88488064000046</v>
      </c>
      <c r="DH16" s="305">
        <v>428.37016966999971</v>
      </c>
      <c r="DI16" s="305">
        <v>318.16099221000036</v>
      </c>
      <c r="DJ16" s="305">
        <v>428.49068422000005</v>
      </c>
      <c r="DK16" s="305">
        <v>546.91438612000002</v>
      </c>
      <c r="DL16" s="305">
        <v>508.59540593999998</v>
      </c>
      <c r="DM16" s="305">
        <v>454.61491718000013</v>
      </c>
      <c r="DN16" s="305">
        <v>272.19033405000005</v>
      </c>
      <c r="DO16" s="305">
        <v>471.90519594999995</v>
      </c>
      <c r="DP16" s="305">
        <v>380.04822396999987</v>
      </c>
      <c r="DQ16" s="305">
        <v>450.8976345800005</v>
      </c>
      <c r="DR16" s="305">
        <v>442.0958169799996</v>
      </c>
      <c r="DS16" s="305">
        <v>447.1015989199999</v>
      </c>
      <c r="DT16" s="305">
        <v>432.78039184000039</v>
      </c>
      <c r="DU16" s="305">
        <v>399.55672984999967</v>
      </c>
      <c r="DV16" s="305">
        <v>526.97486538999976</v>
      </c>
      <c r="DW16" s="305">
        <v>440.30909771000017</v>
      </c>
      <c r="DX16" s="305">
        <v>402.78189973999997</v>
      </c>
      <c r="DY16" s="305">
        <v>505.77896612000001</v>
      </c>
      <c r="DZ16" s="305">
        <v>412.26961846</v>
      </c>
      <c r="EA16" s="305">
        <v>435.20928669</v>
      </c>
      <c r="EB16" s="305">
        <v>442.28869785000006</v>
      </c>
      <c r="EC16" s="305">
        <v>475.68293586999994</v>
      </c>
      <c r="ED16" s="305">
        <v>435.90736545999988</v>
      </c>
      <c r="EE16" s="305">
        <v>311.32590254000007</v>
      </c>
      <c r="EF16" s="305">
        <v>-86.141109580000048</v>
      </c>
      <c r="EG16" s="305">
        <v>774.4498268000001</v>
      </c>
      <c r="EH16" s="305">
        <v>410.35487406999994</v>
      </c>
      <c r="EI16" s="305">
        <v>343.17200754000004</v>
      </c>
      <c r="EJ16" s="305">
        <v>470.4315338400001</v>
      </c>
      <c r="EK16" s="305">
        <v>358.66542693000002</v>
      </c>
      <c r="EL16" s="305">
        <v>361.44947440000004</v>
      </c>
      <c r="EM16" s="305">
        <v>342.01382583999998</v>
      </c>
      <c r="EN16" s="305">
        <v>375.46921775000004</v>
      </c>
      <c r="EO16" s="305">
        <v>356.20848903000007</v>
      </c>
      <c r="EP16" s="305">
        <v>364.05500832000013</v>
      </c>
      <c r="EQ16" s="305">
        <v>345.35250315999997</v>
      </c>
      <c r="ER16" s="305">
        <v>375.16305086000006</v>
      </c>
      <c r="ES16" s="305">
        <v>359.74127851000003</v>
      </c>
      <c r="ET16" s="305">
        <v>335.41249305000002</v>
      </c>
      <c r="EU16" s="305">
        <v>442.32452723000006</v>
      </c>
      <c r="EV16" s="305">
        <v>352.43779365999995</v>
      </c>
      <c r="EW16" s="305">
        <v>423.01828012000004</v>
      </c>
      <c r="EX16" s="305">
        <v>263.67768126999999</v>
      </c>
      <c r="EY16" s="305">
        <v>414.5916269600001</v>
      </c>
      <c r="EZ16" s="305">
        <v>388.73582798000001</v>
      </c>
      <c r="FA16" s="305">
        <v>328.17806878000005</v>
      </c>
      <c r="FB16" s="305">
        <v>394.9700518999997</v>
      </c>
      <c r="FC16" s="305">
        <v>499.46673762000006</v>
      </c>
      <c r="FD16" s="305">
        <v>393.37430021</v>
      </c>
      <c r="FE16" s="305">
        <v>390.28643405000008</v>
      </c>
      <c r="FF16" s="305">
        <v>395.63416899999999</v>
      </c>
      <c r="FG16" s="305">
        <v>392.454859</v>
      </c>
      <c r="FH16" s="305">
        <v>416.77447999999998</v>
      </c>
      <c r="FI16" s="305">
        <v>369.08884999999998</v>
      </c>
      <c r="FJ16" s="305">
        <v>468.33744999999999</v>
      </c>
      <c r="FK16" s="305">
        <v>402.92104</v>
      </c>
      <c r="FL16" s="305">
        <v>381.16229999999996</v>
      </c>
      <c r="FM16" s="305">
        <v>416.12297999999998</v>
      </c>
      <c r="FN16" s="305">
        <v>620.19838000000004</v>
      </c>
      <c r="FO16" s="305">
        <v>419.57889</v>
      </c>
      <c r="FP16" s="305">
        <v>422.74174729999999</v>
      </c>
      <c r="FQ16" s="305">
        <v>369</v>
      </c>
      <c r="FR16" s="305">
        <v>415.39629400000001</v>
      </c>
      <c r="FS16" s="305">
        <v>450.97291430000001</v>
      </c>
      <c r="FT16" s="305">
        <v>427.76679760000002</v>
      </c>
      <c r="FU16" s="305">
        <v>553.82064409999998</v>
      </c>
    </row>
    <row r="17" spans="1:177">
      <c r="A17" s="306">
        <v>1222</v>
      </c>
      <c r="B17" s="309" t="s">
        <v>36</v>
      </c>
      <c r="C17" s="302">
        <f t="shared" si="138"/>
        <v>276.270082</v>
      </c>
      <c r="D17" s="302">
        <f t="shared" si="139"/>
        <v>286.96415927999999</v>
      </c>
      <c r="E17" s="302">
        <f t="shared" si="140"/>
        <v>288.81217650000002</v>
      </c>
      <c r="F17" s="302">
        <f t="shared" si="141"/>
        <v>244.10003778999999</v>
      </c>
      <c r="G17" s="302">
        <f t="shared" si="142"/>
        <v>291.70327514000002</v>
      </c>
      <c r="H17" s="302">
        <f t="shared" si="143"/>
        <v>340.81778013000002</v>
      </c>
      <c r="I17" s="302">
        <f t="shared" si="144"/>
        <v>295.91342736000001</v>
      </c>
      <c r="J17" s="302">
        <f t="shared" si="145"/>
        <v>294.35028846</v>
      </c>
      <c r="K17" s="302">
        <f t="shared" si="146"/>
        <v>332.61726181</v>
      </c>
      <c r="L17" s="305">
        <f t="shared" si="147"/>
        <v>341.50819919999992</v>
      </c>
      <c r="M17" s="302">
        <f t="shared" si="148"/>
        <v>105.355576</v>
      </c>
      <c r="N17" s="302">
        <f t="shared" si="149"/>
        <v>57.289107999999999</v>
      </c>
      <c r="O17" s="302">
        <f t="shared" si="150"/>
        <v>56.425636999999981</v>
      </c>
      <c r="P17" s="302">
        <f t="shared" si="151"/>
        <v>57.199761000000052</v>
      </c>
      <c r="Q17" s="302">
        <f t="shared" si="152"/>
        <v>58.212932649999992</v>
      </c>
      <c r="R17" s="302">
        <f t="shared" si="153"/>
        <v>109.68587633999998</v>
      </c>
      <c r="S17" s="302">
        <f t="shared" si="154"/>
        <v>59.745132200000064</v>
      </c>
      <c r="T17" s="302">
        <f t="shared" si="155"/>
        <v>59.320218089999983</v>
      </c>
      <c r="U17" s="302">
        <f t="shared" si="156"/>
        <v>59.058206210000002</v>
      </c>
      <c r="V17" s="302">
        <f t="shared" si="157"/>
        <v>108.62779415999999</v>
      </c>
      <c r="W17" s="302">
        <f t="shared" si="158"/>
        <v>59.128259819999997</v>
      </c>
      <c r="X17" s="302">
        <f t="shared" si="159"/>
        <v>61.997916309999994</v>
      </c>
      <c r="Y17" s="302">
        <f t="shared" si="160"/>
        <v>59.88102584</v>
      </c>
      <c r="Z17" s="302">
        <f t="shared" si="161"/>
        <v>61.105443119999997</v>
      </c>
      <c r="AA17" s="302">
        <f t="shared" si="162"/>
        <v>62.269999999999996</v>
      </c>
      <c r="AB17" s="302">
        <f t="shared" si="163"/>
        <v>60.843568829999981</v>
      </c>
      <c r="AC17" s="302">
        <f t="shared" si="164"/>
        <v>59.72034382999999</v>
      </c>
      <c r="AD17" s="302">
        <f t="shared" si="165"/>
        <v>58.963333540000008</v>
      </c>
      <c r="AE17" s="302">
        <f t="shared" si="166"/>
        <v>113.55537254000001</v>
      </c>
      <c r="AF17" s="302">
        <f t="shared" si="167"/>
        <v>59.464225229999997</v>
      </c>
      <c r="AG17" s="302">
        <f t="shared" si="168"/>
        <v>67.237231529999988</v>
      </c>
      <c r="AH17" s="302">
        <f t="shared" si="169"/>
        <v>126.97304793000001</v>
      </c>
      <c r="AI17" s="302">
        <f t="shared" si="170"/>
        <v>72.654561799999939</v>
      </c>
      <c r="AJ17" s="302">
        <f t="shared" si="171"/>
        <v>73.952938870000153</v>
      </c>
      <c r="AK17" s="302">
        <f t="shared" si="172"/>
        <v>72.95457682</v>
      </c>
      <c r="AL17" s="302">
        <f t="shared" si="173"/>
        <v>73.740842550000011</v>
      </c>
      <c r="AM17" s="302">
        <f t="shared" si="174"/>
        <v>70.318028659999982</v>
      </c>
      <c r="AN17" s="302">
        <f t="shared" si="175"/>
        <v>78.899979330000022</v>
      </c>
      <c r="AO17" s="302">
        <f t="shared" si="176"/>
        <v>67.959072710000015</v>
      </c>
      <c r="AP17" s="302">
        <f t="shared" si="177"/>
        <v>63.468447009999977</v>
      </c>
      <c r="AQ17" s="303">
        <f t="shared" si="178"/>
        <v>62.268656450000009</v>
      </c>
      <c r="AR17" s="303">
        <f t="shared" si="179"/>
        <v>100.65411229000001</v>
      </c>
      <c r="AS17" s="305">
        <f t="shared" si="180"/>
        <v>69.614542639999996</v>
      </c>
      <c r="AT17" s="305">
        <f t="shared" si="181"/>
        <v>84.926978640000044</v>
      </c>
      <c r="AU17" s="305">
        <f t="shared" si="182"/>
        <v>90.123212839999937</v>
      </c>
      <c r="AV17" s="305">
        <f t="shared" si="183"/>
        <v>87.952527690000025</v>
      </c>
      <c r="AW17" s="305">
        <f t="shared" si="184"/>
        <v>84.358136079999994</v>
      </c>
      <c r="AX17" s="305">
        <f t="shared" si="101"/>
        <v>86.941277499999984</v>
      </c>
      <c r="AY17" s="305">
        <f t="shared" si="185"/>
        <v>81.859826010000035</v>
      </c>
      <c r="AZ17" s="305">
        <f t="shared" si="186"/>
        <v>88.348959609999952</v>
      </c>
      <c r="BA17" s="305">
        <f t="shared" si="187"/>
        <v>80.228211639999998</v>
      </c>
      <c r="BB17" s="305">
        <v>18.762176</v>
      </c>
      <c r="BC17" s="305">
        <v>20.208774999999999</v>
      </c>
      <c r="BD17" s="305">
        <v>66.384625</v>
      </c>
      <c r="BE17" s="305">
        <v>19.729299999999995</v>
      </c>
      <c r="BF17" s="305">
        <v>1.0581240000000065</v>
      </c>
      <c r="BG17" s="305">
        <v>36.501683999999997</v>
      </c>
      <c r="BH17" s="305">
        <v>18.681623000000002</v>
      </c>
      <c r="BI17" s="305">
        <v>18.734428999999977</v>
      </c>
      <c r="BJ17" s="305">
        <v>19.009585000000001</v>
      </c>
      <c r="BK17" s="305">
        <v>19.100339000000002</v>
      </c>
      <c r="BL17" s="305">
        <v>18.994654000000015</v>
      </c>
      <c r="BM17" s="305">
        <v>19.104768000000035</v>
      </c>
      <c r="BN17" s="305">
        <v>19.102934000000001</v>
      </c>
      <c r="BO17" s="305">
        <v>19.565446000000001</v>
      </c>
      <c r="BP17" s="305">
        <v>19.544552649999993</v>
      </c>
      <c r="BQ17" s="305">
        <v>19.699402750000004</v>
      </c>
      <c r="BR17" s="305">
        <v>19.640210230000008</v>
      </c>
      <c r="BS17" s="305">
        <v>70.346263359999966</v>
      </c>
      <c r="BT17" s="305">
        <v>19.505485680000032</v>
      </c>
      <c r="BU17" s="305">
        <v>19.70559647</v>
      </c>
      <c r="BV17" s="305">
        <v>20.534050050000033</v>
      </c>
      <c r="BW17" s="305">
        <v>19.435697069999961</v>
      </c>
      <c r="BX17" s="305">
        <v>19.403753650000048</v>
      </c>
      <c r="BY17" s="305">
        <v>20.480767369999974</v>
      </c>
      <c r="BZ17" s="305">
        <v>19.381265419999998</v>
      </c>
      <c r="CA17" s="305">
        <v>20.030092959999998</v>
      </c>
      <c r="CB17" s="305">
        <v>19.646847830000006</v>
      </c>
      <c r="CC17" s="305">
        <v>19.523204759999999</v>
      </c>
      <c r="CD17" s="305">
        <v>19.570405339999994</v>
      </c>
      <c r="CE17" s="305">
        <v>69.534184060000001</v>
      </c>
      <c r="CF17" s="305">
        <v>19.747576170000006</v>
      </c>
      <c r="CG17" s="305">
        <v>20.091783899999996</v>
      </c>
      <c r="CH17" s="305">
        <v>19.288899750000002</v>
      </c>
      <c r="CI17" s="305">
        <v>19.228332120000008</v>
      </c>
      <c r="CJ17" s="305">
        <v>19.539584189999985</v>
      </c>
      <c r="CK17" s="305">
        <v>23.23</v>
      </c>
      <c r="CL17" s="305">
        <v>20.011132940000003</v>
      </c>
      <c r="CM17" s="305">
        <v>19.942380979999996</v>
      </c>
      <c r="CN17" s="305">
        <v>19.927511920000001</v>
      </c>
      <c r="CO17" s="305">
        <v>20.559409890000005</v>
      </c>
      <c r="CP17" s="305">
        <v>20.277108529999992</v>
      </c>
      <c r="CQ17" s="305">
        <v>20.268924699999999</v>
      </c>
      <c r="CR17" s="305">
        <v>21.25</v>
      </c>
      <c r="CS17" s="305">
        <v>20.5</v>
      </c>
      <c r="CT17" s="305">
        <v>20.52</v>
      </c>
      <c r="CU17" s="305">
        <v>20.107614899999987</v>
      </c>
      <c r="CV17" s="305">
        <v>20.107568460000003</v>
      </c>
      <c r="CW17" s="305">
        <v>20.628385469999991</v>
      </c>
      <c r="CX17" s="305">
        <v>19.969704969999999</v>
      </c>
      <c r="CY17" s="305">
        <v>19.900961100000004</v>
      </c>
      <c r="CZ17" s="305">
        <v>19.849677759999995</v>
      </c>
      <c r="DA17" s="305">
        <v>19.842860130000005</v>
      </c>
      <c r="DB17" s="305">
        <v>20.003234620000004</v>
      </c>
      <c r="DC17" s="305">
        <v>19.117238789999998</v>
      </c>
      <c r="DD17" s="305">
        <v>74.086378530000005</v>
      </c>
      <c r="DE17" s="305">
        <v>19.931499580000001</v>
      </c>
      <c r="DF17" s="305">
        <v>19.537494430000006</v>
      </c>
      <c r="DG17" s="305">
        <v>19.541165619999987</v>
      </c>
      <c r="DH17" s="305">
        <v>19.449902390000013</v>
      </c>
      <c r="DI17" s="305">
        <v>20.473157219999994</v>
      </c>
      <c r="DJ17" s="305">
        <v>19.733924210000005</v>
      </c>
      <c r="DK17" s="305">
        <v>23.773238250000002</v>
      </c>
      <c r="DL17" s="305">
        <v>23.730069069999988</v>
      </c>
      <c r="DM17" s="305">
        <v>23.906721350000016</v>
      </c>
      <c r="DN17" s="305">
        <v>78.824637510000017</v>
      </c>
      <c r="DO17" s="305">
        <v>24.241689069999982</v>
      </c>
      <c r="DP17" s="305">
        <v>24.177916369999977</v>
      </c>
      <c r="DQ17" s="305">
        <v>24.410519760000049</v>
      </c>
      <c r="DR17" s="305">
        <v>24.066125669999913</v>
      </c>
      <c r="DS17" s="305">
        <v>23.997859000000084</v>
      </c>
      <c r="DT17" s="305">
        <v>25.55473932999999</v>
      </c>
      <c r="DU17" s="305">
        <v>24.40034054000008</v>
      </c>
      <c r="DV17" s="305">
        <v>24.059698319999999</v>
      </c>
      <c r="DW17" s="305">
        <v>20.027667910000005</v>
      </c>
      <c r="DX17" s="305">
        <v>28.867210590000003</v>
      </c>
      <c r="DY17" s="305">
        <v>24.635526120000002</v>
      </c>
      <c r="DZ17" s="305">
        <v>24.67</v>
      </c>
      <c r="EA17" s="305">
        <v>24.435316430000011</v>
      </c>
      <c r="EB17" s="305">
        <v>24.961566260000005</v>
      </c>
      <c r="EC17" s="305">
        <v>24.945367479999984</v>
      </c>
      <c r="ED17" s="305">
        <v>20.411094919999996</v>
      </c>
      <c r="EE17" s="305">
        <v>29.369999999999997</v>
      </c>
      <c r="EF17" s="305">
        <v>24.449979330000026</v>
      </c>
      <c r="EG17" s="305">
        <v>25.080000000000002</v>
      </c>
      <c r="EH17" s="305">
        <v>24.073614039999999</v>
      </c>
      <c r="EI17" s="305">
        <v>24.047846300000003</v>
      </c>
      <c r="EJ17" s="305">
        <v>19.837612370000009</v>
      </c>
      <c r="EK17" s="305">
        <v>21.587188689999991</v>
      </c>
      <c r="EL17" s="305">
        <v>21.234375779999997</v>
      </c>
      <c r="EM17" s="305">
        <v>20.646882539999996</v>
      </c>
      <c r="EN17" s="305">
        <v>21.141507980000011</v>
      </c>
      <c r="EO17" s="305">
        <v>20.557078079999982</v>
      </c>
      <c r="EP17" s="305">
        <v>20.570070390000016</v>
      </c>
      <c r="EQ17" s="305">
        <v>20.46895846</v>
      </c>
      <c r="ER17" s="305">
        <v>20.987556869999988</v>
      </c>
      <c r="ES17" s="305">
        <v>59.197596960000027</v>
      </c>
      <c r="ET17" s="305">
        <v>20.485372909999999</v>
      </c>
      <c r="EU17" s="305">
        <v>28.660670230000004</v>
      </c>
      <c r="EV17" s="305">
        <v>20.468499499999989</v>
      </c>
      <c r="EW17" s="305">
        <v>20.705314679999987</v>
      </c>
      <c r="EX17" s="305">
        <v>20.736181830000024</v>
      </c>
      <c r="EY17" s="305">
        <v>43.48548213000003</v>
      </c>
      <c r="EZ17" s="305">
        <v>33.956681389999943</v>
      </c>
      <c r="FA17" s="305">
        <v>27.26926537000001</v>
      </c>
      <c r="FB17" s="305">
        <v>28.897266079999984</v>
      </c>
      <c r="FC17" s="305">
        <v>29.025948220000068</v>
      </c>
      <c r="FD17" s="305">
        <v>29.54155290999989</v>
      </c>
      <c r="FE17" s="305">
        <v>29.385026560000071</v>
      </c>
      <c r="FF17" s="305">
        <v>28.669736270000001</v>
      </c>
      <c r="FG17" s="305">
        <v>27.827616939999999</v>
      </c>
      <c r="FH17" s="305">
        <v>27.860782869999991</v>
      </c>
      <c r="FI17" s="305">
        <v>28.002444410000003</v>
      </c>
      <c r="FJ17" s="305">
        <v>27.940875579999975</v>
      </c>
      <c r="FK17" s="305">
        <v>30.997957510000006</v>
      </c>
      <c r="FL17" s="305">
        <v>25.438447810000021</v>
      </c>
      <c r="FM17" s="305">
        <v>28.321751209999988</v>
      </c>
      <c r="FN17" s="305">
        <v>28.099626990000026</v>
      </c>
      <c r="FO17" s="305">
        <v>28.017770350000017</v>
      </c>
      <c r="FP17" s="305">
        <v>28.733314349999951</v>
      </c>
      <c r="FQ17" s="305">
        <v>31.597874909999987</v>
      </c>
      <c r="FR17" s="305">
        <v>25.838226879999993</v>
      </c>
      <c r="FS17" s="305">
        <v>28.56512051</v>
      </c>
      <c r="FT17" s="305">
        <v>25.824864250000005</v>
      </c>
      <c r="FU17" s="305">
        <v>31.55346565</v>
      </c>
    </row>
    <row r="18" spans="1:177">
      <c r="A18" s="306">
        <v>1223</v>
      </c>
      <c r="B18" s="309" t="s">
        <v>37</v>
      </c>
      <c r="C18" s="302">
        <f t="shared" si="138"/>
        <v>431.91284796000002</v>
      </c>
      <c r="D18" s="302">
        <f t="shared" si="139"/>
        <v>435.05639958</v>
      </c>
      <c r="E18" s="302">
        <f t="shared" si="140"/>
        <v>436.58924239999999</v>
      </c>
      <c r="F18" s="302">
        <f t="shared" si="141"/>
        <v>426.08820581999998</v>
      </c>
      <c r="G18" s="302">
        <f t="shared" si="142"/>
        <v>365.66100750999999</v>
      </c>
      <c r="H18" s="302">
        <f t="shared" si="143"/>
        <v>332.89686183999999</v>
      </c>
      <c r="I18" s="302">
        <f t="shared" si="144"/>
        <v>330.75282166999995</v>
      </c>
      <c r="J18" s="302">
        <f t="shared" si="145"/>
        <v>322.30390776000002</v>
      </c>
      <c r="K18" s="302">
        <f t="shared" si="146"/>
        <v>346.31234254999998</v>
      </c>
      <c r="L18" s="305">
        <f t="shared" si="147"/>
        <v>357.83449252999998</v>
      </c>
      <c r="M18" s="302">
        <f t="shared" si="148"/>
        <v>103.47367932</v>
      </c>
      <c r="N18" s="302">
        <f t="shared" si="149"/>
        <v>101.38436893999999</v>
      </c>
      <c r="O18" s="302">
        <f t="shared" si="150"/>
        <v>117.73567362</v>
      </c>
      <c r="P18" s="302">
        <f t="shared" si="151"/>
        <v>109.31912608000005</v>
      </c>
      <c r="Q18" s="302">
        <f t="shared" si="152"/>
        <v>109.423772</v>
      </c>
      <c r="R18" s="302">
        <f t="shared" si="153"/>
        <v>107.02766801999999</v>
      </c>
      <c r="S18" s="302">
        <f t="shared" si="154"/>
        <v>108.82901472000002</v>
      </c>
      <c r="T18" s="302">
        <f t="shared" si="155"/>
        <v>109.77594484000002</v>
      </c>
      <c r="U18" s="302">
        <f t="shared" si="156"/>
        <v>110.15200801000002</v>
      </c>
      <c r="V18" s="302">
        <f t="shared" si="157"/>
        <v>107.68462869999998</v>
      </c>
      <c r="W18" s="302">
        <f t="shared" si="158"/>
        <v>109.19076441999999</v>
      </c>
      <c r="X18" s="302">
        <f t="shared" si="159"/>
        <v>109.56184126999997</v>
      </c>
      <c r="Y18" s="302">
        <f t="shared" si="160"/>
        <v>109.25165081</v>
      </c>
      <c r="Z18" s="302">
        <f t="shared" si="161"/>
        <v>107.24427915000003</v>
      </c>
      <c r="AA18" s="302">
        <f t="shared" si="162"/>
        <v>107.37188384999993</v>
      </c>
      <c r="AB18" s="302">
        <f t="shared" si="163"/>
        <v>102.22039201000004</v>
      </c>
      <c r="AC18" s="302">
        <f t="shared" si="164"/>
        <v>99.099164680000001</v>
      </c>
      <c r="AD18" s="302">
        <f t="shared" si="165"/>
        <v>95.878637110000014</v>
      </c>
      <c r="AE18" s="302">
        <f t="shared" si="166"/>
        <v>86.944293369999997</v>
      </c>
      <c r="AF18" s="302">
        <f t="shared" si="167"/>
        <v>83.738912349999993</v>
      </c>
      <c r="AG18" s="302">
        <f t="shared" si="168"/>
        <v>83.771972039999994</v>
      </c>
      <c r="AH18" s="302">
        <f t="shared" si="169"/>
        <v>82.794692710000021</v>
      </c>
      <c r="AI18" s="302">
        <f t="shared" si="170"/>
        <v>83.099191730000001</v>
      </c>
      <c r="AJ18" s="302">
        <f t="shared" si="171"/>
        <v>83.231005359999983</v>
      </c>
      <c r="AK18" s="302">
        <f t="shared" si="172"/>
        <v>83.248917800000001</v>
      </c>
      <c r="AL18" s="302">
        <f t="shared" si="173"/>
        <v>82.920917000000003</v>
      </c>
      <c r="AM18" s="302">
        <f t="shared" si="174"/>
        <v>82.731329169999981</v>
      </c>
      <c r="AN18" s="302">
        <f t="shared" si="175"/>
        <v>81.851657699999976</v>
      </c>
      <c r="AO18" s="302">
        <f t="shared" si="176"/>
        <v>81.746240610000001</v>
      </c>
      <c r="AP18" s="302">
        <f t="shared" si="177"/>
        <v>80.756027920000008</v>
      </c>
      <c r="AQ18" s="303">
        <f t="shared" si="178"/>
        <v>80.254078089999979</v>
      </c>
      <c r="AR18" s="303">
        <f t="shared" si="179"/>
        <v>79.547561139999999</v>
      </c>
      <c r="AS18" s="305">
        <f t="shared" si="180"/>
        <v>79.299333230000002</v>
      </c>
      <c r="AT18" s="305">
        <f t="shared" si="181"/>
        <v>85.589542489999971</v>
      </c>
      <c r="AU18" s="305">
        <f t="shared" si="182"/>
        <v>90.35167428000004</v>
      </c>
      <c r="AV18" s="305">
        <f t="shared" si="183"/>
        <v>91.071792549999984</v>
      </c>
      <c r="AW18" s="305">
        <f t="shared" si="184"/>
        <v>90.860065730000002</v>
      </c>
      <c r="AX18" s="305">
        <f t="shared" si="101"/>
        <v>89.435248110000003</v>
      </c>
      <c r="AY18" s="305">
        <f t="shared" si="185"/>
        <v>88.746161169999993</v>
      </c>
      <c r="AZ18" s="305">
        <f t="shared" si="186"/>
        <v>88.793017519999978</v>
      </c>
      <c r="BA18" s="305">
        <f t="shared" si="187"/>
        <v>88.239209869999996</v>
      </c>
      <c r="BB18" s="305">
        <v>36.48931065</v>
      </c>
      <c r="BC18" s="305">
        <v>32.666565460000001</v>
      </c>
      <c r="BD18" s="305">
        <v>34.317803209999987</v>
      </c>
      <c r="BE18" s="305">
        <v>34.316646899999995</v>
      </c>
      <c r="BF18" s="305">
        <v>33.614777160000017</v>
      </c>
      <c r="BG18" s="305">
        <v>33.452944879999976</v>
      </c>
      <c r="BH18" s="305">
        <v>36.247271900000001</v>
      </c>
      <c r="BI18" s="305">
        <v>30.859706660000036</v>
      </c>
      <c r="BJ18" s="305">
        <v>50.628695059999963</v>
      </c>
      <c r="BK18" s="305">
        <v>36.344832180000033</v>
      </c>
      <c r="BL18" s="305">
        <v>36.51993585000001</v>
      </c>
      <c r="BM18" s="305">
        <v>36.454358049999989</v>
      </c>
      <c r="BN18" s="305">
        <v>25.321985000000002</v>
      </c>
      <c r="BO18" s="305">
        <v>48.675152060000002</v>
      </c>
      <c r="BP18" s="305">
        <v>35.42663494</v>
      </c>
      <c r="BQ18" s="305">
        <v>35.86744259000001</v>
      </c>
      <c r="BR18" s="305">
        <v>35.609049470000016</v>
      </c>
      <c r="BS18" s="305">
        <v>35.551175959999973</v>
      </c>
      <c r="BT18" s="305">
        <v>35.491445279999994</v>
      </c>
      <c r="BU18" s="305">
        <v>36.676846800000106</v>
      </c>
      <c r="BV18" s="305">
        <v>36.660722639999918</v>
      </c>
      <c r="BW18" s="305">
        <v>36.478369440000009</v>
      </c>
      <c r="BX18" s="305">
        <v>36.686392480000052</v>
      </c>
      <c r="BY18" s="305">
        <v>36.611182919999962</v>
      </c>
      <c r="BZ18" s="305">
        <v>36.984988809999997</v>
      </c>
      <c r="CA18" s="305">
        <v>36.884277459999993</v>
      </c>
      <c r="CB18" s="305">
        <v>36.28274174000002</v>
      </c>
      <c r="CC18" s="305">
        <v>36.03946415999998</v>
      </c>
      <c r="CD18" s="305">
        <v>35.859458520000004</v>
      </c>
      <c r="CE18" s="305">
        <v>35.785706019999992</v>
      </c>
      <c r="CF18" s="305">
        <v>35.859451620000002</v>
      </c>
      <c r="CG18" s="305">
        <v>36.653700819999976</v>
      </c>
      <c r="CH18" s="305">
        <v>36.677611980000023</v>
      </c>
      <c r="CI18" s="305">
        <v>36.48644136999998</v>
      </c>
      <c r="CJ18" s="305">
        <v>36.695399899999984</v>
      </c>
      <c r="CK18" s="305">
        <v>36.380000000000003</v>
      </c>
      <c r="CL18" s="305">
        <v>36.611911571</v>
      </c>
      <c r="CM18" s="305">
        <v>36.429153989000007</v>
      </c>
      <c r="CN18" s="305">
        <v>36.210585250000001</v>
      </c>
      <c r="CO18" s="305">
        <v>35.940668859999988</v>
      </c>
      <c r="CP18" s="305">
        <v>35.807181740000019</v>
      </c>
      <c r="CQ18" s="305">
        <v>35.496428550000019</v>
      </c>
      <c r="CR18" s="305">
        <v>34.721185759999997</v>
      </c>
      <c r="CS18" s="305">
        <v>36.361897529999993</v>
      </c>
      <c r="CT18" s="305">
        <v>36.288800559999949</v>
      </c>
      <c r="CU18" s="305">
        <v>36.228183430000001</v>
      </c>
      <c r="CV18" s="305">
        <v>33.118031300000055</v>
      </c>
      <c r="CW18" s="305">
        <v>32.874177279999984</v>
      </c>
      <c r="CX18" s="305">
        <v>33.183476820000003</v>
      </c>
      <c r="CY18" s="305">
        <v>33.07735924</v>
      </c>
      <c r="CZ18" s="305">
        <v>32.838328619999992</v>
      </c>
      <c r="DA18" s="305">
        <v>32.736836649999987</v>
      </c>
      <c r="DB18" s="305">
        <v>32.679190290000008</v>
      </c>
      <c r="DC18" s="305">
        <v>30.462610170000016</v>
      </c>
      <c r="DD18" s="305">
        <v>30.437871300000015</v>
      </c>
      <c r="DE18" s="305">
        <v>28.276967929999987</v>
      </c>
      <c r="DF18" s="305">
        <v>28.229454140000001</v>
      </c>
      <c r="DG18" s="305">
        <v>27.97068749000001</v>
      </c>
      <c r="DH18" s="305">
        <v>28.084278559999948</v>
      </c>
      <c r="DI18" s="305">
        <v>27.683946300000027</v>
      </c>
      <c r="DJ18" s="305">
        <v>28.040196179999999</v>
      </c>
      <c r="DK18" s="305">
        <v>27.920070630000001</v>
      </c>
      <c r="DL18" s="305">
        <v>27.811705229999994</v>
      </c>
      <c r="DM18" s="305">
        <v>27.835241620000009</v>
      </c>
      <c r="DN18" s="305">
        <v>27.510624289999988</v>
      </c>
      <c r="DO18" s="305">
        <v>27.448826800000013</v>
      </c>
      <c r="DP18" s="305">
        <v>27.38550635999998</v>
      </c>
      <c r="DQ18" s="305">
        <v>27.942948330000014</v>
      </c>
      <c r="DR18" s="305">
        <v>27.770737040000014</v>
      </c>
      <c r="DS18" s="305">
        <v>27.659519559999968</v>
      </c>
      <c r="DT18" s="305">
        <v>27.808203079999998</v>
      </c>
      <c r="DU18" s="305">
        <v>27.763282720000028</v>
      </c>
      <c r="DV18" s="305">
        <v>27.85597023</v>
      </c>
      <c r="DW18" s="305">
        <v>27.78002613</v>
      </c>
      <c r="DX18" s="305">
        <v>27.612921440000004</v>
      </c>
      <c r="DY18" s="305">
        <v>27.845822139999989</v>
      </c>
      <c r="DZ18" s="305">
        <v>27.627462830000017</v>
      </c>
      <c r="EA18" s="305">
        <v>27.447632029999998</v>
      </c>
      <c r="EB18" s="305">
        <v>27.332421279999995</v>
      </c>
      <c r="EC18" s="305">
        <v>27.781726399999993</v>
      </c>
      <c r="ED18" s="305">
        <v>27.617181489999993</v>
      </c>
      <c r="EE18" s="305">
        <v>27.39</v>
      </c>
      <c r="EF18" s="305">
        <v>27.261657699999972</v>
      </c>
      <c r="EG18" s="305">
        <v>27.2</v>
      </c>
      <c r="EH18" s="305">
        <v>27.414169149999999</v>
      </c>
      <c r="EI18" s="305">
        <v>27.287320510000001</v>
      </c>
      <c r="EJ18" s="305">
        <v>27.044750950000005</v>
      </c>
      <c r="EK18" s="305">
        <v>26.989119159999998</v>
      </c>
      <c r="EL18" s="305">
        <v>27.033979479999992</v>
      </c>
      <c r="EM18" s="305">
        <v>26.732929280000018</v>
      </c>
      <c r="EN18" s="305">
        <v>26.658826019999996</v>
      </c>
      <c r="EO18" s="305">
        <v>26.875711239999998</v>
      </c>
      <c r="EP18" s="305">
        <v>26.719540829999985</v>
      </c>
      <c r="EQ18" s="305">
        <v>26.604835140000027</v>
      </c>
      <c r="ER18" s="305">
        <v>22.22623016</v>
      </c>
      <c r="ES18" s="305">
        <v>30.716495839999968</v>
      </c>
      <c r="ET18" s="305">
        <v>26.566143090000001</v>
      </c>
      <c r="EU18" s="305">
        <v>26.466639130000001</v>
      </c>
      <c r="EV18" s="305">
        <v>26.266551009999997</v>
      </c>
      <c r="EW18" s="305">
        <v>26.11562734000001</v>
      </c>
      <c r="EX18" s="305">
        <v>29.56589406999997</v>
      </c>
      <c r="EY18" s="305">
        <v>29.90802107999999</v>
      </c>
      <c r="EZ18" s="305">
        <v>29.789138120000008</v>
      </c>
      <c r="FA18" s="305">
        <v>30.256146919999988</v>
      </c>
      <c r="FB18" s="305">
        <v>30.306389240000048</v>
      </c>
      <c r="FC18" s="305">
        <v>30.188018609999997</v>
      </c>
      <c r="FD18" s="305">
        <v>30.455017350000013</v>
      </c>
      <c r="FE18" s="305">
        <v>30.428756589999974</v>
      </c>
      <c r="FF18" s="305">
        <v>30.50021083</v>
      </c>
      <c r="FG18" s="305">
        <v>30.323647519999998</v>
      </c>
      <c r="FH18" s="305">
        <v>30.036207380000004</v>
      </c>
      <c r="FI18" s="305">
        <v>30.102812650000001</v>
      </c>
      <c r="FJ18" s="305">
        <v>29.870664199999993</v>
      </c>
      <c r="FK18" s="305">
        <v>29.461771260000013</v>
      </c>
      <c r="FL18" s="305">
        <v>29.306223789999986</v>
      </c>
      <c r="FM18" s="305">
        <v>29.686983420000022</v>
      </c>
      <c r="FN18" s="305">
        <v>29.752953959999989</v>
      </c>
      <c r="FO18" s="305">
        <v>29.587451639999987</v>
      </c>
      <c r="FP18" s="305">
        <v>29.718454080000015</v>
      </c>
      <c r="FQ18" s="305">
        <v>29.487111799999983</v>
      </c>
      <c r="FR18" s="305">
        <v>29.601851480000001</v>
      </c>
      <c r="FS18" s="305">
        <v>29.437877740000001</v>
      </c>
      <c r="FT18" s="305">
        <v>29.199480650000005</v>
      </c>
      <c r="FU18" s="305">
        <v>29.078192829999992</v>
      </c>
    </row>
    <row r="19" spans="1:177">
      <c r="A19" s="306">
        <v>123</v>
      </c>
      <c r="B19" s="307" t="s">
        <v>26</v>
      </c>
      <c r="C19" s="302">
        <f t="shared" si="138"/>
        <v>1569.10629625</v>
      </c>
      <c r="D19" s="302">
        <f t="shared" si="139"/>
        <v>1511.6864544200002</v>
      </c>
      <c r="E19" s="302">
        <f t="shared" si="140"/>
        <v>1212.0507097000002</v>
      </c>
      <c r="F19" s="302">
        <f t="shared" si="141"/>
        <v>836.66584092526159</v>
      </c>
      <c r="G19" s="302">
        <f t="shared" si="142"/>
        <v>647.98728013815639</v>
      </c>
      <c r="H19" s="302">
        <f t="shared" si="143"/>
        <v>945.79103250999992</v>
      </c>
      <c r="I19" s="302">
        <f t="shared" si="144"/>
        <v>2664.442172076132</v>
      </c>
      <c r="J19" s="302">
        <f t="shared" si="145"/>
        <v>2825.40513521004</v>
      </c>
      <c r="K19" s="302">
        <f t="shared" si="146"/>
        <v>3114.7980992940543</v>
      </c>
      <c r="L19" s="305">
        <f t="shared" si="147"/>
        <v>3157.0973411499999</v>
      </c>
      <c r="M19" s="302">
        <f t="shared" si="148"/>
        <v>408.28930951000001</v>
      </c>
      <c r="N19" s="302">
        <f t="shared" si="149"/>
        <v>372.32609687000001</v>
      </c>
      <c r="O19" s="302">
        <f t="shared" si="150"/>
        <v>400.12641736</v>
      </c>
      <c r="P19" s="302">
        <f t="shared" si="151"/>
        <v>388.36447251000004</v>
      </c>
      <c r="Q19" s="302">
        <f t="shared" si="152"/>
        <v>444.48716739999998</v>
      </c>
      <c r="R19" s="302">
        <f t="shared" si="153"/>
        <v>424.66774089</v>
      </c>
      <c r="S19" s="302">
        <f t="shared" si="154"/>
        <v>265.54296319000002</v>
      </c>
      <c r="T19" s="302">
        <f t="shared" si="155"/>
        <v>376.98858293999996</v>
      </c>
      <c r="U19" s="302">
        <f t="shared" si="156"/>
        <v>505.68256847000004</v>
      </c>
      <c r="V19" s="302">
        <f t="shared" si="157"/>
        <v>297.04852861000001</v>
      </c>
      <c r="W19" s="302">
        <f t="shared" si="158"/>
        <v>180.57618417</v>
      </c>
      <c r="X19" s="302">
        <f t="shared" si="159"/>
        <v>228.74342845000001</v>
      </c>
      <c r="Y19" s="302">
        <f t="shared" si="160"/>
        <v>199.30271370548206</v>
      </c>
      <c r="Z19" s="302">
        <f t="shared" si="161"/>
        <v>205.8402861688154</v>
      </c>
      <c r="AA19" s="302">
        <f t="shared" si="162"/>
        <v>201.01498839214872</v>
      </c>
      <c r="AB19" s="302">
        <f t="shared" si="163"/>
        <v>230.50785265881541</v>
      </c>
      <c r="AC19" s="302">
        <f t="shared" si="164"/>
        <v>102.1974523470391</v>
      </c>
      <c r="AD19" s="302">
        <f t="shared" si="165"/>
        <v>78.275591887039099</v>
      </c>
      <c r="AE19" s="302">
        <f t="shared" si="166"/>
        <v>89.992667647039113</v>
      </c>
      <c r="AF19" s="302">
        <f t="shared" si="167"/>
        <v>377.52156825703912</v>
      </c>
      <c r="AG19" s="302">
        <f t="shared" si="168"/>
        <v>177.068942545</v>
      </c>
      <c r="AH19" s="302">
        <f t="shared" si="169"/>
        <v>247.20608584500002</v>
      </c>
      <c r="AI19" s="302">
        <f t="shared" si="170"/>
        <v>230.01840703499994</v>
      </c>
      <c r="AJ19" s="302">
        <f t="shared" si="171"/>
        <v>291.49759708500005</v>
      </c>
      <c r="AK19" s="302">
        <f t="shared" si="172"/>
        <v>578.99139066604994</v>
      </c>
      <c r="AL19" s="302">
        <f t="shared" si="173"/>
        <v>558.87680944199997</v>
      </c>
      <c r="AM19" s="302">
        <f t="shared" si="174"/>
        <v>602.77867320799999</v>
      </c>
      <c r="AN19" s="302">
        <f t="shared" si="175"/>
        <v>923.79529876008223</v>
      </c>
      <c r="AO19" s="302">
        <f t="shared" si="176"/>
        <v>666.10813382796505</v>
      </c>
      <c r="AP19" s="302">
        <f t="shared" si="177"/>
        <v>666.61565177219995</v>
      </c>
      <c r="AQ19" s="303">
        <f t="shared" si="178"/>
        <v>703.89759679129997</v>
      </c>
      <c r="AR19" s="303">
        <f t="shared" si="179"/>
        <v>788.78375281857507</v>
      </c>
      <c r="AS19" s="305">
        <f t="shared" si="180"/>
        <v>707.06741054124996</v>
      </c>
      <c r="AT19" s="305">
        <f t="shared" si="181"/>
        <v>694.00021363722908</v>
      </c>
      <c r="AU19" s="305">
        <f t="shared" si="182"/>
        <v>765.60078951995013</v>
      </c>
      <c r="AV19" s="305">
        <f t="shared" si="183"/>
        <v>948.12968559562501</v>
      </c>
      <c r="AW19" s="305">
        <f t="shared" si="184"/>
        <v>738.05817139999999</v>
      </c>
      <c r="AX19" s="305">
        <f t="shared" si="101"/>
        <v>715.89095297000006</v>
      </c>
      <c r="AY19" s="305">
        <f t="shared" si="185"/>
        <v>780.12992695000003</v>
      </c>
      <c r="AZ19" s="305">
        <f t="shared" si="186"/>
        <v>923.01828983000019</v>
      </c>
      <c r="BA19" s="305">
        <f t="shared" si="187"/>
        <v>812.66202514999998</v>
      </c>
      <c r="BB19" s="305">
        <v>148.61846840000001</v>
      </c>
      <c r="BC19" s="305">
        <v>145.62977941</v>
      </c>
      <c r="BD19" s="305">
        <v>114.04106170000001</v>
      </c>
      <c r="BE19" s="305">
        <v>133.02876603000001</v>
      </c>
      <c r="BF19" s="305">
        <v>113.88732359000001</v>
      </c>
      <c r="BG19" s="305">
        <v>125.41000725000001</v>
      </c>
      <c r="BH19" s="305">
        <v>131.06957548999998</v>
      </c>
      <c r="BI19" s="305">
        <v>125.89110101999999</v>
      </c>
      <c r="BJ19" s="305">
        <v>143.16574085000002</v>
      </c>
      <c r="BK19" s="305">
        <v>116.87158664</v>
      </c>
      <c r="BL19" s="305">
        <v>115.96480539000005</v>
      </c>
      <c r="BM19" s="305">
        <v>155.52808047999994</v>
      </c>
      <c r="BN19" s="305">
        <v>174.94903454666667</v>
      </c>
      <c r="BO19" s="305">
        <v>132.83455267666665</v>
      </c>
      <c r="BP19" s="305">
        <v>136.70358017666666</v>
      </c>
      <c r="BQ19" s="305">
        <v>152.2921064666667</v>
      </c>
      <c r="BR19" s="305">
        <v>136.56089948666667</v>
      </c>
      <c r="BS19" s="305">
        <v>135.81473493666664</v>
      </c>
      <c r="BT19" s="305">
        <v>133.94670631666668</v>
      </c>
      <c r="BU19" s="305">
        <v>70.602797126666644</v>
      </c>
      <c r="BV19" s="305">
        <v>60.993459746666709</v>
      </c>
      <c r="BW19" s="305">
        <v>55.674668126666667</v>
      </c>
      <c r="BX19" s="305">
        <v>138.85041475666659</v>
      </c>
      <c r="BY19" s="305">
        <v>182.4635000566667</v>
      </c>
      <c r="BZ19" s="305">
        <v>212.42616376000001</v>
      </c>
      <c r="CA19" s="305">
        <v>66.990508080000012</v>
      </c>
      <c r="CB19" s="305">
        <v>226.26589662999999</v>
      </c>
      <c r="CC19" s="305">
        <v>160.46198336</v>
      </c>
      <c r="CD19" s="305">
        <v>69.291254559999999</v>
      </c>
      <c r="CE19" s="305">
        <v>67.295290690000002</v>
      </c>
      <c r="CF19" s="305">
        <v>55.955229719999991</v>
      </c>
      <c r="CG19" s="305">
        <v>63.590147949999995</v>
      </c>
      <c r="CH19" s="305">
        <v>61.030806500000004</v>
      </c>
      <c r="CI19" s="305">
        <v>46.850187390000002</v>
      </c>
      <c r="CJ19" s="305">
        <v>66.969110540000003</v>
      </c>
      <c r="CK19" s="305">
        <v>114.92413052000001</v>
      </c>
      <c r="CL19" s="305">
        <v>66.943932686271808</v>
      </c>
      <c r="CM19" s="305">
        <v>65.346506419605134</v>
      </c>
      <c r="CN19" s="305">
        <v>67.012274599605135</v>
      </c>
      <c r="CO19" s="305">
        <v>67.130522639605132</v>
      </c>
      <c r="CP19" s="305">
        <v>69.359768089605126</v>
      </c>
      <c r="CQ19" s="305">
        <v>69.349995439605138</v>
      </c>
      <c r="CR19" s="305">
        <v>67.033668529605123</v>
      </c>
      <c r="CS19" s="305">
        <v>66.362505886271791</v>
      </c>
      <c r="CT19" s="305">
        <v>67.618813976271809</v>
      </c>
      <c r="CU19" s="305">
        <v>65.228348946271794</v>
      </c>
      <c r="CV19" s="305">
        <v>65.4023164862718</v>
      </c>
      <c r="CW19" s="305">
        <v>99.877187226271815</v>
      </c>
      <c r="CX19" s="305">
        <v>26.978406039013038</v>
      </c>
      <c r="CY19" s="305">
        <v>40.165639349013034</v>
      </c>
      <c r="CZ19" s="305">
        <v>35.053406959013039</v>
      </c>
      <c r="DA19" s="305">
        <v>28.832686769013037</v>
      </c>
      <c r="DB19" s="305">
        <v>21.445599569013034</v>
      </c>
      <c r="DC19" s="305">
        <v>27.997305549013035</v>
      </c>
      <c r="DD19" s="305">
        <v>30.418487099013038</v>
      </c>
      <c r="DE19" s="305">
        <v>29.662999709013036</v>
      </c>
      <c r="DF19" s="305">
        <v>29.911180839013042</v>
      </c>
      <c r="DG19" s="305">
        <v>93.994744109013027</v>
      </c>
      <c r="DH19" s="305">
        <v>91.228806419013026</v>
      </c>
      <c r="DI19" s="305">
        <v>192.29801772901303</v>
      </c>
      <c r="DJ19" s="305">
        <v>68.659369208333331</v>
      </c>
      <c r="DK19" s="305">
        <v>74.023255988333332</v>
      </c>
      <c r="DL19" s="305">
        <v>34.386317348333336</v>
      </c>
      <c r="DM19" s="305">
        <v>106.90062463833334</v>
      </c>
      <c r="DN19" s="305">
        <v>71.618546008333325</v>
      </c>
      <c r="DO19" s="305">
        <v>68.686915198333338</v>
      </c>
      <c r="DP19" s="305">
        <v>71.02120580833332</v>
      </c>
      <c r="DQ19" s="305">
        <v>89.475278908333337</v>
      </c>
      <c r="DR19" s="305">
        <v>69.521922318333296</v>
      </c>
      <c r="DS19" s="305">
        <v>70.424280628333378</v>
      </c>
      <c r="DT19" s="305">
        <v>74.80892854833337</v>
      </c>
      <c r="DU19" s="305">
        <v>146.26438790833333</v>
      </c>
      <c r="DV19" s="305">
        <v>186.22733876333334</v>
      </c>
      <c r="DW19" s="305">
        <v>183.91666771133333</v>
      </c>
      <c r="DX19" s="305">
        <v>208.84738419138327</v>
      </c>
      <c r="DY19" s="305">
        <v>187.39268070733334</v>
      </c>
      <c r="DZ19" s="305">
        <v>185.54991043333334</v>
      </c>
      <c r="EA19" s="305">
        <v>185.93421830133332</v>
      </c>
      <c r="EB19" s="305">
        <v>190.65286799733335</v>
      </c>
      <c r="EC19" s="305">
        <v>220.47320980133335</v>
      </c>
      <c r="ED19" s="305">
        <v>191.65259540933332</v>
      </c>
      <c r="EE19" s="305">
        <v>235.86049740341568</v>
      </c>
      <c r="EF19" s="305">
        <v>192.84144106333332</v>
      </c>
      <c r="EG19" s="305">
        <v>495.09336029333332</v>
      </c>
      <c r="EH19" s="305">
        <v>215.71870294274001</v>
      </c>
      <c r="EI19" s="305">
        <v>233.64443071472499</v>
      </c>
      <c r="EJ19" s="305">
        <v>216.74500017050005</v>
      </c>
      <c r="EK19" s="305">
        <v>207.61811984905</v>
      </c>
      <c r="EL19" s="305">
        <v>252.98145559269997</v>
      </c>
      <c r="EM19" s="305">
        <v>206.01607633045001</v>
      </c>
      <c r="EN19" s="305">
        <v>228.1944248879</v>
      </c>
      <c r="EO19" s="305">
        <v>253.03903828547502</v>
      </c>
      <c r="EP19" s="305">
        <v>222.66413361792499</v>
      </c>
      <c r="EQ19" s="305">
        <v>213.92830250362502</v>
      </c>
      <c r="ER19" s="305">
        <v>212.74843806440006</v>
      </c>
      <c r="ES19" s="305">
        <v>362.10701225054999</v>
      </c>
      <c r="ET19" s="305">
        <v>224.99330906159997</v>
      </c>
      <c r="EU19" s="305">
        <v>222.63916832215</v>
      </c>
      <c r="EV19" s="305">
        <v>259.43493315749998</v>
      </c>
      <c r="EW19" s="305">
        <v>227.72858341758496</v>
      </c>
      <c r="EX19" s="305">
        <v>228.04796994087499</v>
      </c>
      <c r="EY19" s="305">
        <v>238.22366027876905</v>
      </c>
      <c r="EZ19" s="305">
        <v>244.89655829665006</v>
      </c>
      <c r="FA19" s="305">
        <v>295.04313669679999</v>
      </c>
      <c r="FB19" s="305">
        <v>225.66109452650002</v>
      </c>
      <c r="FC19" s="305">
        <v>228.14727769499999</v>
      </c>
      <c r="FD19" s="305">
        <v>228.38870507519997</v>
      </c>
      <c r="FE19" s="305">
        <v>491.59370282542505</v>
      </c>
      <c r="FF19" s="305">
        <v>217.25133569666662</v>
      </c>
      <c r="FG19" s="305">
        <v>253.95727345666668</v>
      </c>
      <c r="FH19" s="305">
        <v>266.84956224666661</v>
      </c>
      <c r="FI19" s="305">
        <v>237.82936178666674</v>
      </c>
      <c r="FJ19" s="305">
        <v>238.82119088666667</v>
      </c>
      <c r="FK19" s="305">
        <v>239.24040029666665</v>
      </c>
      <c r="FL19" s="305">
        <v>235.91802799666667</v>
      </c>
      <c r="FM19" s="305">
        <v>300.82819992666674</v>
      </c>
      <c r="FN19" s="305">
        <v>243.38369902666665</v>
      </c>
      <c r="FO19" s="305">
        <v>246.61832517666664</v>
      </c>
      <c r="FP19" s="305">
        <v>229.99761943666667</v>
      </c>
      <c r="FQ19" s="305">
        <v>446.40234521666679</v>
      </c>
      <c r="FR19" s="305">
        <v>265.96074422666669</v>
      </c>
      <c r="FS19" s="305">
        <v>255.88783137666667</v>
      </c>
      <c r="FT19" s="305">
        <v>290.81344954666667</v>
      </c>
      <c r="FU19" s="305">
        <v>253.53721578666665</v>
      </c>
    </row>
    <row r="20" spans="1:177">
      <c r="A20" s="306">
        <v>124</v>
      </c>
      <c r="B20" s="307" t="s">
        <v>55</v>
      </c>
      <c r="C20" s="302">
        <f t="shared" si="138"/>
        <v>1026.3724762611182</v>
      </c>
      <c r="D20" s="302">
        <f t="shared" si="139"/>
        <v>1268.4862014600001</v>
      </c>
      <c r="E20" s="302">
        <f t="shared" si="140"/>
        <v>1473.1577611377779</v>
      </c>
      <c r="F20" s="302">
        <f t="shared" si="141"/>
        <v>1522.8502705233591</v>
      </c>
      <c r="G20" s="302">
        <f t="shared" si="142"/>
        <v>1599.7854699299999</v>
      </c>
      <c r="H20" s="302">
        <f t="shared" si="143"/>
        <v>1750.1814518389997</v>
      </c>
      <c r="I20" s="302">
        <f t="shared" si="144"/>
        <v>1833.9281688853991</v>
      </c>
      <c r="J20" s="302">
        <f t="shared" si="145"/>
        <v>1873.8345620873333</v>
      </c>
      <c r="K20" s="302">
        <f t="shared" si="146"/>
        <v>1858.1952019300004</v>
      </c>
      <c r="L20" s="305">
        <f t="shared" si="147"/>
        <v>2009.0867485119998</v>
      </c>
      <c r="M20" s="302">
        <f t="shared" si="148"/>
        <v>145.15002247938889</v>
      </c>
      <c r="N20" s="302">
        <f t="shared" si="149"/>
        <v>341.66531154277192</v>
      </c>
      <c r="O20" s="302">
        <f t="shared" si="150"/>
        <v>164.40650174895728</v>
      </c>
      <c r="P20" s="302">
        <f t="shared" si="151"/>
        <v>375.15064049000011</v>
      </c>
      <c r="Q20" s="302">
        <f t="shared" si="152"/>
        <v>199.64757124338013</v>
      </c>
      <c r="R20" s="302">
        <f t="shared" si="153"/>
        <v>394.98156930661986</v>
      </c>
      <c r="S20" s="302">
        <f t="shared" si="154"/>
        <v>246.50392569999997</v>
      </c>
      <c r="T20" s="302">
        <f t="shared" si="155"/>
        <v>427.35313520999989</v>
      </c>
      <c r="U20" s="302">
        <f t="shared" si="156"/>
        <v>262.12419293333926</v>
      </c>
      <c r="V20" s="302">
        <f t="shared" si="157"/>
        <v>439.66368913999969</v>
      </c>
      <c r="W20" s="302">
        <f t="shared" si="158"/>
        <v>311.373661523338</v>
      </c>
      <c r="X20" s="302">
        <f t="shared" si="159"/>
        <v>459.99621754110103</v>
      </c>
      <c r="Y20" s="302">
        <f t="shared" si="160"/>
        <v>304.32871178668756</v>
      </c>
      <c r="Z20" s="302">
        <f t="shared" si="161"/>
        <v>443.77282181999988</v>
      </c>
      <c r="AA20" s="302">
        <f t="shared" si="162"/>
        <v>317.60494615667199</v>
      </c>
      <c r="AB20" s="302">
        <f t="shared" si="163"/>
        <v>457.14379075999955</v>
      </c>
      <c r="AC20" s="302">
        <f t="shared" si="164"/>
        <v>320.74233831000009</v>
      </c>
      <c r="AD20" s="302">
        <f t="shared" si="165"/>
        <v>467.71410751999986</v>
      </c>
      <c r="AE20" s="302">
        <f t="shared" si="166"/>
        <v>336.58677273999933</v>
      </c>
      <c r="AF20" s="302">
        <f t="shared" si="167"/>
        <v>474.74225136000075</v>
      </c>
      <c r="AG20" s="302">
        <f t="shared" si="168"/>
        <v>368.42668105000013</v>
      </c>
      <c r="AH20" s="302">
        <f t="shared" si="169"/>
        <v>515.50935915900038</v>
      </c>
      <c r="AI20" s="302">
        <f t="shared" si="170"/>
        <v>373.96009487999964</v>
      </c>
      <c r="AJ20" s="302">
        <f t="shared" si="171"/>
        <v>492.28531674999937</v>
      </c>
      <c r="AK20" s="302">
        <f t="shared" si="172"/>
        <v>385.58761108999937</v>
      </c>
      <c r="AL20" s="302">
        <f t="shared" si="173"/>
        <v>499.51073374999993</v>
      </c>
      <c r="AM20" s="302">
        <f t="shared" si="174"/>
        <v>406.80250257000012</v>
      </c>
      <c r="AN20" s="302">
        <f t="shared" si="175"/>
        <v>542.02732147539996</v>
      </c>
      <c r="AO20" s="302">
        <f t="shared" si="176"/>
        <v>435.62743118000003</v>
      </c>
      <c r="AP20" s="302">
        <f t="shared" si="177"/>
        <v>514.92646908999996</v>
      </c>
      <c r="AQ20" s="303">
        <f t="shared" si="178"/>
        <v>407.64067916399995</v>
      </c>
      <c r="AR20" s="303">
        <f t="shared" si="179"/>
        <v>515.63998265333328</v>
      </c>
      <c r="AS20" s="305">
        <f t="shared" si="180"/>
        <v>391.77993970000063</v>
      </c>
      <c r="AT20" s="305">
        <f t="shared" si="181"/>
        <v>534.75258292999933</v>
      </c>
      <c r="AU20" s="305">
        <f t="shared" si="182"/>
        <v>390.97469242000034</v>
      </c>
      <c r="AV20" s="305">
        <f t="shared" si="183"/>
        <v>540.68798688000015</v>
      </c>
      <c r="AW20" s="305">
        <f t="shared" si="184"/>
        <v>388.78559211999959</v>
      </c>
      <c r="AX20" s="305">
        <f t="shared" si="101"/>
        <v>575.74584547999962</v>
      </c>
      <c r="AY20" s="305">
        <f t="shared" si="185"/>
        <v>422.88236546000002</v>
      </c>
      <c r="AZ20" s="305">
        <f t="shared" si="186"/>
        <v>621.67294545200036</v>
      </c>
      <c r="BA20" s="305">
        <f t="shared" si="187"/>
        <v>456.26379225000005</v>
      </c>
      <c r="BB20" s="302">
        <v>37.710856450000023</v>
      </c>
      <c r="BC20" s="302">
        <v>60.326367130000001</v>
      </c>
      <c r="BD20" s="302">
        <v>47.112798899388864</v>
      </c>
      <c r="BE20" s="302">
        <v>111.09859037061123</v>
      </c>
      <c r="BF20" s="302">
        <v>124.86958385000005</v>
      </c>
      <c r="BG20" s="302">
        <v>105.69713732216064</v>
      </c>
      <c r="BH20" s="302">
        <v>53.860616610000022</v>
      </c>
      <c r="BI20" s="302">
        <v>69.535642878957376</v>
      </c>
      <c r="BJ20" s="302">
        <v>41.010242259999877</v>
      </c>
      <c r="BK20" s="302">
        <v>132.98818842000009</v>
      </c>
      <c r="BL20" s="302">
        <v>106.77438563000001</v>
      </c>
      <c r="BM20" s="302">
        <v>135.38806644000005</v>
      </c>
      <c r="BN20" s="302">
        <v>60.99532266000012</v>
      </c>
      <c r="BO20" s="302">
        <v>79.443580510000004</v>
      </c>
      <c r="BP20" s="302">
        <v>59.208668073379997</v>
      </c>
      <c r="BQ20" s="302">
        <v>135.97142929661982</v>
      </c>
      <c r="BR20" s="302">
        <v>148.78326824667809</v>
      </c>
      <c r="BS20" s="302">
        <v>110.22687176332198</v>
      </c>
      <c r="BT20" s="302">
        <v>76.344049770000154</v>
      </c>
      <c r="BU20" s="302">
        <v>92.312296639999857</v>
      </c>
      <c r="BV20" s="302">
        <v>77.847579289999942</v>
      </c>
      <c r="BW20" s="302">
        <v>151.61400128999986</v>
      </c>
      <c r="BX20" s="302">
        <v>156.89719319</v>
      </c>
      <c r="BY20" s="302">
        <v>118.84194073</v>
      </c>
      <c r="BZ20" s="302">
        <v>78.685791363339135</v>
      </c>
      <c r="CA20" s="302">
        <v>95.85917203000011</v>
      </c>
      <c r="CB20" s="302">
        <v>87.579229540000057</v>
      </c>
      <c r="CC20" s="302">
        <v>152.02401662999978</v>
      </c>
      <c r="CD20" s="302">
        <v>169.70670378999989</v>
      </c>
      <c r="CE20" s="302">
        <v>117.93296872000002</v>
      </c>
      <c r="CF20" s="302">
        <v>110.55560278999999</v>
      </c>
      <c r="CG20" s="302">
        <v>99.784819603322632</v>
      </c>
      <c r="CH20" s="302">
        <v>101.03323913001537</v>
      </c>
      <c r="CI20" s="302">
        <v>161.33861167556296</v>
      </c>
      <c r="CJ20" s="302">
        <v>172.19196636331981</v>
      </c>
      <c r="CK20" s="302">
        <v>126.46563950221824</v>
      </c>
      <c r="CL20" s="302">
        <v>92.619414436688004</v>
      </c>
      <c r="CM20" s="302">
        <v>100.40489558945069</v>
      </c>
      <c r="CN20" s="302">
        <v>111.30440176054888</v>
      </c>
      <c r="CO20" s="302">
        <v>163.08594094324087</v>
      </c>
      <c r="CP20" s="302">
        <v>162.84688906675905</v>
      </c>
      <c r="CQ20" s="302">
        <v>117.83999180999997</v>
      </c>
      <c r="CR20" s="302">
        <v>91.316442276672092</v>
      </c>
      <c r="CS20" s="302">
        <v>115.86657332999988</v>
      </c>
      <c r="CT20" s="302">
        <v>110.42193055000001</v>
      </c>
      <c r="CU20" s="302">
        <v>165.97425998999972</v>
      </c>
      <c r="CV20" s="302">
        <v>174.80735840000008</v>
      </c>
      <c r="CW20" s="302">
        <v>116.36217236999968</v>
      </c>
      <c r="CX20" s="302">
        <v>101.37092888999999</v>
      </c>
      <c r="CY20" s="302">
        <v>108.52368001000001</v>
      </c>
      <c r="CZ20" s="302">
        <v>110.84772941000011</v>
      </c>
      <c r="DA20" s="302">
        <v>166.55414468999976</v>
      </c>
      <c r="DB20" s="302">
        <v>179.60745490999989</v>
      </c>
      <c r="DC20" s="302">
        <v>121.55250792000021</v>
      </c>
      <c r="DD20" s="302">
        <v>107.42101125999991</v>
      </c>
      <c r="DE20" s="302">
        <v>111.96780850999963</v>
      </c>
      <c r="DF20" s="302">
        <v>117.1979529699998</v>
      </c>
      <c r="DG20" s="302">
        <v>170.1930026199999</v>
      </c>
      <c r="DH20" s="302">
        <v>178.45420273000047</v>
      </c>
      <c r="DI20" s="302">
        <v>126.0950460100004</v>
      </c>
      <c r="DJ20" s="302">
        <v>120.02451285999979</v>
      </c>
      <c r="DK20" s="302">
        <v>123.04682316000023</v>
      </c>
      <c r="DL20" s="302">
        <v>125.35534503000009</v>
      </c>
      <c r="DM20" s="302">
        <v>172.84655637900011</v>
      </c>
      <c r="DN20" s="302">
        <v>209.32024221000017</v>
      </c>
      <c r="DO20" s="302">
        <v>133.3425605700001</v>
      </c>
      <c r="DP20" s="302">
        <v>120.30235214000012</v>
      </c>
      <c r="DQ20" s="302">
        <v>129.73731120999969</v>
      </c>
      <c r="DR20" s="302">
        <v>123.92043152999982</v>
      </c>
      <c r="DS20" s="302">
        <v>177.16410973999945</v>
      </c>
      <c r="DT20" s="302">
        <v>182.17578234999996</v>
      </c>
      <c r="DU20" s="302">
        <v>132.94542465999996</v>
      </c>
      <c r="DV20" s="302">
        <v>124.32751111999998</v>
      </c>
      <c r="DW20" s="302">
        <v>132.46428874999944</v>
      </c>
      <c r="DX20" s="302">
        <v>128.79581121999996</v>
      </c>
      <c r="DY20" s="302">
        <v>181.24501914000012</v>
      </c>
      <c r="DZ20" s="302">
        <v>199.62147669999996</v>
      </c>
      <c r="EA20" s="302">
        <v>118.64423790999984</v>
      </c>
      <c r="EB20" s="302">
        <v>126.70300204000004</v>
      </c>
      <c r="EC20" s="302">
        <v>138.26765972999974</v>
      </c>
      <c r="ED20" s="302">
        <v>141.83184080000035</v>
      </c>
      <c r="EE20" s="302">
        <v>199.74486945540008</v>
      </c>
      <c r="EF20" s="302">
        <v>189.65118968999991</v>
      </c>
      <c r="EG20" s="302">
        <v>152.63126233000003</v>
      </c>
      <c r="EH20" s="302">
        <v>134.28210568999998</v>
      </c>
      <c r="EI20" s="302">
        <v>148.07615859000003</v>
      </c>
      <c r="EJ20" s="302">
        <v>153.26916689999999</v>
      </c>
      <c r="EK20" s="302">
        <v>169.00413456999999</v>
      </c>
      <c r="EL20" s="302">
        <v>168.89720672999999</v>
      </c>
      <c r="EM20" s="302">
        <v>177.02512779</v>
      </c>
      <c r="EN20" s="302">
        <v>126.46846467</v>
      </c>
      <c r="EO20" s="302">
        <v>134.70181474</v>
      </c>
      <c r="EP20" s="302">
        <v>146.47039975399994</v>
      </c>
      <c r="EQ20" s="302">
        <v>182.65673851333332</v>
      </c>
      <c r="ER20" s="302">
        <v>155.06436660999992</v>
      </c>
      <c r="ES20" s="302">
        <v>177.91887753000003</v>
      </c>
      <c r="ET20" s="302">
        <v>118.6118979999997</v>
      </c>
      <c r="EU20" s="302">
        <v>133.22927895000052</v>
      </c>
      <c r="EV20" s="302">
        <v>139.93876275000042</v>
      </c>
      <c r="EW20" s="302">
        <v>210.57282884999987</v>
      </c>
      <c r="EX20" s="302">
        <v>153.2731230399998</v>
      </c>
      <c r="EY20" s="302">
        <v>170.9066310399997</v>
      </c>
      <c r="EZ20" s="302">
        <v>119.73428327000028</v>
      </c>
      <c r="FA20" s="302">
        <v>133.87651552000017</v>
      </c>
      <c r="FB20" s="302">
        <v>137.36389362999986</v>
      </c>
      <c r="FC20" s="302">
        <v>231.23839978000021</v>
      </c>
      <c r="FD20" s="302">
        <v>139.81069869999973</v>
      </c>
      <c r="FE20" s="302">
        <v>169.63888840000027</v>
      </c>
      <c r="FF20" s="302">
        <v>118.82472824999967</v>
      </c>
      <c r="FG20" s="302">
        <v>126.01557694999985</v>
      </c>
      <c r="FH20" s="302">
        <v>143.94528692000009</v>
      </c>
      <c r="FI20" s="302">
        <v>225.66515207999998</v>
      </c>
      <c r="FJ20" s="302">
        <v>168.75144866999995</v>
      </c>
      <c r="FK20" s="302">
        <v>181.32924472999966</v>
      </c>
      <c r="FL20" s="302">
        <v>127.7399935200001</v>
      </c>
      <c r="FM20" s="302">
        <v>137.84943539999983</v>
      </c>
      <c r="FN20" s="302">
        <v>157.29293654000008</v>
      </c>
      <c r="FO20" s="302">
        <v>248.26865956000012</v>
      </c>
      <c r="FP20" s="302">
        <v>195.21277114200024</v>
      </c>
      <c r="FQ20" s="302">
        <v>178.19151475000001</v>
      </c>
      <c r="FR20" s="302">
        <v>161.60909607000002</v>
      </c>
      <c r="FS20" s="302">
        <v>144.39665136000002</v>
      </c>
      <c r="FT20" s="302">
        <v>150.25804482000001</v>
      </c>
      <c r="FU20" s="302">
        <v>263.86348257999998</v>
      </c>
    </row>
    <row r="21" spans="1:177">
      <c r="A21" s="306">
        <v>125</v>
      </c>
      <c r="B21" s="307" t="s">
        <v>57</v>
      </c>
      <c r="C21" s="302">
        <f t="shared" si="138"/>
        <v>233.81839652999994</v>
      </c>
      <c r="D21" s="302">
        <f t="shared" si="139"/>
        <v>339.26743710000005</v>
      </c>
      <c r="E21" s="302">
        <f t="shared" si="140"/>
        <v>312.28005468999999</v>
      </c>
      <c r="F21" s="302">
        <f t="shared" si="141"/>
        <v>271.13584662</v>
      </c>
      <c r="G21" s="302">
        <f t="shared" si="142"/>
        <v>296.03684297000001</v>
      </c>
      <c r="H21" s="302">
        <f t="shared" si="143"/>
        <v>275.33000983000005</v>
      </c>
      <c r="I21" s="302">
        <f t="shared" si="144"/>
        <v>309.40312095000002</v>
      </c>
      <c r="J21" s="302">
        <f t="shared" si="145"/>
        <v>264.32269945999997</v>
      </c>
      <c r="K21" s="302">
        <f t="shared" si="146"/>
        <v>283.58908457000001</v>
      </c>
      <c r="L21" s="305">
        <f t="shared" si="147"/>
        <v>279.74135709000001</v>
      </c>
      <c r="M21" s="302">
        <f t="shared" si="148"/>
        <v>46.953641149999996</v>
      </c>
      <c r="N21" s="302">
        <f t="shared" si="149"/>
        <v>49.905744429999999</v>
      </c>
      <c r="O21" s="302">
        <f t="shared" si="150"/>
        <v>49.748636349999998</v>
      </c>
      <c r="P21" s="302">
        <f t="shared" si="151"/>
        <v>87.210374599999994</v>
      </c>
      <c r="Q21" s="302">
        <f t="shared" si="152"/>
        <v>58.268405030000004</v>
      </c>
      <c r="R21" s="302">
        <f t="shared" si="153"/>
        <v>64.450880210000008</v>
      </c>
      <c r="S21" s="302">
        <f t="shared" si="154"/>
        <v>60.568068520000011</v>
      </c>
      <c r="T21" s="302">
        <f t="shared" si="155"/>
        <v>155.98008334000002</v>
      </c>
      <c r="U21" s="302">
        <f t="shared" si="156"/>
        <v>54.594733470000008</v>
      </c>
      <c r="V21" s="302">
        <f t="shared" si="157"/>
        <v>104.22249352</v>
      </c>
      <c r="W21" s="302">
        <f t="shared" si="158"/>
        <v>62.738630570000005</v>
      </c>
      <c r="X21" s="302">
        <f t="shared" si="159"/>
        <v>90.724197130000007</v>
      </c>
      <c r="Y21" s="302">
        <f t="shared" si="160"/>
        <v>60.00395438999999</v>
      </c>
      <c r="Z21" s="302">
        <f t="shared" si="161"/>
        <v>47.677232759999995</v>
      </c>
      <c r="AA21" s="302">
        <f t="shared" si="162"/>
        <v>59.811329889999996</v>
      </c>
      <c r="AB21" s="302">
        <f t="shared" si="163"/>
        <v>103.64332958</v>
      </c>
      <c r="AC21" s="302">
        <f t="shared" si="164"/>
        <v>64.417865259999985</v>
      </c>
      <c r="AD21" s="302">
        <f t="shared" si="165"/>
        <v>65.730042959999992</v>
      </c>
      <c r="AE21" s="302">
        <f t="shared" si="166"/>
        <v>65.451293150000012</v>
      </c>
      <c r="AF21" s="302">
        <f t="shared" si="167"/>
        <v>100.43764160000001</v>
      </c>
      <c r="AG21" s="302">
        <f t="shared" si="168"/>
        <v>52.411014200000004</v>
      </c>
      <c r="AH21" s="302">
        <f t="shared" si="169"/>
        <v>83.794180970000014</v>
      </c>
      <c r="AI21" s="302">
        <f t="shared" si="170"/>
        <v>59.531082550000008</v>
      </c>
      <c r="AJ21" s="302">
        <f t="shared" si="171"/>
        <v>79.593732110000019</v>
      </c>
      <c r="AK21" s="302">
        <f t="shared" si="172"/>
        <v>60.882674049999999</v>
      </c>
      <c r="AL21" s="302">
        <f t="shared" si="173"/>
        <v>66.517867780000003</v>
      </c>
      <c r="AM21" s="302">
        <f t="shared" si="174"/>
        <v>63.31344098000001</v>
      </c>
      <c r="AN21" s="302">
        <f t="shared" si="175"/>
        <v>118.68913814</v>
      </c>
      <c r="AO21" s="302">
        <f t="shared" si="176"/>
        <v>67.484445940000001</v>
      </c>
      <c r="AP21" s="302">
        <f t="shared" si="177"/>
        <v>64.996594899999991</v>
      </c>
      <c r="AQ21" s="303">
        <f t="shared" si="178"/>
        <v>57.404212849999993</v>
      </c>
      <c r="AR21" s="303">
        <f t="shared" si="179"/>
        <v>74.437445769999982</v>
      </c>
      <c r="AS21" s="305">
        <f t="shared" si="180"/>
        <v>52.823834419999997</v>
      </c>
      <c r="AT21" s="305">
        <f t="shared" si="181"/>
        <v>63.287795780000003</v>
      </c>
      <c r="AU21" s="305">
        <f t="shared" si="182"/>
        <v>75.753742709999997</v>
      </c>
      <c r="AV21" s="305">
        <f t="shared" si="183"/>
        <v>91.723711659999992</v>
      </c>
      <c r="AW21" s="305">
        <f t="shared" si="184"/>
        <v>59.826396160000002</v>
      </c>
      <c r="AX21" s="305">
        <f t="shared" si="101"/>
        <v>63.981298340000002</v>
      </c>
      <c r="AY21" s="305">
        <f t="shared" si="185"/>
        <v>62.950331009999999</v>
      </c>
      <c r="AZ21" s="305">
        <f t="shared" si="186"/>
        <v>92.983331579999998</v>
      </c>
      <c r="BA21" s="305">
        <f t="shared" si="187"/>
        <v>65.328088659999992</v>
      </c>
      <c r="BB21" s="302">
        <v>13.71115702</v>
      </c>
      <c r="BC21" s="302">
        <v>13.801433689999998</v>
      </c>
      <c r="BD21" s="302">
        <v>19.441050440000001</v>
      </c>
      <c r="BE21" s="302">
        <v>15.13071255</v>
      </c>
      <c r="BF21" s="302">
        <v>21.601221389999999</v>
      </c>
      <c r="BG21" s="302">
        <v>13.173810490000003</v>
      </c>
      <c r="BH21" s="302">
        <v>15.195289949999994</v>
      </c>
      <c r="BI21" s="302">
        <v>18.260389139999997</v>
      </c>
      <c r="BJ21" s="302">
        <v>16.292957260000005</v>
      </c>
      <c r="BK21" s="302">
        <v>17.87396549</v>
      </c>
      <c r="BL21" s="302">
        <v>33.514894489999996</v>
      </c>
      <c r="BM21" s="302">
        <v>35.821514619999995</v>
      </c>
      <c r="BN21" s="302">
        <v>18.420990200000002</v>
      </c>
      <c r="BO21" s="302">
        <v>14.023402090000001</v>
      </c>
      <c r="BP21" s="302">
        <v>25.824012740000001</v>
      </c>
      <c r="BQ21" s="302">
        <v>22.21835901</v>
      </c>
      <c r="BR21" s="302">
        <v>20.597639350000001</v>
      </c>
      <c r="BS21" s="302">
        <v>21.634881849999999</v>
      </c>
      <c r="BT21" s="302">
        <v>18.002637630000002</v>
      </c>
      <c r="BU21" s="302">
        <v>23.16019374</v>
      </c>
      <c r="BV21" s="302">
        <v>19.405237150000001</v>
      </c>
      <c r="BW21" s="302">
        <v>41.821441540000002</v>
      </c>
      <c r="BX21" s="302">
        <v>36.68872811</v>
      </c>
      <c r="BY21" s="302">
        <v>77.469913690000013</v>
      </c>
      <c r="BZ21" s="302">
        <v>18.338791899999997</v>
      </c>
      <c r="CA21" s="302">
        <v>17.585502500000004</v>
      </c>
      <c r="CB21" s="302">
        <v>18.670439070000004</v>
      </c>
      <c r="CC21" s="302">
        <v>21.589052259999999</v>
      </c>
      <c r="CD21" s="302">
        <v>30.378453879999999</v>
      </c>
      <c r="CE21" s="302">
        <v>52.254987380000003</v>
      </c>
      <c r="CF21" s="302">
        <v>24.529176620000001</v>
      </c>
      <c r="CG21" s="302">
        <v>19.59977421</v>
      </c>
      <c r="CH21" s="302">
        <v>18.609679740000004</v>
      </c>
      <c r="CI21" s="302">
        <v>20.229287079999999</v>
      </c>
      <c r="CJ21" s="302">
        <v>18.761193990000006</v>
      </c>
      <c r="CK21" s="302">
        <v>51.733716060000006</v>
      </c>
      <c r="CL21" s="302">
        <v>18.016518539999996</v>
      </c>
      <c r="CM21" s="302">
        <v>18.868936059999999</v>
      </c>
      <c r="CN21" s="302">
        <v>23.118499789999994</v>
      </c>
      <c r="CO21" s="302">
        <v>17.864576169999996</v>
      </c>
      <c r="CP21" s="302">
        <v>14.989506990000001</v>
      </c>
      <c r="CQ21" s="302">
        <v>14.823149599999999</v>
      </c>
      <c r="CR21" s="302">
        <v>18.135757239999997</v>
      </c>
      <c r="CS21" s="302">
        <v>22.506414710000001</v>
      </c>
      <c r="CT21" s="302">
        <v>19.169157940000002</v>
      </c>
      <c r="CU21" s="302">
        <v>19.836375499999995</v>
      </c>
      <c r="CV21" s="302">
        <v>21.506899219999998</v>
      </c>
      <c r="CW21" s="302">
        <v>62.300054859999996</v>
      </c>
      <c r="CX21" s="302">
        <v>20.515893939999998</v>
      </c>
      <c r="CY21" s="302">
        <v>18.55065067</v>
      </c>
      <c r="CZ21" s="302">
        <v>25.351320649999998</v>
      </c>
      <c r="DA21" s="302">
        <v>21.44747718</v>
      </c>
      <c r="DB21" s="302">
        <v>23.71556743</v>
      </c>
      <c r="DC21" s="302">
        <v>20.566998349999999</v>
      </c>
      <c r="DD21" s="302">
        <v>19.356818190000002</v>
      </c>
      <c r="DE21" s="302">
        <v>8.6118214200000001</v>
      </c>
      <c r="DF21" s="302">
        <v>37.482653540000008</v>
      </c>
      <c r="DG21" s="302">
        <v>20.306409820000002</v>
      </c>
      <c r="DH21" s="302">
        <v>25.059743950000001</v>
      </c>
      <c r="DI21" s="302">
        <v>55.071487829999995</v>
      </c>
      <c r="DJ21" s="302">
        <v>27.16117976</v>
      </c>
      <c r="DK21" s="302">
        <v>8.7294857300000004</v>
      </c>
      <c r="DL21" s="302">
        <v>16.52034871</v>
      </c>
      <c r="DM21" s="302">
        <v>18.454558909999999</v>
      </c>
      <c r="DN21" s="302">
        <v>44.816132120000013</v>
      </c>
      <c r="DO21" s="302">
        <v>20.523489940000005</v>
      </c>
      <c r="DP21" s="302">
        <v>20.263818450000009</v>
      </c>
      <c r="DQ21" s="302">
        <v>18.273815379999995</v>
      </c>
      <c r="DR21" s="302">
        <v>20.99344872</v>
      </c>
      <c r="DS21" s="302">
        <v>23.642169910000007</v>
      </c>
      <c r="DT21" s="302">
        <v>23.277303830000001</v>
      </c>
      <c r="DU21" s="302">
        <v>32.674258370000004</v>
      </c>
      <c r="DV21" s="302">
        <v>20.929480420000001</v>
      </c>
      <c r="DW21" s="302">
        <v>20.427551889999997</v>
      </c>
      <c r="DX21" s="302">
        <v>19.525641740000005</v>
      </c>
      <c r="DY21" s="302">
        <v>22.066700949999998</v>
      </c>
      <c r="DZ21" s="302">
        <v>21.398449879999998</v>
      </c>
      <c r="EA21" s="302">
        <v>23.052716950000001</v>
      </c>
      <c r="EB21" s="302">
        <v>22.671076640000003</v>
      </c>
      <c r="EC21" s="302">
        <v>20.750619619999998</v>
      </c>
      <c r="ED21" s="302">
        <v>19.891744720000002</v>
      </c>
      <c r="EE21" s="302">
        <v>32.515440049999995</v>
      </c>
      <c r="EF21" s="302">
        <v>42.775268679999996</v>
      </c>
      <c r="EG21" s="302">
        <v>43.398429410000006</v>
      </c>
      <c r="EH21" s="302">
        <v>21.403457950000004</v>
      </c>
      <c r="EI21" s="302">
        <v>21.234212529999997</v>
      </c>
      <c r="EJ21" s="302">
        <v>24.84677546</v>
      </c>
      <c r="EK21" s="302">
        <v>18.829523010000003</v>
      </c>
      <c r="EL21" s="302">
        <v>28.40065272</v>
      </c>
      <c r="EM21" s="302">
        <v>17.766419169999999</v>
      </c>
      <c r="EN21" s="302">
        <v>19.634750099999998</v>
      </c>
      <c r="EO21" s="302">
        <v>19.801518399999999</v>
      </c>
      <c r="EP21" s="302">
        <v>17.967944349999996</v>
      </c>
      <c r="EQ21" s="302">
        <v>17.956250640000004</v>
      </c>
      <c r="ER21" s="302">
        <v>14.380325819999999</v>
      </c>
      <c r="ES21" s="302">
        <v>42.100869309999986</v>
      </c>
      <c r="ET21" s="302">
        <v>17.461665169999996</v>
      </c>
      <c r="EU21" s="302">
        <v>15.373377969999998</v>
      </c>
      <c r="EV21" s="302">
        <v>19.988791279999997</v>
      </c>
      <c r="EW21" s="302">
        <v>18.289782720000002</v>
      </c>
      <c r="EX21" s="302">
        <v>24.827750550000001</v>
      </c>
      <c r="EY21" s="302">
        <v>20.170262510000001</v>
      </c>
      <c r="EZ21" s="302">
        <v>20.472938829999997</v>
      </c>
      <c r="FA21" s="302">
        <v>28.033695690000002</v>
      </c>
      <c r="FB21" s="302">
        <v>27.247108190000002</v>
      </c>
      <c r="FC21" s="302">
        <v>27.2136116</v>
      </c>
      <c r="FD21" s="302">
        <v>21.183286729999999</v>
      </c>
      <c r="FE21" s="302">
        <v>43.32681333</v>
      </c>
      <c r="FF21" s="302">
        <v>19.691675180000001</v>
      </c>
      <c r="FG21" s="302">
        <v>19.597362780000001</v>
      </c>
      <c r="FH21" s="302">
        <v>20.5373582</v>
      </c>
      <c r="FI21" s="302">
        <v>18.524550690000002</v>
      </c>
      <c r="FJ21" s="302">
        <v>24.157863319999997</v>
      </c>
      <c r="FK21" s="302">
        <v>21.29888433</v>
      </c>
      <c r="FL21" s="302">
        <v>20.565010539999999</v>
      </c>
      <c r="FM21" s="302">
        <v>20.042435900000001</v>
      </c>
      <c r="FN21" s="302">
        <v>22.342884569999999</v>
      </c>
      <c r="FO21" s="302">
        <v>23.054536440000003</v>
      </c>
      <c r="FP21" s="302">
        <v>22.771222980000001</v>
      </c>
      <c r="FQ21" s="302">
        <v>47.157572160000001</v>
      </c>
      <c r="FR21" s="302">
        <v>21.748500340000003</v>
      </c>
      <c r="FS21" s="302">
        <v>21.206588969999991</v>
      </c>
      <c r="FT21" s="302">
        <v>22.372999349999994</v>
      </c>
      <c r="FU21" s="302">
        <v>18.736452360000001</v>
      </c>
    </row>
    <row r="22" spans="1:177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7"/>
      <c r="BM22" s="297"/>
      <c r="BN22" s="297"/>
      <c r="BO22" s="297"/>
      <c r="BP22" s="297"/>
      <c r="BQ22" s="297"/>
      <c r="BR22" s="297"/>
      <c r="BS22" s="297"/>
      <c r="BT22" s="297"/>
      <c r="BU22" s="297"/>
      <c r="BV22" s="297"/>
      <c r="BW22" s="297"/>
      <c r="BX22" s="297"/>
      <c r="BY22" s="297"/>
      <c r="BZ22" s="297"/>
      <c r="CA22" s="297"/>
      <c r="CB22" s="297"/>
      <c r="CC22" s="297"/>
      <c r="CD22" s="297"/>
      <c r="CE22" s="297"/>
      <c r="CF22" s="297"/>
      <c r="CG22" s="297"/>
      <c r="CH22" s="297"/>
      <c r="CI22" s="297"/>
      <c r="CJ22" s="297"/>
      <c r="CK22" s="297"/>
      <c r="CL22" s="297"/>
      <c r="CM22" s="297"/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7"/>
      <c r="DA22" s="297"/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7"/>
      <c r="DO22" s="297"/>
      <c r="DP22" s="297"/>
      <c r="DQ22" s="297"/>
      <c r="DR22" s="297"/>
      <c r="DS22" s="297"/>
      <c r="DT22" s="297"/>
      <c r="DU22" s="297"/>
      <c r="DV22" s="297"/>
      <c r="DW22" s="297"/>
      <c r="DX22" s="297"/>
      <c r="DY22" s="297"/>
      <c r="DZ22" s="297"/>
      <c r="EA22" s="297"/>
      <c r="EB22" s="297"/>
      <c r="EC22" s="297"/>
      <c r="ED22" s="297"/>
      <c r="EE22" s="297"/>
      <c r="EF22" s="297"/>
      <c r="EG22" s="297"/>
      <c r="EH22" s="297"/>
      <c r="EI22" s="297"/>
      <c r="EJ22" s="297"/>
      <c r="EK22" s="297"/>
      <c r="EL22" s="297"/>
      <c r="EM22" s="297"/>
      <c r="EN22" s="297"/>
      <c r="EO22" s="297"/>
      <c r="EP22" s="297"/>
      <c r="EQ22" s="297"/>
      <c r="ER22" s="297"/>
      <c r="ES22" s="297"/>
      <c r="ET22" s="297"/>
      <c r="EU22" s="297"/>
      <c r="EV22" s="297"/>
      <c r="EW22" s="297"/>
      <c r="EX22" s="297"/>
      <c r="EY22" s="297"/>
      <c r="EZ22" s="297"/>
      <c r="FA22" s="297"/>
      <c r="FB22" s="297"/>
      <c r="FC22" s="297"/>
      <c r="FD22" s="297"/>
      <c r="FE22" s="297"/>
      <c r="FF22" s="297"/>
      <c r="FG22" s="297"/>
      <c r="FH22" s="297"/>
      <c r="FI22" s="297"/>
      <c r="FJ22" s="297"/>
      <c r="FK22" s="297"/>
      <c r="FL22" s="297"/>
      <c r="FM22" s="297"/>
      <c r="FN22" s="297"/>
      <c r="FO22" s="297"/>
      <c r="FP22" s="297"/>
      <c r="FQ22" s="297"/>
      <c r="FR22" s="297"/>
      <c r="FS22" s="297"/>
      <c r="FT22" s="297"/>
      <c r="FU22" s="297"/>
    </row>
    <row r="23" spans="1:177" s="205" customFormat="1">
      <c r="A23" s="310">
        <v>2</v>
      </c>
      <c r="B23" s="311" t="s">
        <v>13</v>
      </c>
      <c r="C23" s="312">
        <f t="shared" si="138"/>
        <v>5262.5970187911189</v>
      </c>
      <c r="D23" s="312">
        <f t="shared" si="139"/>
        <v>6098.0171706419351</v>
      </c>
      <c r="E23" s="312">
        <f t="shared" si="140"/>
        <v>6747.337216302778</v>
      </c>
      <c r="F23" s="312">
        <f t="shared" si="141"/>
        <v>7692.6953101417148</v>
      </c>
      <c r="G23" s="312">
        <f t="shared" ref="G23:AR23" si="188">G25+G39</f>
        <v>8090.1081386399992</v>
      </c>
      <c r="H23" s="312">
        <f t="shared" si="188"/>
        <v>8395.8984503800002</v>
      </c>
      <c r="I23" s="312">
        <f t="shared" si="188"/>
        <v>8937.207624799601</v>
      </c>
      <c r="J23" s="312">
        <f t="shared" si="188"/>
        <v>9172.7117928797998</v>
      </c>
      <c r="K23" s="312">
        <f t="shared" si="188"/>
        <v>9405.4079415359975</v>
      </c>
      <c r="L23" s="312">
        <f t="shared" ref="L23" si="189">L25+L39</f>
        <v>9780.4145668199999</v>
      </c>
      <c r="M23" s="312">
        <f t="shared" si="148"/>
        <v>979.26304323487591</v>
      </c>
      <c r="N23" s="312">
        <f t="shared" si="149"/>
        <v>1203.6943198410268</v>
      </c>
      <c r="O23" s="312">
        <f t="shared" si="150"/>
        <v>1300.9191302589443</v>
      </c>
      <c r="P23" s="312">
        <f t="shared" si="151"/>
        <v>1778.7205254562709</v>
      </c>
      <c r="Q23" s="312">
        <f t="shared" si="152"/>
        <v>1199.0112466505443</v>
      </c>
      <c r="R23" s="312">
        <f t="shared" si="153"/>
        <v>1422.9255058523293</v>
      </c>
      <c r="S23" s="312">
        <f t="shared" si="154"/>
        <v>1497.4084088528823</v>
      </c>
      <c r="T23" s="312">
        <f t="shared" si="155"/>
        <v>1978.6720092861801</v>
      </c>
      <c r="U23" s="312">
        <f t="shared" si="156"/>
        <v>1381.2587578809153</v>
      </c>
      <c r="V23" s="312">
        <f t="shared" si="157"/>
        <v>1674.0581031579659</v>
      </c>
      <c r="W23" s="312">
        <f t="shared" si="158"/>
        <v>1653.2579043547353</v>
      </c>
      <c r="X23" s="312">
        <f t="shared" si="159"/>
        <v>2038.7624509091615</v>
      </c>
      <c r="Y23" s="312">
        <f t="shared" si="160"/>
        <v>1563.1152525266882</v>
      </c>
      <c r="Z23" s="312">
        <f t="shared" si="161"/>
        <v>1759.1804743399998</v>
      </c>
      <c r="AA23" s="312">
        <f t="shared" si="162"/>
        <v>1802.7064753250281</v>
      </c>
      <c r="AB23" s="312">
        <f t="shared" si="163"/>
        <v>2567.6931079499991</v>
      </c>
      <c r="AC23" s="312">
        <f t="shared" si="188"/>
        <v>1754.3417489699998</v>
      </c>
      <c r="AD23" s="312">
        <f t="shared" si="188"/>
        <v>1870.1637020009998</v>
      </c>
      <c r="AE23" s="312">
        <f t="shared" si="188"/>
        <v>1999.7740195489998</v>
      </c>
      <c r="AF23" s="312">
        <f t="shared" si="188"/>
        <v>2465.8286681199997</v>
      </c>
      <c r="AG23" s="312">
        <f t="shared" si="188"/>
        <v>1835.1023050499998</v>
      </c>
      <c r="AH23" s="312">
        <f t="shared" si="188"/>
        <v>2031.9833014699998</v>
      </c>
      <c r="AI23" s="312">
        <f t="shared" si="188"/>
        <v>2061.4938888200004</v>
      </c>
      <c r="AJ23" s="312">
        <f t="shared" si="188"/>
        <v>2467.3189550399998</v>
      </c>
      <c r="AK23" s="312">
        <f t="shared" si="188"/>
        <v>2017.1995096979995</v>
      </c>
      <c r="AL23" s="312">
        <f t="shared" si="188"/>
        <v>2195.4213824500002</v>
      </c>
      <c r="AM23" s="312">
        <f t="shared" si="188"/>
        <v>2193.7371877035998</v>
      </c>
      <c r="AN23" s="312">
        <f t="shared" si="188"/>
        <v>2530.8495449480001</v>
      </c>
      <c r="AO23" s="312">
        <f t="shared" si="188"/>
        <v>2109.6192276616002</v>
      </c>
      <c r="AP23" s="312">
        <f t="shared" si="188"/>
        <v>1999.1425554707998</v>
      </c>
      <c r="AQ23" s="312">
        <f t="shared" si="188"/>
        <v>2144.0642125074</v>
      </c>
      <c r="AR23" s="312">
        <f t="shared" si="188"/>
        <v>2919.8857972399996</v>
      </c>
      <c r="AS23" s="312">
        <f t="shared" ref="AS23:AU23" si="190">AS25+AS39</f>
        <v>2167.5511134399994</v>
      </c>
      <c r="AT23" s="312">
        <f t="shared" si="190"/>
        <v>2303.0011243959998</v>
      </c>
      <c r="AU23" s="312">
        <f t="shared" si="190"/>
        <v>2234.7349249062499</v>
      </c>
      <c r="AV23" s="312">
        <f t="shared" ref="AV23:AZ23" si="191">AV25+AV39</f>
        <v>2700.1207787937497</v>
      </c>
      <c r="AW23" s="312">
        <f t="shared" si="191"/>
        <v>2222.6582319700001</v>
      </c>
      <c r="AX23" s="312">
        <f t="shared" si="191"/>
        <v>2289.2759151600003</v>
      </c>
      <c r="AY23" s="312">
        <f t="shared" si="191"/>
        <v>2392.2891234566664</v>
      </c>
      <c r="AZ23" s="312">
        <f t="shared" si="191"/>
        <v>2876.1912962333336</v>
      </c>
      <c r="BA23" s="312">
        <f t="shared" ref="BA23" si="192">BA25+BA39</f>
        <v>2461.1264262899995</v>
      </c>
      <c r="BB23" s="312">
        <f t="shared" ref="BB23:CW23" si="193">BB25+BB39</f>
        <v>251.51603393576482</v>
      </c>
      <c r="BC23" s="312">
        <f t="shared" si="193"/>
        <v>334.95225221235978</v>
      </c>
      <c r="BD23" s="312">
        <f t="shared" si="193"/>
        <v>392.79475708675125</v>
      </c>
      <c r="BE23" s="312">
        <f t="shared" si="193"/>
        <v>430.64281145454476</v>
      </c>
      <c r="BF23" s="312">
        <f t="shared" si="193"/>
        <v>395.04876807319022</v>
      </c>
      <c r="BG23" s="312">
        <f t="shared" si="193"/>
        <v>378.00274031329172</v>
      </c>
      <c r="BH23" s="312">
        <f t="shared" si="193"/>
        <v>440.46825508048778</v>
      </c>
      <c r="BI23" s="312">
        <f t="shared" si="193"/>
        <v>476.43965157578947</v>
      </c>
      <c r="BJ23" s="312">
        <f t="shared" si="193"/>
        <v>384.01122360266697</v>
      </c>
      <c r="BK23" s="312">
        <f t="shared" si="193"/>
        <v>379.98773670279229</v>
      </c>
      <c r="BL23" s="312">
        <f t="shared" si="193"/>
        <v>427.49176685708289</v>
      </c>
      <c r="BM23" s="312">
        <f t="shared" si="193"/>
        <v>971.24102189639586</v>
      </c>
      <c r="BN23" s="312">
        <f t="shared" si="193"/>
        <v>332.47259227489747</v>
      </c>
      <c r="BO23" s="312">
        <f t="shared" si="193"/>
        <v>376.01041042186307</v>
      </c>
      <c r="BP23" s="312">
        <f t="shared" si="193"/>
        <v>490.52824395378371</v>
      </c>
      <c r="BQ23" s="312">
        <f t="shared" si="193"/>
        <v>469.30767618402632</v>
      </c>
      <c r="BR23" s="312">
        <f t="shared" si="193"/>
        <v>445.49997870995361</v>
      </c>
      <c r="BS23" s="312">
        <f t="shared" si="193"/>
        <v>508.11785095834932</v>
      </c>
      <c r="BT23" s="312">
        <f t="shared" si="193"/>
        <v>456.41881471566688</v>
      </c>
      <c r="BU23" s="312">
        <f t="shared" si="193"/>
        <v>571.73620873393622</v>
      </c>
      <c r="BV23" s="312">
        <f t="shared" si="193"/>
        <v>469.25338540327931</v>
      </c>
      <c r="BW23" s="312">
        <f t="shared" si="193"/>
        <v>448.81657056253346</v>
      </c>
      <c r="BX23" s="312">
        <f t="shared" si="193"/>
        <v>458.67396661035855</v>
      </c>
      <c r="BY23" s="312">
        <f t="shared" si="193"/>
        <v>1071.1814721132882</v>
      </c>
      <c r="BZ23" s="312">
        <f t="shared" si="193"/>
        <v>356.73495434081855</v>
      </c>
      <c r="CA23" s="312">
        <f t="shared" si="193"/>
        <v>447.97971418856264</v>
      </c>
      <c r="CB23" s="312">
        <f t="shared" si="193"/>
        <v>576.5440893515339</v>
      </c>
      <c r="CC23" s="312">
        <f t="shared" si="193"/>
        <v>551.57033656383112</v>
      </c>
      <c r="CD23" s="312">
        <f t="shared" si="193"/>
        <v>543.23262729052544</v>
      </c>
      <c r="CE23" s="312">
        <f t="shared" si="193"/>
        <v>579.25513930360933</v>
      </c>
      <c r="CF23" s="312">
        <f t="shared" si="193"/>
        <v>576.65745604331016</v>
      </c>
      <c r="CG23" s="312">
        <f t="shared" si="193"/>
        <v>607.62314356422053</v>
      </c>
      <c r="CH23" s="312">
        <f t="shared" si="193"/>
        <v>468.97730474720453</v>
      </c>
      <c r="CI23" s="312">
        <f t="shared" si="193"/>
        <v>540.27939756113278</v>
      </c>
      <c r="CJ23" s="312">
        <f t="shared" si="193"/>
        <v>556.89935963088487</v>
      </c>
      <c r="CK23" s="312">
        <f t="shared" si="193"/>
        <v>941.58369371714389</v>
      </c>
      <c r="CL23" s="312">
        <f t="shared" si="193"/>
        <v>425.83152319668812</v>
      </c>
      <c r="CM23" s="312">
        <f t="shared" si="193"/>
        <v>543.10510615999999</v>
      </c>
      <c r="CN23" s="312">
        <f t="shared" si="193"/>
        <v>594.17862317000004</v>
      </c>
      <c r="CO23" s="312">
        <f t="shared" si="193"/>
        <v>552.22809722</v>
      </c>
      <c r="CP23" s="312">
        <f t="shared" si="193"/>
        <v>567.76375810999991</v>
      </c>
      <c r="CQ23" s="312">
        <f t="shared" si="193"/>
        <v>639.18861901000002</v>
      </c>
      <c r="CR23" s="312">
        <f t="shared" si="193"/>
        <v>534.50466088667224</v>
      </c>
      <c r="CS23" s="312">
        <f t="shared" si="193"/>
        <v>708.76850739835561</v>
      </c>
      <c r="CT23" s="312">
        <f t="shared" si="193"/>
        <v>559.43330704000027</v>
      </c>
      <c r="CU23" s="312">
        <f t="shared" si="193"/>
        <v>626.87333938000006</v>
      </c>
      <c r="CV23" s="312">
        <f t="shared" si="193"/>
        <v>535.25742207999929</v>
      </c>
      <c r="CW23" s="312">
        <f t="shared" si="193"/>
        <v>1405.56234649</v>
      </c>
      <c r="CX23" s="312">
        <f t="shared" ref="CX23:DU23" si="194">CX25+CX39</f>
        <v>480.26315211999986</v>
      </c>
      <c r="CY23" s="312">
        <f t="shared" si="194"/>
        <v>557.71483835999993</v>
      </c>
      <c r="CZ23" s="312">
        <f t="shared" si="194"/>
        <v>716.3637584899999</v>
      </c>
      <c r="DA23" s="312">
        <f t="shared" si="194"/>
        <v>592.07821360000003</v>
      </c>
      <c r="DB23" s="312">
        <f t="shared" si="194"/>
        <v>623.94781967999995</v>
      </c>
      <c r="DC23" s="312">
        <f t="shared" si="194"/>
        <v>654.13766872099973</v>
      </c>
      <c r="DD23" s="312">
        <f t="shared" si="194"/>
        <v>610.39634886899989</v>
      </c>
      <c r="DE23" s="312">
        <f t="shared" si="194"/>
        <v>741.8721874900001</v>
      </c>
      <c r="DF23" s="312">
        <f t="shared" si="194"/>
        <v>647.50548319000018</v>
      </c>
      <c r="DG23" s="312">
        <f t="shared" si="194"/>
        <v>617.3129328199999</v>
      </c>
      <c r="DH23" s="312">
        <f t="shared" si="194"/>
        <v>674.69150555999988</v>
      </c>
      <c r="DI23" s="312">
        <f t="shared" si="194"/>
        <v>1173.8242297400002</v>
      </c>
      <c r="DJ23" s="312">
        <f t="shared" si="194"/>
        <v>501.62919599999998</v>
      </c>
      <c r="DK23" s="312">
        <f t="shared" si="194"/>
        <v>598.86496125999997</v>
      </c>
      <c r="DL23" s="312">
        <f t="shared" si="194"/>
        <v>734.60814779000009</v>
      </c>
      <c r="DM23" s="312">
        <f t="shared" si="194"/>
        <v>616.56907291999983</v>
      </c>
      <c r="DN23" s="312">
        <f t="shared" si="194"/>
        <v>591.97611415000017</v>
      </c>
      <c r="DO23" s="312">
        <f t="shared" si="194"/>
        <v>823.43811440000002</v>
      </c>
      <c r="DP23" s="312">
        <f t="shared" si="194"/>
        <v>700.63989807000007</v>
      </c>
      <c r="DQ23" s="312">
        <f t="shared" si="194"/>
        <v>677.65358219999985</v>
      </c>
      <c r="DR23" s="312">
        <f t="shared" si="194"/>
        <v>683.20040854999991</v>
      </c>
      <c r="DS23" s="312">
        <f t="shared" si="194"/>
        <v>676.81755852000003</v>
      </c>
      <c r="DT23" s="312">
        <f t="shared" si="194"/>
        <v>678.74433687000021</v>
      </c>
      <c r="DU23" s="312">
        <f t="shared" si="194"/>
        <v>1111.75705965</v>
      </c>
      <c r="DV23" s="312">
        <f t="shared" ref="DV23:ER23" si="195">DV25+DV39</f>
        <v>534.95388200999992</v>
      </c>
      <c r="DW23" s="312">
        <f t="shared" si="195"/>
        <v>639.93091110399996</v>
      </c>
      <c r="DX23" s="312">
        <f t="shared" si="195"/>
        <v>842.31471658399994</v>
      </c>
      <c r="DY23" s="312">
        <f t="shared" si="195"/>
        <v>763.54681191400027</v>
      </c>
      <c r="DZ23" s="312">
        <f t="shared" si="195"/>
        <v>773.62896611400015</v>
      </c>
      <c r="EA23" s="312">
        <f t="shared" si="195"/>
        <v>658.24560442199993</v>
      </c>
      <c r="EB23" s="312">
        <f t="shared" si="195"/>
        <v>719.60678277800014</v>
      </c>
      <c r="EC23" s="312">
        <f t="shared" si="195"/>
        <v>779.17654819999996</v>
      </c>
      <c r="ED23" s="312">
        <f t="shared" si="195"/>
        <v>694.95385672560019</v>
      </c>
      <c r="EE23" s="312">
        <f t="shared" si="195"/>
        <v>671.31133059999979</v>
      </c>
      <c r="EF23" s="312">
        <f t="shared" si="195"/>
        <v>717.69119589000024</v>
      </c>
      <c r="EG23" s="312">
        <f t="shared" si="195"/>
        <v>1141.8470184579999</v>
      </c>
      <c r="EH23" s="312">
        <f t="shared" si="195"/>
        <v>574.07800902999986</v>
      </c>
      <c r="EI23" s="312">
        <f t="shared" si="195"/>
        <v>710.84586811000008</v>
      </c>
      <c r="EJ23" s="312">
        <f t="shared" si="195"/>
        <v>824.69535052160018</v>
      </c>
      <c r="EK23" s="312">
        <f t="shared" si="195"/>
        <v>660.35138760439997</v>
      </c>
      <c r="EL23" s="312">
        <f t="shared" si="195"/>
        <v>668.38073797040022</v>
      </c>
      <c r="EM23" s="312">
        <f t="shared" si="195"/>
        <v>670.4104298960001</v>
      </c>
      <c r="EN23" s="312">
        <f t="shared" si="195"/>
        <v>660.67232829240004</v>
      </c>
      <c r="EO23" s="312">
        <f t="shared" si="195"/>
        <v>793.40898822240013</v>
      </c>
      <c r="EP23" s="312">
        <f t="shared" si="195"/>
        <v>689.98289599260011</v>
      </c>
      <c r="EQ23" s="312">
        <f t="shared" si="195"/>
        <v>779.50776572222185</v>
      </c>
      <c r="ER23" s="312">
        <f t="shared" si="195"/>
        <v>724.48636348777768</v>
      </c>
      <c r="ES23" s="312">
        <f t="shared" ref="ES23:FE23" si="196">ES25+ES39</f>
        <v>1415.8916680299994</v>
      </c>
      <c r="ET23" s="312">
        <f t="shared" si="196"/>
        <v>690.89746928</v>
      </c>
      <c r="EU23" s="312">
        <f t="shared" si="196"/>
        <v>656.31476210999972</v>
      </c>
      <c r="EV23" s="312">
        <f t="shared" si="196"/>
        <v>820.33888204999982</v>
      </c>
      <c r="EW23" s="312">
        <f t="shared" si="196"/>
        <v>690.18176427000003</v>
      </c>
      <c r="EX23" s="312">
        <f t="shared" si="196"/>
        <v>843.18837313999995</v>
      </c>
      <c r="EY23" s="312">
        <f t="shared" si="196"/>
        <v>769.63098698599993</v>
      </c>
      <c r="EZ23" s="312">
        <f t="shared" si="196"/>
        <v>727.50288783666679</v>
      </c>
      <c r="FA23" s="312">
        <f t="shared" si="196"/>
        <v>782.51083130333302</v>
      </c>
      <c r="FB23" s="312">
        <f t="shared" si="196"/>
        <v>724.72120576625014</v>
      </c>
      <c r="FC23" s="312">
        <f t="shared" si="196"/>
        <v>719.67993113374973</v>
      </c>
      <c r="FD23" s="312">
        <f t="shared" si="196"/>
        <v>772.50940973000024</v>
      </c>
      <c r="FE23" s="312">
        <f t="shared" si="196"/>
        <v>1207.9314379299999</v>
      </c>
      <c r="FF23" s="312">
        <f t="shared" ref="FF23:FH23" si="197">FF25+FF39</f>
        <v>693.94000252000012</v>
      </c>
      <c r="FG23" s="312">
        <f t="shared" si="197"/>
        <v>699.10230204999993</v>
      </c>
      <c r="FH23" s="312">
        <f t="shared" si="197"/>
        <v>829.61592739999992</v>
      </c>
      <c r="FI23" s="312">
        <f t="shared" ref="FI23" si="198">FI25+FI39</f>
        <v>783.67858035000006</v>
      </c>
      <c r="FJ23" s="312">
        <f t="shared" ref="FJ23:FK23" si="199">FJ25+FJ39</f>
        <v>773.98935618999985</v>
      </c>
      <c r="FK23" s="312">
        <f t="shared" si="199"/>
        <v>731.60797861999993</v>
      </c>
      <c r="FL23" s="312">
        <f t="shared" ref="FL23" si="200">FL25+FL39</f>
        <v>777.85314114999994</v>
      </c>
      <c r="FM23" s="312">
        <f t="shared" ref="FM23" si="201">FM25+FM39</f>
        <v>858.67331747999992</v>
      </c>
      <c r="FN23" s="312">
        <f t="shared" ref="FN23" si="202">FN25+FN39</f>
        <v>755.76266482666665</v>
      </c>
      <c r="FO23" s="312">
        <f t="shared" ref="FO23" si="203">FO25+FO39</f>
        <v>755.47211468333319</v>
      </c>
      <c r="FP23" s="312">
        <f t="shared" ref="FP23" si="204">FP25+FP39</f>
        <v>788.01378305000003</v>
      </c>
      <c r="FQ23" s="312">
        <f t="shared" ref="FQ23:FR23" si="205">FQ25+FQ39</f>
        <v>1332.7053985</v>
      </c>
      <c r="FR23" s="312">
        <f t="shared" si="205"/>
        <v>733.3671239099998</v>
      </c>
      <c r="FS23" s="312">
        <f t="shared" ref="FS23:FT23" si="206">FS25+FS39</f>
        <v>787.64553878999993</v>
      </c>
      <c r="FT23" s="312">
        <f t="shared" si="206"/>
        <v>940.11376358999973</v>
      </c>
      <c r="FU23" s="312">
        <f t="shared" ref="FU23" si="207">FU25+FU39</f>
        <v>731.51282117333369</v>
      </c>
    </row>
    <row r="24" spans="1:177" hidden="1">
      <c r="A24" s="296"/>
      <c r="B24" s="297"/>
      <c r="C24" s="297">
        <f t="shared" si="138"/>
        <v>0</v>
      </c>
      <c r="D24" s="297">
        <f t="shared" si="139"/>
        <v>0</v>
      </c>
      <c r="E24" s="297">
        <f t="shared" si="140"/>
        <v>0</v>
      </c>
      <c r="F24" s="297">
        <f t="shared" si="141"/>
        <v>0</v>
      </c>
      <c r="G24" s="297"/>
      <c r="H24" s="297"/>
      <c r="I24" s="297"/>
      <c r="J24" s="297"/>
      <c r="K24" s="297"/>
      <c r="L24" s="297"/>
      <c r="M24" s="297">
        <f t="shared" si="148"/>
        <v>0</v>
      </c>
      <c r="N24" s="297">
        <f t="shared" si="149"/>
        <v>0</v>
      </c>
      <c r="O24" s="297">
        <f t="shared" si="150"/>
        <v>0</v>
      </c>
      <c r="P24" s="297">
        <f t="shared" si="151"/>
        <v>0</v>
      </c>
      <c r="Q24" s="297">
        <f t="shared" si="152"/>
        <v>0</v>
      </c>
      <c r="R24" s="297">
        <f t="shared" si="153"/>
        <v>0</v>
      </c>
      <c r="S24" s="297">
        <f t="shared" si="154"/>
        <v>0</v>
      </c>
      <c r="T24" s="297">
        <f t="shared" si="155"/>
        <v>0</v>
      </c>
      <c r="U24" s="297">
        <f t="shared" si="156"/>
        <v>0</v>
      </c>
      <c r="V24" s="297">
        <f t="shared" si="157"/>
        <v>0</v>
      </c>
      <c r="W24" s="297">
        <f t="shared" si="158"/>
        <v>0</v>
      </c>
      <c r="X24" s="297">
        <f t="shared" si="159"/>
        <v>0</v>
      </c>
      <c r="Y24" s="297">
        <f t="shared" si="160"/>
        <v>0</v>
      </c>
      <c r="Z24" s="297">
        <f t="shared" si="161"/>
        <v>0</v>
      </c>
      <c r="AA24" s="297">
        <f t="shared" si="162"/>
        <v>0</v>
      </c>
      <c r="AB24" s="297">
        <f t="shared" si="163"/>
        <v>0</v>
      </c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7"/>
      <c r="CI24" s="29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X24" s="297"/>
      <c r="CY24" s="297"/>
      <c r="CZ24" s="297"/>
      <c r="DA24" s="297"/>
      <c r="DB24" s="297"/>
      <c r="DC24" s="297"/>
      <c r="DD24" s="297"/>
      <c r="DE24" s="297"/>
      <c r="DF24" s="297"/>
      <c r="DG24" s="297"/>
      <c r="DH24" s="297"/>
      <c r="DI24" s="297"/>
      <c r="DJ24" s="297"/>
      <c r="DK24" s="297"/>
      <c r="DL24" s="297"/>
      <c r="DM24" s="297"/>
      <c r="DN24" s="297"/>
      <c r="DO24" s="297"/>
      <c r="DP24" s="297"/>
      <c r="DQ24" s="297"/>
      <c r="DR24" s="297"/>
      <c r="DS24" s="297"/>
      <c r="DT24" s="297"/>
      <c r="DU24" s="297"/>
      <c r="DV24" s="297"/>
      <c r="DW24" s="297"/>
      <c r="DX24" s="297"/>
      <c r="DY24" s="297"/>
      <c r="DZ24" s="297"/>
      <c r="EA24" s="297"/>
      <c r="EB24" s="297"/>
      <c r="EC24" s="297"/>
      <c r="ED24" s="297"/>
      <c r="EE24" s="297"/>
      <c r="EF24" s="297"/>
      <c r="EG24" s="297"/>
      <c r="EH24" s="297"/>
      <c r="EI24" s="297"/>
      <c r="EJ24" s="297"/>
      <c r="EK24" s="297"/>
      <c r="EL24" s="297"/>
      <c r="EM24" s="297"/>
      <c r="EN24" s="297"/>
      <c r="EO24" s="297"/>
      <c r="EP24" s="297"/>
      <c r="EQ24" s="297"/>
      <c r="ER24" s="297"/>
      <c r="ES24" s="297"/>
      <c r="ET24" s="297"/>
      <c r="EU24" s="297"/>
      <c r="EV24" s="297"/>
      <c r="EW24" s="297"/>
      <c r="EX24" s="297"/>
      <c r="EY24" s="297"/>
      <c r="EZ24" s="297"/>
      <c r="FA24" s="297"/>
      <c r="FB24" s="297"/>
      <c r="FC24" s="297"/>
      <c r="FD24" s="297"/>
      <c r="FE24" s="297"/>
      <c r="FF24" s="297"/>
      <c r="FG24" s="297"/>
      <c r="FH24" s="297"/>
      <c r="FI24" s="297"/>
      <c r="FJ24" s="297"/>
      <c r="FK24" s="297"/>
      <c r="FL24" s="297"/>
      <c r="FM24" s="297"/>
      <c r="FN24" s="297"/>
      <c r="FO24" s="297"/>
      <c r="FP24" s="297"/>
      <c r="FQ24" s="297"/>
      <c r="FR24" s="297"/>
      <c r="FS24" s="297"/>
      <c r="FT24" s="297"/>
      <c r="FU24" s="297"/>
    </row>
    <row r="25" spans="1:177">
      <c r="A25" s="313">
        <v>21</v>
      </c>
      <c r="B25" s="300" t="s">
        <v>141</v>
      </c>
      <c r="C25" s="301">
        <f t="shared" si="138"/>
        <v>5204.1525957811182</v>
      </c>
      <c r="D25" s="301">
        <f t="shared" si="139"/>
        <v>5998.6140015543369</v>
      </c>
      <c r="E25" s="301">
        <f t="shared" si="140"/>
        <v>6652.9424156127779</v>
      </c>
      <c r="F25" s="301">
        <f t="shared" si="141"/>
        <v>7384.5211411633609</v>
      </c>
      <c r="G25" s="301">
        <f t="shared" ref="G25:AR25" si="208">+G26+G27+G28+G31+G32+G36</f>
        <v>7655.5985327299995</v>
      </c>
      <c r="H25" s="301">
        <f t="shared" si="208"/>
        <v>8329.9222080800009</v>
      </c>
      <c r="I25" s="301">
        <f t="shared" si="208"/>
        <v>8904.4888717716003</v>
      </c>
      <c r="J25" s="301">
        <f t="shared" si="208"/>
        <v>9151.3787136497995</v>
      </c>
      <c r="K25" s="301">
        <f t="shared" si="208"/>
        <v>9384.2977127659979</v>
      </c>
      <c r="L25" s="301">
        <f t="shared" ref="L25" si="209">+L26+L27+L28+L31+L32+L36</f>
        <v>9747.4962663799997</v>
      </c>
      <c r="M25" s="301">
        <f t="shared" si="148"/>
        <v>971.88465389551845</v>
      </c>
      <c r="N25" s="301">
        <f t="shared" si="149"/>
        <v>1192.2167103322467</v>
      </c>
      <c r="O25" s="301">
        <f t="shared" si="150"/>
        <v>1286.5764087645887</v>
      </c>
      <c r="P25" s="301">
        <f t="shared" si="151"/>
        <v>1753.4748227887644</v>
      </c>
      <c r="Q25" s="301">
        <f t="shared" si="152"/>
        <v>1187.412414382324</v>
      </c>
      <c r="R25" s="301">
        <f t="shared" si="153"/>
        <v>1404.3098832544574</v>
      </c>
      <c r="S25" s="301">
        <f t="shared" si="154"/>
        <v>1478.4754219687284</v>
      </c>
      <c r="T25" s="301">
        <f t="shared" si="155"/>
        <v>1928.4162819488265</v>
      </c>
      <c r="U25" s="301">
        <f t="shared" si="156"/>
        <v>1374.3529482259082</v>
      </c>
      <c r="V25" s="301">
        <f t="shared" si="157"/>
        <v>1645.1819067679394</v>
      </c>
      <c r="W25" s="301">
        <f t="shared" si="158"/>
        <v>1613.1787302753114</v>
      </c>
      <c r="X25" s="301">
        <f t="shared" si="159"/>
        <v>2020.2288303436185</v>
      </c>
      <c r="Y25" s="301">
        <f t="shared" si="160"/>
        <v>1555.6359207166881</v>
      </c>
      <c r="Z25" s="301">
        <f t="shared" si="161"/>
        <v>1723.7409547799998</v>
      </c>
      <c r="AA25" s="301">
        <f t="shared" si="162"/>
        <v>1757.3957400266722</v>
      </c>
      <c r="AB25" s="301">
        <f t="shared" si="163"/>
        <v>2347.7485256399991</v>
      </c>
      <c r="AC25" s="301">
        <f t="shared" si="208"/>
        <v>1677.9120340399998</v>
      </c>
      <c r="AD25" s="301">
        <f t="shared" si="208"/>
        <v>1754.6095174909999</v>
      </c>
      <c r="AE25" s="301">
        <f t="shared" si="208"/>
        <v>1910.8213241789999</v>
      </c>
      <c r="AF25" s="301">
        <f t="shared" si="208"/>
        <v>2312.2556570199999</v>
      </c>
      <c r="AG25" s="301">
        <f t="shared" si="208"/>
        <v>1827.2276529599999</v>
      </c>
      <c r="AH25" s="301">
        <f t="shared" si="208"/>
        <v>2012.7465148299998</v>
      </c>
      <c r="AI25" s="301">
        <f t="shared" si="208"/>
        <v>2045.9749145000003</v>
      </c>
      <c r="AJ25" s="301">
        <f t="shared" si="208"/>
        <v>2443.9731257899998</v>
      </c>
      <c r="AK25" s="301">
        <f t="shared" si="208"/>
        <v>2012.2760273779995</v>
      </c>
      <c r="AL25" s="301">
        <f t="shared" si="208"/>
        <v>2187.4377833900003</v>
      </c>
      <c r="AM25" s="301">
        <f t="shared" si="208"/>
        <v>2185.5770001855999</v>
      </c>
      <c r="AN25" s="301">
        <f t="shared" si="208"/>
        <v>2519.1980608180002</v>
      </c>
      <c r="AO25" s="301">
        <f t="shared" si="208"/>
        <v>2108.0726485816003</v>
      </c>
      <c r="AP25" s="301">
        <f t="shared" si="208"/>
        <v>1995.3516611407999</v>
      </c>
      <c r="AQ25" s="301">
        <f t="shared" si="208"/>
        <v>2141.5347915073999</v>
      </c>
      <c r="AR25" s="301">
        <f t="shared" si="208"/>
        <v>2906.4196124199998</v>
      </c>
      <c r="AS25" s="301">
        <f t="shared" ref="AS25:AU25" si="210">+AS26+AS27+AS28+AS31+AS32+AS36</f>
        <v>2164.8058804199995</v>
      </c>
      <c r="AT25" s="301">
        <f t="shared" si="210"/>
        <v>2297.500595516</v>
      </c>
      <c r="AU25" s="301">
        <f t="shared" si="210"/>
        <v>2230.5323673600001</v>
      </c>
      <c r="AV25" s="301">
        <f t="shared" ref="AV25:AZ25" si="211">+AV26+AV27+AV28+AV31+AV32+AV36</f>
        <v>2691.4588694699996</v>
      </c>
      <c r="AW25" s="301">
        <f t="shared" si="211"/>
        <v>2219.9031499600001</v>
      </c>
      <c r="AX25" s="301">
        <f t="shared" si="211"/>
        <v>2279.1137412500002</v>
      </c>
      <c r="AY25" s="301">
        <f t="shared" si="211"/>
        <v>2384.0265531799996</v>
      </c>
      <c r="AZ25" s="301">
        <f t="shared" si="211"/>
        <v>2864.4528219900003</v>
      </c>
      <c r="BA25" s="301">
        <f t="shared" ref="BA25" si="212">+BA26+BA27+BA28+BA31+BA32+BA36</f>
        <v>2457.0312640599996</v>
      </c>
      <c r="BB25" s="301">
        <f t="shared" ref="BB25:CW25" si="213">+BB26+BB27+BB28+BB31+BB32+BB36</f>
        <v>251.08492450456788</v>
      </c>
      <c r="BC25" s="301">
        <f t="shared" si="213"/>
        <v>332.51661757893424</v>
      </c>
      <c r="BD25" s="301">
        <f t="shared" si="213"/>
        <v>388.28311181201627</v>
      </c>
      <c r="BE25" s="301">
        <f t="shared" si="213"/>
        <v>426.78102544394028</v>
      </c>
      <c r="BF25" s="301">
        <f t="shared" si="213"/>
        <v>390.02542145847741</v>
      </c>
      <c r="BG25" s="301">
        <f t="shared" si="213"/>
        <v>375.41026342982889</v>
      </c>
      <c r="BH25" s="301">
        <f t="shared" si="213"/>
        <v>435.58130808172126</v>
      </c>
      <c r="BI25" s="301">
        <f t="shared" si="213"/>
        <v>472.27742009962299</v>
      </c>
      <c r="BJ25" s="301">
        <f t="shared" si="213"/>
        <v>378.71768058324432</v>
      </c>
      <c r="BK25" s="301">
        <f t="shared" si="213"/>
        <v>376.15006978756242</v>
      </c>
      <c r="BL25" s="301">
        <f t="shared" si="213"/>
        <v>420.29252061497164</v>
      </c>
      <c r="BM25" s="301">
        <f t="shared" si="213"/>
        <v>957.03223238623025</v>
      </c>
      <c r="BN25" s="301">
        <f t="shared" si="213"/>
        <v>331.66571571817349</v>
      </c>
      <c r="BO25" s="301">
        <f t="shared" si="213"/>
        <v>371.4736755403934</v>
      </c>
      <c r="BP25" s="301">
        <f t="shared" si="213"/>
        <v>484.27302312375701</v>
      </c>
      <c r="BQ25" s="301">
        <f t="shared" si="213"/>
        <v>462.38582465517192</v>
      </c>
      <c r="BR25" s="301">
        <f t="shared" si="213"/>
        <v>439.56904315351176</v>
      </c>
      <c r="BS25" s="301">
        <f t="shared" si="213"/>
        <v>502.35501544577369</v>
      </c>
      <c r="BT25" s="301">
        <f t="shared" si="213"/>
        <v>447.91768877391934</v>
      </c>
      <c r="BU25" s="301">
        <f t="shared" si="213"/>
        <v>565.68042080777195</v>
      </c>
      <c r="BV25" s="301">
        <f t="shared" si="213"/>
        <v>464.87731238703719</v>
      </c>
      <c r="BW25" s="301">
        <f t="shared" si="213"/>
        <v>444.01947170571663</v>
      </c>
      <c r="BX25" s="301">
        <f t="shared" si="213"/>
        <v>429.49831676907951</v>
      </c>
      <c r="BY25" s="301">
        <f t="shared" si="213"/>
        <v>1054.8984934740304</v>
      </c>
      <c r="BZ25" s="301">
        <f t="shared" si="213"/>
        <v>356.3508072996492</v>
      </c>
      <c r="CA25" s="301">
        <f t="shared" si="213"/>
        <v>445.92547494458438</v>
      </c>
      <c r="CB25" s="301">
        <f t="shared" si="213"/>
        <v>572.07666598167452</v>
      </c>
      <c r="CC25" s="301">
        <f t="shared" si="213"/>
        <v>547.62921877546546</v>
      </c>
      <c r="CD25" s="301">
        <f t="shared" si="213"/>
        <v>521.78956583886782</v>
      </c>
      <c r="CE25" s="301">
        <f t="shared" si="213"/>
        <v>575.7631221536061</v>
      </c>
      <c r="CF25" s="301">
        <f t="shared" si="213"/>
        <v>545.36999567603993</v>
      </c>
      <c r="CG25" s="301">
        <f t="shared" si="213"/>
        <v>603.57611351868798</v>
      </c>
      <c r="CH25" s="301">
        <f t="shared" si="213"/>
        <v>464.23262108058373</v>
      </c>
      <c r="CI25" s="301">
        <f t="shared" si="213"/>
        <v>536.15293181859545</v>
      </c>
      <c r="CJ25" s="301">
        <f t="shared" si="213"/>
        <v>551.56906469198304</v>
      </c>
      <c r="CK25" s="301">
        <f t="shared" si="213"/>
        <v>932.5068338330401</v>
      </c>
      <c r="CL25" s="301">
        <f t="shared" si="213"/>
        <v>424.35225470668814</v>
      </c>
      <c r="CM25" s="301">
        <f t="shared" si="213"/>
        <v>540.66921482999999</v>
      </c>
      <c r="CN25" s="301">
        <f t="shared" si="213"/>
        <v>590.61445118000006</v>
      </c>
      <c r="CO25" s="301">
        <f t="shared" si="213"/>
        <v>550.51609848999999</v>
      </c>
      <c r="CP25" s="301">
        <f t="shared" si="213"/>
        <v>536.82042216999992</v>
      </c>
      <c r="CQ25" s="301">
        <f t="shared" si="213"/>
        <v>636.40443412000002</v>
      </c>
      <c r="CR25" s="301">
        <f t="shared" si="213"/>
        <v>516.2418970566722</v>
      </c>
      <c r="CS25" s="301">
        <f t="shared" si="213"/>
        <v>699.75456265999981</v>
      </c>
      <c r="CT25" s="301">
        <f t="shared" si="213"/>
        <v>541.39928031000022</v>
      </c>
      <c r="CU25" s="301">
        <f t="shared" si="213"/>
        <v>589.33142257000009</v>
      </c>
      <c r="CV25" s="301">
        <f t="shared" si="213"/>
        <v>528.63228697999932</v>
      </c>
      <c r="CW25" s="301">
        <f t="shared" si="213"/>
        <v>1229.7848160899998</v>
      </c>
      <c r="CX25" s="301">
        <f t="shared" ref="CX25" si="214">+CX26+CX27+CX28+CX31+CX32+CX36</f>
        <v>471.78604776999987</v>
      </c>
      <c r="CY25" s="301">
        <f t="shared" ref="CY25" si="215">+CY26+CY27+CY28+CY31+CY32+CY36</f>
        <v>548.88327203999995</v>
      </c>
      <c r="CZ25" s="301">
        <f t="shared" ref="CZ25" si="216">+CZ26+CZ27+CZ28+CZ31+CZ32+CZ36</f>
        <v>657.24271422999993</v>
      </c>
      <c r="DA25" s="301">
        <f t="shared" ref="DA25" si="217">+DA26+DA27+DA28+DA31+DA32+DA36</f>
        <v>548.69195596999998</v>
      </c>
      <c r="DB25" s="301">
        <f t="shared" ref="DB25" si="218">+DB26+DB27+DB28+DB31+DB32+DB36</f>
        <v>560.01008518999993</v>
      </c>
      <c r="DC25" s="301">
        <f t="shared" ref="DC25:DD25" si="219">+DC26+DC27+DC28+DC31+DC32+DC36</f>
        <v>645.90747633099977</v>
      </c>
      <c r="DD25" s="301">
        <f t="shared" si="219"/>
        <v>587.33962335899992</v>
      </c>
      <c r="DE25" s="301">
        <f t="shared" ref="DE25" si="220">+DE26+DE27+DE28+DE31+DE32+DE36</f>
        <v>706.50555974000008</v>
      </c>
      <c r="DF25" s="301">
        <f t="shared" ref="DF25" si="221">+DF26+DF27+DF28+DF31+DF32+DF36</f>
        <v>616.97614108000016</v>
      </c>
      <c r="DG25" s="301">
        <f t="shared" ref="DG25" si="222">+DG26+DG27+DG28+DG31+DG32+DG36</f>
        <v>612.92210492999993</v>
      </c>
      <c r="DH25" s="301">
        <f t="shared" ref="DH25" si="223">+DH26+DH27+DH28+DH31+DH32+DH36</f>
        <v>628.72161569999992</v>
      </c>
      <c r="DI25" s="301">
        <f t="shared" ref="DI25:DJ25" si="224">+DI26+DI27+DI28+DI31+DI32+DI36</f>
        <v>1070.6119363900002</v>
      </c>
      <c r="DJ25" s="301">
        <f t="shared" si="224"/>
        <v>500.13112468999998</v>
      </c>
      <c r="DK25" s="301">
        <f t="shared" ref="DK25" si="225">+DK26+DK27+DK28+DK31+DK32+DK36</f>
        <v>596.76688010999999</v>
      </c>
      <c r="DL25" s="301">
        <f t="shared" ref="DL25" si="226">+DL26+DL27+DL28+DL31+DL32+DL36</f>
        <v>730.32964816000003</v>
      </c>
      <c r="DM25" s="301">
        <f t="shared" ref="DM25" si="227">+DM26+DM27+DM28+DM31+DM32+DM36</f>
        <v>610.5836336499998</v>
      </c>
      <c r="DN25" s="301">
        <f t="shared" ref="DN25" si="228">+DN26+DN27+DN28+DN31+DN32+DN36</f>
        <v>594.58724532000019</v>
      </c>
      <c r="DO25" s="301">
        <f t="shared" ref="DO25:DP25" si="229">+DO26+DO27+DO28+DO31+DO32+DO36</f>
        <v>807.57563586000003</v>
      </c>
      <c r="DP25" s="301">
        <f t="shared" si="229"/>
        <v>697.6960941100001</v>
      </c>
      <c r="DQ25" s="301">
        <f t="shared" ref="DQ25" si="230">+DQ26+DQ27+DQ28+DQ31+DQ32+DQ36</f>
        <v>676.09783666999988</v>
      </c>
      <c r="DR25" s="301">
        <f t="shared" ref="DR25" si="231">+DR26+DR27+DR28+DR31+DR32+DR36</f>
        <v>672.18098371999986</v>
      </c>
      <c r="DS25" s="301">
        <f t="shared" ref="DS25" si="232">+DS26+DS27+DS28+DS31+DS32+DS36</f>
        <v>671.95265236</v>
      </c>
      <c r="DT25" s="301">
        <f t="shared" ref="DT25" si="233">+DT26+DT27+DT28+DT31+DT32+DT36</f>
        <v>671.37321956000017</v>
      </c>
      <c r="DU25" s="301">
        <f t="shared" ref="DU25:DV25" si="234">+DU26+DU27+DU28+DU31+DU32+DU36</f>
        <v>1100.64725387</v>
      </c>
      <c r="DV25" s="301">
        <f t="shared" si="234"/>
        <v>534.44773108999993</v>
      </c>
      <c r="DW25" s="301">
        <f t="shared" ref="DW25" si="235">+DW26+DW27+DW28+DW31+DW32+DW36</f>
        <v>637.86030110399997</v>
      </c>
      <c r="DX25" s="301">
        <f t="shared" ref="DX25" si="236">+DX26+DX27+DX28+DX31+DX32+DX36</f>
        <v>839.96799518399996</v>
      </c>
      <c r="DY25" s="301">
        <f t="shared" ref="DY25" si="237">+DY26+DY27+DY28+DY31+DY32+DY36</f>
        <v>760.37348539400023</v>
      </c>
      <c r="DZ25" s="301">
        <f t="shared" ref="DZ25" si="238">+DZ26+DZ27+DZ28+DZ31+DZ32+DZ36</f>
        <v>771.03196288400011</v>
      </c>
      <c r="EA25" s="301">
        <f t="shared" ref="EA25:EB25" si="239">+EA26+EA27+EA28+EA31+EA32+EA36</f>
        <v>656.03233511199994</v>
      </c>
      <c r="EB25" s="301">
        <f t="shared" si="239"/>
        <v>717.90315251800018</v>
      </c>
      <c r="EC25" s="301">
        <f t="shared" ref="EC25" si="240">+EC26+EC27+EC28+EC31+EC32+EC36</f>
        <v>774.85112136999999</v>
      </c>
      <c r="ED25" s="301">
        <f t="shared" ref="ED25" si="241">+ED26+ED27+ED28+ED31+ED32+ED36</f>
        <v>692.82272629760018</v>
      </c>
      <c r="EE25" s="301">
        <f t="shared" ref="EE25" si="242">+EE26+EE27+EE28+EE31+EE32+EE36</f>
        <v>668.77362460999984</v>
      </c>
      <c r="EF25" s="301">
        <f t="shared" ref="EF25" si="243">+EF26+EF27+EF28+EF31+EF32+EF36</f>
        <v>715.59196310000027</v>
      </c>
      <c r="EG25" s="301">
        <f t="shared" ref="EG25:EH25" si="244">+EG26+EG27+EG28+EG31+EG32+EG36</f>
        <v>1134.8324731079999</v>
      </c>
      <c r="EH25" s="301">
        <f t="shared" si="244"/>
        <v>573.5675610799999</v>
      </c>
      <c r="EI25" s="301">
        <f t="shared" ref="EI25" si="245">+EI26+EI27+EI28+EI31+EI32+EI36</f>
        <v>710.07281732000013</v>
      </c>
      <c r="EJ25" s="301">
        <f t="shared" ref="EJ25" si="246">+EJ26+EJ27+EJ28+EJ31+EJ32+EJ36</f>
        <v>824.43227018160019</v>
      </c>
      <c r="EK25" s="301">
        <f t="shared" ref="EK25" si="247">+EK26+EK27+EK28+EK31+EK32+EK36</f>
        <v>658.32911899440001</v>
      </c>
      <c r="EL25" s="301">
        <f t="shared" ref="EL25" si="248">+EL26+EL27+EL28+EL31+EL32+EL36</f>
        <v>667.57863076040019</v>
      </c>
      <c r="EM25" s="301">
        <f t="shared" ref="EM25:EN25" si="249">+EM26+EM27+EM28+EM31+EM32+EM36</f>
        <v>669.44391138600008</v>
      </c>
      <c r="EN25" s="301">
        <f t="shared" si="249"/>
        <v>660.19959953240004</v>
      </c>
      <c r="EO25" s="301">
        <f t="shared" ref="EO25" si="250">+EO26+EO27+EO28+EO31+EO32+EO36</f>
        <v>792.00662561240017</v>
      </c>
      <c r="EP25" s="301">
        <f t="shared" ref="EP25" si="251">+EP26+EP27+EP28+EP31+EP32+EP36</f>
        <v>689.3285663626001</v>
      </c>
      <c r="EQ25" s="301">
        <f t="shared" ref="EQ25" si="252">+EQ26+EQ27+EQ28+EQ31+EQ32+EQ36</f>
        <v>776.79006387999959</v>
      </c>
      <c r="ER25" s="301">
        <f t="shared" ref="ER25:FE25" si="253">+ER26+ER27+ER28+ER31+ER32+ER36</f>
        <v>722.00540905999992</v>
      </c>
      <c r="ES25" s="301">
        <f t="shared" si="253"/>
        <v>1407.6241394799995</v>
      </c>
      <c r="ET25" s="301">
        <f t="shared" si="253"/>
        <v>690.06061540999997</v>
      </c>
      <c r="EU25" s="301">
        <f t="shared" si="253"/>
        <v>655.32657229999973</v>
      </c>
      <c r="EV25" s="301">
        <f t="shared" si="253"/>
        <v>819.41869270999985</v>
      </c>
      <c r="EW25" s="301">
        <f t="shared" si="253"/>
        <v>688.66179642000009</v>
      </c>
      <c r="EX25" s="301">
        <f t="shared" si="253"/>
        <v>842.20752577999997</v>
      </c>
      <c r="EY25" s="301">
        <f t="shared" si="253"/>
        <v>766.63127331599992</v>
      </c>
      <c r="EZ25" s="301">
        <f t="shared" si="253"/>
        <v>725.88856313000008</v>
      </c>
      <c r="FA25" s="301">
        <f t="shared" si="253"/>
        <v>781.14523095999971</v>
      </c>
      <c r="FB25" s="301">
        <f t="shared" si="253"/>
        <v>723.49857327000018</v>
      </c>
      <c r="FC25" s="301">
        <f t="shared" si="253"/>
        <v>717.55749908999974</v>
      </c>
      <c r="FD25" s="301">
        <f t="shared" si="253"/>
        <v>769.80942403000029</v>
      </c>
      <c r="FE25" s="301">
        <f t="shared" si="253"/>
        <v>1204.0919463499999</v>
      </c>
      <c r="FF25" s="301">
        <f t="shared" ref="FF25:FH25" si="254">+FF26+FF27+FF28+FF31+FF32+FF36</f>
        <v>693.46059538000009</v>
      </c>
      <c r="FG25" s="301">
        <f t="shared" si="254"/>
        <v>697.84629507999989</v>
      </c>
      <c r="FH25" s="301">
        <f t="shared" si="254"/>
        <v>828.59625949999997</v>
      </c>
      <c r="FI25" s="301">
        <f t="shared" ref="FI25" si="255">+FI26+FI27+FI28+FI31+FI32+FI36</f>
        <v>782.38415864000001</v>
      </c>
      <c r="FJ25" s="301">
        <f t="shared" ref="FJ25:FK25" si="256">+FJ26+FJ27+FJ28+FJ31+FJ32+FJ36</f>
        <v>772.7789465699999</v>
      </c>
      <c r="FK25" s="301">
        <f t="shared" si="256"/>
        <v>723.95063603999995</v>
      </c>
      <c r="FL25" s="301">
        <f t="shared" ref="FL25" si="257">+FL26+FL27+FL28+FL31+FL32+FL36</f>
        <v>775.24906078999993</v>
      </c>
      <c r="FM25" s="301">
        <f t="shared" ref="FM25" si="258">+FM26+FM27+FM28+FM31+FM32+FM36</f>
        <v>857.11382159999994</v>
      </c>
      <c r="FN25" s="301">
        <f t="shared" ref="FN25" si="259">+FN26+FN27+FN28+FN31+FN32+FN36</f>
        <v>751.66367078999997</v>
      </c>
      <c r="FO25" s="301">
        <f t="shared" ref="FO25" si="260">+FO26+FO27+FO28+FO31+FO32+FO36</f>
        <v>753.17960723999988</v>
      </c>
      <c r="FP25" s="301">
        <f t="shared" ref="FP25" si="261">+FP26+FP27+FP28+FP31+FP32+FP36</f>
        <v>785.92986141000006</v>
      </c>
      <c r="FQ25" s="301">
        <f t="shared" ref="FQ25:FR25" si="262">+FQ26+FQ27+FQ28+FQ31+FQ32+FQ36</f>
        <v>1325.34335334</v>
      </c>
      <c r="FR25" s="301">
        <f t="shared" si="262"/>
        <v>732.55850329999976</v>
      </c>
      <c r="FS25" s="301">
        <f t="shared" ref="FS25:FT25" si="263">+FS26+FS27+FS28+FS31+FS32+FS36</f>
        <v>786.1967162599999</v>
      </c>
      <c r="FT25" s="301">
        <f t="shared" si="263"/>
        <v>938.27604449999978</v>
      </c>
      <c r="FU25" s="301">
        <f t="shared" ref="FU25" si="264">+FU26+FU27+FU28+FU31+FU32+FU36</f>
        <v>730.51615137000033</v>
      </c>
    </row>
    <row r="26" spans="1:177">
      <c r="A26" s="306">
        <v>211</v>
      </c>
      <c r="B26" s="307" t="s">
        <v>30</v>
      </c>
      <c r="C26" s="302">
        <f t="shared" si="138"/>
        <v>571.78188696000018</v>
      </c>
      <c r="D26" s="302">
        <f t="shared" si="139"/>
        <v>600.27232078333338</v>
      </c>
      <c r="E26" s="302">
        <f t="shared" si="140"/>
        <v>678.51587583999981</v>
      </c>
      <c r="F26" s="302">
        <f t="shared" si="141"/>
        <v>702.89932689</v>
      </c>
      <c r="G26" s="302">
        <f t="shared" ref="G26:G27" si="265">+SUM(CX26:DI26)</f>
        <v>802.35311144000002</v>
      </c>
      <c r="H26" s="302">
        <f t="shared" ref="H26:H27" si="266">+SUM(DJ26:DU26)</f>
        <v>910.89237544000002</v>
      </c>
      <c r="I26" s="302">
        <f t="shared" ref="I26:I27" si="267">+SUM(DV26:EG26)</f>
        <v>920.86702288999982</v>
      </c>
      <c r="J26" s="302">
        <f t="shared" ref="J26:J27" si="268">+SUM(EH26:ES26)</f>
        <v>929.10356636900008</v>
      </c>
      <c r="K26" s="302">
        <f t="shared" ref="K26:K36" si="269">+SUM(ET26:FE26)</f>
        <v>908.31349422000005</v>
      </c>
      <c r="L26" s="305">
        <f t="shared" ref="L26:L36" si="270">+SUM(FF26:FQ26)</f>
        <v>851.82741789000011</v>
      </c>
      <c r="M26" s="302">
        <f t="shared" si="148"/>
        <v>127.70669781802293</v>
      </c>
      <c r="N26" s="302">
        <f t="shared" si="149"/>
        <v>136.27331506146015</v>
      </c>
      <c r="O26" s="302">
        <f t="shared" si="150"/>
        <v>135.47912119635933</v>
      </c>
      <c r="P26" s="302">
        <f t="shared" si="151"/>
        <v>172.32275288415764</v>
      </c>
      <c r="Q26" s="302">
        <f t="shared" si="152"/>
        <v>133.67909660364788</v>
      </c>
      <c r="R26" s="302">
        <f t="shared" si="153"/>
        <v>137.80669074879506</v>
      </c>
      <c r="S26" s="302">
        <f t="shared" si="154"/>
        <v>147.4990893707897</v>
      </c>
      <c r="T26" s="302">
        <f t="shared" si="155"/>
        <v>181.28744406010071</v>
      </c>
      <c r="U26" s="302">
        <f t="shared" si="156"/>
        <v>156.02816055308332</v>
      </c>
      <c r="V26" s="302">
        <f t="shared" si="157"/>
        <v>163.1102764986185</v>
      </c>
      <c r="W26" s="302">
        <f t="shared" si="158"/>
        <v>166.37141929153796</v>
      </c>
      <c r="X26" s="302">
        <f t="shared" si="159"/>
        <v>193.00601949676019</v>
      </c>
      <c r="Y26" s="302">
        <f t="shared" si="160"/>
        <v>161.09549314</v>
      </c>
      <c r="Z26" s="302">
        <f t="shared" si="161"/>
        <v>160.33658601999997</v>
      </c>
      <c r="AA26" s="302">
        <f t="shared" si="162"/>
        <v>166.69372711000005</v>
      </c>
      <c r="AB26" s="302">
        <f t="shared" si="163"/>
        <v>214.77352062000006</v>
      </c>
      <c r="AC26" s="302">
        <f>+SUM(CX26:CZ26)</f>
        <v>172.96274267000001</v>
      </c>
      <c r="AD26" s="302">
        <f>+SUM(DA26:DC26)</f>
        <v>180.81695277</v>
      </c>
      <c r="AE26" s="302">
        <f>+SUM(DD26:DF26)</f>
        <v>196.27415933</v>
      </c>
      <c r="AF26" s="302">
        <f>+SUM(DG26:DI26)</f>
        <v>252.29925666999998</v>
      </c>
      <c r="AG26" s="302">
        <f>+SUM(DJ26:DL26)</f>
        <v>210.04979766000002</v>
      </c>
      <c r="AH26" s="302">
        <f>+SUM(DM26:DO26)</f>
        <v>211.43843550999998</v>
      </c>
      <c r="AI26" s="302">
        <f>+SUM(DP26:DR26)</f>
        <v>221.91837446</v>
      </c>
      <c r="AJ26" s="302">
        <f>+SUM(DS26:DU26)</f>
        <v>267.48576780999997</v>
      </c>
      <c r="AK26" s="302">
        <f>+SUM(DV26:DX26)</f>
        <v>216.91532441999999</v>
      </c>
      <c r="AL26" s="302">
        <f>+SUM(DY26:EA26)</f>
        <v>217.35167839200003</v>
      </c>
      <c r="AM26" s="302">
        <f>+SUM(EB26:ED26)</f>
        <v>223.794014178</v>
      </c>
      <c r="AN26" s="302">
        <f>+SUM(EE26:EG26)</f>
        <v>262.80600589999995</v>
      </c>
      <c r="AO26" s="302">
        <f>+SUM(EH26:EJ26)</f>
        <v>222.82421980999999</v>
      </c>
      <c r="AP26" s="302">
        <f>+SUM(EK26:EM26)</f>
        <v>209.31283716000002</v>
      </c>
      <c r="AQ26" s="303">
        <f>+SUM(EN26:EP26)</f>
        <v>220.26927643900007</v>
      </c>
      <c r="AR26" s="303">
        <f>+SUM(EQ26:ES26)</f>
        <v>276.69723296000006</v>
      </c>
      <c r="AS26" s="305">
        <f t="shared" ref="AS26:AS36" si="271">+SUM(ET26:EV26)</f>
        <v>213.20895712000001</v>
      </c>
      <c r="AT26" s="305">
        <f t="shared" ref="AT26:AT36" si="272">+SUM(EW26:EY26)</f>
        <v>217.77843510000002</v>
      </c>
      <c r="AU26" s="305">
        <f t="shared" ref="AU26:AU36" si="273">+SUM(EZ26:FB26)</f>
        <v>219.11479049000002</v>
      </c>
      <c r="AV26" s="305">
        <f t="shared" ref="AV26:AV36" si="274">+SUM(FC26:FE26)</f>
        <v>258.21131151000009</v>
      </c>
      <c r="AW26" s="305">
        <f t="shared" ref="AW26:AW46" si="275">+SUM(FF26:FH26)</f>
        <v>197.37200642999997</v>
      </c>
      <c r="AX26" s="305">
        <f t="shared" ref="AX26:AX46" si="276">+SUM(FI26:FK26)</f>
        <v>196.45235384999998</v>
      </c>
      <c r="AY26" s="305">
        <f t="shared" ref="AY26:AY36" si="277">+SUM(FL26:FN26)</f>
        <v>200.79792430999998</v>
      </c>
      <c r="AZ26" s="305">
        <f t="shared" ref="AZ26:AZ36" si="278">+SUM(FO26:FQ26)</f>
        <v>257.20513330000006</v>
      </c>
      <c r="BA26" s="305">
        <f t="shared" ref="BA26:BA36" si="279">+SUM(FR26:FT26)</f>
        <v>196.91177243999999</v>
      </c>
      <c r="BB26" s="305">
        <v>38.310567788417615</v>
      </c>
      <c r="BC26" s="305">
        <v>40.872290464770956</v>
      </c>
      <c r="BD26" s="305">
        <v>48.523839564834361</v>
      </c>
      <c r="BE26" s="305">
        <v>46.403903680670034</v>
      </c>
      <c r="BF26" s="305">
        <v>44.999343121627959</v>
      </c>
      <c r="BG26" s="305">
        <v>44.870068259162181</v>
      </c>
      <c r="BH26" s="305">
        <v>42.525174154520734</v>
      </c>
      <c r="BI26" s="305">
        <v>51.781578495516449</v>
      </c>
      <c r="BJ26" s="305">
        <v>41.17236854632214</v>
      </c>
      <c r="BK26" s="305">
        <v>45.245829803268265</v>
      </c>
      <c r="BL26" s="305">
        <v>47.983666518478614</v>
      </c>
      <c r="BM26" s="305">
        <v>79.093256562410758</v>
      </c>
      <c r="BN26" s="305">
        <v>38.037964754909225</v>
      </c>
      <c r="BO26" s="305">
        <v>46.213146413731607</v>
      </c>
      <c r="BP26" s="305">
        <v>49.427985435007052</v>
      </c>
      <c r="BQ26" s="305">
        <v>44.008839228545753</v>
      </c>
      <c r="BR26" s="305">
        <v>48.734019072068676</v>
      </c>
      <c r="BS26" s="305">
        <v>45.063832448180634</v>
      </c>
      <c r="BT26" s="305">
        <v>48.203680637627379</v>
      </c>
      <c r="BU26" s="305">
        <v>49.665441557035194</v>
      </c>
      <c r="BV26" s="305">
        <v>49.629967176127131</v>
      </c>
      <c r="BW26" s="305">
        <v>46.892351632423335</v>
      </c>
      <c r="BX26" s="305">
        <v>47.186701307978076</v>
      </c>
      <c r="BY26" s="305">
        <v>87.2083911196993</v>
      </c>
      <c r="BZ26" s="305">
        <v>45.197888657805393</v>
      </c>
      <c r="CA26" s="305">
        <v>53.511134443964472</v>
      </c>
      <c r="CB26" s="305">
        <v>57.319137451313459</v>
      </c>
      <c r="CC26" s="305">
        <v>52.459990702453162</v>
      </c>
      <c r="CD26" s="305">
        <v>57.409327750835722</v>
      </c>
      <c r="CE26" s="305">
        <v>53.24095804532962</v>
      </c>
      <c r="CF26" s="305">
        <v>53.723370266911324</v>
      </c>
      <c r="CG26" s="305">
        <v>58.681606735703845</v>
      </c>
      <c r="CH26" s="305">
        <v>53.966442288922799</v>
      </c>
      <c r="CI26" s="305">
        <v>54.071342069513634</v>
      </c>
      <c r="CJ26" s="305">
        <v>52.868756506906998</v>
      </c>
      <c r="CK26" s="305">
        <v>86.065920920339565</v>
      </c>
      <c r="CL26" s="305">
        <v>44.218548780000006</v>
      </c>
      <c r="CM26" s="305">
        <v>59.10067638999999</v>
      </c>
      <c r="CN26" s="305">
        <v>57.776267969999999</v>
      </c>
      <c r="CO26" s="305">
        <v>51.946704589999968</v>
      </c>
      <c r="CP26" s="305">
        <v>54.849415749999999</v>
      </c>
      <c r="CQ26" s="305">
        <v>53.540465680000018</v>
      </c>
      <c r="CR26" s="305">
        <v>53.573019450000004</v>
      </c>
      <c r="CS26" s="305">
        <v>58.388444050000111</v>
      </c>
      <c r="CT26" s="305">
        <v>54.732263609999933</v>
      </c>
      <c r="CU26" s="305">
        <v>67.737516249999999</v>
      </c>
      <c r="CV26" s="305">
        <v>56.314996099999938</v>
      </c>
      <c r="CW26" s="305">
        <v>90.721008270000098</v>
      </c>
      <c r="CX26" s="305">
        <v>52.011174320000016</v>
      </c>
      <c r="CY26" s="305">
        <v>57.584191679999996</v>
      </c>
      <c r="CZ26" s="305">
        <v>63.367376670000006</v>
      </c>
      <c r="DA26" s="305">
        <v>58.891264800000009</v>
      </c>
      <c r="DB26" s="305">
        <v>59.366814990000002</v>
      </c>
      <c r="DC26" s="305">
        <v>62.558872979999997</v>
      </c>
      <c r="DD26" s="305">
        <v>62.499454970000002</v>
      </c>
      <c r="DE26" s="305">
        <v>69.251088949999996</v>
      </c>
      <c r="DF26" s="305">
        <v>64.523615410000019</v>
      </c>
      <c r="DG26" s="305">
        <v>64.93580338000001</v>
      </c>
      <c r="DH26" s="305">
        <v>67.32127113</v>
      </c>
      <c r="DI26" s="305">
        <v>120.04218215999998</v>
      </c>
      <c r="DJ26" s="305">
        <v>64.819107850000023</v>
      </c>
      <c r="DK26" s="305">
        <v>70.487254489999998</v>
      </c>
      <c r="DL26" s="305">
        <v>74.743435320000017</v>
      </c>
      <c r="DM26" s="305">
        <v>69.757045140000017</v>
      </c>
      <c r="DN26" s="305">
        <v>70.655545459999985</v>
      </c>
      <c r="DO26" s="305">
        <v>71.025844909999989</v>
      </c>
      <c r="DP26" s="305">
        <v>72.014561130000004</v>
      </c>
      <c r="DQ26" s="305">
        <v>78.521291189999999</v>
      </c>
      <c r="DR26" s="305">
        <v>71.382522140000006</v>
      </c>
      <c r="DS26" s="305">
        <v>72.319882079999985</v>
      </c>
      <c r="DT26" s="305">
        <v>72.165736900000013</v>
      </c>
      <c r="DU26" s="305">
        <v>123.00014882999999</v>
      </c>
      <c r="DV26" s="305">
        <v>68.246626469999995</v>
      </c>
      <c r="DW26" s="305">
        <v>72.566426379999996</v>
      </c>
      <c r="DX26" s="305">
        <v>76.102271569999999</v>
      </c>
      <c r="DY26" s="305">
        <v>74.088811800000016</v>
      </c>
      <c r="DZ26" s="305">
        <v>70.832356289999993</v>
      </c>
      <c r="EA26" s="305">
        <v>72.430510302000016</v>
      </c>
      <c r="EB26" s="305">
        <v>71.366478478000005</v>
      </c>
      <c r="EC26" s="305">
        <v>78.520408819999972</v>
      </c>
      <c r="ED26" s="305">
        <v>73.907126880000007</v>
      </c>
      <c r="EE26" s="305">
        <v>71.066348559999994</v>
      </c>
      <c r="EF26" s="305">
        <v>72.256244039999984</v>
      </c>
      <c r="EG26" s="305">
        <v>119.48341329999998</v>
      </c>
      <c r="EH26" s="305">
        <v>64.436435680000002</v>
      </c>
      <c r="EI26" s="305">
        <v>83.205191559999989</v>
      </c>
      <c r="EJ26" s="305">
        <v>75.182592570000011</v>
      </c>
      <c r="EK26" s="305">
        <v>68.033685949999978</v>
      </c>
      <c r="EL26" s="305">
        <v>70.569497770000012</v>
      </c>
      <c r="EM26" s="305">
        <v>70.709653440000011</v>
      </c>
      <c r="EN26" s="305">
        <v>71.602324100000018</v>
      </c>
      <c r="EO26" s="305">
        <v>75.920621760000017</v>
      </c>
      <c r="EP26" s="305">
        <v>72.746330579000002</v>
      </c>
      <c r="EQ26" s="305">
        <v>82.176404080000012</v>
      </c>
      <c r="ER26" s="305">
        <v>71.416118650000016</v>
      </c>
      <c r="ES26" s="305">
        <v>123.10471023000002</v>
      </c>
      <c r="ET26" s="305">
        <v>64.954952509999984</v>
      </c>
      <c r="EU26" s="305">
        <v>71.298349830000006</v>
      </c>
      <c r="EV26" s="305">
        <v>76.955654780000003</v>
      </c>
      <c r="EW26" s="305">
        <v>70.707619210000018</v>
      </c>
      <c r="EX26" s="305">
        <v>71.588427280000005</v>
      </c>
      <c r="EY26" s="305">
        <v>75.482388609999987</v>
      </c>
      <c r="EZ26" s="305">
        <v>70.858513450000018</v>
      </c>
      <c r="FA26" s="305">
        <v>76.119978939999996</v>
      </c>
      <c r="FB26" s="305">
        <v>72.136298100000005</v>
      </c>
      <c r="FC26" s="305">
        <v>69.31044381000001</v>
      </c>
      <c r="FD26" s="305">
        <v>70.48517179000001</v>
      </c>
      <c r="FE26" s="305">
        <v>118.41569591000004</v>
      </c>
      <c r="FF26" s="305">
        <v>60.638206760000003</v>
      </c>
      <c r="FG26" s="305">
        <v>66.699184899999977</v>
      </c>
      <c r="FH26" s="305">
        <v>70.03461476999999</v>
      </c>
      <c r="FI26" s="305">
        <v>64.981480099999999</v>
      </c>
      <c r="FJ26" s="305">
        <v>64.453174849999996</v>
      </c>
      <c r="FK26" s="305">
        <v>67.017698899999999</v>
      </c>
      <c r="FL26" s="305">
        <v>64.588020439999994</v>
      </c>
      <c r="FM26" s="305">
        <v>71.940595250000001</v>
      </c>
      <c r="FN26" s="305">
        <v>64.269308620000018</v>
      </c>
      <c r="FO26" s="305">
        <v>70.928985610000012</v>
      </c>
      <c r="FP26" s="305">
        <v>66.167151940000011</v>
      </c>
      <c r="FQ26" s="305">
        <v>120.10899575000001</v>
      </c>
      <c r="FR26" s="305">
        <v>61.178986629999997</v>
      </c>
      <c r="FS26" s="305">
        <v>64.386817169999986</v>
      </c>
      <c r="FT26" s="305">
        <v>71.345968639999995</v>
      </c>
      <c r="FU26" s="305">
        <v>65.630479320000006</v>
      </c>
    </row>
    <row r="27" spans="1:177">
      <c r="A27" s="306">
        <v>212</v>
      </c>
      <c r="B27" s="307" t="s">
        <v>29</v>
      </c>
      <c r="C27" s="302">
        <f t="shared" si="138"/>
        <v>510.83881535000012</v>
      </c>
      <c r="D27" s="302">
        <f t="shared" si="139"/>
        <v>514.84136726100007</v>
      </c>
      <c r="E27" s="302">
        <f t="shared" si="140"/>
        <v>441.69879061200004</v>
      </c>
      <c r="F27" s="302">
        <f t="shared" si="141"/>
        <v>544.3536124699998</v>
      </c>
      <c r="G27" s="302">
        <f t="shared" si="265"/>
        <v>611.56835813999999</v>
      </c>
      <c r="H27" s="302">
        <f t="shared" si="266"/>
        <v>752.64437592000013</v>
      </c>
      <c r="I27" s="302">
        <f t="shared" si="267"/>
        <v>625.76316523560001</v>
      </c>
      <c r="J27" s="302">
        <f t="shared" si="268"/>
        <v>463.2091225108</v>
      </c>
      <c r="K27" s="302">
        <f t="shared" si="269"/>
        <v>471.60830560600004</v>
      </c>
      <c r="L27" s="305">
        <f t="shared" si="270"/>
        <v>424.72291898000003</v>
      </c>
      <c r="M27" s="302">
        <f t="shared" si="148"/>
        <v>76.711919551921284</v>
      </c>
      <c r="N27" s="302">
        <f t="shared" si="149"/>
        <v>114.67752954204776</v>
      </c>
      <c r="O27" s="302">
        <f t="shared" si="150"/>
        <v>130.09812291872862</v>
      </c>
      <c r="P27" s="302">
        <f t="shared" si="151"/>
        <v>189.35124333730241</v>
      </c>
      <c r="Q27" s="302">
        <f t="shared" si="152"/>
        <v>79.045406192042691</v>
      </c>
      <c r="R27" s="302">
        <f t="shared" si="153"/>
        <v>112.16166196830984</v>
      </c>
      <c r="S27" s="302">
        <f t="shared" si="154"/>
        <v>123.67659085209844</v>
      </c>
      <c r="T27" s="302">
        <f t="shared" si="155"/>
        <v>199.95770824854901</v>
      </c>
      <c r="U27" s="302">
        <f t="shared" si="156"/>
        <v>69.032895274947933</v>
      </c>
      <c r="V27" s="302">
        <f t="shared" si="157"/>
        <v>100.00585131523101</v>
      </c>
      <c r="W27" s="302">
        <f t="shared" si="158"/>
        <v>109.40460251905294</v>
      </c>
      <c r="X27" s="302">
        <f t="shared" si="159"/>
        <v>163.25544150276812</v>
      </c>
      <c r="Y27" s="302">
        <f t="shared" si="160"/>
        <v>84.537696089999997</v>
      </c>
      <c r="Z27" s="302">
        <f t="shared" si="161"/>
        <v>132.89572555000007</v>
      </c>
      <c r="AA27" s="302">
        <f t="shared" si="162"/>
        <v>138.75167927000018</v>
      </c>
      <c r="AB27" s="302">
        <f t="shared" si="163"/>
        <v>188.16851155999953</v>
      </c>
      <c r="AC27" s="302">
        <f>+SUM(CX27:CZ27)</f>
        <v>97.30249495999999</v>
      </c>
      <c r="AD27" s="302">
        <f>+SUM(DA27:DC27)</f>
        <v>126.92200548000002</v>
      </c>
      <c r="AE27" s="302">
        <f>+SUM(DD27:DF27)</f>
        <v>142.19598370000003</v>
      </c>
      <c r="AF27" s="302">
        <f>+SUM(DG27:DI27)</f>
        <v>245.14787399999994</v>
      </c>
      <c r="AG27" s="302">
        <f>+SUM(DJ27:DL27)</f>
        <v>138.86238749000006</v>
      </c>
      <c r="AH27" s="302">
        <f>+SUM(DM27:DO27)</f>
        <v>178.81964523000002</v>
      </c>
      <c r="AI27" s="302">
        <f>+SUM(DP27:DR27)</f>
        <v>183.53618063999997</v>
      </c>
      <c r="AJ27" s="302">
        <f>+SUM(DS27:DU27)</f>
        <v>251.42616256000002</v>
      </c>
      <c r="AK27" s="302">
        <f>+SUM(DV27:DX27)</f>
        <v>80.175284599999998</v>
      </c>
      <c r="AL27" s="302">
        <f>+SUM(DY27:EA27)</f>
        <v>139.32261320000001</v>
      </c>
      <c r="AM27" s="302">
        <f>+SUM(EB27:ED27)</f>
        <v>154.86874560759998</v>
      </c>
      <c r="AN27" s="302">
        <f>+SUM(EE27:EG27)</f>
        <v>251.396521828</v>
      </c>
      <c r="AO27" s="302">
        <f>+SUM(EH27:EJ27)</f>
        <v>92.479105331599982</v>
      </c>
      <c r="AP27" s="302">
        <f>+SUM(EK27:EM27)</f>
        <v>101.36241908080001</v>
      </c>
      <c r="AQ27" s="303">
        <f>+SUM(EN27:EP27)</f>
        <v>107.97746361840001</v>
      </c>
      <c r="AR27" s="303">
        <f>+SUM(EQ27:ES27)</f>
        <v>161.39013448</v>
      </c>
      <c r="AS27" s="305">
        <f t="shared" si="271"/>
        <v>70.898099069999986</v>
      </c>
      <c r="AT27" s="305">
        <f t="shared" si="272"/>
        <v>140.87459808600002</v>
      </c>
      <c r="AU27" s="305">
        <f t="shared" si="273"/>
        <v>108.45297083</v>
      </c>
      <c r="AV27" s="305">
        <f t="shared" si="274"/>
        <v>151.38263762000003</v>
      </c>
      <c r="AW27" s="305">
        <f t="shared" si="275"/>
        <v>65.61713884000001</v>
      </c>
      <c r="AX27" s="305">
        <f t="shared" si="276"/>
        <v>97.904862870000017</v>
      </c>
      <c r="AY27" s="305">
        <f t="shared" si="277"/>
        <v>105.49209601000003</v>
      </c>
      <c r="AZ27" s="305">
        <f t="shared" si="278"/>
        <v>155.70882125999998</v>
      </c>
      <c r="BA27" s="305">
        <f t="shared" si="279"/>
        <v>83.374305520000007</v>
      </c>
      <c r="BB27" s="305">
        <v>11.016423805233806</v>
      </c>
      <c r="BC27" s="305">
        <v>25.333078228714864</v>
      </c>
      <c r="BD27" s="305">
        <v>40.362417517972617</v>
      </c>
      <c r="BE27" s="305">
        <v>37.281271963434378</v>
      </c>
      <c r="BF27" s="305">
        <v>39.049930896535251</v>
      </c>
      <c r="BG27" s="305">
        <v>38.346326682078129</v>
      </c>
      <c r="BH27" s="305">
        <v>43.501290772889092</v>
      </c>
      <c r="BI27" s="305">
        <v>45.295466606705972</v>
      </c>
      <c r="BJ27" s="305">
        <v>41.301365539133542</v>
      </c>
      <c r="BK27" s="305">
        <v>42.944281130915755</v>
      </c>
      <c r="BL27" s="305">
        <v>45.442945622751694</v>
      </c>
      <c r="BM27" s="305">
        <v>100.96401658363496</v>
      </c>
      <c r="BN27" s="305">
        <v>10.696760425902154</v>
      </c>
      <c r="BO27" s="305">
        <v>26.402382346234926</v>
      </c>
      <c r="BP27" s="305">
        <v>41.94626341990562</v>
      </c>
      <c r="BQ27" s="305">
        <v>36.437222947482908</v>
      </c>
      <c r="BR27" s="305">
        <v>38.824916220914083</v>
      </c>
      <c r="BS27" s="305">
        <v>36.899522799912845</v>
      </c>
      <c r="BT27" s="305">
        <v>41.376652192427095</v>
      </c>
      <c r="BU27" s="305">
        <v>43.59363540051757</v>
      </c>
      <c r="BV27" s="305">
        <v>38.706303259153785</v>
      </c>
      <c r="BW27" s="305">
        <v>43.487378286986697</v>
      </c>
      <c r="BX27" s="305">
        <v>46.982062213358113</v>
      </c>
      <c r="BY27" s="305">
        <v>109.48826774820422</v>
      </c>
      <c r="BZ27" s="305">
        <v>9.0564621460353525</v>
      </c>
      <c r="CA27" s="305">
        <v>24.606712335639905</v>
      </c>
      <c r="CB27" s="305">
        <v>35.369720793272677</v>
      </c>
      <c r="CC27" s="305">
        <v>33.516304819610603</v>
      </c>
      <c r="CD27" s="305">
        <v>33.21327273867589</v>
      </c>
      <c r="CE27" s="305">
        <v>33.276273756944512</v>
      </c>
      <c r="CF27" s="305">
        <v>37.942586289367107</v>
      </c>
      <c r="CG27" s="305">
        <v>38.104570691190922</v>
      </c>
      <c r="CH27" s="305">
        <v>33.357445538494915</v>
      </c>
      <c r="CI27" s="305">
        <v>38.037042630286003</v>
      </c>
      <c r="CJ27" s="305">
        <v>39.336546412105349</v>
      </c>
      <c r="CK27" s="305">
        <v>85.881852460376763</v>
      </c>
      <c r="CL27" s="305">
        <v>9.3963228000000036</v>
      </c>
      <c r="CM27" s="305">
        <v>28.216939230000015</v>
      </c>
      <c r="CN27" s="305">
        <v>46.924434059999982</v>
      </c>
      <c r="CO27" s="305">
        <v>41.750360750000027</v>
      </c>
      <c r="CP27" s="305">
        <v>41.274322400000017</v>
      </c>
      <c r="CQ27" s="305">
        <v>49.871042400000029</v>
      </c>
      <c r="CR27" s="305">
        <v>43.935505529999944</v>
      </c>
      <c r="CS27" s="305">
        <v>49.11004224999985</v>
      </c>
      <c r="CT27" s="305">
        <v>45.706131490000381</v>
      </c>
      <c r="CU27" s="305">
        <v>50.880746810000034</v>
      </c>
      <c r="CV27" s="305">
        <v>47.649157679999618</v>
      </c>
      <c r="CW27" s="305">
        <v>89.638607069999878</v>
      </c>
      <c r="CX27" s="305">
        <v>14.846239779999999</v>
      </c>
      <c r="CY27" s="305">
        <v>34.91219615</v>
      </c>
      <c r="CZ27" s="305">
        <v>47.54405903</v>
      </c>
      <c r="DA27" s="305">
        <v>38.959715010000004</v>
      </c>
      <c r="DB27" s="305">
        <v>46.305069680000017</v>
      </c>
      <c r="DC27" s="305">
        <v>41.657220790000004</v>
      </c>
      <c r="DD27" s="305">
        <v>50.484323050000022</v>
      </c>
      <c r="DE27" s="305">
        <v>43.050523689999999</v>
      </c>
      <c r="DF27" s="305">
        <v>48.661136960000015</v>
      </c>
      <c r="DG27" s="305">
        <v>59.91090739000002</v>
      </c>
      <c r="DH27" s="305">
        <v>63.359217459999989</v>
      </c>
      <c r="DI27" s="305">
        <v>121.87774914999996</v>
      </c>
      <c r="DJ27" s="305">
        <v>18.445685900000004</v>
      </c>
      <c r="DK27" s="305">
        <v>39.106276070000007</v>
      </c>
      <c r="DL27" s="305">
        <v>81.310425520000038</v>
      </c>
      <c r="DM27" s="305">
        <v>57.783375429999992</v>
      </c>
      <c r="DN27" s="305">
        <v>60.974633059999995</v>
      </c>
      <c r="DO27" s="305">
        <v>60.061636740000033</v>
      </c>
      <c r="DP27" s="305">
        <v>66.402930510000004</v>
      </c>
      <c r="DQ27" s="305">
        <v>64.135569689999983</v>
      </c>
      <c r="DR27" s="305">
        <v>52.997680439999982</v>
      </c>
      <c r="DS27" s="305">
        <v>63.473151410000021</v>
      </c>
      <c r="DT27" s="305">
        <v>64.144672150000005</v>
      </c>
      <c r="DU27" s="305">
        <v>123.80833899999999</v>
      </c>
      <c r="DV27" s="305">
        <v>15.056165380000005</v>
      </c>
      <c r="DW27" s="305">
        <v>29.971667569999997</v>
      </c>
      <c r="DX27" s="305">
        <v>35.147451650000001</v>
      </c>
      <c r="DY27" s="305">
        <v>51.431296890000006</v>
      </c>
      <c r="DZ27" s="305">
        <v>46.518295130000006</v>
      </c>
      <c r="EA27" s="305">
        <v>41.373021179999995</v>
      </c>
      <c r="EB27" s="305">
        <v>52.19912653999998</v>
      </c>
      <c r="EC27" s="305">
        <v>57.844923879999996</v>
      </c>
      <c r="ED27" s="305">
        <v>44.8246951876</v>
      </c>
      <c r="EE27" s="305">
        <v>52.371097060000011</v>
      </c>
      <c r="EF27" s="305">
        <v>58.435450920000001</v>
      </c>
      <c r="EG27" s="305">
        <v>140.589973848</v>
      </c>
      <c r="EH27" s="305">
        <v>10.20035899</v>
      </c>
      <c r="EI27" s="305">
        <v>44.313046210000003</v>
      </c>
      <c r="EJ27" s="305">
        <v>37.965700131599981</v>
      </c>
      <c r="EK27" s="305">
        <v>38.2672265944</v>
      </c>
      <c r="EL27" s="305">
        <v>34.140126880400004</v>
      </c>
      <c r="EM27" s="305">
        <v>28.955065606000002</v>
      </c>
      <c r="EN27" s="305">
        <v>30.525460172400006</v>
      </c>
      <c r="EO27" s="305">
        <v>32.085750152400003</v>
      </c>
      <c r="EP27" s="305">
        <v>45.366253293600003</v>
      </c>
      <c r="EQ27" s="305">
        <v>35.573500200000005</v>
      </c>
      <c r="ER27" s="305">
        <v>36.568025490000011</v>
      </c>
      <c r="ES27" s="305">
        <v>89.248608789999992</v>
      </c>
      <c r="ET27" s="305">
        <v>7.1184399500000008</v>
      </c>
      <c r="EU27" s="305">
        <v>24.792423119999995</v>
      </c>
      <c r="EV27" s="305">
        <v>38.987235999999989</v>
      </c>
      <c r="EW27" s="305">
        <v>41.071009510000003</v>
      </c>
      <c r="EX27" s="305">
        <v>49.713745330000009</v>
      </c>
      <c r="EY27" s="305">
        <v>50.089843246000008</v>
      </c>
      <c r="EZ27" s="305">
        <v>41.049978600000003</v>
      </c>
      <c r="FA27" s="305">
        <v>27.298702970000011</v>
      </c>
      <c r="FB27" s="305">
        <v>40.104289259999994</v>
      </c>
      <c r="FC27" s="305">
        <v>35.492749610000004</v>
      </c>
      <c r="FD27" s="305">
        <v>39.710836650000026</v>
      </c>
      <c r="FE27" s="305">
        <v>76.179051359999988</v>
      </c>
      <c r="FF27" s="305">
        <v>8.4360259300000031</v>
      </c>
      <c r="FG27" s="305">
        <v>22.192896150000006</v>
      </c>
      <c r="FH27" s="305">
        <v>34.98821676</v>
      </c>
      <c r="FI27" s="305">
        <v>26.525745250000003</v>
      </c>
      <c r="FJ27" s="305">
        <v>33.920148779999991</v>
      </c>
      <c r="FK27" s="305">
        <v>37.458968840000018</v>
      </c>
      <c r="FL27" s="305">
        <v>38.370582970000001</v>
      </c>
      <c r="FM27" s="305">
        <v>31.105781790000005</v>
      </c>
      <c r="FN27" s="305">
        <v>36.015731250000016</v>
      </c>
      <c r="FO27" s="305">
        <v>30.906383019999993</v>
      </c>
      <c r="FP27" s="305">
        <v>35.732626149999987</v>
      </c>
      <c r="FQ27" s="305">
        <v>89.069812089999999</v>
      </c>
      <c r="FR27" s="305">
        <v>15.27362535</v>
      </c>
      <c r="FS27" s="305">
        <v>30.790849159999993</v>
      </c>
      <c r="FT27" s="305">
        <v>37.309831010000011</v>
      </c>
      <c r="FU27" s="305">
        <v>31.526089540000005</v>
      </c>
    </row>
    <row r="28" spans="1:177">
      <c r="A28" s="306">
        <v>213</v>
      </c>
      <c r="B28" s="307" t="s">
        <v>31</v>
      </c>
      <c r="C28" s="305">
        <f t="shared" si="138"/>
        <v>6.3638106411179738</v>
      </c>
      <c r="D28" s="305">
        <f t="shared" si="139"/>
        <v>0.6033785599999999</v>
      </c>
      <c r="E28" s="305">
        <f t="shared" si="140"/>
        <v>1.1114700977781597</v>
      </c>
      <c r="F28" s="305">
        <f t="shared" si="141"/>
        <v>2.9594757533602412</v>
      </c>
      <c r="G28" s="305">
        <f t="shared" ref="G28:AR28" si="280">SUM(G29:G30)</f>
        <v>7.4984149200000001</v>
      </c>
      <c r="H28" s="305">
        <f t="shared" si="280"/>
        <v>6.0592468899999989</v>
      </c>
      <c r="I28" s="305">
        <f t="shared" si="280"/>
        <v>5.7143012100000004</v>
      </c>
      <c r="J28" s="305">
        <f t="shared" si="280"/>
        <v>3.7772373400000001</v>
      </c>
      <c r="K28" s="305">
        <f t="shared" si="269"/>
        <v>2.0173237400000001</v>
      </c>
      <c r="L28" s="305">
        <f t="shared" si="270"/>
        <v>1.63530332</v>
      </c>
      <c r="M28" s="305">
        <f t="shared" si="148"/>
        <v>2.2314100000000001E-3</v>
      </c>
      <c r="N28" s="305">
        <f t="shared" si="149"/>
        <v>3.2527877521605912</v>
      </c>
      <c r="O28" s="305">
        <f t="shared" si="150"/>
        <v>2.2682017389573823</v>
      </c>
      <c r="P28" s="305">
        <f t="shared" si="151"/>
        <v>0.84058973999999986</v>
      </c>
      <c r="Q28" s="305">
        <f t="shared" si="152"/>
        <v>4.5544880000000003E-2</v>
      </c>
      <c r="R28" s="305">
        <f t="shared" si="153"/>
        <v>0.21008806999999999</v>
      </c>
      <c r="S28" s="305">
        <f t="shared" si="154"/>
        <v>0.15707917999999998</v>
      </c>
      <c r="T28" s="305">
        <f t="shared" si="155"/>
        <v>0.19066643</v>
      </c>
      <c r="U28" s="305">
        <f t="shared" si="156"/>
        <v>4.7439283339206877E-2</v>
      </c>
      <c r="V28" s="305">
        <f t="shared" si="157"/>
        <v>0</v>
      </c>
      <c r="W28" s="305">
        <f t="shared" si="158"/>
        <v>0.54542009333821229</v>
      </c>
      <c r="X28" s="305">
        <f t="shared" si="159"/>
        <v>0.51861072110074069</v>
      </c>
      <c r="Y28" s="305">
        <f t="shared" si="160"/>
        <v>0.34648716668801011</v>
      </c>
      <c r="Z28" s="305">
        <f t="shared" si="161"/>
        <v>1.1211389100000149</v>
      </c>
      <c r="AA28" s="305">
        <f t="shared" si="162"/>
        <v>0.10691489667221486</v>
      </c>
      <c r="AB28" s="305">
        <f t="shared" si="163"/>
        <v>1.3849347800000009</v>
      </c>
      <c r="AC28" s="305">
        <f t="shared" si="280"/>
        <v>0.35820072000000003</v>
      </c>
      <c r="AD28" s="305">
        <f t="shared" si="280"/>
        <v>0.33255091000000003</v>
      </c>
      <c r="AE28" s="305">
        <f t="shared" si="280"/>
        <v>1.4778347200000002</v>
      </c>
      <c r="AF28" s="305">
        <f t="shared" si="280"/>
        <v>5.3298285700000001</v>
      </c>
      <c r="AG28" s="305">
        <f t="shared" si="280"/>
        <v>1.6020270200000002</v>
      </c>
      <c r="AH28" s="305">
        <f t="shared" si="280"/>
        <v>1.1751806</v>
      </c>
      <c r="AI28" s="305">
        <f t="shared" si="280"/>
        <v>1.96392141</v>
      </c>
      <c r="AJ28" s="305">
        <f t="shared" si="280"/>
        <v>1.3181178599999999</v>
      </c>
      <c r="AK28" s="305">
        <f t="shared" si="280"/>
        <v>1.6913825600000001</v>
      </c>
      <c r="AL28" s="305">
        <f t="shared" si="280"/>
        <v>1.2246925199999998</v>
      </c>
      <c r="AM28" s="305">
        <f t="shared" si="280"/>
        <v>1.7305654200000002</v>
      </c>
      <c r="AN28" s="305">
        <f t="shared" si="280"/>
        <v>1.06766071</v>
      </c>
      <c r="AO28" s="305">
        <f t="shared" si="280"/>
        <v>1.27030091</v>
      </c>
      <c r="AP28" s="305">
        <f t="shared" si="280"/>
        <v>0.86225717000000002</v>
      </c>
      <c r="AQ28" s="305">
        <f t="shared" si="280"/>
        <v>0.97859446000000005</v>
      </c>
      <c r="AR28" s="305">
        <f t="shared" si="280"/>
        <v>0.66608480000000003</v>
      </c>
      <c r="AS28" s="305">
        <f t="shared" si="271"/>
        <v>0.63516613</v>
      </c>
      <c r="AT28" s="305">
        <f t="shared" si="272"/>
        <v>0.46608763999999997</v>
      </c>
      <c r="AU28" s="305">
        <f t="shared" si="273"/>
        <v>0.52888181000000001</v>
      </c>
      <c r="AV28" s="305">
        <f t="shared" si="274"/>
        <v>0.38718816000000006</v>
      </c>
      <c r="AW28" s="305">
        <f t="shared" si="275"/>
        <v>0.42264953</v>
      </c>
      <c r="AX28" s="305">
        <f t="shared" si="276"/>
        <v>0.33443306</v>
      </c>
      <c r="AY28" s="305">
        <f t="shared" si="277"/>
        <v>0.50024639999999998</v>
      </c>
      <c r="AZ28" s="305">
        <f t="shared" si="278"/>
        <v>0.37797433000000003</v>
      </c>
      <c r="BA28" s="305">
        <f t="shared" si="279"/>
        <v>0.57983768000000002</v>
      </c>
      <c r="BB28" s="305">
        <f t="shared" ref="BB28:CW28" si="281">SUM(BB29:BB30)</f>
        <v>9.643000000000001E-5</v>
      </c>
      <c r="BC28" s="305">
        <f t="shared" si="281"/>
        <v>7.278199999999999E-4</v>
      </c>
      <c r="BD28" s="305">
        <f t="shared" si="281"/>
        <v>1.4071600000000002E-3</v>
      </c>
      <c r="BE28" s="305">
        <f t="shared" si="281"/>
        <v>2.0175540000000002E-2</v>
      </c>
      <c r="BF28" s="305">
        <f t="shared" si="281"/>
        <v>7.3081000000000005E-3</v>
      </c>
      <c r="BG28" s="305">
        <f t="shared" si="281"/>
        <v>3.2253041121605914</v>
      </c>
      <c r="BH28" s="305">
        <f t="shared" si="281"/>
        <v>3.5791499999999993E-3</v>
      </c>
      <c r="BI28" s="305">
        <f t="shared" si="281"/>
        <v>2.263411738957382</v>
      </c>
      <c r="BJ28" s="305">
        <f t="shared" si="281"/>
        <v>1.2108500000000001E-3</v>
      </c>
      <c r="BK28" s="305">
        <f t="shared" si="281"/>
        <v>4.1779999999999996E-4</v>
      </c>
      <c r="BL28" s="305">
        <f t="shared" si="281"/>
        <v>5.6494050000000018E-2</v>
      </c>
      <c r="BM28" s="305">
        <f t="shared" si="281"/>
        <v>0.78367788999999988</v>
      </c>
      <c r="BN28" s="305">
        <f t="shared" si="281"/>
        <v>1.1453000000000001E-3</v>
      </c>
      <c r="BO28" s="305">
        <f t="shared" si="281"/>
        <v>8.9737999999999992E-4</v>
      </c>
      <c r="BP28" s="305">
        <f t="shared" si="281"/>
        <v>4.3502200000000005E-2</v>
      </c>
      <c r="BQ28" s="305">
        <f t="shared" si="281"/>
        <v>0.10766015000000001</v>
      </c>
      <c r="BR28" s="305">
        <f t="shared" si="281"/>
        <v>-4.9170029999999997E-2</v>
      </c>
      <c r="BS28" s="305">
        <f t="shared" si="281"/>
        <v>0.15159794999999998</v>
      </c>
      <c r="BT28" s="305">
        <f t="shared" si="281"/>
        <v>5.1235320000000001E-2</v>
      </c>
      <c r="BU28" s="305">
        <f t="shared" si="281"/>
        <v>5.2896029999999997E-2</v>
      </c>
      <c r="BV28" s="305">
        <f t="shared" si="281"/>
        <v>5.2947829999999994E-2</v>
      </c>
      <c r="BW28" s="305">
        <f t="shared" si="281"/>
        <v>5.3908449999999997E-2</v>
      </c>
      <c r="BX28" s="305">
        <f t="shared" si="281"/>
        <v>4.8562799999999996E-2</v>
      </c>
      <c r="BY28" s="305">
        <f t="shared" si="281"/>
        <v>8.8195180000000026E-2</v>
      </c>
      <c r="BZ28" s="305">
        <f t="shared" si="281"/>
        <v>4.4114583339206877E-2</v>
      </c>
      <c r="CA28" s="305">
        <f t="shared" si="281"/>
        <v>0</v>
      </c>
      <c r="CB28" s="305">
        <f t="shared" si="281"/>
        <v>3.3246999999999999E-3</v>
      </c>
      <c r="CC28" s="305">
        <f t="shared" si="281"/>
        <v>0</v>
      </c>
      <c r="CD28" s="305">
        <f t="shared" si="281"/>
        <v>0</v>
      </c>
      <c r="CE28" s="305">
        <f t="shared" si="281"/>
        <v>0</v>
      </c>
      <c r="CF28" s="305">
        <f t="shared" si="281"/>
        <v>0</v>
      </c>
      <c r="CG28" s="305">
        <f t="shared" si="281"/>
        <v>0.20888104332281188</v>
      </c>
      <c r="CH28" s="305">
        <f t="shared" si="281"/>
        <v>0.33653905001540035</v>
      </c>
      <c r="CI28" s="305">
        <f t="shared" si="281"/>
        <v>9.425070556325614E-2</v>
      </c>
      <c r="CJ28" s="305">
        <f t="shared" si="281"/>
        <v>0.23102439331926167</v>
      </c>
      <c r="CK28" s="305">
        <f t="shared" si="281"/>
        <v>0.19333562221822292</v>
      </c>
      <c r="CL28" s="305">
        <f t="shared" si="281"/>
        <v>0.32278541668801009</v>
      </c>
      <c r="CM28" s="305">
        <f t="shared" si="281"/>
        <v>1.4110549999999999E-2</v>
      </c>
      <c r="CN28" s="305">
        <f t="shared" si="281"/>
        <v>9.5912000000000011E-3</v>
      </c>
      <c r="CO28" s="305">
        <f t="shared" si="281"/>
        <v>1.607774E-2</v>
      </c>
      <c r="CP28" s="305">
        <f t="shared" si="281"/>
        <v>1.409705E-2</v>
      </c>
      <c r="CQ28" s="305">
        <f t="shared" si="281"/>
        <v>1.0909641200000149</v>
      </c>
      <c r="CR28" s="305">
        <f t="shared" si="281"/>
        <v>8.1516536672214868E-2</v>
      </c>
      <c r="CS28" s="305">
        <f t="shared" si="281"/>
        <v>1.238676E-2</v>
      </c>
      <c r="CT28" s="305">
        <f t="shared" si="281"/>
        <v>1.30116E-2</v>
      </c>
      <c r="CU28" s="305">
        <f t="shared" si="281"/>
        <v>1.0236762099999999</v>
      </c>
      <c r="CV28" s="305">
        <f t="shared" si="281"/>
        <v>1.3098900000000002E-2</v>
      </c>
      <c r="CW28" s="305">
        <f t="shared" si="281"/>
        <v>0.3481596700000012</v>
      </c>
      <c r="CX28" s="305">
        <f t="shared" ref="CX28" si="282">SUM(CX29:CX30)</f>
        <v>1.6685499999999999E-2</v>
      </c>
      <c r="CY28" s="305">
        <f t="shared" ref="CY28" si="283">SUM(CY29:CY30)</f>
        <v>0.32750562000000005</v>
      </c>
      <c r="CZ28" s="305">
        <f t="shared" ref="CZ28" si="284">SUM(CZ29:CZ30)</f>
        <v>1.4009600000000001E-2</v>
      </c>
      <c r="DA28" s="305">
        <f t="shared" ref="DA28" si="285">SUM(DA29:DA30)</f>
        <v>9.4507420000000009E-2</v>
      </c>
      <c r="DB28" s="305">
        <f t="shared" ref="DB28" si="286">SUM(DB29:DB30)</f>
        <v>0.11622997</v>
      </c>
      <c r="DC28" s="305">
        <f t="shared" ref="DC28:DD28" si="287">SUM(DC29:DC30)</f>
        <v>0.12181352000000001</v>
      </c>
      <c r="DD28" s="305">
        <f t="shared" si="287"/>
        <v>4.4097600000000001E-2</v>
      </c>
      <c r="DE28" s="305">
        <f t="shared" ref="DE28" si="288">SUM(DE29:DE30)</f>
        <v>0.17234555999999998</v>
      </c>
      <c r="DF28" s="305">
        <f t="shared" ref="DF28" si="289">SUM(DF29:DF30)</f>
        <v>1.2613915600000003</v>
      </c>
      <c r="DG28" s="305">
        <f t="shared" ref="DG28" si="290">SUM(DG29:DG30)</f>
        <v>4.1077515499999997</v>
      </c>
      <c r="DH28" s="305">
        <f t="shared" ref="DH28" si="291">SUM(DH29:DH30)</f>
        <v>1.2003525900000001</v>
      </c>
      <c r="DI28" s="305">
        <f t="shared" ref="DI28:DJ28" si="292">SUM(DI29:DI30)</f>
        <v>2.1724430000000003E-2</v>
      </c>
      <c r="DJ28" s="305">
        <f t="shared" si="292"/>
        <v>1.6650120000000001E-2</v>
      </c>
      <c r="DK28" s="305">
        <f t="shared" ref="DK28" si="293">SUM(DK29:DK30)</f>
        <v>0.28378093000000004</v>
      </c>
      <c r="DL28" s="305">
        <f t="shared" ref="DL28" si="294">SUM(DL29:DL30)</f>
        <v>1.3015959700000002</v>
      </c>
      <c r="DM28" s="305">
        <f t="shared" ref="DM28" si="295">SUM(DM29:DM30)</f>
        <v>1.12835467</v>
      </c>
      <c r="DN28" s="305">
        <f t="shared" ref="DN28" si="296">SUM(DN29:DN30)</f>
        <v>3.780215E-2</v>
      </c>
      <c r="DO28" s="305">
        <f t="shared" ref="DO28:DP28" si="297">SUM(DO29:DO30)</f>
        <v>9.0237799999999986E-3</v>
      </c>
      <c r="DP28" s="305">
        <f t="shared" si="297"/>
        <v>9.4721800000000002E-3</v>
      </c>
      <c r="DQ28" s="305">
        <f t="shared" ref="DQ28" si="298">SUM(DQ29:DQ30)</f>
        <v>0.41952341999999998</v>
      </c>
      <c r="DR28" s="305">
        <f t="shared" ref="DR28" si="299">SUM(DR29:DR30)</f>
        <v>1.5349258099999998</v>
      </c>
      <c r="DS28" s="305">
        <f t="shared" ref="DS28" si="300">SUM(DS29:DS30)</f>
        <v>1.2154523199999998</v>
      </c>
      <c r="DT28" s="305">
        <f t="shared" ref="DT28" si="301">SUM(DT29:DT30)</f>
        <v>8.7702500000000003E-3</v>
      </c>
      <c r="DU28" s="305">
        <f t="shared" ref="DU28:DV28" si="302">SUM(DU29:DU30)</f>
        <v>9.3895289999999992E-2</v>
      </c>
      <c r="DV28" s="305">
        <f t="shared" si="302"/>
        <v>1.195945E-2</v>
      </c>
      <c r="DW28" s="305">
        <f t="shared" ref="DW28" si="303">SUM(DW29:DW30)</f>
        <v>0.29259854999999996</v>
      </c>
      <c r="DX28" s="305">
        <f t="shared" ref="DX28" si="304">SUM(DX29:DX30)</f>
        <v>1.38682456</v>
      </c>
      <c r="DY28" s="305">
        <f t="shared" ref="DY28" si="305">SUM(DY29:DY30)</f>
        <v>1.1788392400000001</v>
      </c>
      <c r="DZ28" s="305">
        <f t="shared" ref="DZ28" si="306">SUM(DZ29:DZ30)</f>
        <v>3.7851529999999994E-2</v>
      </c>
      <c r="EA28" s="305">
        <f t="shared" ref="EA28:EB28" si="307">SUM(EA29:EA30)</f>
        <v>8.0017500000000002E-3</v>
      </c>
      <c r="EB28" s="305">
        <f t="shared" si="307"/>
        <v>5.4832979999999996E-2</v>
      </c>
      <c r="EC28" s="305">
        <f t="shared" ref="EC28" si="308">SUM(EC29:EC30)</f>
        <v>0.34705024000000001</v>
      </c>
      <c r="ED28" s="305">
        <f t="shared" ref="ED28" si="309">SUM(ED29:ED30)</f>
        <v>1.3286822000000003</v>
      </c>
      <c r="EE28" s="305">
        <f t="shared" ref="EE28" si="310">SUM(EE29:EE30)</f>
        <v>1.0277626399999999</v>
      </c>
      <c r="EF28" s="305">
        <f t="shared" ref="EF28" si="311">SUM(EF29:EF30)</f>
        <v>9.7178999999999998E-3</v>
      </c>
      <c r="EG28" s="305">
        <f t="shared" ref="EG28:EH28" si="312">SUM(EG29:EG30)</f>
        <v>3.0180169999999999E-2</v>
      </c>
      <c r="EH28" s="305">
        <f t="shared" si="312"/>
        <v>8.9046500000000018E-3</v>
      </c>
      <c r="EI28" s="305">
        <f t="shared" ref="EI28" si="313">SUM(EI29:EI30)</f>
        <v>0.22186141000000001</v>
      </c>
      <c r="EJ28" s="305">
        <f t="shared" ref="EJ28" si="314">SUM(EJ29:EJ30)</f>
        <v>1.0395348500000001</v>
      </c>
      <c r="EK28" s="305">
        <f t="shared" ref="EK28" si="315">SUM(EK29:EK30)</f>
        <v>0.83118847000000007</v>
      </c>
      <c r="EL28" s="305">
        <f t="shared" ref="EL28" si="316">SUM(EL29:EL30)</f>
        <v>2.3323299999999998E-2</v>
      </c>
      <c r="EM28" s="305">
        <f t="shared" ref="EM28:EN28" si="317">SUM(EM29:EM30)</f>
        <v>7.7453999999999995E-3</v>
      </c>
      <c r="EN28" s="305">
        <f t="shared" si="317"/>
        <v>6.7801109999999998E-2</v>
      </c>
      <c r="EO28" s="305">
        <f t="shared" ref="EO28" si="318">SUM(EO29:EO30)</f>
        <v>0.18500730000000001</v>
      </c>
      <c r="EP28" s="305">
        <f t="shared" ref="EP28" si="319">SUM(EP29:EP30)</f>
        <v>0.72578605000000007</v>
      </c>
      <c r="EQ28" s="305">
        <f t="shared" ref="EQ28" si="320">SUM(EQ29:EQ30)</f>
        <v>0.62149376000000001</v>
      </c>
      <c r="ER28" s="305">
        <f t="shared" ref="ER28:FE28" si="321">SUM(ER29:ER30)</f>
        <v>3.3240069999999997E-2</v>
      </c>
      <c r="ES28" s="305">
        <f t="shared" si="321"/>
        <v>1.1350970000000002E-2</v>
      </c>
      <c r="ET28" s="305">
        <f t="shared" si="321"/>
        <v>1.0497670000000002E-2</v>
      </c>
      <c r="EU28" s="305">
        <f t="shared" si="321"/>
        <v>0.11322333</v>
      </c>
      <c r="EV28" s="305">
        <f t="shared" si="321"/>
        <v>0.51144513000000003</v>
      </c>
      <c r="EW28" s="305">
        <f t="shared" si="321"/>
        <v>0.41735443</v>
      </c>
      <c r="EX28" s="305">
        <f t="shared" si="321"/>
        <v>8.9677799999999998E-3</v>
      </c>
      <c r="EY28" s="305">
        <f t="shared" si="321"/>
        <v>3.9765430000000004E-2</v>
      </c>
      <c r="EZ28" s="305">
        <f t="shared" si="321"/>
        <v>2.5312289999999998E-2</v>
      </c>
      <c r="FA28" s="305">
        <f t="shared" si="321"/>
        <v>9.9053800000000018E-3</v>
      </c>
      <c r="FB28" s="305">
        <f t="shared" si="321"/>
        <v>0.49366413999999997</v>
      </c>
      <c r="FC28" s="305">
        <f t="shared" si="321"/>
        <v>0.36664370000000002</v>
      </c>
      <c r="FD28" s="305">
        <f t="shared" si="321"/>
        <v>1.134283E-2</v>
      </c>
      <c r="FE28" s="305">
        <f t="shared" si="321"/>
        <v>9.2016299999999988E-3</v>
      </c>
      <c r="FF28" s="305">
        <f t="shared" ref="FF28:FH28" si="322">SUM(FF29:FF30)</f>
        <v>9.2591900000000005E-3</v>
      </c>
      <c r="FG28" s="305">
        <f t="shared" si="322"/>
        <v>7.057614999999999E-2</v>
      </c>
      <c r="FH28" s="305">
        <f t="shared" si="322"/>
        <v>0.34281419000000002</v>
      </c>
      <c r="FI28" s="305">
        <f t="shared" ref="FI28" si="323">SUM(FI29:FI30)</f>
        <v>0.29913541999999999</v>
      </c>
      <c r="FJ28" s="305">
        <f t="shared" ref="FJ28:FK28" si="324">SUM(FJ29:FJ30)</f>
        <v>2.6478000000000002E-2</v>
      </c>
      <c r="FK28" s="305">
        <f t="shared" si="324"/>
        <v>8.8196400000000019E-3</v>
      </c>
      <c r="FL28" s="305">
        <f t="shared" ref="FL28" si="325">SUM(FL29:FL30)</f>
        <v>9.1437600000000008E-3</v>
      </c>
      <c r="FM28" s="305">
        <f t="shared" ref="FM28" si="326">SUM(FM29:FM30)</f>
        <v>9.3668689999999999E-2</v>
      </c>
      <c r="FN28" s="305">
        <f t="shared" ref="FN28" si="327">SUM(FN29:FN30)</f>
        <v>0.39743395000000004</v>
      </c>
      <c r="FO28" s="305">
        <f t="shared" ref="FO28" si="328">SUM(FO29:FO30)</f>
        <v>0.36797433000000002</v>
      </c>
      <c r="FP28" s="305">
        <f t="shared" ref="FP28" si="329">SUM(FP29:FP30)</f>
        <v>0</v>
      </c>
      <c r="FQ28" s="305">
        <f t="shared" ref="FQ28:FR28" si="330">SUM(FQ29:FQ30)</f>
        <v>0.01</v>
      </c>
      <c r="FR28" s="305">
        <f t="shared" si="330"/>
        <v>0</v>
      </c>
      <c r="FS28" s="305">
        <f t="shared" ref="FS28:FT28" si="331">SUM(FS29:FS30)</f>
        <v>8.9686330000000009E-2</v>
      </c>
      <c r="FT28" s="305">
        <f t="shared" si="331"/>
        <v>0.49015134999999999</v>
      </c>
      <c r="FU28" s="305">
        <f t="shared" ref="FU28" si="332">SUM(FU29:FU30)</f>
        <v>0.29277082999999998</v>
      </c>
    </row>
    <row r="29" spans="1:177">
      <c r="A29" s="306">
        <v>2131</v>
      </c>
      <c r="B29" s="314" t="s">
        <v>15</v>
      </c>
      <c r="C29" s="302">
        <f t="shared" si="138"/>
        <v>4.5249360211179734</v>
      </c>
      <c r="D29" s="302">
        <f t="shared" si="139"/>
        <v>0</v>
      </c>
      <c r="E29" s="302">
        <f t="shared" si="140"/>
        <v>0.87362527777815979</v>
      </c>
      <c r="F29" s="302">
        <f t="shared" si="141"/>
        <v>1.804861113360241</v>
      </c>
      <c r="G29" s="302">
        <f t="shared" ref="G29:G31" si="333">+SUM(CX29:DI29)</f>
        <v>6.6084068199999999</v>
      </c>
      <c r="H29" s="302">
        <f t="shared" ref="H29:H31" si="334">+SUM(DJ29:DU29)</f>
        <v>5.6916487999999994</v>
      </c>
      <c r="I29" s="302">
        <f t="shared" ref="I29:I31" si="335">+SUM(DV29:EG29)</f>
        <v>5.5326061400000004</v>
      </c>
      <c r="J29" s="302">
        <f t="shared" ref="J29:J31" si="336">+SUM(EH29:ES29)</f>
        <v>3.5962576400000001</v>
      </c>
      <c r="K29" s="302">
        <f t="shared" si="269"/>
        <v>1.8433167699999999</v>
      </c>
      <c r="L29" s="305">
        <f t="shared" si="270"/>
        <v>1.5866027300000001</v>
      </c>
      <c r="M29" s="302">
        <f t="shared" si="148"/>
        <v>0</v>
      </c>
      <c r="N29" s="302">
        <f t="shared" si="149"/>
        <v>2.2624680121605918</v>
      </c>
      <c r="O29" s="302">
        <f t="shared" si="150"/>
        <v>2.2624680089573821</v>
      </c>
      <c r="P29" s="302">
        <f t="shared" si="151"/>
        <v>0</v>
      </c>
      <c r="Q29" s="302">
        <f t="shared" si="152"/>
        <v>0</v>
      </c>
      <c r="R29" s="302">
        <f t="shared" si="153"/>
        <v>0</v>
      </c>
      <c r="S29" s="302">
        <f t="shared" si="154"/>
        <v>0</v>
      </c>
      <c r="T29" s="302">
        <f t="shared" si="155"/>
        <v>0</v>
      </c>
      <c r="U29" s="302">
        <f t="shared" si="156"/>
        <v>4.4114583339206877E-2</v>
      </c>
      <c r="V29" s="302">
        <f t="shared" si="157"/>
        <v>0</v>
      </c>
      <c r="W29" s="302">
        <f t="shared" si="158"/>
        <v>0.38412083333821223</v>
      </c>
      <c r="X29" s="302">
        <f t="shared" si="159"/>
        <v>0.44538986110074075</v>
      </c>
      <c r="Y29" s="302">
        <f t="shared" si="160"/>
        <v>0.32229166668801007</v>
      </c>
      <c r="Z29" s="302">
        <f t="shared" si="161"/>
        <v>1.0800000000000149</v>
      </c>
      <c r="AA29" s="302">
        <f t="shared" si="162"/>
        <v>6.6666666672214867E-2</v>
      </c>
      <c r="AB29" s="302">
        <f t="shared" si="163"/>
        <v>0.33590278000000118</v>
      </c>
      <c r="AC29" s="302">
        <f>+SUM(CX29:CZ29)</f>
        <v>0.28318177000000005</v>
      </c>
      <c r="AD29" s="302">
        <f>+SUM(DA29:DC29)</f>
        <v>0.18647194</v>
      </c>
      <c r="AE29" s="302">
        <f>+SUM(DD29:DF29)</f>
        <v>1.4353017200000002</v>
      </c>
      <c r="AF29" s="302">
        <f>+SUM(DG29:DI29)</f>
        <v>4.7034513899999997</v>
      </c>
      <c r="AG29" s="302">
        <f>+SUM(DJ29:DL29)</f>
        <v>1.5579687300000002</v>
      </c>
      <c r="AH29" s="302">
        <f>+SUM(DM29:DO29)</f>
        <v>0.96636875</v>
      </c>
      <c r="AI29" s="302">
        <f>+SUM(DP29:DR29)</f>
        <v>1.90583562</v>
      </c>
      <c r="AJ29" s="302">
        <f>+SUM(DS29:DU29)</f>
        <v>1.2614756999999999</v>
      </c>
      <c r="AK29" s="302">
        <f>+SUM(DV29:DX29)</f>
        <v>1.66389816</v>
      </c>
      <c r="AL29" s="302">
        <f>+SUM(DY29:EA29)</f>
        <v>1.1849375099999999</v>
      </c>
      <c r="AM29" s="302">
        <f>+SUM(EB29:ED29)</f>
        <v>1.6420347200000003</v>
      </c>
      <c r="AN29" s="302">
        <f>+SUM(EE29:EG29)</f>
        <v>1.04173575</v>
      </c>
      <c r="AO29" s="302">
        <f>+SUM(EH29:EJ29)</f>
        <v>1.2428682900000001</v>
      </c>
      <c r="AP29" s="302">
        <f>+SUM(EK29:EM29)</f>
        <v>0.82118056000000006</v>
      </c>
      <c r="AQ29" s="303">
        <f>+SUM(EN29:EP29)</f>
        <v>0.92120879000000011</v>
      </c>
      <c r="AR29" s="303">
        <f>+SUM(EQ29:ES29)</f>
        <v>0.61099999999999999</v>
      </c>
      <c r="AS29" s="305">
        <f t="shared" si="271"/>
        <v>0.60783640000000005</v>
      </c>
      <c r="AT29" s="305">
        <f t="shared" si="272"/>
        <v>0.42233333000000001</v>
      </c>
      <c r="AU29" s="305">
        <f t="shared" si="273"/>
        <v>0.45477203999999999</v>
      </c>
      <c r="AV29" s="305">
        <f t="shared" si="274"/>
        <v>0.358375</v>
      </c>
      <c r="AW29" s="305">
        <f t="shared" si="275"/>
        <v>0.41339034000000002</v>
      </c>
      <c r="AX29" s="305">
        <f t="shared" si="276"/>
        <v>0.31413542</v>
      </c>
      <c r="AY29" s="305">
        <f t="shared" si="277"/>
        <v>0.49110264000000003</v>
      </c>
      <c r="AZ29" s="305">
        <f t="shared" si="278"/>
        <v>0.36797433000000002</v>
      </c>
      <c r="BA29" s="305">
        <f t="shared" si="279"/>
        <v>0.57983768000000002</v>
      </c>
      <c r="BB29" s="298">
        <v>0</v>
      </c>
      <c r="BC29" s="298">
        <v>0</v>
      </c>
      <c r="BD29" s="298">
        <v>0</v>
      </c>
      <c r="BE29" s="298">
        <v>0</v>
      </c>
      <c r="BF29" s="298">
        <v>0</v>
      </c>
      <c r="BG29" s="298">
        <v>2.2624680121605918</v>
      </c>
      <c r="BH29" s="298">
        <v>0</v>
      </c>
      <c r="BI29" s="298">
        <v>2.2624680089573821</v>
      </c>
      <c r="BJ29" s="298">
        <v>0</v>
      </c>
      <c r="BK29" s="298">
        <v>0</v>
      </c>
      <c r="BL29" s="298">
        <v>0</v>
      </c>
      <c r="BM29" s="298">
        <v>0</v>
      </c>
      <c r="BN29" s="298">
        <v>0</v>
      </c>
      <c r="BO29" s="298">
        <v>0</v>
      </c>
      <c r="BP29" s="298">
        <v>0</v>
      </c>
      <c r="BQ29" s="298">
        <v>0</v>
      </c>
      <c r="BR29" s="298">
        <v>0</v>
      </c>
      <c r="BS29" s="298">
        <v>0</v>
      </c>
      <c r="BT29" s="298">
        <v>0</v>
      </c>
      <c r="BU29" s="298">
        <v>0</v>
      </c>
      <c r="BV29" s="298">
        <v>0</v>
      </c>
      <c r="BW29" s="298">
        <v>0</v>
      </c>
      <c r="BX29" s="298">
        <v>0</v>
      </c>
      <c r="BY29" s="298">
        <v>0</v>
      </c>
      <c r="BZ29" s="298">
        <v>4.4114583339206877E-2</v>
      </c>
      <c r="CA29" s="298">
        <v>0</v>
      </c>
      <c r="CB29" s="298">
        <v>0</v>
      </c>
      <c r="CC29" s="298">
        <v>0</v>
      </c>
      <c r="CD29" s="298">
        <v>0</v>
      </c>
      <c r="CE29" s="298">
        <v>0</v>
      </c>
      <c r="CF29" s="298">
        <v>0</v>
      </c>
      <c r="CG29" s="298">
        <v>6.3333333322811866E-2</v>
      </c>
      <c r="CH29" s="298">
        <v>0.32078750001540035</v>
      </c>
      <c r="CI29" s="298">
        <v>8.6843055563256139E-2</v>
      </c>
      <c r="CJ29" s="298">
        <v>0.21194958331926167</v>
      </c>
      <c r="CK29" s="298">
        <v>0.14659722221822291</v>
      </c>
      <c r="CL29" s="298">
        <v>0.32229166668801007</v>
      </c>
      <c r="CM29" s="298">
        <v>0</v>
      </c>
      <c r="CN29" s="298">
        <v>0</v>
      </c>
      <c r="CO29" s="298">
        <v>0</v>
      </c>
      <c r="CP29" s="298">
        <v>0</v>
      </c>
      <c r="CQ29" s="298">
        <v>1.0800000000000149</v>
      </c>
      <c r="CR29" s="298">
        <v>6.6666666672214867E-2</v>
      </c>
      <c r="CS29" s="298">
        <v>0</v>
      </c>
      <c r="CT29" s="298">
        <v>0</v>
      </c>
      <c r="CU29" s="298">
        <v>0</v>
      </c>
      <c r="CV29" s="298">
        <v>0</v>
      </c>
      <c r="CW29" s="298">
        <v>0.33590278000000118</v>
      </c>
      <c r="CX29" s="298">
        <v>0</v>
      </c>
      <c r="CY29" s="298">
        <v>0.28318177000000005</v>
      </c>
      <c r="CZ29" s="298">
        <v>0</v>
      </c>
      <c r="DA29" s="298">
        <v>8.0164620000000006E-2</v>
      </c>
      <c r="DB29" s="298">
        <v>2.276918E-2</v>
      </c>
      <c r="DC29" s="298">
        <v>8.3538139999999997E-2</v>
      </c>
      <c r="DD29" s="298">
        <v>0.03</v>
      </c>
      <c r="DE29" s="298">
        <v>0.15699890999999999</v>
      </c>
      <c r="DF29" s="298">
        <v>1.2483028100000002</v>
      </c>
      <c r="DG29" s="298">
        <v>4.0937000000000001</v>
      </c>
      <c r="DH29" s="298">
        <v>0.60350139000000003</v>
      </c>
      <c r="DI29" s="298">
        <v>6.2500000000000003E-3</v>
      </c>
      <c r="DJ29" s="298">
        <v>0</v>
      </c>
      <c r="DK29" s="298">
        <v>0.26840388000000004</v>
      </c>
      <c r="DL29" s="298">
        <v>1.2895648500000001</v>
      </c>
      <c r="DM29" s="298">
        <v>0.95136874999999999</v>
      </c>
      <c r="DN29" s="298">
        <v>1.4999999999999999E-2</v>
      </c>
      <c r="DO29" s="298">
        <v>0</v>
      </c>
      <c r="DP29" s="298">
        <v>0</v>
      </c>
      <c r="DQ29" s="298">
        <v>0.38100941999999999</v>
      </c>
      <c r="DR29" s="298">
        <v>1.5248261999999999</v>
      </c>
      <c r="DS29" s="298">
        <v>1.1774479199999999</v>
      </c>
      <c r="DT29" s="298">
        <v>0</v>
      </c>
      <c r="DU29" s="298">
        <v>8.4027779999999996E-2</v>
      </c>
      <c r="DV29" s="298">
        <v>0</v>
      </c>
      <c r="DW29" s="298">
        <v>0.28388871999999998</v>
      </c>
      <c r="DX29" s="298">
        <v>1.38000944</v>
      </c>
      <c r="DY29" s="298">
        <v>1.16993751</v>
      </c>
      <c r="DZ29" s="298">
        <v>1.4999999999999999E-2</v>
      </c>
      <c r="EA29" s="298">
        <v>0</v>
      </c>
      <c r="EB29" s="298">
        <v>1.4999999999999999E-2</v>
      </c>
      <c r="EC29" s="298">
        <v>0.30783367</v>
      </c>
      <c r="ED29" s="298">
        <v>1.3192010500000002</v>
      </c>
      <c r="EE29" s="298">
        <v>1.0207287899999999</v>
      </c>
      <c r="EF29" s="298">
        <v>0</v>
      </c>
      <c r="EG29" s="298">
        <v>2.1006959999999998E-2</v>
      </c>
      <c r="EH29" s="298">
        <v>0</v>
      </c>
      <c r="EI29" s="298">
        <v>0.21314426</v>
      </c>
      <c r="EJ29" s="298">
        <v>1.0297240300000001</v>
      </c>
      <c r="EK29" s="298">
        <v>0.80618056000000005</v>
      </c>
      <c r="EL29" s="298">
        <v>1.4999999999999999E-2</v>
      </c>
      <c r="EM29" s="298">
        <v>0</v>
      </c>
      <c r="EN29" s="298">
        <v>0.03</v>
      </c>
      <c r="EO29" s="298">
        <v>0.17538924</v>
      </c>
      <c r="EP29" s="298">
        <v>0.71581955000000008</v>
      </c>
      <c r="EQ29" s="298">
        <v>0.61099999999999999</v>
      </c>
      <c r="ER29" s="298">
        <v>0</v>
      </c>
      <c r="ES29" s="298">
        <v>0</v>
      </c>
      <c r="ET29" s="298">
        <v>0</v>
      </c>
      <c r="EU29" s="298">
        <v>0.10470913</v>
      </c>
      <c r="EV29" s="298">
        <v>0.50312727000000002</v>
      </c>
      <c r="EW29" s="298">
        <v>0.40733332999999999</v>
      </c>
      <c r="EX29" s="298">
        <v>0</v>
      </c>
      <c r="EY29" s="298">
        <v>1.4999999999999999E-2</v>
      </c>
      <c r="EZ29" s="298">
        <v>0</v>
      </c>
      <c r="FA29" s="298">
        <v>0</v>
      </c>
      <c r="FB29" s="298">
        <v>0.45477203999999999</v>
      </c>
      <c r="FC29" s="298">
        <v>0.358375</v>
      </c>
      <c r="FD29" s="298">
        <v>0</v>
      </c>
      <c r="FE29" s="298">
        <v>0</v>
      </c>
      <c r="FF29" s="298">
        <v>0</v>
      </c>
      <c r="FG29" s="298">
        <v>7.057614999999999E-2</v>
      </c>
      <c r="FH29" s="298">
        <v>0.34281419000000002</v>
      </c>
      <c r="FI29" s="298">
        <v>0.29913541999999999</v>
      </c>
      <c r="FJ29" s="298">
        <v>1.4999999999999999E-2</v>
      </c>
      <c r="FK29" s="298">
        <v>0</v>
      </c>
      <c r="FL29" s="298">
        <v>0</v>
      </c>
      <c r="FM29" s="298">
        <v>9.3668689999999999E-2</v>
      </c>
      <c r="FN29" s="298">
        <v>0.39743395000000004</v>
      </c>
      <c r="FO29" s="298">
        <v>0.36797433000000002</v>
      </c>
      <c r="FP29" s="298">
        <v>0</v>
      </c>
      <c r="FQ29" s="298">
        <v>0</v>
      </c>
      <c r="FR29" s="298">
        <v>0</v>
      </c>
      <c r="FS29" s="298">
        <v>8.9686330000000009E-2</v>
      </c>
      <c r="FT29" s="298">
        <v>0.49015134999999999</v>
      </c>
      <c r="FU29" s="298">
        <v>0.29277082999999998</v>
      </c>
    </row>
    <row r="30" spans="1:177">
      <c r="A30" s="306">
        <v>2132</v>
      </c>
      <c r="B30" s="314" t="s">
        <v>16</v>
      </c>
      <c r="C30" s="302">
        <f t="shared" si="138"/>
        <v>1.8388746199999997</v>
      </c>
      <c r="D30" s="302">
        <f t="shared" si="139"/>
        <v>0.6033785599999999</v>
      </c>
      <c r="E30" s="302">
        <f t="shared" si="140"/>
        <v>0.23784482000000001</v>
      </c>
      <c r="F30" s="302">
        <f t="shared" si="141"/>
        <v>1.1546146399999997</v>
      </c>
      <c r="G30" s="302">
        <f t="shared" si="333"/>
        <v>0.89000809999999997</v>
      </c>
      <c r="H30" s="302">
        <f t="shared" si="334"/>
        <v>0.36759808999999993</v>
      </c>
      <c r="I30" s="302">
        <f t="shared" si="335"/>
        <v>0.18169506999999996</v>
      </c>
      <c r="J30" s="302">
        <f t="shared" si="336"/>
        <v>0.18097970000000002</v>
      </c>
      <c r="K30" s="302">
        <f t="shared" si="269"/>
        <v>0.17400696999999998</v>
      </c>
      <c r="L30" s="305">
        <f t="shared" si="270"/>
        <v>4.8700590000000009E-2</v>
      </c>
      <c r="M30" s="302">
        <f t="shared" si="148"/>
        <v>2.2314100000000001E-3</v>
      </c>
      <c r="N30" s="302">
        <f t="shared" si="149"/>
        <v>0.99031973999999978</v>
      </c>
      <c r="O30" s="302">
        <f t="shared" si="150"/>
        <v>5.7337299999999994E-3</v>
      </c>
      <c r="P30" s="302">
        <f t="shared" si="151"/>
        <v>0.84058973999999986</v>
      </c>
      <c r="Q30" s="302">
        <f t="shared" si="152"/>
        <v>4.5544880000000003E-2</v>
      </c>
      <c r="R30" s="302">
        <f t="shared" si="153"/>
        <v>0.21008806999999999</v>
      </c>
      <c r="S30" s="302">
        <f t="shared" si="154"/>
        <v>0.15707917999999998</v>
      </c>
      <c r="T30" s="302">
        <f t="shared" si="155"/>
        <v>0.19066643</v>
      </c>
      <c r="U30" s="302">
        <f t="shared" si="156"/>
        <v>3.3246999999999999E-3</v>
      </c>
      <c r="V30" s="302">
        <f t="shared" si="157"/>
        <v>0</v>
      </c>
      <c r="W30" s="302">
        <f t="shared" si="158"/>
        <v>0.16129926</v>
      </c>
      <c r="X30" s="302">
        <f t="shared" si="159"/>
        <v>7.3220859999999999E-2</v>
      </c>
      <c r="Y30" s="302">
        <f t="shared" si="160"/>
        <v>2.4195500000000002E-2</v>
      </c>
      <c r="Z30" s="302">
        <f t="shared" si="161"/>
        <v>4.1138910000000001E-2</v>
      </c>
      <c r="AA30" s="302">
        <f t="shared" si="162"/>
        <v>4.0248229999999996E-2</v>
      </c>
      <c r="AB30" s="302">
        <f t="shared" si="163"/>
        <v>1.0490319999999997</v>
      </c>
      <c r="AC30" s="302">
        <f>+SUM(CX30:CZ30)</f>
        <v>7.5018950000000001E-2</v>
      </c>
      <c r="AD30" s="302">
        <f>+SUM(DA30:DC30)</f>
        <v>0.14607897</v>
      </c>
      <c r="AE30" s="302">
        <f>+SUM(DD30:DF30)</f>
        <v>4.2533000000000001E-2</v>
      </c>
      <c r="AF30" s="302">
        <f>+SUM(DG30:DI30)</f>
        <v>0.62637717999999998</v>
      </c>
      <c r="AG30" s="302">
        <f>+SUM(DJ30:DL30)</f>
        <v>4.405829E-2</v>
      </c>
      <c r="AH30" s="302">
        <f>+SUM(DM30:DO30)</f>
        <v>0.20881184999999999</v>
      </c>
      <c r="AI30" s="302">
        <f>+SUM(DP30:DR30)</f>
        <v>5.8085790000000005E-2</v>
      </c>
      <c r="AJ30" s="302">
        <f>+SUM(DS30:DU30)</f>
        <v>5.6642159999999997E-2</v>
      </c>
      <c r="AK30" s="302">
        <f>+SUM(DV30:DX30)</f>
        <v>2.7484399999999999E-2</v>
      </c>
      <c r="AL30" s="302">
        <f>+SUM(DY30:EA30)</f>
        <v>3.975501E-2</v>
      </c>
      <c r="AM30" s="302">
        <f>+SUM(EB30:ED30)</f>
        <v>8.853069999999999E-2</v>
      </c>
      <c r="AN30" s="302">
        <f>+SUM(EE30:EG30)</f>
        <v>2.5924959999999997E-2</v>
      </c>
      <c r="AO30" s="302">
        <f>+SUM(EH30:EJ30)</f>
        <v>2.7432619999999998E-2</v>
      </c>
      <c r="AP30" s="302">
        <f>+SUM(EK30:EM30)</f>
        <v>4.107661E-2</v>
      </c>
      <c r="AQ30" s="303">
        <f>+SUM(EN30:EP30)</f>
        <v>5.738567E-2</v>
      </c>
      <c r="AR30" s="303">
        <f>+SUM(EQ30:ES30)</f>
        <v>5.5084799999999996E-2</v>
      </c>
      <c r="AS30" s="305">
        <f t="shared" si="271"/>
        <v>2.7329730000000003E-2</v>
      </c>
      <c r="AT30" s="305">
        <f t="shared" si="272"/>
        <v>4.3754310000000005E-2</v>
      </c>
      <c r="AU30" s="305">
        <f t="shared" si="273"/>
        <v>7.4109770000000005E-2</v>
      </c>
      <c r="AV30" s="305">
        <f t="shared" si="274"/>
        <v>2.8813160000000001E-2</v>
      </c>
      <c r="AW30" s="305">
        <f t="shared" si="275"/>
        <v>9.2591900000000005E-3</v>
      </c>
      <c r="AX30" s="305">
        <f t="shared" si="276"/>
        <v>2.0297640000000006E-2</v>
      </c>
      <c r="AY30" s="305">
        <f t="shared" si="277"/>
        <v>9.1437600000000008E-3</v>
      </c>
      <c r="AZ30" s="305">
        <f t="shared" si="278"/>
        <v>0.01</v>
      </c>
      <c r="BA30" s="305">
        <f t="shared" si="279"/>
        <v>0</v>
      </c>
      <c r="BB30" s="298">
        <v>9.643000000000001E-5</v>
      </c>
      <c r="BC30" s="298">
        <v>7.278199999999999E-4</v>
      </c>
      <c r="BD30" s="298">
        <v>1.4071600000000002E-3</v>
      </c>
      <c r="BE30" s="298">
        <v>2.0175540000000002E-2</v>
      </c>
      <c r="BF30" s="298">
        <v>7.3081000000000005E-3</v>
      </c>
      <c r="BG30" s="298">
        <v>0.96283609999999975</v>
      </c>
      <c r="BH30" s="298">
        <v>3.5791499999999993E-3</v>
      </c>
      <c r="BI30" s="298">
        <v>9.4373000000000005E-4</v>
      </c>
      <c r="BJ30" s="298">
        <v>1.2108500000000001E-3</v>
      </c>
      <c r="BK30" s="298">
        <v>4.1779999999999996E-4</v>
      </c>
      <c r="BL30" s="298">
        <v>5.6494050000000018E-2</v>
      </c>
      <c r="BM30" s="298">
        <v>0.78367788999999988</v>
      </c>
      <c r="BN30" s="298">
        <v>1.1453000000000001E-3</v>
      </c>
      <c r="BO30" s="298">
        <v>8.9737999999999992E-4</v>
      </c>
      <c r="BP30" s="298">
        <v>4.3502200000000005E-2</v>
      </c>
      <c r="BQ30" s="298">
        <v>0.10766015000000001</v>
      </c>
      <c r="BR30" s="298">
        <v>-4.9170029999999997E-2</v>
      </c>
      <c r="BS30" s="298">
        <v>0.15159794999999998</v>
      </c>
      <c r="BT30" s="298">
        <v>5.1235320000000001E-2</v>
      </c>
      <c r="BU30" s="298">
        <v>5.2896029999999997E-2</v>
      </c>
      <c r="BV30" s="298">
        <v>5.2947829999999994E-2</v>
      </c>
      <c r="BW30" s="298">
        <v>5.3908449999999997E-2</v>
      </c>
      <c r="BX30" s="298">
        <v>4.8562799999999996E-2</v>
      </c>
      <c r="BY30" s="298">
        <v>8.8195180000000026E-2</v>
      </c>
      <c r="BZ30" s="298">
        <v>0</v>
      </c>
      <c r="CA30" s="298">
        <v>0</v>
      </c>
      <c r="CB30" s="298">
        <v>3.3246999999999999E-3</v>
      </c>
      <c r="CC30" s="298">
        <v>0</v>
      </c>
      <c r="CD30" s="298">
        <v>0</v>
      </c>
      <c r="CE30" s="298">
        <v>0</v>
      </c>
      <c r="CF30" s="298">
        <v>0</v>
      </c>
      <c r="CG30" s="298">
        <v>0.14554771</v>
      </c>
      <c r="CH30" s="298">
        <v>1.575155E-2</v>
      </c>
      <c r="CI30" s="298">
        <v>7.40765E-3</v>
      </c>
      <c r="CJ30" s="298">
        <v>1.9074810000000001E-2</v>
      </c>
      <c r="CK30" s="298">
        <v>4.6738399999999999E-2</v>
      </c>
      <c r="CL30" s="298">
        <v>4.9374999999999994E-4</v>
      </c>
      <c r="CM30" s="298">
        <v>1.4110549999999999E-2</v>
      </c>
      <c r="CN30" s="298">
        <v>9.5912000000000011E-3</v>
      </c>
      <c r="CO30" s="298">
        <v>1.607774E-2</v>
      </c>
      <c r="CP30" s="298">
        <v>1.409705E-2</v>
      </c>
      <c r="CQ30" s="298">
        <v>1.0964119999999999E-2</v>
      </c>
      <c r="CR30" s="298">
        <v>1.4849869999999999E-2</v>
      </c>
      <c r="CS30" s="298">
        <v>1.238676E-2</v>
      </c>
      <c r="CT30" s="298">
        <v>1.30116E-2</v>
      </c>
      <c r="CU30" s="298">
        <v>1.0236762099999999</v>
      </c>
      <c r="CV30" s="298">
        <v>1.3098900000000002E-2</v>
      </c>
      <c r="CW30" s="298">
        <v>1.2256889999999999E-2</v>
      </c>
      <c r="CX30" s="298">
        <v>1.6685499999999999E-2</v>
      </c>
      <c r="CY30" s="298">
        <v>4.4323849999999998E-2</v>
      </c>
      <c r="CZ30" s="298">
        <v>1.4009600000000001E-2</v>
      </c>
      <c r="DA30" s="298">
        <v>1.4342799999999999E-2</v>
      </c>
      <c r="DB30" s="298">
        <v>9.3460790000000002E-2</v>
      </c>
      <c r="DC30" s="298">
        <v>3.8275380000000005E-2</v>
      </c>
      <c r="DD30" s="298">
        <v>1.40976E-2</v>
      </c>
      <c r="DE30" s="298">
        <v>1.5346650000000002E-2</v>
      </c>
      <c r="DF30" s="298">
        <v>1.308875E-2</v>
      </c>
      <c r="DG30" s="298">
        <v>1.4051549999999999E-2</v>
      </c>
      <c r="DH30" s="298">
        <v>0.59685119999999992</v>
      </c>
      <c r="DI30" s="298">
        <v>1.5474430000000001E-2</v>
      </c>
      <c r="DJ30" s="298">
        <v>1.6650120000000001E-2</v>
      </c>
      <c r="DK30" s="298">
        <v>1.537705E-2</v>
      </c>
      <c r="DL30" s="298">
        <v>1.2031120000000001E-2</v>
      </c>
      <c r="DM30" s="298">
        <v>0.17698591999999999</v>
      </c>
      <c r="DN30" s="298">
        <v>2.280215E-2</v>
      </c>
      <c r="DO30" s="298">
        <v>9.0237799999999986E-3</v>
      </c>
      <c r="DP30" s="298">
        <v>9.4721800000000002E-3</v>
      </c>
      <c r="DQ30" s="298">
        <v>3.8514E-2</v>
      </c>
      <c r="DR30" s="298">
        <v>1.009961E-2</v>
      </c>
      <c r="DS30" s="298">
        <v>3.8004400000000001E-2</v>
      </c>
      <c r="DT30" s="298">
        <v>8.7702500000000003E-3</v>
      </c>
      <c r="DU30" s="298">
        <v>9.8675099999999995E-3</v>
      </c>
      <c r="DV30" s="298">
        <v>1.195945E-2</v>
      </c>
      <c r="DW30" s="298">
        <v>8.70983E-3</v>
      </c>
      <c r="DX30" s="298">
        <v>6.81512E-3</v>
      </c>
      <c r="DY30" s="298">
        <v>8.9017300000000001E-3</v>
      </c>
      <c r="DZ30" s="298">
        <v>2.2851529999999998E-2</v>
      </c>
      <c r="EA30" s="298">
        <v>8.0017500000000002E-3</v>
      </c>
      <c r="EB30" s="298">
        <v>3.9832979999999997E-2</v>
      </c>
      <c r="EC30" s="298">
        <v>3.9216569999999992E-2</v>
      </c>
      <c r="ED30" s="298">
        <v>9.481149999999999E-3</v>
      </c>
      <c r="EE30" s="298">
        <v>7.0338500000000003E-3</v>
      </c>
      <c r="EF30" s="298">
        <v>9.7178999999999998E-3</v>
      </c>
      <c r="EG30" s="298">
        <v>9.1732099999999994E-3</v>
      </c>
      <c r="EH30" s="298">
        <v>8.9046500000000018E-3</v>
      </c>
      <c r="EI30" s="298">
        <v>8.7171499999999999E-3</v>
      </c>
      <c r="EJ30" s="298">
        <v>9.8108199999999996E-3</v>
      </c>
      <c r="EK30" s="298">
        <v>2.5007910000000005E-2</v>
      </c>
      <c r="EL30" s="298">
        <v>8.3232999999999988E-3</v>
      </c>
      <c r="EM30" s="298">
        <v>7.7453999999999995E-3</v>
      </c>
      <c r="EN30" s="298">
        <v>3.7801109999999999E-2</v>
      </c>
      <c r="EO30" s="298">
        <v>9.6180600000000012E-3</v>
      </c>
      <c r="EP30" s="298">
        <v>9.9664999999999997E-3</v>
      </c>
      <c r="EQ30" s="298">
        <v>1.0493759999999998E-2</v>
      </c>
      <c r="ER30" s="298">
        <v>3.3240069999999997E-2</v>
      </c>
      <c r="ES30" s="298">
        <v>1.1350970000000002E-2</v>
      </c>
      <c r="ET30" s="298">
        <v>1.0497670000000002E-2</v>
      </c>
      <c r="EU30" s="298">
        <v>8.5142000000000013E-3</v>
      </c>
      <c r="EV30" s="298">
        <v>8.3178599999999981E-3</v>
      </c>
      <c r="EW30" s="298">
        <v>1.00211E-2</v>
      </c>
      <c r="EX30" s="298">
        <v>8.9677799999999998E-3</v>
      </c>
      <c r="EY30" s="298">
        <v>2.4765430000000001E-2</v>
      </c>
      <c r="EZ30" s="298">
        <v>2.5312289999999998E-2</v>
      </c>
      <c r="FA30" s="298">
        <v>9.9053800000000018E-3</v>
      </c>
      <c r="FB30" s="298">
        <v>3.8892100000000006E-2</v>
      </c>
      <c r="FC30" s="298">
        <v>8.2687000000000004E-3</v>
      </c>
      <c r="FD30" s="298">
        <v>1.134283E-2</v>
      </c>
      <c r="FE30" s="298">
        <v>9.2016299999999988E-3</v>
      </c>
      <c r="FF30" s="298">
        <v>9.2591900000000005E-3</v>
      </c>
      <c r="FG30" s="298">
        <v>0</v>
      </c>
      <c r="FH30" s="298">
        <v>0</v>
      </c>
      <c r="FI30" s="298">
        <v>0</v>
      </c>
      <c r="FJ30" s="298">
        <v>1.1478000000000002E-2</v>
      </c>
      <c r="FK30" s="298">
        <v>8.8196400000000019E-3</v>
      </c>
      <c r="FL30" s="298">
        <v>9.1437600000000008E-3</v>
      </c>
      <c r="FM30" s="298">
        <v>0</v>
      </c>
      <c r="FN30" s="298">
        <v>0</v>
      </c>
      <c r="FO30" s="298">
        <v>0</v>
      </c>
      <c r="FP30" s="298">
        <v>0</v>
      </c>
      <c r="FQ30" s="298">
        <v>0.01</v>
      </c>
      <c r="FR30" s="298">
        <v>0</v>
      </c>
      <c r="FS30" s="298">
        <v>0</v>
      </c>
      <c r="FT30" s="298">
        <v>0</v>
      </c>
      <c r="FU30" s="298">
        <v>0</v>
      </c>
    </row>
    <row r="31" spans="1:177">
      <c r="A31" s="306">
        <v>214</v>
      </c>
      <c r="B31" s="307" t="s">
        <v>26</v>
      </c>
      <c r="C31" s="302">
        <f t="shared" si="138"/>
        <v>12.081590879999998</v>
      </c>
      <c r="D31" s="302">
        <f t="shared" si="139"/>
        <v>10.961784189999999</v>
      </c>
      <c r="E31" s="302">
        <f t="shared" si="140"/>
        <v>28.486943420000003</v>
      </c>
      <c r="F31" s="302">
        <f t="shared" si="141"/>
        <v>38.583458460000003</v>
      </c>
      <c r="G31" s="302">
        <f t="shared" si="333"/>
        <v>35.486971959999998</v>
      </c>
      <c r="H31" s="302">
        <f t="shared" si="334"/>
        <v>34.002003629999997</v>
      </c>
      <c r="I31" s="302">
        <f t="shared" si="335"/>
        <v>26.197073249999995</v>
      </c>
      <c r="J31" s="302">
        <f t="shared" si="336"/>
        <v>21.234733220000006</v>
      </c>
      <c r="K31" s="302">
        <f t="shared" si="269"/>
        <v>16.720356199999998</v>
      </c>
      <c r="L31" s="305">
        <f t="shared" si="270"/>
        <v>0</v>
      </c>
      <c r="M31" s="302">
        <f t="shared" si="148"/>
        <v>4.2604168565845768</v>
      </c>
      <c r="N31" s="302">
        <f t="shared" si="149"/>
        <v>3.1399584117050088</v>
      </c>
      <c r="O31" s="302">
        <f t="shared" si="150"/>
        <v>2.6382055617985962</v>
      </c>
      <c r="P31" s="302">
        <f t="shared" si="151"/>
        <v>2.0430100499118176</v>
      </c>
      <c r="Q31" s="302">
        <f t="shared" si="152"/>
        <v>3.8642201107359515</v>
      </c>
      <c r="R31" s="302">
        <f t="shared" si="153"/>
        <v>2.8529204481791233</v>
      </c>
      <c r="S31" s="302">
        <f t="shared" si="154"/>
        <v>2.3865325719914763</v>
      </c>
      <c r="T31" s="302">
        <f t="shared" si="155"/>
        <v>1.8581110590934489</v>
      </c>
      <c r="U31" s="302">
        <f t="shared" si="156"/>
        <v>13.141018888179682</v>
      </c>
      <c r="V31" s="302">
        <f t="shared" si="157"/>
        <v>4.0134773242340076</v>
      </c>
      <c r="W31" s="302">
        <f t="shared" si="158"/>
        <v>8.211302533094706</v>
      </c>
      <c r="X31" s="302">
        <f t="shared" si="159"/>
        <v>3.1211446744916076</v>
      </c>
      <c r="Y31" s="302">
        <f t="shared" si="160"/>
        <v>7.8913211099999998</v>
      </c>
      <c r="Z31" s="302">
        <f t="shared" si="161"/>
        <v>11.53428283</v>
      </c>
      <c r="AA31" s="302">
        <f t="shared" si="162"/>
        <v>8.3120314799999981</v>
      </c>
      <c r="AB31" s="302">
        <f t="shared" si="163"/>
        <v>10.845823040000001</v>
      </c>
      <c r="AC31" s="302">
        <f>+SUM(CX31:CZ31)</f>
        <v>7.5795761999999982</v>
      </c>
      <c r="AD31" s="302">
        <f>+SUM(DA31:DC31)</f>
        <v>11.542729019999999</v>
      </c>
      <c r="AE31" s="302">
        <f>+SUM(DD31:DF31)</f>
        <v>10.48092142</v>
      </c>
      <c r="AF31" s="302">
        <f>+SUM(DG31:DI31)</f>
        <v>5.8837453200000009</v>
      </c>
      <c r="AG31" s="302">
        <f>+SUM(DJ31:DL31)</f>
        <v>9.7318509599999992</v>
      </c>
      <c r="AH31" s="302">
        <f>+SUM(DM31:DO31)</f>
        <v>7.6185154300000004</v>
      </c>
      <c r="AI31" s="302">
        <f>+SUM(DP31:DR31)</f>
        <v>4.8491203399999998</v>
      </c>
      <c r="AJ31" s="302">
        <f>+SUM(DS31:DU31)</f>
        <v>11.802516899999999</v>
      </c>
      <c r="AK31" s="302">
        <f>+SUM(DV31:DX31)</f>
        <v>3.56876091</v>
      </c>
      <c r="AL31" s="302">
        <f>+SUM(DY31:EA31)</f>
        <v>5.7793967999999998</v>
      </c>
      <c r="AM31" s="302">
        <f>+SUM(EB31:ED31)</f>
        <v>9.844036169999999</v>
      </c>
      <c r="AN31" s="302">
        <f>+SUM(EE31:EG31)</f>
        <v>7.0048793699999994</v>
      </c>
      <c r="AO31" s="302">
        <f>+SUM(EH31:EJ31)</f>
        <v>10.108507590000002</v>
      </c>
      <c r="AP31" s="302">
        <f>+SUM(EK31:EM31)</f>
        <v>2.9155085099999991</v>
      </c>
      <c r="AQ31" s="303">
        <f>+SUM(EN31:EP31)</f>
        <v>6.3480731099999996</v>
      </c>
      <c r="AR31" s="303">
        <f>+SUM(EQ31:ES31)</f>
        <v>1.8626440100000003</v>
      </c>
      <c r="AS31" s="305">
        <f t="shared" si="271"/>
        <v>5.9576554899999996</v>
      </c>
      <c r="AT31" s="305">
        <f t="shared" si="272"/>
        <v>1.8936664400000001</v>
      </c>
      <c r="AU31" s="305">
        <f t="shared" si="273"/>
        <v>6.7722143400000006</v>
      </c>
      <c r="AV31" s="305">
        <f t="shared" si="274"/>
        <v>2.0968199299999992</v>
      </c>
      <c r="AW31" s="305">
        <f t="shared" si="275"/>
        <v>0</v>
      </c>
      <c r="AX31" s="305">
        <f t="shared" si="276"/>
        <v>0</v>
      </c>
      <c r="AY31" s="305">
        <f t="shared" si="277"/>
        <v>0</v>
      </c>
      <c r="AZ31" s="305">
        <f t="shared" si="278"/>
        <v>0</v>
      </c>
      <c r="BA31" s="305">
        <f t="shared" si="279"/>
        <v>0</v>
      </c>
      <c r="BB31" s="305">
        <v>0.81305156545702817</v>
      </c>
      <c r="BC31" s="305">
        <v>1.9652860164862096</v>
      </c>
      <c r="BD31" s="305">
        <v>1.4820792746413392</v>
      </c>
      <c r="BE31" s="305">
        <v>0.9616694439894079</v>
      </c>
      <c r="BF31" s="305">
        <v>0.98874374292381384</v>
      </c>
      <c r="BG31" s="305">
        <v>1.1895452247917873</v>
      </c>
      <c r="BH31" s="305">
        <v>0.95362767401279691</v>
      </c>
      <c r="BI31" s="305">
        <v>0.83861437636837899</v>
      </c>
      <c r="BJ31" s="305">
        <v>0.84596351141742043</v>
      </c>
      <c r="BK31" s="305">
        <v>0.79448391208206171</v>
      </c>
      <c r="BL31" s="305">
        <v>0.69456889841757696</v>
      </c>
      <c r="BM31" s="305">
        <v>0.55395723941217889</v>
      </c>
      <c r="BN31" s="305">
        <v>0.73549008908502489</v>
      </c>
      <c r="BO31" s="305">
        <v>1.777806536207194</v>
      </c>
      <c r="BP31" s="305">
        <v>1.3509234854437326</v>
      </c>
      <c r="BQ31" s="305">
        <v>0.86993048790519589</v>
      </c>
      <c r="BR31" s="305">
        <v>0.90692202003082134</v>
      </c>
      <c r="BS31" s="305">
        <v>1.0760679402431064</v>
      </c>
      <c r="BT31" s="305">
        <v>0.86265586675226313</v>
      </c>
      <c r="BU31" s="305">
        <v>0.75861432237259563</v>
      </c>
      <c r="BV31" s="305">
        <v>0.76526238286661741</v>
      </c>
      <c r="BW31" s="305">
        <v>0.74601075664748806</v>
      </c>
      <c r="BX31" s="305">
        <v>0.61098810160352646</v>
      </c>
      <c r="BY31" s="305">
        <v>0.50111220084243424</v>
      </c>
      <c r="BZ31" s="305">
        <v>1.0380935798955273</v>
      </c>
      <c r="CA31" s="305">
        <v>10.272718349074157</v>
      </c>
      <c r="CB31" s="305">
        <v>1.8302069592099968</v>
      </c>
      <c r="CC31" s="305">
        <v>1.2263062836312062</v>
      </c>
      <c r="CD31" s="305">
        <v>1.260831018835892</v>
      </c>
      <c r="CE31" s="305">
        <v>1.5263400217669094</v>
      </c>
      <c r="CF31" s="305">
        <v>4.8379272305742527</v>
      </c>
      <c r="CG31" s="305">
        <v>2.147028608506917</v>
      </c>
      <c r="CH31" s="305">
        <v>1.2263466940135352</v>
      </c>
      <c r="CI31" s="305">
        <v>1.1482006900374926</v>
      </c>
      <c r="CJ31" s="305">
        <v>0.99637239791065646</v>
      </c>
      <c r="CK31" s="305">
        <v>0.97657158654345833</v>
      </c>
      <c r="CL31" s="305">
        <v>0.84397567999999989</v>
      </c>
      <c r="CM31" s="305">
        <v>1.8774113500000003</v>
      </c>
      <c r="CN31" s="305">
        <v>5.16993408</v>
      </c>
      <c r="CO31" s="305">
        <v>1.66367935</v>
      </c>
      <c r="CP31" s="305">
        <v>1.5808141000000007</v>
      </c>
      <c r="CQ31" s="305">
        <v>8.2897893800000002</v>
      </c>
      <c r="CR31" s="305">
        <v>1.7955005999999996</v>
      </c>
      <c r="CS31" s="305">
        <v>3.6660903000000022</v>
      </c>
      <c r="CT31" s="305">
        <v>2.8504405799999959</v>
      </c>
      <c r="CU31" s="305">
        <v>3.0815984000000038</v>
      </c>
      <c r="CV31" s="305">
        <v>6.009994090000002</v>
      </c>
      <c r="CW31" s="305">
        <v>1.7542305499999957</v>
      </c>
      <c r="CX31" s="305">
        <v>2.2676567099999998</v>
      </c>
      <c r="CY31" s="305">
        <v>2.5931171799999997</v>
      </c>
      <c r="CZ31" s="305">
        <v>2.7188023099999996</v>
      </c>
      <c r="DA31" s="305">
        <v>2.7809195199999999</v>
      </c>
      <c r="DB31" s="305">
        <v>6.1185249500000012</v>
      </c>
      <c r="DC31" s="305">
        <v>2.6432845499999997</v>
      </c>
      <c r="DD31" s="305">
        <v>1.7716075599999996</v>
      </c>
      <c r="DE31" s="305">
        <v>1.76344575</v>
      </c>
      <c r="DF31" s="305">
        <v>6.9458681100000002</v>
      </c>
      <c r="DG31" s="305">
        <v>2.1512237700000005</v>
      </c>
      <c r="DH31" s="305">
        <v>1.6158407100000001</v>
      </c>
      <c r="DI31" s="305">
        <v>2.1166808399999999</v>
      </c>
      <c r="DJ31" s="305">
        <v>1.7040397000000003</v>
      </c>
      <c r="DK31" s="305">
        <v>4.7156996400000004</v>
      </c>
      <c r="DL31" s="305">
        <v>3.3121116199999996</v>
      </c>
      <c r="DM31" s="305">
        <v>5.1791320599999997</v>
      </c>
      <c r="DN31" s="305">
        <v>1.4067272600000003</v>
      </c>
      <c r="DO31" s="305">
        <v>1.03265611</v>
      </c>
      <c r="DP31" s="305">
        <v>1.3895557799999996</v>
      </c>
      <c r="DQ31" s="305">
        <v>1.7807518500000001</v>
      </c>
      <c r="DR31" s="305">
        <v>1.6788127099999999</v>
      </c>
      <c r="DS31" s="305">
        <v>2.7972709399999993</v>
      </c>
      <c r="DT31" s="305">
        <v>5.7955078000000002</v>
      </c>
      <c r="DU31" s="305">
        <v>3.2097381599999992</v>
      </c>
      <c r="DV31" s="305">
        <v>0.78563304</v>
      </c>
      <c r="DW31" s="305">
        <v>1.67219133</v>
      </c>
      <c r="DX31" s="305">
        <v>1.11093654</v>
      </c>
      <c r="DY31" s="305">
        <v>3.1335752699999997</v>
      </c>
      <c r="DZ31" s="305">
        <v>1.2440425999999998</v>
      </c>
      <c r="EA31" s="305">
        <v>1.4017789299999999</v>
      </c>
      <c r="EB31" s="305">
        <v>1.3739176200000001</v>
      </c>
      <c r="EC31" s="305">
        <v>7.5434706799999987</v>
      </c>
      <c r="ED31" s="305">
        <v>0.92664787000000004</v>
      </c>
      <c r="EE31" s="305">
        <v>5.2564941599999999</v>
      </c>
      <c r="EF31" s="305">
        <v>0.92581851999999942</v>
      </c>
      <c r="EG31" s="305">
        <v>0.82256669000000027</v>
      </c>
      <c r="EH31" s="305">
        <v>0.41759350000000001</v>
      </c>
      <c r="EI31" s="305">
        <v>1.0463741900000001</v>
      </c>
      <c r="EJ31" s="305">
        <v>8.6445399000000016</v>
      </c>
      <c r="EK31" s="305">
        <v>0.32226516000000005</v>
      </c>
      <c r="EL31" s="305">
        <v>1.4021975600000001</v>
      </c>
      <c r="EM31" s="305">
        <v>1.1910457899999991</v>
      </c>
      <c r="EN31" s="305">
        <v>0.75623195999999993</v>
      </c>
      <c r="EO31" s="305">
        <v>5.0805487199999995</v>
      </c>
      <c r="EP31" s="305">
        <v>0.51129242999999969</v>
      </c>
      <c r="EQ31" s="305">
        <v>0.50934269999999993</v>
      </c>
      <c r="ER31" s="305">
        <v>0.53296715000000039</v>
      </c>
      <c r="ES31" s="305">
        <v>0.82033416000000003</v>
      </c>
      <c r="ET31" s="305">
        <v>0.33956180000000002</v>
      </c>
      <c r="EU31" s="305">
        <v>5.1077122899999994</v>
      </c>
      <c r="EV31" s="305">
        <v>0.51038139999999999</v>
      </c>
      <c r="EW31" s="305">
        <v>1.45050605</v>
      </c>
      <c r="EX31" s="305">
        <v>7.2000000000000005E-4</v>
      </c>
      <c r="EY31" s="305">
        <v>0.44244039000000002</v>
      </c>
      <c r="EZ31" s="305">
        <v>0.73351551000000004</v>
      </c>
      <c r="FA31" s="305">
        <v>4.6234079700000006</v>
      </c>
      <c r="FB31" s="305">
        <v>1.4152908599999998</v>
      </c>
      <c r="FC31" s="305">
        <v>0.78494994999999923</v>
      </c>
      <c r="FD31" s="305">
        <v>1.1457649699999999</v>
      </c>
      <c r="FE31" s="305">
        <v>0.16610501</v>
      </c>
      <c r="FF31" s="305">
        <v>0</v>
      </c>
      <c r="FG31" s="305">
        <v>0</v>
      </c>
      <c r="FH31" s="305">
        <v>0</v>
      </c>
      <c r="FI31" s="305">
        <v>0</v>
      </c>
      <c r="FJ31" s="305">
        <v>0</v>
      </c>
      <c r="FK31" s="305">
        <v>0</v>
      </c>
      <c r="FL31" s="305">
        <v>0</v>
      </c>
      <c r="FM31" s="305">
        <v>0</v>
      </c>
      <c r="FN31" s="305">
        <v>0</v>
      </c>
      <c r="FO31" s="305">
        <v>0</v>
      </c>
      <c r="FP31" s="305">
        <v>0</v>
      </c>
      <c r="FQ31" s="305">
        <v>0</v>
      </c>
      <c r="FR31" s="305">
        <v>0</v>
      </c>
      <c r="FS31" s="305">
        <v>0</v>
      </c>
      <c r="FT31" s="305">
        <v>0</v>
      </c>
      <c r="FU31" s="305">
        <v>0</v>
      </c>
    </row>
    <row r="32" spans="1:177">
      <c r="A32" s="306">
        <v>215</v>
      </c>
      <c r="B32" s="307" t="s">
        <v>28</v>
      </c>
      <c r="C32" s="305">
        <f t="shared" si="138"/>
        <v>3763.0649542799997</v>
      </c>
      <c r="D32" s="305">
        <f t="shared" si="139"/>
        <v>4366.5190533999994</v>
      </c>
      <c r="E32" s="305">
        <f t="shared" si="140"/>
        <v>4889.6012210499985</v>
      </c>
      <c r="F32" s="305">
        <f t="shared" si="141"/>
        <v>5465.0502019699989</v>
      </c>
      <c r="G32" s="305">
        <f t="shared" ref="G32:AR32" si="337">+SUM(G33:G35)</f>
        <v>5540.6223123499994</v>
      </c>
      <c r="H32" s="305">
        <f t="shared" si="337"/>
        <v>5879.0418129500003</v>
      </c>
      <c r="I32" s="305">
        <f t="shared" si="337"/>
        <v>6450.8068226699997</v>
      </c>
      <c r="J32" s="305">
        <f t="shared" si="337"/>
        <v>6828.6083881199993</v>
      </c>
      <c r="K32" s="305">
        <f t="shared" si="269"/>
        <v>7178.4710846899989</v>
      </c>
      <c r="L32" s="305">
        <f t="shared" si="270"/>
        <v>7620.2086370099996</v>
      </c>
      <c r="M32" s="305">
        <f t="shared" si="148"/>
        <v>713.45240340999999</v>
      </c>
      <c r="N32" s="305">
        <f t="shared" si="149"/>
        <v>877.47217583999986</v>
      </c>
      <c r="O32" s="305">
        <f t="shared" si="150"/>
        <v>895.99804727000026</v>
      </c>
      <c r="P32" s="305">
        <f t="shared" si="151"/>
        <v>1276.1423277599997</v>
      </c>
      <c r="Q32" s="305">
        <f t="shared" si="152"/>
        <v>871.88637055999993</v>
      </c>
      <c r="R32" s="305">
        <f t="shared" si="153"/>
        <v>973.34218661000011</v>
      </c>
      <c r="S32" s="305">
        <f t="shared" si="154"/>
        <v>1090.32961501</v>
      </c>
      <c r="T32" s="305">
        <f t="shared" si="155"/>
        <v>1430.9608812199999</v>
      </c>
      <c r="U32" s="305">
        <f t="shared" si="156"/>
        <v>1023.45655511</v>
      </c>
      <c r="V32" s="305">
        <f t="shared" si="157"/>
        <v>1152.3902716099999</v>
      </c>
      <c r="W32" s="305">
        <f t="shared" si="158"/>
        <v>1241.70690021</v>
      </c>
      <c r="X32" s="305">
        <f t="shared" si="159"/>
        <v>1472.04749412</v>
      </c>
      <c r="Y32" s="305">
        <f t="shared" si="160"/>
        <v>1223.1967142600001</v>
      </c>
      <c r="Z32" s="305">
        <f t="shared" si="161"/>
        <v>1210.49621069</v>
      </c>
      <c r="AA32" s="305">
        <f t="shared" si="162"/>
        <v>1362.69239204</v>
      </c>
      <c r="AB32" s="305">
        <f t="shared" si="163"/>
        <v>1668.6648849799997</v>
      </c>
      <c r="AC32" s="305">
        <f t="shared" si="337"/>
        <v>1231.0700260999997</v>
      </c>
      <c r="AD32" s="305">
        <f t="shared" si="337"/>
        <v>1289.5697114899999</v>
      </c>
      <c r="AE32" s="305">
        <f t="shared" si="337"/>
        <v>1396.0486675299999</v>
      </c>
      <c r="AF32" s="305">
        <f t="shared" si="337"/>
        <v>1623.9339072299999</v>
      </c>
      <c r="AG32" s="305">
        <f t="shared" si="337"/>
        <v>1286.7596820799999</v>
      </c>
      <c r="AH32" s="305">
        <f t="shared" si="337"/>
        <v>1429.3132318299999</v>
      </c>
      <c r="AI32" s="305">
        <f t="shared" si="337"/>
        <v>1483.8880987800003</v>
      </c>
      <c r="AJ32" s="305">
        <f t="shared" si="337"/>
        <v>1679.0808002599999</v>
      </c>
      <c r="AK32" s="305">
        <f t="shared" si="337"/>
        <v>1548.7673221899997</v>
      </c>
      <c r="AL32" s="305">
        <f t="shared" si="337"/>
        <v>1468.3341696700004</v>
      </c>
      <c r="AM32" s="305">
        <f t="shared" si="337"/>
        <v>1583.01897637</v>
      </c>
      <c r="AN32" s="305">
        <f t="shared" si="337"/>
        <v>1850.6863544400001</v>
      </c>
      <c r="AO32" s="305">
        <f t="shared" si="337"/>
        <v>1578.4576394400001</v>
      </c>
      <c r="AP32" s="305">
        <f t="shared" si="337"/>
        <v>1490.34903822</v>
      </c>
      <c r="AQ32" s="305">
        <f t="shared" si="337"/>
        <v>1724.41217919</v>
      </c>
      <c r="AR32" s="305">
        <f t="shared" si="337"/>
        <v>2035.3895312699997</v>
      </c>
      <c r="AS32" s="305">
        <f t="shared" si="271"/>
        <v>1657.1479563799996</v>
      </c>
      <c r="AT32" s="305">
        <f t="shared" si="272"/>
        <v>1743.9839060099998</v>
      </c>
      <c r="AU32" s="305">
        <f t="shared" si="273"/>
        <v>1722.3144067599999</v>
      </c>
      <c r="AV32" s="305">
        <f t="shared" si="274"/>
        <v>2055.0248155399995</v>
      </c>
      <c r="AW32" s="305">
        <f t="shared" si="275"/>
        <v>1741.48095016</v>
      </c>
      <c r="AX32" s="305">
        <f t="shared" si="276"/>
        <v>1749.5164738000001</v>
      </c>
      <c r="AY32" s="305">
        <f t="shared" si="277"/>
        <v>1882.3637562299998</v>
      </c>
      <c r="AZ32" s="305">
        <f t="shared" si="278"/>
        <v>2246.8474568199999</v>
      </c>
      <c r="BA32" s="305">
        <f t="shared" si="279"/>
        <v>2008.2550186499996</v>
      </c>
      <c r="BB32" s="305">
        <f t="shared" ref="BB32:CW32" si="338">+SUM(BB33:BB35)</f>
        <v>197.08847643999999</v>
      </c>
      <c r="BC32" s="305">
        <f t="shared" si="338"/>
        <v>245.99450910000002</v>
      </c>
      <c r="BD32" s="305">
        <f t="shared" si="338"/>
        <v>270.36941787000001</v>
      </c>
      <c r="BE32" s="305">
        <f t="shared" si="338"/>
        <v>336.73651231999997</v>
      </c>
      <c r="BF32" s="305">
        <f t="shared" si="338"/>
        <v>269.77041474999999</v>
      </c>
      <c r="BG32" s="305">
        <f t="shared" si="338"/>
        <v>270.96524876999996</v>
      </c>
      <c r="BH32" s="305">
        <f t="shared" si="338"/>
        <v>279.75518555000008</v>
      </c>
      <c r="BI32" s="305">
        <f t="shared" si="338"/>
        <v>347.17828285000013</v>
      </c>
      <c r="BJ32" s="305">
        <f t="shared" si="338"/>
        <v>269.06457886999999</v>
      </c>
      <c r="BK32" s="305">
        <f t="shared" si="338"/>
        <v>265.15006309999995</v>
      </c>
      <c r="BL32" s="305">
        <f t="shared" si="338"/>
        <v>297.36127097999997</v>
      </c>
      <c r="BM32" s="305">
        <f t="shared" si="338"/>
        <v>713.63099367999996</v>
      </c>
      <c r="BN32" s="305">
        <f t="shared" si="338"/>
        <v>249.84808117999995</v>
      </c>
      <c r="BO32" s="305">
        <f t="shared" si="338"/>
        <v>267.57306793999993</v>
      </c>
      <c r="BP32" s="305">
        <f t="shared" si="338"/>
        <v>354.46522144000005</v>
      </c>
      <c r="BQ32" s="305">
        <f t="shared" si="338"/>
        <v>316.91079569999999</v>
      </c>
      <c r="BR32" s="305">
        <f t="shared" si="338"/>
        <v>311.92813189999998</v>
      </c>
      <c r="BS32" s="305">
        <f t="shared" si="338"/>
        <v>344.50325901000008</v>
      </c>
      <c r="BT32" s="305">
        <f t="shared" si="338"/>
        <v>323.20984589000005</v>
      </c>
      <c r="BU32" s="305">
        <f t="shared" si="338"/>
        <v>442.67393819000006</v>
      </c>
      <c r="BV32" s="305">
        <f t="shared" si="338"/>
        <v>324.44583092999983</v>
      </c>
      <c r="BW32" s="305">
        <f t="shared" si="338"/>
        <v>331.24908634000002</v>
      </c>
      <c r="BX32" s="305">
        <f t="shared" si="338"/>
        <v>330.07070023000011</v>
      </c>
      <c r="BY32" s="305">
        <f t="shared" si="338"/>
        <v>769.6410946499999</v>
      </c>
      <c r="BZ32" s="305">
        <f t="shared" si="338"/>
        <v>295.45194177999991</v>
      </c>
      <c r="CA32" s="305">
        <f t="shared" si="338"/>
        <v>333.72752414000001</v>
      </c>
      <c r="CB32" s="305">
        <f t="shared" si="338"/>
        <v>394.27708918999997</v>
      </c>
      <c r="CC32" s="305">
        <f t="shared" si="338"/>
        <v>376.83184824</v>
      </c>
      <c r="CD32" s="305">
        <f t="shared" si="338"/>
        <v>367.53966202999987</v>
      </c>
      <c r="CE32" s="305">
        <f t="shared" si="338"/>
        <v>408.01876134000003</v>
      </c>
      <c r="CF32" s="305">
        <f t="shared" si="338"/>
        <v>406.79035115999989</v>
      </c>
      <c r="CG32" s="305">
        <f t="shared" si="338"/>
        <v>470.31348134000007</v>
      </c>
      <c r="CH32" s="305">
        <f t="shared" si="338"/>
        <v>364.60306771</v>
      </c>
      <c r="CI32" s="305">
        <f t="shared" si="338"/>
        <v>386.12544060000005</v>
      </c>
      <c r="CJ32" s="305">
        <f t="shared" si="338"/>
        <v>394.69791878999996</v>
      </c>
      <c r="CK32" s="305">
        <f t="shared" si="338"/>
        <v>691.22413472999995</v>
      </c>
      <c r="CL32" s="305">
        <f t="shared" si="338"/>
        <v>364.42157373000009</v>
      </c>
      <c r="CM32" s="305">
        <f t="shared" si="338"/>
        <v>388.78604866999996</v>
      </c>
      <c r="CN32" s="305">
        <f t="shared" si="338"/>
        <v>469.98909186000003</v>
      </c>
      <c r="CO32" s="305">
        <f t="shared" si="338"/>
        <v>399.01367007999994</v>
      </c>
      <c r="CP32" s="305">
        <f t="shared" si="338"/>
        <v>401.46364941999997</v>
      </c>
      <c r="CQ32" s="305">
        <f t="shared" si="338"/>
        <v>410.01889119000003</v>
      </c>
      <c r="CR32" s="305">
        <f t="shared" si="338"/>
        <v>401.3313648300001</v>
      </c>
      <c r="CS32" s="305">
        <f t="shared" si="338"/>
        <v>536.33333617999995</v>
      </c>
      <c r="CT32" s="305">
        <f t="shared" si="338"/>
        <v>425.02769102999991</v>
      </c>
      <c r="CU32" s="305">
        <f t="shared" si="338"/>
        <v>419.20954556000004</v>
      </c>
      <c r="CV32" s="305">
        <f t="shared" si="338"/>
        <v>413.34798729999977</v>
      </c>
      <c r="CW32" s="305">
        <f t="shared" si="338"/>
        <v>836.10735211999986</v>
      </c>
      <c r="CX32" s="305">
        <f t="shared" ref="CX32" si="339">+SUM(CX33:CX35)</f>
        <v>380.38953632999988</v>
      </c>
      <c r="CY32" s="305">
        <f t="shared" ref="CY32" si="340">+SUM(CY33:CY35)</f>
        <v>396.90901677999994</v>
      </c>
      <c r="CZ32" s="305">
        <f t="shared" ref="CZ32" si="341">+SUM(CZ33:CZ35)</f>
        <v>453.77147298999995</v>
      </c>
      <c r="DA32" s="305">
        <f t="shared" ref="DA32" si="342">+SUM(DA33:DA35)</f>
        <v>423.58987597999999</v>
      </c>
      <c r="DB32" s="305">
        <f t="shared" ref="DB32" si="343">+SUM(DB33:DB35)</f>
        <v>421.35028234999993</v>
      </c>
      <c r="DC32" s="305">
        <f t="shared" ref="DC32:DD32" si="344">+SUM(DC33:DC35)</f>
        <v>444.62955315999977</v>
      </c>
      <c r="DD32" s="305">
        <f t="shared" si="344"/>
        <v>417.37798510999994</v>
      </c>
      <c r="DE32" s="305">
        <f t="shared" ref="DE32" si="345">+SUM(DE33:DE35)</f>
        <v>540.90172097999994</v>
      </c>
      <c r="DF32" s="305">
        <f t="shared" ref="DF32" si="346">+SUM(DF33:DF35)</f>
        <v>437.76896144000006</v>
      </c>
      <c r="DG32" s="305">
        <f t="shared" ref="DG32" si="347">+SUM(DG33:DG35)</f>
        <v>441.64867505999996</v>
      </c>
      <c r="DH32" s="305">
        <f t="shared" ref="DH32" si="348">+SUM(DH33:DH35)</f>
        <v>431.9325465899999</v>
      </c>
      <c r="DI32" s="305">
        <f t="shared" ref="DI32:DJ32" si="349">+SUM(DI33:DI35)</f>
        <v>750.35268558000018</v>
      </c>
      <c r="DJ32" s="305">
        <f t="shared" si="349"/>
        <v>406.94984164999994</v>
      </c>
      <c r="DK32" s="305">
        <f t="shared" ref="DK32" si="350">+SUM(DK33:DK35)</f>
        <v>406.09794059000001</v>
      </c>
      <c r="DL32" s="305">
        <f t="shared" ref="DL32" si="351">+SUM(DL33:DL35)</f>
        <v>473.71189983999994</v>
      </c>
      <c r="DM32" s="305">
        <f t="shared" ref="DM32" si="352">+SUM(DM33:DM35)</f>
        <v>427.05041836999987</v>
      </c>
      <c r="DN32" s="305">
        <f t="shared" ref="DN32" si="353">+SUM(DN33:DN35)</f>
        <v>444.24017611000011</v>
      </c>
      <c r="DO32" s="305">
        <f t="shared" ref="DO32:DP32" si="354">+SUM(DO33:DO35)</f>
        <v>558.02263734999997</v>
      </c>
      <c r="DP32" s="305">
        <f t="shared" si="354"/>
        <v>476.14777057000015</v>
      </c>
      <c r="DQ32" s="305">
        <f t="shared" ref="DQ32" si="355">+SUM(DQ33:DQ35)</f>
        <v>537.74109434999991</v>
      </c>
      <c r="DR32" s="305">
        <f t="shared" ref="DR32" si="356">+SUM(DR33:DR35)</f>
        <v>469.99923386</v>
      </c>
      <c r="DS32" s="305">
        <f t="shared" ref="DS32" si="357">+SUM(DS33:DS35)</f>
        <v>474.81893691999994</v>
      </c>
      <c r="DT32" s="305">
        <f t="shared" ref="DT32" si="358">+SUM(DT33:DT35)</f>
        <v>465.21397043000002</v>
      </c>
      <c r="DU32" s="305">
        <f t="shared" ref="DU32:DV32" si="359">+SUM(DU33:DU35)</f>
        <v>739.04789290999997</v>
      </c>
      <c r="DV32" s="305">
        <f t="shared" si="359"/>
        <v>446.83399245999993</v>
      </c>
      <c r="DW32" s="305">
        <f t="shared" ref="DW32" si="360">+SUM(DW33:DW35)</f>
        <v>462.24125221999992</v>
      </c>
      <c r="DX32" s="305">
        <f t="shared" ref="DX32" si="361">+SUM(DX33:DX35)</f>
        <v>639.69207750999999</v>
      </c>
      <c r="DY32" s="305">
        <f t="shared" ref="DY32" si="362">+SUM(DY33:DY35)</f>
        <v>479.02161803000013</v>
      </c>
      <c r="DZ32" s="305">
        <f t="shared" ref="DZ32" si="363">+SUM(DZ33:DZ35)</f>
        <v>494.90085697000006</v>
      </c>
      <c r="EA32" s="305">
        <f t="shared" ref="EA32:EB32" si="364">+SUM(EA33:EA35)</f>
        <v>494.41169466999992</v>
      </c>
      <c r="EB32" s="305">
        <f t="shared" si="364"/>
        <v>493.06910599000008</v>
      </c>
      <c r="EC32" s="305">
        <f t="shared" ref="EC32" si="365">+SUM(EC33:EC35)</f>
        <v>588.56816267000011</v>
      </c>
      <c r="ED32" s="305">
        <f t="shared" ref="ED32" si="366">+SUM(ED33:ED35)</f>
        <v>501.38170771000006</v>
      </c>
      <c r="EE32" s="305">
        <f t="shared" ref="EE32" si="367">+SUM(EE33:EE35)</f>
        <v>514.31115085999988</v>
      </c>
      <c r="EF32" s="305">
        <f t="shared" ref="EF32" si="368">+SUM(EF33:EF35)</f>
        <v>515.92072155000017</v>
      </c>
      <c r="EG32" s="305">
        <f t="shared" ref="EG32:EH32" si="369">+SUM(EG33:EG35)</f>
        <v>820.45448203000012</v>
      </c>
      <c r="EH32" s="305">
        <f t="shared" si="369"/>
        <v>492.76081552999983</v>
      </c>
      <c r="EI32" s="305">
        <f t="shared" ref="EI32" si="370">+SUM(EI33:EI35)</f>
        <v>521.0868843300002</v>
      </c>
      <c r="EJ32" s="305">
        <f t="shared" ref="EJ32" si="371">+SUM(EJ33:EJ35)</f>
        <v>564.60993958000006</v>
      </c>
      <c r="EK32" s="305">
        <f t="shared" ref="EK32" si="372">+SUM(EK33:EK35)</f>
        <v>506.66179061999998</v>
      </c>
      <c r="EL32" s="305">
        <f t="shared" ref="EL32" si="373">+SUM(EL33:EL35)</f>
        <v>499.13419120000009</v>
      </c>
      <c r="EM32" s="305">
        <f t="shared" ref="EM32:EN32" si="374">+SUM(EM33:EM35)</f>
        <v>484.55305640000006</v>
      </c>
      <c r="EN32" s="305">
        <f t="shared" si="374"/>
        <v>517.49013949000005</v>
      </c>
      <c r="EO32" s="305">
        <f t="shared" ref="EO32" si="375">+SUM(EO33:EO35)</f>
        <v>637.99851530000012</v>
      </c>
      <c r="EP32" s="305">
        <f t="shared" ref="EP32" si="376">+SUM(EP33:EP35)</f>
        <v>568.92352440000002</v>
      </c>
      <c r="EQ32" s="305">
        <f t="shared" ref="EQ32" si="377">+SUM(EQ33:EQ35)</f>
        <v>553.03938606999986</v>
      </c>
      <c r="ER32" s="305">
        <f t="shared" ref="ER32:FE32" si="378">+SUM(ER33:ER35)</f>
        <v>547.59326326999974</v>
      </c>
      <c r="ES32" s="305">
        <f t="shared" si="378"/>
        <v>934.75688192999974</v>
      </c>
      <c r="ET32" s="305">
        <f t="shared" si="378"/>
        <v>506.34694893000005</v>
      </c>
      <c r="EU32" s="305">
        <f t="shared" si="378"/>
        <v>519.51550978999978</v>
      </c>
      <c r="EV32" s="305">
        <f t="shared" si="378"/>
        <v>631.28549765999992</v>
      </c>
      <c r="EW32" s="305">
        <f t="shared" si="378"/>
        <v>534.88576581000007</v>
      </c>
      <c r="EX32" s="305">
        <f t="shared" si="378"/>
        <v>623.13183527000001</v>
      </c>
      <c r="EY32" s="305">
        <f t="shared" si="378"/>
        <v>585.96630492999986</v>
      </c>
      <c r="EZ32" s="305">
        <f t="shared" si="378"/>
        <v>547.77445791000002</v>
      </c>
      <c r="FA32" s="305">
        <f t="shared" si="378"/>
        <v>622.6062339299998</v>
      </c>
      <c r="FB32" s="305">
        <f t="shared" si="378"/>
        <v>551.93371492000006</v>
      </c>
      <c r="FC32" s="305">
        <f t="shared" si="378"/>
        <v>557.58308853999961</v>
      </c>
      <c r="FD32" s="305">
        <f t="shared" si="378"/>
        <v>557.30290312000034</v>
      </c>
      <c r="FE32" s="305">
        <f t="shared" si="378"/>
        <v>940.13882387999979</v>
      </c>
      <c r="FF32" s="305">
        <f t="shared" ref="FF32:FH32" si="379">+SUM(FF33:FF35)</f>
        <v>525.50631313000008</v>
      </c>
      <c r="FG32" s="305">
        <f t="shared" si="379"/>
        <v>558.30054472999996</v>
      </c>
      <c r="FH32" s="305">
        <f t="shared" si="379"/>
        <v>657.67409229999998</v>
      </c>
      <c r="FI32" s="305">
        <f t="shared" ref="FI32" si="380">+SUM(FI33:FI35)</f>
        <v>638.68023452</v>
      </c>
      <c r="FJ32" s="305">
        <f t="shared" ref="FJ32:FK32" si="381">+SUM(FJ33:FJ35)</f>
        <v>560.14511745000004</v>
      </c>
      <c r="FK32" s="305">
        <f t="shared" si="381"/>
        <v>550.69112182999993</v>
      </c>
      <c r="FL32" s="305">
        <f t="shared" ref="FL32" si="382">+SUM(FL33:FL35)</f>
        <v>596.40697397999998</v>
      </c>
      <c r="FM32" s="305">
        <f t="shared" ref="FM32" si="383">+SUM(FM33:FM35)</f>
        <v>704.47558022999988</v>
      </c>
      <c r="FN32" s="305">
        <f t="shared" ref="FN32" si="384">+SUM(FN33:FN35)</f>
        <v>581.48120201999996</v>
      </c>
      <c r="FO32" s="305">
        <f t="shared" ref="FO32" si="385">+SUM(FO33:FO35)</f>
        <v>599.00619343000005</v>
      </c>
      <c r="FP32" s="305">
        <f t="shared" ref="FP32" si="386">+SUM(FP33:FP35)</f>
        <v>647.01846393999983</v>
      </c>
      <c r="FQ32" s="305">
        <f t="shared" ref="FQ32:FR32" si="387">+SUM(FQ33:FQ35)</f>
        <v>1000.8227994500002</v>
      </c>
      <c r="FR32" s="305">
        <f t="shared" si="387"/>
        <v>581.90904187999968</v>
      </c>
      <c r="FS32" s="305">
        <f t="shared" ref="FS32:FT32" si="388">+SUM(FS33:FS35)</f>
        <v>646.53404592999993</v>
      </c>
      <c r="FT32" s="305">
        <f t="shared" si="388"/>
        <v>779.81193083999983</v>
      </c>
      <c r="FU32" s="305">
        <f t="shared" ref="FU32" si="389">+SUM(FU33:FU35)</f>
        <v>596.27920781000034</v>
      </c>
    </row>
    <row r="33" spans="1:177">
      <c r="A33" s="306">
        <v>2151</v>
      </c>
      <c r="B33" s="315" t="s">
        <v>35</v>
      </c>
      <c r="C33" s="302">
        <f t="shared" si="138"/>
        <v>2764.9596675299999</v>
      </c>
      <c r="D33" s="302">
        <f t="shared" si="139"/>
        <v>3389.3503609899994</v>
      </c>
      <c r="E33" s="302">
        <f t="shared" si="140"/>
        <v>3795.3010397899998</v>
      </c>
      <c r="F33" s="302">
        <f t="shared" si="141"/>
        <v>4339.8684063600003</v>
      </c>
      <c r="G33" s="302">
        <f>+SUM(CX33:DI33)</f>
        <v>4420.2272903199992</v>
      </c>
      <c r="H33" s="302">
        <f>+SUM(DJ33:DU33)</f>
        <v>4699.6230805200003</v>
      </c>
      <c r="I33" s="302">
        <f>+SUM(DV33:EG33)</f>
        <v>5199.0851056599995</v>
      </c>
      <c r="J33" s="302">
        <f>+SUM(EH33:ES33)</f>
        <v>5616.7021957199995</v>
      </c>
      <c r="K33" s="302">
        <f t="shared" si="269"/>
        <v>5888.2159023099994</v>
      </c>
      <c r="L33" s="305">
        <f t="shared" si="270"/>
        <v>6202.7197900699994</v>
      </c>
      <c r="M33" s="302">
        <f t="shared" si="148"/>
        <v>490.90683740999998</v>
      </c>
      <c r="N33" s="302">
        <f t="shared" si="149"/>
        <v>589.89552184000001</v>
      </c>
      <c r="O33" s="302">
        <f t="shared" si="150"/>
        <v>683.20935307000013</v>
      </c>
      <c r="P33" s="302">
        <f t="shared" si="151"/>
        <v>1000.9479552099999</v>
      </c>
      <c r="Q33" s="302">
        <f t="shared" si="152"/>
        <v>646.21742377999988</v>
      </c>
      <c r="R33" s="302">
        <f t="shared" si="153"/>
        <v>757.27341993000005</v>
      </c>
      <c r="S33" s="302">
        <f t="shared" si="154"/>
        <v>829.96334709999996</v>
      </c>
      <c r="T33" s="302">
        <f t="shared" si="155"/>
        <v>1155.8961701799999</v>
      </c>
      <c r="U33" s="302">
        <f t="shared" si="156"/>
        <v>788.16183509999985</v>
      </c>
      <c r="V33" s="302">
        <f t="shared" si="157"/>
        <v>853.34230206999996</v>
      </c>
      <c r="W33" s="302">
        <f t="shared" si="158"/>
        <v>985.60328344999994</v>
      </c>
      <c r="X33" s="302">
        <f t="shared" si="159"/>
        <v>1168.1936191700001</v>
      </c>
      <c r="Y33" s="302">
        <f t="shared" si="160"/>
        <v>967.55896946000007</v>
      </c>
      <c r="Z33" s="302">
        <f t="shared" si="161"/>
        <v>957.99554450999995</v>
      </c>
      <c r="AA33" s="302">
        <f t="shared" si="162"/>
        <v>1062.1793405399999</v>
      </c>
      <c r="AB33" s="302">
        <f t="shared" si="163"/>
        <v>1352.1345518499998</v>
      </c>
      <c r="AC33" s="302">
        <f>+SUM(CX33:CZ33)</f>
        <v>982.34283143999983</v>
      </c>
      <c r="AD33" s="302">
        <f>+SUM(DA33:DC33)</f>
        <v>1017.3283204299998</v>
      </c>
      <c r="AE33" s="302">
        <f>+SUM(DD33:DF33)</f>
        <v>1118.6799594299998</v>
      </c>
      <c r="AF33" s="302">
        <f>+SUM(DG33:DI33)</f>
        <v>1301.8761790200001</v>
      </c>
      <c r="AG33" s="302">
        <f>+SUM(DJ33:DL33)</f>
        <v>1038.9718748299999</v>
      </c>
      <c r="AH33" s="302">
        <f>+SUM(DM33:DO33)</f>
        <v>1078.0386162300001</v>
      </c>
      <c r="AI33" s="302">
        <f>+SUM(DP33:DR33)</f>
        <v>1213.37954489</v>
      </c>
      <c r="AJ33" s="302">
        <f>+SUM(DS33:DU33)</f>
        <v>1369.2330445699999</v>
      </c>
      <c r="AK33" s="302">
        <f>+SUM(DV33:DX33)</f>
        <v>1194.9926770899999</v>
      </c>
      <c r="AL33" s="302">
        <f>+SUM(DY33:EA33)</f>
        <v>1178.9748144500002</v>
      </c>
      <c r="AM33" s="302">
        <f>+SUM(EB33:ED33)</f>
        <v>1300.1207455900001</v>
      </c>
      <c r="AN33" s="302">
        <f>+SUM(EE33:EG33)</f>
        <v>1524.9968685300003</v>
      </c>
      <c r="AO33" s="302">
        <f>+SUM(EH33:EJ33)</f>
        <v>1292.34095441</v>
      </c>
      <c r="AP33" s="302">
        <f>+SUM(EK33:EM33)</f>
        <v>1226.6791233900001</v>
      </c>
      <c r="AQ33" s="303">
        <f>+SUM(EN33:EP33)</f>
        <v>1412.04656555</v>
      </c>
      <c r="AR33" s="303">
        <f>+SUM(EQ33:ES33)</f>
        <v>1685.6355523699995</v>
      </c>
      <c r="AS33" s="305">
        <f t="shared" si="271"/>
        <v>1365.5477428499998</v>
      </c>
      <c r="AT33" s="305">
        <f t="shared" si="272"/>
        <v>1394.8425687700001</v>
      </c>
      <c r="AU33" s="305">
        <f t="shared" si="273"/>
        <v>1420.0840808199998</v>
      </c>
      <c r="AV33" s="305">
        <f t="shared" si="274"/>
        <v>1707.7415098699998</v>
      </c>
      <c r="AW33" s="305">
        <f t="shared" si="275"/>
        <v>1438.9183526100001</v>
      </c>
      <c r="AX33" s="305">
        <f t="shared" si="276"/>
        <v>1369.4511390399998</v>
      </c>
      <c r="AY33" s="305">
        <f t="shared" si="277"/>
        <v>1520.8805370299997</v>
      </c>
      <c r="AZ33" s="305">
        <f t="shared" si="278"/>
        <v>1873.4697613899998</v>
      </c>
      <c r="BA33" s="305">
        <f t="shared" si="279"/>
        <v>1691.8178239599995</v>
      </c>
      <c r="BB33" s="305">
        <v>140.90681744</v>
      </c>
      <c r="BC33" s="305">
        <v>149.8130591</v>
      </c>
      <c r="BD33" s="305">
        <v>200.18696087000001</v>
      </c>
      <c r="BE33" s="305">
        <v>187.15518332000002</v>
      </c>
      <c r="BF33" s="305">
        <v>198.04849174999998</v>
      </c>
      <c r="BG33" s="305">
        <v>204.69184676999998</v>
      </c>
      <c r="BH33" s="305">
        <v>210.31308155000002</v>
      </c>
      <c r="BI33" s="305">
        <v>268.00550865000008</v>
      </c>
      <c r="BJ33" s="305">
        <v>204.89076287</v>
      </c>
      <c r="BK33" s="305">
        <v>192.3544737</v>
      </c>
      <c r="BL33" s="305">
        <v>230.88166897999997</v>
      </c>
      <c r="BM33" s="305">
        <v>577.71181252999997</v>
      </c>
      <c r="BN33" s="305">
        <v>182.77788617999994</v>
      </c>
      <c r="BO33" s="305">
        <v>202.26640674999993</v>
      </c>
      <c r="BP33" s="305">
        <v>261.17313085000001</v>
      </c>
      <c r="BQ33" s="305">
        <v>244.99175106000001</v>
      </c>
      <c r="BR33" s="305">
        <v>243.45429862</v>
      </c>
      <c r="BS33" s="305">
        <v>268.82737025</v>
      </c>
      <c r="BT33" s="305">
        <v>250.23477797000004</v>
      </c>
      <c r="BU33" s="305">
        <v>332.35211276999996</v>
      </c>
      <c r="BV33" s="305">
        <v>247.37645635999996</v>
      </c>
      <c r="BW33" s="305">
        <v>256.03754895999998</v>
      </c>
      <c r="BX33" s="305">
        <v>257.46775643000007</v>
      </c>
      <c r="BY33" s="305">
        <v>642.39086478999991</v>
      </c>
      <c r="BZ33" s="305">
        <v>230.5259621299999</v>
      </c>
      <c r="CA33" s="305">
        <v>256.33370793</v>
      </c>
      <c r="CB33" s="305">
        <v>301.30216503999998</v>
      </c>
      <c r="CC33" s="305">
        <v>281.25908991</v>
      </c>
      <c r="CD33" s="305">
        <v>284.17552706999993</v>
      </c>
      <c r="CE33" s="305">
        <v>287.90768509000003</v>
      </c>
      <c r="CF33" s="305">
        <v>323.21462617999993</v>
      </c>
      <c r="CG33" s="305">
        <v>377.16955030000003</v>
      </c>
      <c r="CH33" s="305">
        <v>285.21910696999998</v>
      </c>
      <c r="CI33" s="305">
        <v>299.28895931000005</v>
      </c>
      <c r="CJ33" s="305">
        <v>309.95523513000006</v>
      </c>
      <c r="CK33" s="305">
        <v>558.94942472999992</v>
      </c>
      <c r="CL33" s="305">
        <v>285.73114350000009</v>
      </c>
      <c r="CM33" s="305">
        <v>300.37248126999998</v>
      </c>
      <c r="CN33" s="305">
        <v>381.45534469</v>
      </c>
      <c r="CO33" s="305">
        <v>314.56873108999991</v>
      </c>
      <c r="CP33" s="305">
        <v>318.61918737999997</v>
      </c>
      <c r="CQ33" s="305">
        <v>324.80762604</v>
      </c>
      <c r="CR33" s="305">
        <v>325.13143077000012</v>
      </c>
      <c r="CS33" s="305">
        <v>404.2658003599999</v>
      </c>
      <c r="CT33" s="305">
        <v>332.78210940999998</v>
      </c>
      <c r="CU33" s="305">
        <v>330.22202979999997</v>
      </c>
      <c r="CV33" s="305">
        <v>333.47216861999988</v>
      </c>
      <c r="CW33" s="305">
        <v>688.44035342999996</v>
      </c>
      <c r="CX33" s="305">
        <v>299.48119312999989</v>
      </c>
      <c r="CY33" s="305">
        <v>316.53945011999991</v>
      </c>
      <c r="CZ33" s="305">
        <v>366.32218818999996</v>
      </c>
      <c r="DA33" s="305">
        <v>343.47006097999997</v>
      </c>
      <c r="DB33" s="305">
        <v>336.60799115999993</v>
      </c>
      <c r="DC33" s="305">
        <v>337.25026828999984</v>
      </c>
      <c r="DD33" s="305">
        <v>332.98761326999988</v>
      </c>
      <c r="DE33" s="305">
        <v>443.11648256000001</v>
      </c>
      <c r="DF33" s="305">
        <v>342.57586359999999</v>
      </c>
      <c r="DG33" s="305">
        <v>347.13381901999998</v>
      </c>
      <c r="DH33" s="305">
        <v>340.92768976999992</v>
      </c>
      <c r="DI33" s="305">
        <v>613.81467023000016</v>
      </c>
      <c r="DJ33" s="305">
        <v>327.03988333999996</v>
      </c>
      <c r="DK33" s="305">
        <v>327.44329324</v>
      </c>
      <c r="DL33" s="305">
        <v>384.48869824999991</v>
      </c>
      <c r="DM33" s="305">
        <v>349.36699695999994</v>
      </c>
      <c r="DN33" s="305">
        <v>359.7533799200001</v>
      </c>
      <c r="DO33" s="305">
        <v>368.91823935000002</v>
      </c>
      <c r="DP33" s="305">
        <v>393.50956280000008</v>
      </c>
      <c r="DQ33" s="305">
        <v>439.39505050000002</v>
      </c>
      <c r="DR33" s="305">
        <v>380.47493158999998</v>
      </c>
      <c r="DS33" s="305">
        <v>389.48619416000003</v>
      </c>
      <c r="DT33" s="305">
        <v>378.17808216000003</v>
      </c>
      <c r="DU33" s="305">
        <v>601.56876824999995</v>
      </c>
      <c r="DV33" s="305">
        <v>365.69632695999996</v>
      </c>
      <c r="DW33" s="305">
        <v>380.26558081999991</v>
      </c>
      <c r="DX33" s="305">
        <v>449.03076931000004</v>
      </c>
      <c r="DY33" s="305">
        <v>384.00209860000012</v>
      </c>
      <c r="DZ33" s="305">
        <v>399.22690585999999</v>
      </c>
      <c r="EA33" s="305">
        <v>395.74580999</v>
      </c>
      <c r="EB33" s="305">
        <v>407.79680630000007</v>
      </c>
      <c r="EC33" s="305">
        <v>486.35548017000008</v>
      </c>
      <c r="ED33" s="305">
        <v>405.96845911999998</v>
      </c>
      <c r="EE33" s="305">
        <v>429.07394791999997</v>
      </c>
      <c r="EF33" s="305">
        <v>425.05911383000006</v>
      </c>
      <c r="EG33" s="305">
        <v>670.86380678000023</v>
      </c>
      <c r="EH33" s="305">
        <v>408.06050128999982</v>
      </c>
      <c r="EI33" s="305">
        <v>414.47644020000018</v>
      </c>
      <c r="EJ33" s="305">
        <v>469.8040129200001</v>
      </c>
      <c r="EK33" s="305">
        <v>420.72502342999996</v>
      </c>
      <c r="EL33" s="305">
        <v>409.2270545500001</v>
      </c>
      <c r="EM33" s="305">
        <v>396.72704541000007</v>
      </c>
      <c r="EN33" s="305">
        <v>424.25727482000008</v>
      </c>
      <c r="EO33" s="305">
        <v>526.48458507999999</v>
      </c>
      <c r="EP33" s="305">
        <v>461.30470565000002</v>
      </c>
      <c r="EQ33" s="305">
        <v>450.68023762999991</v>
      </c>
      <c r="ER33" s="305">
        <v>454.58501043999979</v>
      </c>
      <c r="ES33" s="305">
        <v>780.3703042999997</v>
      </c>
      <c r="ET33" s="305">
        <v>413.33550377000006</v>
      </c>
      <c r="EU33" s="305">
        <v>422.65135627999985</v>
      </c>
      <c r="EV33" s="305">
        <v>529.56088279999994</v>
      </c>
      <c r="EW33" s="305">
        <v>432.63974305000011</v>
      </c>
      <c r="EX33" s="305">
        <v>487.44124612000002</v>
      </c>
      <c r="EY33" s="305">
        <v>474.76157959999989</v>
      </c>
      <c r="EZ33" s="305">
        <v>459.96719539999992</v>
      </c>
      <c r="FA33" s="305">
        <v>512.37797514999988</v>
      </c>
      <c r="FB33" s="305">
        <v>447.73891027000002</v>
      </c>
      <c r="FC33" s="305">
        <v>459.17802795999984</v>
      </c>
      <c r="FD33" s="305">
        <v>462.78308113000003</v>
      </c>
      <c r="FE33" s="305">
        <v>785.78040077999992</v>
      </c>
      <c r="FF33" s="305">
        <v>432.45256934000003</v>
      </c>
      <c r="FG33" s="305">
        <v>464.90909527999997</v>
      </c>
      <c r="FH33" s="305">
        <v>541.55668799</v>
      </c>
      <c r="FI33" s="305">
        <v>477.74249067000005</v>
      </c>
      <c r="FJ33" s="305">
        <v>448.31766140999997</v>
      </c>
      <c r="FK33" s="305">
        <v>443.39098695999985</v>
      </c>
      <c r="FL33" s="305">
        <v>486.5317895500001</v>
      </c>
      <c r="FM33" s="305">
        <v>568.04145643999971</v>
      </c>
      <c r="FN33" s="305">
        <v>466.30729103999994</v>
      </c>
      <c r="FO33" s="305">
        <v>493.13550011000001</v>
      </c>
      <c r="FP33" s="305">
        <v>542.14426128000002</v>
      </c>
      <c r="FQ33" s="305">
        <v>838.18999999999994</v>
      </c>
      <c r="FR33" s="305">
        <v>482.45465702999979</v>
      </c>
      <c r="FS33" s="305">
        <v>542.40217409999991</v>
      </c>
      <c r="FT33" s="305">
        <v>666.9609928299999</v>
      </c>
      <c r="FU33" s="305">
        <v>486.86868202000022</v>
      </c>
    </row>
    <row r="34" spans="1:177">
      <c r="A34" s="306">
        <v>2152</v>
      </c>
      <c r="B34" s="315" t="s">
        <v>36</v>
      </c>
      <c r="C34" s="302">
        <f t="shared" si="138"/>
        <v>336.11983960000003</v>
      </c>
      <c r="D34" s="302">
        <f t="shared" si="139"/>
        <v>267.51954590000003</v>
      </c>
      <c r="E34" s="302">
        <f t="shared" si="140"/>
        <v>322.76559112000001</v>
      </c>
      <c r="F34" s="302">
        <f t="shared" si="141"/>
        <v>347.15698084999997</v>
      </c>
      <c r="G34" s="302">
        <f>+SUM(CX34:DI34)</f>
        <v>347.98202158999993</v>
      </c>
      <c r="H34" s="302">
        <f>+SUM(DJ34:DU34)</f>
        <v>448.60600484999998</v>
      </c>
      <c r="I34" s="302">
        <f>+SUM(DV34:EG34)</f>
        <v>490.35829422</v>
      </c>
      <c r="J34" s="302">
        <f>+SUM(EH34:ES34)</f>
        <v>395.25233897999999</v>
      </c>
      <c r="K34" s="302">
        <f t="shared" si="269"/>
        <v>447.93598537999998</v>
      </c>
      <c r="L34" s="305">
        <f t="shared" si="270"/>
        <v>504.00764457000002</v>
      </c>
      <c r="M34" s="302">
        <f t="shared" si="148"/>
        <v>81.918157000000008</v>
      </c>
      <c r="N34" s="302">
        <f t="shared" si="149"/>
        <v>127.44011400000001</v>
      </c>
      <c r="O34" s="302">
        <f t="shared" si="150"/>
        <v>57.026733200000002</v>
      </c>
      <c r="P34" s="302">
        <f t="shared" si="151"/>
        <v>69.734835399999994</v>
      </c>
      <c r="Q34" s="302">
        <f t="shared" si="152"/>
        <v>52.546666999999999</v>
      </c>
      <c r="R34" s="302">
        <f t="shared" si="153"/>
        <v>66.144478000000007</v>
      </c>
      <c r="S34" s="302">
        <f t="shared" si="154"/>
        <v>72.142884000000009</v>
      </c>
      <c r="T34" s="302">
        <f t="shared" si="155"/>
        <v>76.685516899999996</v>
      </c>
      <c r="U34" s="302">
        <f t="shared" si="156"/>
        <v>57.620542890000003</v>
      </c>
      <c r="V34" s="302">
        <f t="shared" si="157"/>
        <v>100.29708119999998</v>
      </c>
      <c r="W34" s="302">
        <f t="shared" si="158"/>
        <v>77.788762459999987</v>
      </c>
      <c r="X34" s="302">
        <f t="shared" si="159"/>
        <v>87.05920457000002</v>
      </c>
      <c r="Y34" s="302">
        <f t="shared" si="160"/>
        <v>74.325117349999999</v>
      </c>
      <c r="Z34" s="302">
        <f t="shared" si="161"/>
        <v>69.618740400000007</v>
      </c>
      <c r="AA34" s="302">
        <f t="shared" si="162"/>
        <v>116.95000000000002</v>
      </c>
      <c r="AB34" s="302">
        <f t="shared" si="163"/>
        <v>86.263123100000001</v>
      </c>
      <c r="AC34" s="302">
        <f>+SUM(CX34:CZ34)</f>
        <v>71.150804980000004</v>
      </c>
      <c r="AD34" s="302">
        <f>+SUM(DA34:DC34)</f>
        <v>96.593434669999994</v>
      </c>
      <c r="AE34" s="302">
        <f>+SUM(DD34:DF34)</f>
        <v>82.986396320000011</v>
      </c>
      <c r="AF34" s="302">
        <f>+SUM(DG34:DI34)</f>
        <v>97.251385619999951</v>
      </c>
      <c r="AG34" s="302">
        <f>+SUM(DJ34:DL34)</f>
        <v>75.499877530000006</v>
      </c>
      <c r="AH34" s="302">
        <f>+SUM(DM34:DO34)</f>
        <v>183.76963176999999</v>
      </c>
      <c r="AI34" s="302">
        <f>+SUM(DP34:DR34)</f>
        <v>89.631535400000047</v>
      </c>
      <c r="AJ34" s="302">
        <f>+SUM(DS34:DU34)</f>
        <v>99.704960150000005</v>
      </c>
      <c r="AK34" s="302">
        <f>+SUM(DV34:DX34)</f>
        <v>176.48732208999999</v>
      </c>
      <c r="AL34" s="302">
        <f>+SUM(DY34:EA34)</f>
        <v>116.77244216</v>
      </c>
      <c r="AM34" s="302">
        <f>+SUM(EB34:ED34)</f>
        <v>89.511429810000067</v>
      </c>
      <c r="AN34" s="302">
        <f>+SUM(EE34:EG34)</f>
        <v>107.58710015999995</v>
      </c>
      <c r="AO34" s="302">
        <f>+SUM(EH34:EJ34)</f>
        <v>102.91930101</v>
      </c>
      <c r="AP34" s="302">
        <f>+SUM(EK34:EM34)</f>
        <v>87.133010159999998</v>
      </c>
      <c r="AQ34" s="303">
        <f>+SUM(EN34:EP34)</f>
        <v>95.493233070000045</v>
      </c>
      <c r="AR34" s="303">
        <f>+SUM(EQ34:ES34)</f>
        <v>109.70679473999999</v>
      </c>
      <c r="AS34" s="305">
        <f t="shared" si="271"/>
        <v>87.553233460000001</v>
      </c>
      <c r="AT34" s="305">
        <f t="shared" si="272"/>
        <v>146.12937783999999</v>
      </c>
      <c r="AU34" s="305">
        <f t="shared" si="273"/>
        <v>99.880912980000048</v>
      </c>
      <c r="AV34" s="305">
        <f t="shared" si="274"/>
        <v>114.37246109999995</v>
      </c>
      <c r="AW34" s="305">
        <f t="shared" si="275"/>
        <v>96.327749109999999</v>
      </c>
      <c r="AX34" s="305">
        <f t="shared" si="276"/>
        <v>153.61224514000003</v>
      </c>
      <c r="AY34" s="305">
        <f t="shared" si="277"/>
        <v>129.42142463999994</v>
      </c>
      <c r="AZ34" s="305">
        <f t="shared" si="278"/>
        <v>124.64622568000001</v>
      </c>
      <c r="BA34" s="305">
        <f t="shared" si="279"/>
        <v>108.44620447000001</v>
      </c>
      <c r="BB34" s="305">
        <v>16.349943</v>
      </c>
      <c r="BC34" s="305">
        <v>49.108223000000002</v>
      </c>
      <c r="BD34" s="305">
        <v>16.459990999999999</v>
      </c>
      <c r="BE34" s="305">
        <v>90.080706000000006</v>
      </c>
      <c r="BF34" s="305">
        <v>20.297329999999999</v>
      </c>
      <c r="BG34" s="305">
        <v>17.062078</v>
      </c>
      <c r="BH34" s="305">
        <v>17.2012</v>
      </c>
      <c r="BI34" s="305">
        <v>22.399471200000001</v>
      </c>
      <c r="BJ34" s="305">
        <v>17.426062000000002</v>
      </c>
      <c r="BK34" s="305">
        <v>17.410654399999999</v>
      </c>
      <c r="BL34" s="305">
        <v>17.681377000000001</v>
      </c>
      <c r="BM34" s="305">
        <v>34.642803999999998</v>
      </c>
      <c r="BN34" s="305">
        <v>17.674461000000001</v>
      </c>
      <c r="BO34" s="305">
        <v>17.274222000000002</v>
      </c>
      <c r="BP34" s="305">
        <v>17.597984</v>
      </c>
      <c r="BQ34" s="305">
        <v>18.661287999999999</v>
      </c>
      <c r="BR34" s="305">
        <v>18.164207000000001</v>
      </c>
      <c r="BS34" s="305">
        <v>29.318982999999999</v>
      </c>
      <c r="BT34" s="305">
        <v>19.272991999999999</v>
      </c>
      <c r="BU34" s="305">
        <v>32.901459000000003</v>
      </c>
      <c r="BV34" s="305">
        <v>19.968433000000001</v>
      </c>
      <c r="BW34" s="305">
        <v>19.073689999999999</v>
      </c>
      <c r="BX34" s="305">
        <v>19.466809999999999</v>
      </c>
      <c r="BY34" s="305">
        <v>38.145016900000002</v>
      </c>
      <c r="BZ34" s="305">
        <v>18.9883691</v>
      </c>
      <c r="CA34" s="305">
        <v>19.010049689999999</v>
      </c>
      <c r="CB34" s="305">
        <v>19.622124100000001</v>
      </c>
      <c r="CC34" s="305">
        <v>19.96725309</v>
      </c>
      <c r="CD34" s="305">
        <v>20.12465662999999</v>
      </c>
      <c r="CE34" s="305">
        <v>60.20517147999999</v>
      </c>
      <c r="CF34" s="305">
        <v>30.492863589999985</v>
      </c>
      <c r="CG34" s="305">
        <v>25.32273342000002</v>
      </c>
      <c r="CH34" s="305">
        <v>21.973165449999982</v>
      </c>
      <c r="CI34" s="305">
        <v>22.71171436000003</v>
      </c>
      <c r="CJ34" s="305">
        <v>23.80278020999998</v>
      </c>
      <c r="CK34" s="305">
        <v>40.544710000000002</v>
      </c>
      <c r="CL34" s="305">
        <v>24.301673529999999</v>
      </c>
      <c r="CM34" s="305">
        <v>24.897291710000001</v>
      </c>
      <c r="CN34" s="305">
        <v>25.12615211</v>
      </c>
      <c r="CO34" s="305">
        <v>22.849863920000004</v>
      </c>
      <c r="CP34" s="305">
        <v>24.157618069999998</v>
      </c>
      <c r="CQ34" s="305">
        <v>22.611258410000005</v>
      </c>
      <c r="CR34" s="305">
        <v>24.45</v>
      </c>
      <c r="CS34" s="305">
        <v>63.070000000000007</v>
      </c>
      <c r="CT34" s="305">
        <v>29.43</v>
      </c>
      <c r="CU34" s="305">
        <v>24.821364259999996</v>
      </c>
      <c r="CV34" s="305">
        <v>22.802033859999995</v>
      </c>
      <c r="CW34" s="305">
        <v>38.639724980000011</v>
      </c>
      <c r="CX34" s="305">
        <v>25.074250070000002</v>
      </c>
      <c r="CY34" s="305">
        <v>22.625958430000001</v>
      </c>
      <c r="CZ34" s="305">
        <v>23.450596480000002</v>
      </c>
      <c r="DA34" s="305">
        <v>24.131999440000001</v>
      </c>
      <c r="DB34" s="305">
        <v>23.550227939999996</v>
      </c>
      <c r="DC34" s="305">
        <v>48.911207289999993</v>
      </c>
      <c r="DD34" s="305">
        <v>27.345266500000019</v>
      </c>
      <c r="DE34" s="305">
        <v>30.205591509999994</v>
      </c>
      <c r="DF34" s="305">
        <v>25.435538309999991</v>
      </c>
      <c r="DG34" s="305">
        <v>28.949953619999999</v>
      </c>
      <c r="DH34" s="305">
        <v>25.515654100000017</v>
      </c>
      <c r="DI34" s="305">
        <v>42.785777899999943</v>
      </c>
      <c r="DJ34" s="305">
        <v>25.86330366</v>
      </c>
      <c r="DK34" s="305">
        <v>24.675448750000001</v>
      </c>
      <c r="DL34" s="305">
        <v>24.961125120000005</v>
      </c>
      <c r="DM34" s="305">
        <v>25.85554977</v>
      </c>
      <c r="DN34" s="305">
        <v>24.567412330000003</v>
      </c>
      <c r="DO34" s="305">
        <v>133.34666966999998</v>
      </c>
      <c r="DP34" s="305">
        <v>29.217748940000064</v>
      </c>
      <c r="DQ34" s="305">
        <v>33.212215409999914</v>
      </c>
      <c r="DR34" s="305">
        <v>27.201571050000066</v>
      </c>
      <c r="DS34" s="305">
        <v>25.903595940000027</v>
      </c>
      <c r="DT34" s="305">
        <v>29.200642319999965</v>
      </c>
      <c r="DU34" s="305">
        <v>44.600721890000017</v>
      </c>
      <c r="DV34" s="305">
        <v>26.479231739999999</v>
      </c>
      <c r="DW34" s="305">
        <v>25.47654811</v>
      </c>
      <c r="DX34" s="305">
        <v>124.53154223999999</v>
      </c>
      <c r="DY34" s="305">
        <v>37.205639779999998</v>
      </c>
      <c r="DZ34" s="305">
        <v>37.680331620000032</v>
      </c>
      <c r="EA34" s="305">
        <v>41.886470759999966</v>
      </c>
      <c r="EB34" s="305">
        <v>28.48915820000002</v>
      </c>
      <c r="EC34" s="305">
        <v>34.590166379999985</v>
      </c>
      <c r="ED34" s="305">
        <v>26.432105230000062</v>
      </c>
      <c r="EE34" s="305">
        <v>25.963159139999945</v>
      </c>
      <c r="EF34" s="305">
        <v>31.733656340000024</v>
      </c>
      <c r="EG34" s="305">
        <v>49.890284679999979</v>
      </c>
      <c r="EH34" s="305">
        <v>26.07771726</v>
      </c>
      <c r="EI34" s="305">
        <v>48.302428169999999</v>
      </c>
      <c r="EJ34" s="305">
        <v>28.539155579999996</v>
      </c>
      <c r="EK34" s="305">
        <v>30.371454999999997</v>
      </c>
      <c r="EL34" s="305">
        <v>28.233024239999985</v>
      </c>
      <c r="EM34" s="305">
        <v>28.528530920000009</v>
      </c>
      <c r="EN34" s="305">
        <v>28.435047609999984</v>
      </c>
      <c r="EO34" s="305">
        <v>37.437205470000052</v>
      </c>
      <c r="EP34" s="305">
        <v>29.620979990000013</v>
      </c>
      <c r="EQ34" s="305">
        <v>29.822915110000025</v>
      </c>
      <c r="ER34" s="305">
        <v>30.478863999999955</v>
      </c>
      <c r="ES34" s="305">
        <v>49.405015630000001</v>
      </c>
      <c r="ET34" s="305">
        <v>30.306468020000001</v>
      </c>
      <c r="EU34" s="305">
        <v>28.35482627</v>
      </c>
      <c r="EV34" s="305">
        <v>28.891939169999997</v>
      </c>
      <c r="EW34" s="305">
        <v>29.553738819999989</v>
      </c>
      <c r="EX34" s="305">
        <v>66.264176599999985</v>
      </c>
      <c r="EY34" s="305">
        <v>50.311462420000012</v>
      </c>
      <c r="EZ34" s="305">
        <v>27.965644310000009</v>
      </c>
      <c r="FA34" s="305">
        <v>37.339596329999964</v>
      </c>
      <c r="FB34" s="305">
        <v>34.575672340000082</v>
      </c>
      <c r="FC34" s="305">
        <v>32.320479539999909</v>
      </c>
      <c r="FD34" s="305">
        <v>31.563868830000107</v>
      </c>
      <c r="FE34" s="305">
        <v>50.488112729999941</v>
      </c>
      <c r="FF34" s="305">
        <v>31.984549779999998</v>
      </c>
      <c r="FG34" s="305">
        <v>29.859394829999999</v>
      </c>
      <c r="FH34" s="305">
        <v>34.483804500000005</v>
      </c>
      <c r="FI34" s="305">
        <v>83.269098569999997</v>
      </c>
      <c r="FJ34" s="305">
        <v>34.726993499999992</v>
      </c>
      <c r="FK34" s="305">
        <v>35.616153070000038</v>
      </c>
      <c r="FL34" s="305">
        <v>38.308693469999959</v>
      </c>
      <c r="FM34" s="305">
        <v>53.217800259999962</v>
      </c>
      <c r="FN34" s="305">
        <v>37.894930910000021</v>
      </c>
      <c r="FO34" s="305">
        <v>35.007702690000059</v>
      </c>
      <c r="FP34" s="305">
        <v>33.629573799999953</v>
      </c>
      <c r="FQ34" s="305">
        <v>56.008949190000017</v>
      </c>
      <c r="FR34" s="305">
        <v>33.29087346</v>
      </c>
      <c r="FS34" s="305">
        <v>39.026199250000012</v>
      </c>
      <c r="FT34" s="305">
        <v>36.129131759999993</v>
      </c>
      <c r="FU34" s="305">
        <v>39.72784645000003</v>
      </c>
    </row>
    <row r="35" spans="1:177">
      <c r="A35" s="306">
        <v>2153</v>
      </c>
      <c r="B35" s="315" t="s">
        <v>37</v>
      </c>
      <c r="C35" s="302">
        <f t="shared" si="138"/>
        <v>661.98544715000003</v>
      </c>
      <c r="D35" s="302">
        <f t="shared" si="139"/>
        <v>709.64914651000004</v>
      </c>
      <c r="E35" s="302">
        <f t="shared" si="140"/>
        <v>771.53459013999998</v>
      </c>
      <c r="F35" s="302">
        <f t="shared" si="141"/>
        <v>778.02481476000003</v>
      </c>
      <c r="G35" s="302">
        <f>+SUM(CX35:DI35)</f>
        <v>772.41300044000002</v>
      </c>
      <c r="H35" s="302">
        <f>+SUM(DJ35:DU35)</f>
        <v>730.81272758</v>
      </c>
      <c r="I35" s="302">
        <f>+SUM(DV35:EG35)</f>
        <v>761.36342278999996</v>
      </c>
      <c r="J35" s="302">
        <f>+SUM(EH35:ES35)</f>
        <v>816.65385342000002</v>
      </c>
      <c r="K35" s="302">
        <f t="shared" si="269"/>
        <v>842.31919699999992</v>
      </c>
      <c r="L35" s="305">
        <f t="shared" si="270"/>
        <v>913.48120237000001</v>
      </c>
      <c r="M35" s="302">
        <f t="shared" si="148"/>
        <v>140.627409</v>
      </c>
      <c r="N35" s="302">
        <f t="shared" si="149"/>
        <v>160.13654</v>
      </c>
      <c r="O35" s="302">
        <f t="shared" si="150"/>
        <v>155.7619610000001</v>
      </c>
      <c r="P35" s="302">
        <f t="shared" si="151"/>
        <v>205.4595371499999</v>
      </c>
      <c r="Q35" s="302">
        <f t="shared" si="152"/>
        <v>173.12227978000001</v>
      </c>
      <c r="R35" s="302">
        <f t="shared" si="153"/>
        <v>149.92428867999999</v>
      </c>
      <c r="S35" s="302">
        <f t="shared" si="154"/>
        <v>188.22338390999994</v>
      </c>
      <c r="T35" s="302">
        <f t="shared" si="155"/>
        <v>198.37919414000012</v>
      </c>
      <c r="U35" s="302">
        <f t="shared" si="156"/>
        <v>177.67417712</v>
      </c>
      <c r="V35" s="302">
        <f t="shared" si="157"/>
        <v>198.75088833999996</v>
      </c>
      <c r="W35" s="302">
        <f t="shared" si="158"/>
        <v>178.31485430000001</v>
      </c>
      <c r="X35" s="302">
        <f t="shared" si="159"/>
        <v>216.79467037999996</v>
      </c>
      <c r="Y35" s="302">
        <f t="shared" si="160"/>
        <v>181.31262745000001</v>
      </c>
      <c r="Z35" s="302">
        <f t="shared" si="161"/>
        <v>182.88192578000002</v>
      </c>
      <c r="AA35" s="302">
        <f t="shared" si="162"/>
        <v>183.56305149999997</v>
      </c>
      <c r="AB35" s="302">
        <f t="shared" si="163"/>
        <v>230.26721002999994</v>
      </c>
      <c r="AC35" s="302">
        <f>+SUM(CX35:CZ35)</f>
        <v>177.57638968000001</v>
      </c>
      <c r="AD35" s="302">
        <f>+SUM(DA35:DC35)</f>
        <v>175.64795638999999</v>
      </c>
      <c r="AE35" s="302">
        <f>+SUM(DD35:DF35)</f>
        <v>194.38231178000007</v>
      </c>
      <c r="AF35" s="302">
        <f>+SUM(DG35:DI35)</f>
        <v>224.80634259000001</v>
      </c>
      <c r="AG35" s="302">
        <f>+SUM(DJ35:DL35)</f>
        <v>172.28792972000002</v>
      </c>
      <c r="AH35" s="302">
        <f>+SUM(DM35:DO35)</f>
        <v>167.50498382999996</v>
      </c>
      <c r="AI35" s="302">
        <f>+SUM(DP35:DR35)</f>
        <v>180.87701849000007</v>
      </c>
      <c r="AJ35" s="302">
        <f>+SUM(DS35:DU35)</f>
        <v>210.1427955399999</v>
      </c>
      <c r="AK35" s="302">
        <f>+SUM(DV35:DX35)</f>
        <v>177.28732300999999</v>
      </c>
      <c r="AL35" s="302">
        <f>+SUM(DY35:EA35)</f>
        <v>172.58691306000003</v>
      </c>
      <c r="AM35" s="302">
        <f>+SUM(EB35:ED35)</f>
        <v>193.38680097000002</v>
      </c>
      <c r="AN35" s="302">
        <f>+SUM(EE35:EG35)</f>
        <v>218.10238574999994</v>
      </c>
      <c r="AO35" s="302">
        <f>+SUM(EH35:EJ35)</f>
        <v>183.19738401999999</v>
      </c>
      <c r="AP35" s="302">
        <f>+SUM(EK35:EM35)</f>
        <v>176.53690467000004</v>
      </c>
      <c r="AQ35" s="303">
        <f>+SUM(EN35:EP35)</f>
        <v>216.87238056999996</v>
      </c>
      <c r="AR35" s="303">
        <f>+SUM(EQ35:ES35)</f>
        <v>240.04718416000014</v>
      </c>
      <c r="AS35" s="305">
        <f t="shared" si="271"/>
        <v>204.04698006999999</v>
      </c>
      <c r="AT35" s="305">
        <f t="shared" si="272"/>
        <v>203.01195939999997</v>
      </c>
      <c r="AU35" s="305">
        <f t="shared" si="273"/>
        <v>202.34941296000002</v>
      </c>
      <c r="AV35" s="305">
        <f t="shared" si="274"/>
        <v>232.91084457000011</v>
      </c>
      <c r="AW35" s="305">
        <f t="shared" si="275"/>
        <v>206.23484844000001</v>
      </c>
      <c r="AX35" s="305">
        <f t="shared" si="276"/>
        <v>226.45308962000001</v>
      </c>
      <c r="AY35" s="305">
        <f t="shared" si="277"/>
        <v>232.06179456000001</v>
      </c>
      <c r="AZ35" s="305">
        <f t="shared" si="278"/>
        <v>248.73146975</v>
      </c>
      <c r="BA35" s="305">
        <f t="shared" si="279"/>
        <v>207.99099021999999</v>
      </c>
      <c r="BB35" s="305">
        <v>39.831716</v>
      </c>
      <c r="BC35" s="305">
        <v>47.073227000000003</v>
      </c>
      <c r="BD35" s="305">
        <v>53.72246599999999</v>
      </c>
      <c r="BE35" s="305">
        <v>59.50062299999999</v>
      </c>
      <c r="BF35" s="305">
        <v>51.424593000000023</v>
      </c>
      <c r="BG35" s="305">
        <v>49.211323999999991</v>
      </c>
      <c r="BH35" s="305">
        <v>52.240904000000029</v>
      </c>
      <c r="BI35" s="305">
        <v>56.773303000000055</v>
      </c>
      <c r="BJ35" s="305">
        <v>46.747754000000015</v>
      </c>
      <c r="BK35" s="305">
        <v>55.384934999999935</v>
      </c>
      <c r="BL35" s="305">
        <v>48.798224999999995</v>
      </c>
      <c r="BM35" s="305">
        <v>101.27637714999999</v>
      </c>
      <c r="BN35" s="305">
        <v>49.395734000000004</v>
      </c>
      <c r="BO35" s="305">
        <v>48.032439189999991</v>
      </c>
      <c r="BP35" s="305">
        <v>75.694106590000018</v>
      </c>
      <c r="BQ35" s="305">
        <v>53.257756639999975</v>
      </c>
      <c r="BR35" s="305">
        <v>50.309626279999954</v>
      </c>
      <c r="BS35" s="305">
        <v>46.356905760000068</v>
      </c>
      <c r="BT35" s="305">
        <v>53.702075920000027</v>
      </c>
      <c r="BU35" s="305">
        <v>77.420366420000079</v>
      </c>
      <c r="BV35" s="305">
        <v>57.100941569999833</v>
      </c>
      <c r="BW35" s="305">
        <v>56.137847380000025</v>
      </c>
      <c r="BX35" s="305">
        <v>53.136133800000046</v>
      </c>
      <c r="BY35" s="305">
        <v>89.105212960000046</v>
      </c>
      <c r="BZ35" s="305">
        <v>45.937610550000002</v>
      </c>
      <c r="CA35" s="305">
        <v>58.383766519999995</v>
      </c>
      <c r="CB35" s="305">
        <v>73.352800049999999</v>
      </c>
      <c r="CC35" s="305">
        <v>75.605505240000014</v>
      </c>
      <c r="CD35" s="305">
        <v>63.239478329999962</v>
      </c>
      <c r="CE35" s="305">
        <v>59.905904769999985</v>
      </c>
      <c r="CF35" s="305">
        <v>53.082861389999977</v>
      </c>
      <c r="CG35" s="305">
        <v>67.821197619999992</v>
      </c>
      <c r="CH35" s="305">
        <v>57.410795290000031</v>
      </c>
      <c r="CI35" s="305">
        <v>64.124766929999993</v>
      </c>
      <c r="CJ35" s="305">
        <v>60.939903449999939</v>
      </c>
      <c r="CK35" s="305">
        <v>91.73</v>
      </c>
      <c r="CL35" s="305">
        <v>54.388756700000002</v>
      </c>
      <c r="CM35" s="305">
        <v>63.516275690000001</v>
      </c>
      <c r="CN35" s="305">
        <v>63.407595059999998</v>
      </c>
      <c r="CO35" s="305">
        <v>61.59507507</v>
      </c>
      <c r="CP35" s="305">
        <v>58.686843969999998</v>
      </c>
      <c r="CQ35" s="305">
        <v>62.600006740000019</v>
      </c>
      <c r="CR35" s="305">
        <v>51.749934059999966</v>
      </c>
      <c r="CS35" s="305">
        <v>68.997535820000053</v>
      </c>
      <c r="CT35" s="305">
        <v>62.815581619999961</v>
      </c>
      <c r="CU35" s="305">
        <v>64.166151500000055</v>
      </c>
      <c r="CV35" s="305">
        <v>57.073784819999901</v>
      </c>
      <c r="CW35" s="305">
        <v>109.02727370999997</v>
      </c>
      <c r="CX35" s="305">
        <v>55.834093129999999</v>
      </c>
      <c r="CY35" s="305">
        <v>57.743608230000007</v>
      </c>
      <c r="CZ35" s="305">
        <v>63.998688319999992</v>
      </c>
      <c r="DA35" s="305">
        <v>55.987815560000016</v>
      </c>
      <c r="DB35" s="305">
        <v>61.192063249999997</v>
      </c>
      <c r="DC35" s="305">
        <v>58.468077579999971</v>
      </c>
      <c r="DD35" s="305">
        <v>57.045105339999992</v>
      </c>
      <c r="DE35" s="305">
        <v>67.57964690999998</v>
      </c>
      <c r="DF35" s="305">
        <v>69.757559530000108</v>
      </c>
      <c r="DG35" s="305">
        <v>65.564902419999981</v>
      </c>
      <c r="DH35" s="305">
        <v>65.489202720000009</v>
      </c>
      <c r="DI35" s="305">
        <v>93.752237450000024</v>
      </c>
      <c r="DJ35" s="305">
        <v>54.046654650000001</v>
      </c>
      <c r="DK35" s="305">
        <v>53.979198599999997</v>
      </c>
      <c r="DL35" s="305">
        <v>64.262076470000011</v>
      </c>
      <c r="DM35" s="305">
        <v>51.827871639999984</v>
      </c>
      <c r="DN35" s="305">
        <v>59.919383860000003</v>
      </c>
      <c r="DO35" s="305">
        <v>55.757728329999978</v>
      </c>
      <c r="DP35" s="305">
        <v>53.420458830000015</v>
      </c>
      <c r="DQ35" s="305">
        <v>65.13382844000003</v>
      </c>
      <c r="DR35" s="305">
        <v>62.322731220000009</v>
      </c>
      <c r="DS35" s="305">
        <v>59.429146819999922</v>
      </c>
      <c r="DT35" s="305">
        <v>57.835245950000008</v>
      </c>
      <c r="DU35" s="305">
        <v>92.878402769999951</v>
      </c>
      <c r="DV35" s="305">
        <v>54.658433760000001</v>
      </c>
      <c r="DW35" s="305">
        <v>56.499123289999993</v>
      </c>
      <c r="DX35" s="305">
        <v>66.12976596</v>
      </c>
      <c r="DY35" s="305">
        <v>57.813879650000018</v>
      </c>
      <c r="DZ35" s="305">
        <v>57.993619490000029</v>
      </c>
      <c r="EA35" s="305">
        <v>56.779413919999989</v>
      </c>
      <c r="EB35" s="305">
        <v>56.783141490000013</v>
      </c>
      <c r="EC35" s="305">
        <v>67.622516119999986</v>
      </c>
      <c r="ED35" s="305">
        <v>68.981143360000019</v>
      </c>
      <c r="EE35" s="305">
        <v>59.274043799999909</v>
      </c>
      <c r="EF35" s="305">
        <v>59.127951380000049</v>
      </c>
      <c r="EG35" s="305">
        <v>99.700390569999982</v>
      </c>
      <c r="EH35" s="305">
        <v>58.622596979999997</v>
      </c>
      <c r="EI35" s="305">
        <v>58.308015960000006</v>
      </c>
      <c r="EJ35" s="305">
        <v>66.266771079999984</v>
      </c>
      <c r="EK35" s="305">
        <v>55.565312190000022</v>
      </c>
      <c r="EL35" s="305">
        <v>61.674112410000021</v>
      </c>
      <c r="EM35" s="305">
        <v>59.297480070000013</v>
      </c>
      <c r="EN35" s="305">
        <v>64.79781706</v>
      </c>
      <c r="EO35" s="305">
        <v>74.076724750000011</v>
      </c>
      <c r="EP35" s="305">
        <v>77.997838759999937</v>
      </c>
      <c r="EQ35" s="305">
        <v>72.536233329999973</v>
      </c>
      <c r="ER35" s="305">
        <v>62.529388830000059</v>
      </c>
      <c r="ES35" s="305">
        <v>104.9815620000001</v>
      </c>
      <c r="ET35" s="305">
        <v>62.704977139999997</v>
      </c>
      <c r="EU35" s="305">
        <v>68.50932723999999</v>
      </c>
      <c r="EV35" s="305">
        <v>72.832675690000002</v>
      </c>
      <c r="EW35" s="305">
        <v>72.692283940000024</v>
      </c>
      <c r="EX35" s="305">
        <v>69.426412550000009</v>
      </c>
      <c r="EY35" s="305">
        <v>60.893262909999933</v>
      </c>
      <c r="EZ35" s="305">
        <v>59.841618200000077</v>
      </c>
      <c r="FA35" s="305">
        <v>72.888662449999941</v>
      </c>
      <c r="FB35" s="305">
        <v>69.619132309999998</v>
      </c>
      <c r="FC35" s="305">
        <v>66.084581039999932</v>
      </c>
      <c r="FD35" s="305">
        <v>62.95595316000017</v>
      </c>
      <c r="FE35" s="305">
        <v>103.87031037000001</v>
      </c>
      <c r="FF35" s="305">
        <v>61.069194009999997</v>
      </c>
      <c r="FG35" s="305">
        <v>63.532054620000004</v>
      </c>
      <c r="FH35" s="305">
        <v>81.633599810000007</v>
      </c>
      <c r="FI35" s="305">
        <v>77.66864527999995</v>
      </c>
      <c r="FJ35" s="305">
        <v>77.100462540000038</v>
      </c>
      <c r="FK35" s="305">
        <v>71.683981800000012</v>
      </c>
      <c r="FL35" s="305">
        <v>71.566490959999925</v>
      </c>
      <c r="FM35" s="305">
        <v>83.216323530000125</v>
      </c>
      <c r="FN35" s="305">
        <v>77.278980069999974</v>
      </c>
      <c r="FO35" s="305">
        <v>70.862990630000013</v>
      </c>
      <c r="FP35" s="305">
        <v>71.24462885999985</v>
      </c>
      <c r="FQ35" s="305">
        <v>106.62385026000013</v>
      </c>
      <c r="FR35" s="305">
        <v>66.163511389999996</v>
      </c>
      <c r="FS35" s="305">
        <v>65.105672580000004</v>
      </c>
      <c r="FT35" s="305">
        <v>76.721806249999986</v>
      </c>
      <c r="FU35" s="305">
        <v>69.682679340000035</v>
      </c>
    </row>
    <row r="36" spans="1:177">
      <c r="A36" s="306">
        <v>216</v>
      </c>
      <c r="B36" s="307" t="s">
        <v>58</v>
      </c>
      <c r="C36" s="302">
        <f t="shared" si="138"/>
        <v>340.0215376699997</v>
      </c>
      <c r="D36" s="302">
        <f t="shared" si="139"/>
        <v>505.41609736000294</v>
      </c>
      <c r="E36" s="302">
        <f t="shared" si="140"/>
        <v>613.52811459300005</v>
      </c>
      <c r="F36" s="302">
        <f t="shared" si="141"/>
        <v>630.67506562000005</v>
      </c>
      <c r="G36" s="302">
        <f>+SUM(CX36:DI36)</f>
        <v>658.06936392000011</v>
      </c>
      <c r="H36" s="302">
        <f>+SUM(DJ36:DU36)</f>
        <v>747.28239325000004</v>
      </c>
      <c r="I36" s="302">
        <f>+SUM(DV36:EG36)</f>
        <v>875.14048651600024</v>
      </c>
      <c r="J36" s="302">
        <f>+SUM(EH36:ES36)</f>
        <v>905.44566609000003</v>
      </c>
      <c r="K36" s="302">
        <f t="shared" si="269"/>
        <v>807.1671483099999</v>
      </c>
      <c r="L36" s="305">
        <f t="shared" si="270"/>
        <v>849.10198918000003</v>
      </c>
      <c r="M36" s="302">
        <f t="shared" si="148"/>
        <v>49.750984848989503</v>
      </c>
      <c r="N36" s="302">
        <f t="shared" si="149"/>
        <v>57.40094372487313</v>
      </c>
      <c r="O36" s="302">
        <f t="shared" si="150"/>
        <v>120.09471007874443</v>
      </c>
      <c r="P36" s="302">
        <f t="shared" si="151"/>
        <v>112.77489901739264</v>
      </c>
      <c r="Q36" s="302">
        <f t="shared" si="152"/>
        <v>98.891776035897436</v>
      </c>
      <c r="R36" s="302">
        <f t="shared" si="153"/>
        <v>177.9363354091733</v>
      </c>
      <c r="S36" s="302">
        <f t="shared" si="154"/>
        <v>114.42651498384893</v>
      </c>
      <c r="T36" s="302">
        <f t="shared" si="155"/>
        <v>114.16147093108324</v>
      </c>
      <c r="U36" s="302">
        <f t="shared" si="156"/>
        <v>112.64687911635809</v>
      </c>
      <c r="V36" s="302">
        <f t="shared" si="157"/>
        <v>225.66203001985591</v>
      </c>
      <c r="W36" s="302">
        <f t="shared" si="158"/>
        <v>86.939085628288055</v>
      </c>
      <c r="X36" s="302">
        <f t="shared" si="159"/>
        <v>188.28011982849796</v>
      </c>
      <c r="Y36" s="302">
        <f t="shared" si="160"/>
        <v>78.568208949999999</v>
      </c>
      <c r="Z36" s="302">
        <f t="shared" si="161"/>
        <v>207.35701078000005</v>
      </c>
      <c r="AA36" s="302">
        <f t="shared" si="162"/>
        <v>80.838995229999981</v>
      </c>
      <c r="AB36" s="302">
        <f t="shared" si="163"/>
        <v>263.91085066000005</v>
      </c>
      <c r="AC36" s="302">
        <f>+SUM(CX36:CZ36)</f>
        <v>168.63899339</v>
      </c>
      <c r="AD36" s="302">
        <f>+SUM(DA36:DC36)</f>
        <v>145.42556782100002</v>
      </c>
      <c r="AE36" s="302">
        <f>+SUM(DD36:DF36)</f>
        <v>164.34375747900003</v>
      </c>
      <c r="AF36" s="302">
        <f>+SUM(DG36:DI36)</f>
        <v>179.66104523000001</v>
      </c>
      <c r="AG36" s="302">
        <f>+SUM(DJ36:DL36)</f>
        <v>180.22190775000001</v>
      </c>
      <c r="AH36" s="302">
        <f>+SUM(DM36:DO36)</f>
        <v>184.38150623000001</v>
      </c>
      <c r="AI36" s="302">
        <f>+SUM(DP36:DR36)</f>
        <v>149.81921886999993</v>
      </c>
      <c r="AJ36" s="302">
        <f>+SUM(DS36:DU36)</f>
        <v>232.85976039999997</v>
      </c>
      <c r="AK36" s="302">
        <f>+SUM(DV36:DX36)</f>
        <v>161.157952698</v>
      </c>
      <c r="AL36" s="302">
        <f>+SUM(DY36:EA36)</f>
        <v>355.42523280799998</v>
      </c>
      <c r="AM36" s="302">
        <f>+SUM(EB36:ED36)</f>
        <v>212.32066244000009</v>
      </c>
      <c r="AN36" s="302">
        <f>+SUM(EE36:EG36)</f>
        <v>146.23663857000003</v>
      </c>
      <c r="AO36" s="302">
        <f>+SUM(EH36:EJ36)</f>
        <v>202.93287550000008</v>
      </c>
      <c r="AP36" s="302">
        <f>+SUM(EK36:EM36)</f>
        <v>190.549601</v>
      </c>
      <c r="AQ36" s="303">
        <f>+SUM(EN36:EP36)</f>
        <v>81.549204690000039</v>
      </c>
      <c r="AR36" s="303">
        <f>+SUM(EQ36:ES36)</f>
        <v>430.41398489999983</v>
      </c>
      <c r="AS36" s="305">
        <f t="shared" si="271"/>
        <v>216.95804623000001</v>
      </c>
      <c r="AT36" s="305">
        <f t="shared" si="272"/>
        <v>192.50390224</v>
      </c>
      <c r="AU36" s="305">
        <f t="shared" si="273"/>
        <v>173.34910313000006</v>
      </c>
      <c r="AV36" s="305">
        <f t="shared" si="274"/>
        <v>224.35609670999997</v>
      </c>
      <c r="AW36" s="305">
        <f t="shared" si="275"/>
        <v>215.01040499999999</v>
      </c>
      <c r="AX36" s="305">
        <f t="shared" si="276"/>
        <v>234.90561766999997</v>
      </c>
      <c r="AY36" s="305">
        <f t="shared" si="277"/>
        <v>194.87253023000005</v>
      </c>
      <c r="AZ36" s="305">
        <f t="shared" si="278"/>
        <v>204.31343627999996</v>
      </c>
      <c r="BA36" s="305">
        <f t="shared" si="279"/>
        <v>167.91032977</v>
      </c>
      <c r="BB36" s="305">
        <v>3.8563084754594392</v>
      </c>
      <c r="BC36" s="305">
        <v>18.350725948962157</v>
      </c>
      <c r="BD36" s="305">
        <v>27.54395042456791</v>
      </c>
      <c r="BE36" s="305">
        <v>5.3774924958464645</v>
      </c>
      <c r="BF36" s="305">
        <v>35.209680847390409</v>
      </c>
      <c r="BG36" s="305">
        <v>16.81377038163626</v>
      </c>
      <c r="BH36" s="305">
        <v>68.842450780298563</v>
      </c>
      <c r="BI36" s="305">
        <v>24.920066032074647</v>
      </c>
      <c r="BJ36" s="305">
        <v>26.332193266371217</v>
      </c>
      <c r="BK36" s="305">
        <v>22.014994041296404</v>
      </c>
      <c r="BL36" s="305">
        <v>28.753574545323797</v>
      </c>
      <c r="BM36" s="305">
        <v>62.006330430772444</v>
      </c>
      <c r="BN36" s="305">
        <v>32.346273968277167</v>
      </c>
      <c r="BO36" s="305">
        <v>29.506374924219731</v>
      </c>
      <c r="BP36" s="305">
        <v>37.039127143400528</v>
      </c>
      <c r="BQ36" s="305">
        <v>64.051376141238052</v>
      </c>
      <c r="BR36" s="305">
        <v>39.224223970498223</v>
      </c>
      <c r="BS36" s="305">
        <v>74.660735297437029</v>
      </c>
      <c r="BT36" s="305">
        <v>34.213618867112544</v>
      </c>
      <c r="BU36" s="305">
        <v>28.935895307846515</v>
      </c>
      <c r="BV36" s="305">
        <v>51.277000808889873</v>
      </c>
      <c r="BW36" s="305">
        <v>21.590736239659051</v>
      </c>
      <c r="BX36" s="305">
        <v>4.5993021161396355</v>
      </c>
      <c r="BY36" s="305">
        <v>87.971432575284553</v>
      </c>
      <c r="BZ36" s="305">
        <v>5.5623065525738493</v>
      </c>
      <c r="CA36" s="305">
        <v>23.80738567590582</v>
      </c>
      <c r="CB36" s="305">
        <v>83.277186887878415</v>
      </c>
      <c r="CC36" s="305">
        <v>83.594768729770522</v>
      </c>
      <c r="CD36" s="305">
        <v>62.366472300520407</v>
      </c>
      <c r="CE36" s="305">
        <v>79.700788989564984</v>
      </c>
      <c r="CF36" s="305">
        <v>42.075760729187422</v>
      </c>
      <c r="CG36" s="305">
        <v>34.120545099963508</v>
      </c>
      <c r="CH36" s="305">
        <v>10.742779799137129</v>
      </c>
      <c r="CI36" s="305">
        <v>56.676655123195005</v>
      </c>
      <c r="CJ36" s="305">
        <v>63.438446191740859</v>
      </c>
      <c r="CK36" s="305">
        <v>68.165018513562089</v>
      </c>
      <c r="CL36" s="305">
        <v>5.1490482999999987</v>
      </c>
      <c r="CM36" s="305">
        <v>62.674028639999996</v>
      </c>
      <c r="CN36" s="305">
        <v>10.745132010000001</v>
      </c>
      <c r="CO36" s="305">
        <v>56.125605980000024</v>
      </c>
      <c r="CP36" s="305">
        <v>37.638123449999981</v>
      </c>
      <c r="CQ36" s="305">
        <v>113.59328135000003</v>
      </c>
      <c r="CR36" s="305">
        <v>15.524990109999987</v>
      </c>
      <c r="CS36" s="305">
        <v>52.244263119999957</v>
      </c>
      <c r="CT36" s="305">
        <v>13.069742000000033</v>
      </c>
      <c r="CU36" s="305">
        <v>47.398339339999978</v>
      </c>
      <c r="CV36" s="305">
        <v>5.2970529099999624</v>
      </c>
      <c r="CW36" s="305">
        <v>211.21545841000008</v>
      </c>
      <c r="CX36" s="305">
        <v>22.254755129999999</v>
      </c>
      <c r="CY36" s="305">
        <v>56.557244630000021</v>
      </c>
      <c r="CZ36" s="305">
        <v>89.826993629999976</v>
      </c>
      <c r="DA36" s="305">
        <v>24.375673240000001</v>
      </c>
      <c r="DB36" s="305">
        <v>26.753163249999989</v>
      </c>
      <c r="DC36" s="305">
        <v>94.296731331000032</v>
      </c>
      <c r="DD36" s="305">
        <v>55.162155068999972</v>
      </c>
      <c r="DE36" s="305">
        <v>51.366434810000044</v>
      </c>
      <c r="DF36" s="305">
        <v>57.815167600000031</v>
      </c>
      <c r="DG36" s="305">
        <v>40.167743779999917</v>
      </c>
      <c r="DH36" s="305">
        <v>63.292387220000052</v>
      </c>
      <c r="DI36" s="305">
        <v>76.200914230000052</v>
      </c>
      <c r="DJ36" s="305">
        <v>8.1957994700000008</v>
      </c>
      <c r="DK36" s="305">
        <v>76.075928389999987</v>
      </c>
      <c r="DL36" s="305">
        <v>95.950179890000015</v>
      </c>
      <c r="DM36" s="305">
        <v>49.685307979999983</v>
      </c>
      <c r="DN36" s="305">
        <v>17.272361280000041</v>
      </c>
      <c r="DO36" s="305">
        <v>117.42383697</v>
      </c>
      <c r="DP36" s="305">
        <v>81.73180394000002</v>
      </c>
      <c r="DQ36" s="305">
        <v>-6.5003938300000339</v>
      </c>
      <c r="DR36" s="305">
        <v>74.587808759999945</v>
      </c>
      <c r="DS36" s="305">
        <v>57.327958690000017</v>
      </c>
      <c r="DT36" s="305">
        <v>64.044562030000023</v>
      </c>
      <c r="DU36" s="305">
        <v>111.48723967999993</v>
      </c>
      <c r="DV36" s="305">
        <v>3.5133542900000001</v>
      </c>
      <c r="DW36" s="305">
        <v>71.116165054000007</v>
      </c>
      <c r="DX36" s="305">
        <v>86.528433354000001</v>
      </c>
      <c r="DY36" s="305">
        <v>151.51934416400007</v>
      </c>
      <c r="DZ36" s="305">
        <v>157.49856036399999</v>
      </c>
      <c r="EA36" s="305">
        <v>46.407328279999952</v>
      </c>
      <c r="EB36" s="305">
        <v>99.839690910000044</v>
      </c>
      <c r="EC36" s="305">
        <v>42.027105079999984</v>
      </c>
      <c r="ED36" s="305">
        <v>70.453866450000078</v>
      </c>
      <c r="EE36" s="305">
        <v>24.740771329999877</v>
      </c>
      <c r="EF36" s="305">
        <v>68.044010170000078</v>
      </c>
      <c r="EG36" s="305">
        <v>53.451857070000059</v>
      </c>
      <c r="EH36" s="305">
        <v>5.7434527300000022</v>
      </c>
      <c r="EI36" s="305">
        <v>60.199459620000006</v>
      </c>
      <c r="EJ36" s="305">
        <v>136.98996315000005</v>
      </c>
      <c r="EK36" s="305">
        <v>44.212962199999964</v>
      </c>
      <c r="EL36" s="305">
        <v>62.309294050000013</v>
      </c>
      <c r="EM36" s="305">
        <v>84.027344750000012</v>
      </c>
      <c r="EN36" s="305">
        <v>39.75764269999997</v>
      </c>
      <c r="EO36" s="305">
        <v>40.736182380000038</v>
      </c>
      <c r="EP36" s="305">
        <v>1.0553796100000274</v>
      </c>
      <c r="EQ36" s="305">
        <v>104.86993706999981</v>
      </c>
      <c r="ER36" s="305">
        <v>65.861794430000117</v>
      </c>
      <c r="ES36" s="305">
        <v>259.68225339999992</v>
      </c>
      <c r="ET36" s="305">
        <v>111.29021455</v>
      </c>
      <c r="EU36" s="305">
        <v>34.49935394000002</v>
      </c>
      <c r="EV36" s="305">
        <v>71.168477739999986</v>
      </c>
      <c r="EW36" s="305">
        <v>40.129541410000023</v>
      </c>
      <c r="EX36" s="305">
        <v>97.76383011999998</v>
      </c>
      <c r="EY36" s="305">
        <v>54.610530710000006</v>
      </c>
      <c r="EZ36" s="305">
        <v>65.446785370000015</v>
      </c>
      <c r="FA36" s="305">
        <v>50.487001769999949</v>
      </c>
      <c r="FB36" s="305">
        <v>57.415315990000103</v>
      </c>
      <c r="FC36" s="305">
        <v>54.019623480000007</v>
      </c>
      <c r="FD36" s="305">
        <v>101.15340466999986</v>
      </c>
      <c r="FE36" s="305">
        <v>69.183068560000081</v>
      </c>
      <c r="FF36" s="305">
        <v>98.87079036999998</v>
      </c>
      <c r="FG36" s="305">
        <v>50.583093149999996</v>
      </c>
      <c r="FH36" s="305">
        <v>65.556521480000001</v>
      </c>
      <c r="FI36" s="305">
        <v>51.897563350000041</v>
      </c>
      <c r="FJ36" s="305">
        <v>114.23402748999993</v>
      </c>
      <c r="FK36" s="305">
        <v>68.774026829999997</v>
      </c>
      <c r="FL36" s="305">
        <v>75.874339640000045</v>
      </c>
      <c r="FM36" s="305">
        <v>49.49819564000007</v>
      </c>
      <c r="FN36" s="305">
        <v>69.499994949999959</v>
      </c>
      <c r="FO36" s="305">
        <v>51.97007084999985</v>
      </c>
      <c r="FP36" s="305">
        <v>37.011619380000141</v>
      </c>
      <c r="FQ36" s="305">
        <v>115.33174604999995</v>
      </c>
      <c r="FR36" s="305">
        <v>74.196849440000008</v>
      </c>
      <c r="FS36" s="305">
        <v>44.395317669999997</v>
      </c>
      <c r="FT36" s="305">
        <v>49.318162659999999</v>
      </c>
      <c r="FU36" s="305">
        <v>36.787603869999984</v>
      </c>
    </row>
    <row r="37" spans="1:177" hidden="1">
      <c r="A37" s="306"/>
      <c r="B37" s="314"/>
      <c r="C37" s="297">
        <f t="shared" si="138"/>
        <v>0</v>
      </c>
      <c r="D37" s="297">
        <f t="shared" si="139"/>
        <v>0</v>
      </c>
      <c r="E37" s="297">
        <f t="shared" si="140"/>
        <v>0</v>
      </c>
      <c r="F37" s="297">
        <f t="shared" si="141"/>
        <v>0</v>
      </c>
      <c r="G37" s="297"/>
      <c r="H37" s="297"/>
      <c r="I37" s="297"/>
      <c r="J37" s="297"/>
      <c r="K37" s="297"/>
      <c r="L37" s="297"/>
      <c r="M37" s="297">
        <f t="shared" si="148"/>
        <v>0</v>
      </c>
      <c r="N37" s="297">
        <f t="shared" si="149"/>
        <v>0</v>
      </c>
      <c r="O37" s="297">
        <f t="shared" si="150"/>
        <v>0</v>
      </c>
      <c r="P37" s="297">
        <f t="shared" si="151"/>
        <v>0</v>
      </c>
      <c r="Q37" s="297">
        <f t="shared" si="152"/>
        <v>0</v>
      </c>
      <c r="R37" s="297">
        <f t="shared" si="153"/>
        <v>0</v>
      </c>
      <c r="S37" s="297">
        <f t="shared" si="154"/>
        <v>0</v>
      </c>
      <c r="T37" s="297">
        <f t="shared" si="155"/>
        <v>0</v>
      </c>
      <c r="U37" s="297">
        <f t="shared" si="156"/>
        <v>0</v>
      </c>
      <c r="V37" s="297">
        <f t="shared" si="157"/>
        <v>0</v>
      </c>
      <c r="W37" s="297">
        <f t="shared" si="158"/>
        <v>0</v>
      </c>
      <c r="X37" s="297">
        <f t="shared" si="159"/>
        <v>0</v>
      </c>
      <c r="Y37" s="297">
        <f t="shared" si="160"/>
        <v>0</v>
      </c>
      <c r="Z37" s="297">
        <f t="shared" si="161"/>
        <v>0</v>
      </c>
      <c r="AA37" s="297">
        <f t="shared" si="162"/>
        <v>0</v>
      </c>
      <c r="AB37" s="297">
        <f t="shared" si="163"/>
        <v>0</v>
      </c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>
        <f t="shared" si="275"/>
        <v>0</v>
      </c>
      <c r="AX37" s="297">
        <f t="shared" si="276"/>
        <v>0</v>
      </c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297"/>
      <c r="BZ37" s="297"/>
      <c r="CA37" s="297"/>
      <c r="CB37" s="297"/>
      <c r="CC37" s="297"/>
      <c r="CD37" s="297"/>
      <c r="CE37" s="297"/>
      <c r="CF37" s="297"/>
      <c r="CG37" s="297"/>
      <c r="CH37" s="297"/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7"/>
      <c r="CZ37" s="297"/>
      <c r="DA37" s="297"/>
      <c r="DB37" s="297"/>
      <c r="DC37" s="297"/>
      <c r="DD37" s="297"/>
      <c r="DE37" s="297"/>
      <c r="DF37" s="297"/>
      <c r="DG37" s="297"/>
      <c r="DH37" s="297"/>
      <c r="DI37" s="297"/>
      <c r="DJ37" s="297"/>
      <c r="DK37" s="297"/>
      <c r="DL37" s="297"/>
      <c r="DM37" s="297"/>
      <c r="DN37" s="297"/>
      <c r="DO37" s="297"/>
      <c r="DP37" s="297"/>
      <c r="DQ37" s="297"/>
      <c r="DR37" s="297"/>
      <c r="DS37" s="297"/>
      <c r="DT37" s="297"/>
      <c r="DU37" s="297"/>
      <c r="DV37" s="297"/>
      <c r="DW37" s="297"/>
      <c r="DX37" s="297"/>
      <c r="DY37" s="297"/>
      <c r="DZ37" s="297"/>
      <c r="EA37" s="297"/>
      <c r="EB37" s="297"/>
      <c r="EC37" s="297"/>
      <c r="ED37" s="297"/>
      <c r="EE37" s="297"/>
      <c r="EF37" s="297"/>
      <c r="EG37" s="297"/>
      <c r="EH37" s="297"/>
      <c r="EI37" s="297"/>
      <c r="EJ37" s="297"/>
      <c r="EK37" s="297"/>
      <c r="EL37" s="297"/>
      <c r="EM37" s="297"/>
      <c r="EN37" s="297"/>
      <c r="EO37" s="297"/>
      <c r="EP37" s="297"/>
      <c r="EQ37" s="297"/>
      <c r="ER37" s="297"/>
      <c r="ES37" s="297"/>
      <c r="ET37" s="297"/>
      <c r="EU37" s="297"/>
      <c r="EV37" s="297"/>
      <c r="EW37" s="297"/>
      <c r="EX37" s="297"/>
      <c r="EY37" s="297"/>
      <c r="EZ37" s="297"/>
      <c r="FA37" s="297"/>
      <c r="FB37" s="297"/>
      <c r="FC37" s="297"/>
      <c r="FD37" s="297"/>
      <c r="FE37" s="297"/>
      <c r="FF37" s="297"/>
      <c r="FG37" s="297"/>
      <c r="FH37" s="297"/>
      <c r="FI37" s="297"/>
      <c r="FJ37" s="297"/>
      <c r="FK37" s="297"/>
      <c r="FL37" s="297"/>
      <c r="FM37" s="297"/>
      <c r="FN37" s="297"/>
      <c r="FO37" s="297"/>
      <c r="FP37" s="297"/>
      <c r="FQ37" s="297"/>
      <c r="FR37" s="297"/>
      <c r="FS37" s="297"/>
      <c r="FT37" s="297"/>
      <c r="FU37" s="297"/>
    </row>
    <row r="38" spans="1:177" hidden="1">
      <c r="A38" s="306"/>
      <c r="B38" s="314"/>
      <c r="C38" s="297">
        <f t="shared" si="138"/>
        <v>0</v>
      </c>
      <c r="D38" s="297">
        <f t="shared" si="139"/>
        <v>0</v>
      </c>
      <c r="E38" s="297">
        <f t="shared" si="140"/>
        <v>0</v>
      </c>
      <c r="F38" s="297">
        <f t="shared" si="141"/>
        <v>0</v>
      </c>
      <c r="G38" s="297"/>
      <c r="H38" s="297"/>
      <c r="I38" s="297"/>
      <c r="J38" s="297"/>
      <c r="K38" s="297"/>
      <c r="L38" s="297"/>
      <c r="M38" s="297">
        <f t="shared" si="148"/>
        <v>0</v>
      </c>
      <c r="N38" s="297">
        <f t="shared" si="149"/>
        <v>0</v>
      </c>
      <c r="O38" s="297">
        <f t="shared" si="150"/>
        <v>0</v>
      </c>
      <c r="P38" s="297">
        <f t="shared" si="151"/>
        <v>0</v>
      </c>
      <c r="Q38" s="297">
        <f t="shared" si="152"/>
        <v>0</v>
      </c>
      <c r="R38" s="297">
        <f t="shared" si="153"/>
        <v>0</v>
      </c>
      <c r="S38" s="297">
        <f t="shared" si="154"/>
        <v>0</v>
      </c>
      <c r="T38" s="297">
        <f t="shared" si="155"/>
        <v>0</v>
      </c>
      <c r="U38" s="297">
        <f t="shared" si="156"/>
        <v>0</v>
      </c>
      <c r="V38" s="297">
        <f t="shared" si="157"/>
        <v>0</v>
      </c>
      <c r="W38" s="297">
        <f t="shared" si="158"/>
        <v>0</v>
      </c>
      <c r="X38" s="297">
        <f t="shared" si="159"/>
        <v>0</v>
      </c>
      <c r="Y38" s="297">
        <f t="shared" si="160"/>
        <v>0</v>
      </c>
      <c r="Z38" s="297">
        <f t="shared" si="161"/>
        <v>0</v>
      </c>
      <c r="AA38" s="297">
        <f t="shared" si="162"/>
        <v>0</v>
      </c>
      <c r="AB38" s="297">
        <f t="shared" si="163"/>
        <v>0</v>
      </c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>
        <f t="shared" si="275"/>
        <v>0</v>
      </c>
      <c r="AX38" s="297">
        <f t="shared" si="276"/>
        <v>0</v>
      </c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7"/>
      <c r="BR38" s="297"/>
      <c r="BS38" s="297"/>
      <c r="BT38" s="297"/>
      <c r="BU38" s="297"/>
      <c r="BV38" s="297"/>
      <c r="BW38" s="297"/>
      <c r="BX38" s="297"/>
      <c r="BY38" s="297"/>
      <c r="BZ38" s="297"/>
      <c r="CA38" s="297"/>
      <c r="CB38" s="297"/>
      <c r="CC38" s="297"/>
      <c r="CD38" s="297"/>
      <c r="CE38" s="297"/>
      <c r="CF38" s="297"/>
      <c r="CG38" s="297"/>
      <c r="CH38" s="297"/>
      <c r="CI38" s="297"/>
      <c r="CJ38" s="297"/>
      <c r="CK38" s="297"/>
      <c r="CL38" s="297"/>
      <c r="CM38" s="297"/>
      <c r="CN38" s="297"/>
      <c r="CO38" s="297"/>
      <c r="CP38" s="297"/>
      <c r="CQ38" s="297"/>
      <c r="CR38" s="297"/>
      <c r="CS38" s="297"/>
      <c r="CT38" s="297"/>
      <c r="CU38" s="297"/>
      <c r="CV38" s="297"/>
      <c r="CW38" s="297"/>
      <c r="CX38" s="297"/>
      <c r="CY38" s="297"/>
      <c r="CZ38" s="297"/>
      <c r="DA38" s="297"/>
      <c r="DB38" s="297"/>
      <c r="DC38" s="297"/>
      <c r="DD38" s="297"/>
      <c r="DE38" s="297"/>
      <c r="DF38" s="297"/>
      <c r="DG38" s="297"/>
      <c r="DH38" s="297"/>
      <c r="DI38" s="297"/>
      <c r="DJ38" s="297"/>
      <c r="DK38" s="297"/>
      <c r="DL38" s="297"/>
      <c r="DM38" s="297"/>
      <c r="DN38" s="297"/>
      <c r="DO38" s="297"/>
      <c r="DP38" s="297"/>
      <c r="DQ38" s="297"/>
      <c r="DR38" s="297"/>
      <c r="DS38" s="297"/>
      <c r="DT38" s="297"/>
      <c r="DU38" s="297"/>
      <c r="DV38" s="297"/>
      <c r="DW38" s="297"/>
      <c r="DX38" s="297"/>
      <c r="DY38" s="297"/>
      <c r="DZ38" s="297"/>
      <c r="EA38" s="297"/>
      <c r="EB38" s="297"/>
      <c r="EC38" s="297"/>
      <c r="ED38" s="297"/>
      <c r="EE38" s="297"/>
      <c r="EF38" s="297"/>
      <c r="EG38" s="297"/>
      <c r="EH38" s="297"/>
      <c r="EI38" s="297"/>
      <c r="EJ38" s="297"/>
      <c r="EK38" s="297"/>
      <c r="EL38" s="297"/>
      <c r="EM38" s="297"/>
      <c r="EN38" s="297"/>
      <c r="EO38" s="297"/>
      <c r="EP38" s="297"/>
      <c r="EQ38" s="297"/>
      <c r="ER38" s="297"/>
      <c r="ES38" s="297"/>
      <c r="ET38" s="297"/>
      <c r="EU38" s="297"/>
      <c r="EV38" s="297"/>
      <c r="EW38" s="297"/>
      <c r="EX38" s="297"/>
      <c r="EY38" s="297"/>
      <c r="EZ38" s="297"/>
      <c r="FA38" s="297"/>
      <c r="FB38" s="297"/>
      <c r="FC38" s="297"/>
      <c r="FD38" s="297"/>
      <c r="FE38" s="297"/>
      <c r="FF38" s="297"/>
      <c r="FG38" s="297"/>
      <c r="FH38" s="297"/>
      <c r="FI38" s="297"/>
      <c r="FJ38" s="297"/>
      <c r="FK38" s="297"/>
      <c r="FL38" s="297"/>
      <c r="FM38" s="297"/>
      <c r="FN38" s="297"/>
      <c r="FO38" s="297"/>
      <c r="FP38" s="297"/>
      <c r="FQ38" s="297"/>
      <c r="FR38" s="297"/>
      <c r="FS38" s="297"/>
      <c r="FT38" s="297"/>
      <c r="FU38" s="297"/>
    </row>
    <row r="39" spans="1:177">
      <c r="A39" s="313">
        <v>22</v>
      </c>
      <c r="B39" s="300" t="s">
        <v>142</v>
      </c>
      <c r="C39" s="301">
        <f t="shared" si="138"/>
        <v>58.444423009999994</v>
      </c>
      <c r="D39" s="301">
        <f t="shared" si="139"/>
        <v>99.403169087599991</v>
      </c>
      <c r="E39" s="301">
        <f t="shared" si="140"/>
        <v>94.394800689999997</v>
      </c>
      <c r="F39" s="301">
        <f t="shared" si="141"/>
        <v>308.17416897835585</v>
      </c>
      <c r="G39" s="301">
        <f t="shared" ref="G39:AU39" si="390">+G40+G45+G46</f>
        <v>434.50960590999989</v>
      </c>
      <c r="H39" s="301">
        <f t="shared" si="390"/>
        <v>65.976242299999996</v>
      </c>
      <c r="I39" s="301">
        <f t="shared" si="390"/>
        <v>32.718753027999995</v>
      </c>
      <c r="J39" s="301">
        <f t="shared" si="390"/>
        <v>21.333079229999999</v>
      </c>
      <c r="K39" s="301">
        <f t="shared" si="390"/>
        <v>21.110228769999999</v>
      </c>
      <c r="L39" s="301">
        <f t="shared" si="390"/>
        <v>32.918300439999996</v>
      </c>
      <c r="M39" s="301">
        <f t="shared" si="148"/>
        <v>7.3783893393574331</v>
      </c>
      <c r="N39" s="301">
        <f t="shared" si="149"/>
        <v>11.47760950878012</v>
      </c>
      <c r="O39" s="301">
        <f t="shared" si="150"/>
        <v>14.342721494355668</v>
      </c>
      <c r="P39" s="301">
        <f t="shared" si="151"/>
        <v>25.245702667506773</v>
      </c>
      <c r="Q39" s="301">
        <f t="shared" si="152"/>
        <v>11.598832268220347</v>
      </c>
      <c r="R39" s="301">
        <f t="shared" si="153"/>
        <v>18.615622597871912</v>
      </c>
      <c r="S39" s="301">
        <f t="shared" si="154"/>
        <v>18.93298688415398</v>
      </c>
      <c r="T39" s="301">
        <f t="shared" si="155"/>
        <v>50.255727337353747</v>
      </c>
      <c r="U39" s="301">
        <f t="shared" si="156"/>
        <v>6.9058096550070065</v>
      </c>
      <c r="V39" s="301">
        <f t="shared" si="157"/>
        <v>28.876196390026553</v>
      </c>
      <c r="W39" s="301">
        <f t="shared" si="158"/>
        <v>40.079174079423517</v>
      </c>
      <c r="X39" s="301">
        <f t="shared" si="159"/>
        <v>18.533620565542925</v>
      </c>
      <c r="Y39" s="301">
        <f t="shared" si="160"/>
        <v>7.4793318100000006</v>
      </c>
      <c r="Z39" s="301">
        <f t="shared" si="161"/>
        <v>35.439519559999994</v>
      </c>
      <c r="AA39" s="301">
        <f t="shared" si="162"/>
        <v>45.310735298355823</v>
      </c>
      <c r="AB39" s="301">
        <f t="shared" si="163"/>
        <v>219.94458231000004</v>
      </c>
      <c r="AC39" s="301">
        <f t="shared" si="390"/>
        <v>76.429714930000003</v>
      </c>
      <c r="AD39" s="301">
        <f t="shared" si="390"/>
        <v>115.55418451</v>
      </c>
      <c r="AE39" s="301">
        <f t="shared" si="390"/>
        <v>88.952695370000001</v>
      </c>
      <c r="AF39" s="301">
        <f t="shared" si="390"/>
        <v>153.57301109999997</v>
      </c>
      <c r="AG39" s="301">
        <f t="shared" si="390"/>
        <v>7.8746520899999988</v>
      </c>
      <c r="AH39" s="301">
        <f t="shared" si="390"/>
        <v>19.236786640000002</v>
      </c>
      <c r="AI39" s="301">
        <f t="shared" si="390"/>
        <v>15.518974319999998</v>
      </c>
      <c r="AJ39" s="301">
        <f t="shared" si="390"/>
        <v>23.345829250000001</v>
      </c>
      <c r="AK39" s="301">
        <f t="shared" si="390"/>
        <v>4.9234823199999997</v>
      </c>
      <c r="AL39" s="301">
        <f t="shared" si="390"/>
        <v>7.9835990599999995</v>
      </c>
      <c r="AM39" s="301">
        <f t="shared" si="390"/>
        <v>8.1601875180000008</v>
      </c>
      <c r="AN39" s="301">
        <f t="shared" si="390"/>
        <v>11.65148413</v>
      </c>
      <c r="AO39" s="301">
        <f t="shared" si="390"/>
        <v>1.5465790799999999</v>
      </c>
      <c r="AP39" s="301">
        <f t="shared" si="390"/>
        <v>3.7908943300000004</v>
      </c>
      <c r="AQ39" s="301">
        <f t="shared" si="390"/>
        <v>2.5294209999999997</v>
      </c>
      <c r="AR39" s="301">
        <f t="shared" si="390"/>
        <v>13.466184819999999</v>
      </c>
      <c r="AS39" s="301">
        <f t="shared" si="390"/>
        <v>2.7452330200000006</v>
      </c>
      <c r="AT39" s="301">
        <f t="shared" si="390"/>
        <v>5.5005288799999992</v>
      </c>
      <c r="AU39" s="301">
        <f t="shared" si="390"/>
        <v>4.2025575462499987</v>
      </c>
      <c r="AV39" s="301">
        <f>+AV40+AV45+AV46</f>
        <v>8.6619093237500007</v>
      </c>
      <c r="AW39" s="301">
        <f t="shared" ref="AW39:AZ39" si="391">+AW40+AW45+AW46</f>
        <v>2.7550820099999997</v>
      </c>
      <c r="AX39" s="301">
        <f t="shared" si="391"/>
        <v>10.16217391</v>
      </c>
      <c r="AY39" s="301">
        <f t="shared" si="391"/>
        <v>8.2625702766666667</v>
      </c>
      <c r="AZ39" s="301">
        <f t="shared" si="391"/>
        <v>11.738474243333332</v>
      </c>
      <c r="BA39" s="301">
        <f t="shared" ref="BA39" si="392">+BA40+BA45+BA46</f>
        <v>4.0951622299999997</v>
      </c>
      <c r="BB39" s="298">
        <f t="shared" ref="BB39:CW39" si="393">+BB40+BB45+BB46</f>
        <v>0.4311094311969324</v>
      </c>
      <c r="BC39" s="298">
        <f t="shared" si="393"/>
        <v>2.4356346334255528</v>
      </c>
      <c r="BD39" s="298">
        <f t="shared" si="393"/>
        <v>4.5116452747349483</v>
      </c>
      <c r="BE39" s="298">
        <f t="shared" si="393"/>
        <v>3.8617860106044679</v>
      </c>
      <c r="BF39" s="298">
        <f t="shared" si="393"/>
        <v>5.0233466147128292</v>
      </c>
      <c r="BG39" s="298">
        <f t="shared" si="393"/>
        <v>2.592476883462822</v>
      </c>
      <c r="BH39" s="298">
        <f t="shared" si="393"/>
        <v>4.8869469987665095</v>
      </c>
      <c r="BI39" s="298">
        <f t="shared" si="393"/>
        <v>4.1622314761664834</v>
      </c>
      <c r="BJ39" s="298">
        <f t="shared" si="393"/>
        <v>5.2935430194226747</v>
      </c>
      <c r="BK39" s="298">
        <f t="shared" si="393"/>
        <v>3.8376669152298937</v>
      </c>
      <c r="BL39" s="298">
        <f t="shared" si="393"/>
        <v>7.1992462421112382</v>
      </c>
      <c r="BM39" s="298">
        <f t="shared" si="393"/>
        <v>14.208789510165641</v>
      </c>
      <c r="BN39" s="298">
        <f t="shared" si="393"/>
        <v>0.8068765567239703</v>
      </c>
      <c r="BO39" s="298">
        <f t="shared" si="393"/>
        <v>4.536734881469676</v>
      </c>
      <c r="BP39" s="298">
        <f t="shared" si="393"/>
        <v>6.2552208300267012</v>
      </c>
      <c r="BQ39" s="298">
        <f t="shared" si="393"/>
        <v>6.9218515288544067</v>
      </c>
      <c r="BR39" s="298">
        <f t="shared" si="393"/>
        <v>5.9309355564418729</v>
      </c>
      <c r="BS39" s="298">
        <f t="shared" si="393"/>
        <v>5.7628355125756325</v>
      </c>
      <c r="BT39" s="298">
        <f t="shared" si="393"/>
        <v>8.5011259417475706</v>
      </c>
      <c r="BU39" s="298">
        <f t="shared" si="393"/>
        <v>6.0557879261643004</v>
      </c>
      <c r="BV39" s="298">
        <f t="shared" si="393"/>
        <v>4.3760730162421089</v>
      </c>
      <c r="BW39" s="298">
        <f t="shared" si="393"/>
        <v>4.7970988568168282</v>
      </c>
      <c r="BX39" s="298">
        <f t="shared" si="393"/>
        <v>29.175649841279014</v>
      </c>
      <c r="BY39" s="298">
        <f t="shared" si="393"/>
        <v>16.282978639257909</v>
      </c>
      <c r="BZ39" s="298">
        <f t="shared" si="393"/>
        <v>0.38414704116934278</v>
      </c>
      <c r="CA39" s="298">
        <f t="shared" si="393"/>
        <v>2.0542392439782722</v>
      </c>
      <c r="CB39" s="298">
        <f t="shared" si="393"/>
        <v>4.4674233698593913</v>
      </c>
      <c r="CC39" s="298">
        <f t="shared" si="393"/>
        <v>3.941117788365688</v>
      </c>
      <c r="CD39" s="298">
        <f t="shared" si="393"/>
        <v>21.443061451657634</v>
      </c>
      <c r="CE39" s="298">
        <f t="shared" si="393"/>
        <v>3.4920171500032327</v>
      </c>
      <c r="CF39" s="298">
        <f t="shared" si="393"/>
        <v>31.287460367270224</v>
      </c>
      <c r="CG39" s="298">
        <f t="shared" si="393"/>
        <v>4.047030045532499</v>
      </c>
      <c r="CH39" s="298">
        <f t="shared" si="393"/>
        <v>4.7446836666207934</v>
      </c>
      <c r="CI39" s="298">
        <f t="shared" si="393"/>
        <v>4.1264657425373761</v>
      </c>
      <c r="CJ39" s="298">
        <f t="shared" si="393"/>
        <v>5.3302949389018108</v>
      </c>
      <c r="CK39" s="298">
        <f t="shared" si="393"/>
        <v>9.0768598841037385</v>
      </c>
      <c r="CL39" s="298">
        <f t="shared" si="393"/>
        <v>1.4792684899999999</v>
      </c>
      <c r="CM39" s="298">
        <f t="shared" si="393"/>
        <v>2.43589133</v>
      </c>
      <c r="CN39" s="298">
        <f t="shared" si="393"/>
        <v>3.5641719900000006</v>
      </c>
      <c r="CO39" s="298">
        <f t="shared" si="393"/>
        <v>1.7119987299999997</v>
      </c>
      <c r="CP39" s="298">
        <f t="shared" si="393"/>
        <v>30.943335939999997</v>
      </c>
      <c r="CQ39" s="298">
        <f t="shared" si="393"/>
        <v>2.7841848899999992</v>
      </c>
      <c r="CR39" s="298">
        <f t="shared" si="393"/>
        <v>18.262763830000004</v>
      </c>
      <c r="CS39" s="298">
        <f t="shared" si="393"/>
        <v>9.0139447383558267</v>
      </c>
      <c r="CT39" s="298">
        <f t="shared" si="393"/>
        <v>18.034026729999997</v>
      </c>
      <c r="CU39" s="298">
        <f t="shared" si="393"/>
        <v>37.541916809999996</v>
      </c>
      <c r="CV39" s="298">
        <f t="shared" si="393"/>
        <v>6.6251350999999943</v>
      </c>
      <c r="CW39" s="298">
        <f t="shared" si="393"/>
        <v>175.77753040000005</v>
      </c>
      <c r="CX39" s="298">
        <f t="shared" ref="CX39" si="394">+CX40+CX45+CX46</f>
        <v>8.4771043499999994</v>
      </c>
      <c r="CY39" s="298">
        <f t="shared" ref="CY39" si="395">+CY40+CY45+CY46</f>
        <v>8.8315663199999985</v>
      </c>
      <c r="CZ39" s="298">
        <f t="shared" ref="CZ39" si="396">+CZ40+CZ45+CZ46</f>
        <v>59.121044260000005</v>
      </c>
      <c r="DA39" s="298">
        <f t="shared" ref="DA39" si="397">+DA40+DA45+DA46</f>
        <v>43.386257630000003</v>
      </c>
      <c r="DB39" s="298">
        <f t="shared" ref="DB39" si="398">+DB40+DB45+DB46</f>
        <v>63.937734490000004</v>
      </c>
      <c r="DC39" s="298">
        <f t="shared" ref="DC39:DD39" si="399">+DC40+DC45+DC46</f>
        <v>8.2301923899999991</v>
      </c>
      <c r="DD39" s="298">
        <f t="shared" si="399"/>
        <v>23.05672551</v>
      </c>
      <c r="DE39" s="298">
        <f t="shared" ref="DE39" si="400">+DE40+DE45+DE46</f>
        <v>35.366627749999999</v>
      </c>
      <c r="DF39" s="298">
        <f t="shared" ref="DF39" si="401">+DF40+DF45+DF46</f>
        <v>30.529342109999995</v>
      </c>
      <c r="DG39" s="298">
        <f t="shared" ref="DG39" si="402">+DG40+DG45+DG46</f>
        <v>4.3908278900000006</v>
      </c>
      <c r="DH39" s="298">
        <f t="shared" ref="DH39" si="403">+DH40+DH45+DH46</f>
        <v>45.969889859999995</v>
      </c>
      <c r="DI39" s="298">
        <f t="shared" ref="DI39:DJ39" si="404">+DI40+DI45+DI46</f>
        <v>103.21229335</v>
      </c>
      <c r="DJ39" s="298">
        <f t="shared" si="404"/>
        <v>1.49807131</v>
      </c>
      <c r="DK39" s="298">
        <f t="shared" ref="DK39" si="405">+DK40+DK45+DK46</f>
        <v>2.0980811499999996</v>
      </c>
      <c r="DL39" s="298">
        <f t="shared" ref="DL39" si="406">+DL40+DL45+DL46</f>
        <v>4.2784996299999998</v>
      </c>
      <c r="DM39" s="298">
        <f t="shared" ref="DM39" si="407">+DM40+DM45+DM46</f>
        <v>5.9854392700000005</v>
      </c>
      <c r="DN39" s="298">
        <f t="shared" ref="DN39" si="408">+DN40+DN45+DN46</f>
        <v>-2.6111311699999993</v>
      </c>
      <c r="DO39" s="298">
        <f t="shared" ref="DO39:DP39" si="409">+DO40+DO45+DO46</f>
        <v>15.862478540000001</v>
      </c>
      <c r="DP39" s="298">
        <f t="shared" si="409"/>
        <v>2.9438039599999999</v>
      </c>
      <c r="DQ39" s="298">
        <f t="shared" ref="DQ39" si="410">+DQ40+DQ45+DQ46</f>
        <v>1.55574553</v>
      </c>
      <c r="DR39" s="298">
        <f t="shared" ref="DR39" si="411">+DR40+DR45+DR46</f>
        <v>11.019424829999998</v>
      </c>
      <c r="DS39" s="298">
        <f t="shared" ref="DS39" si="412">+DS40+DS45+DS46</f>
        <v>4.8649061600000003</v>
      </c>
      <c r="DT39" s="298">
        <f t="shared" ref="DT39" si="413">+DT40+DT45+DT46</f>
        <v>7.3711173100000007</v>
      </c>
      <c r="DU39" s="298">
        <f t="shared" ref="DU39:DV39" si="414">+DU40+DU45+DU46</f>
        <v>11.10980578</v>
      </c>
      <c r="DV39" s="298">
        <f t="shared" si="414"/>
        <v>0.50615092000000006</v>
      </c>
      <c r="DW39" s="298">
        <f t="shared" ref="DW39" si="415">+DW40+DW45+DW46</f>
        <v>2.0706100000000003</v>
      </c>
      <c r="DX39" s="298">
        <f t="shared" ref="DX39" si="416">+DX40+DX45+DX46</f>
        <v>2.3467214000000003</v>
      </c>
      <c r="DY39" s="298">
        <f t="shared" ref="DY39" si="417">+DY40+DY45+DY46</f>
        <v>3.1733265199999998</v>
      </c>
      <c r="DZ39" s="298">
        <f t="shared" ref="DZ39" si="418">+DZ40+DZ45+DZ46</f>
        <v>2.5970032299999999</v>
      </c>
      <c r="EA39" s="298">
        <f t="shared" ref="EA39:EB39" si="419">+EA40+EA45+EA46</f>
        <v>2.2132693099999998</v>
      </c>
      <c r="EB39" s="298">
        <f t="shared" si="419"/>
        <v>1.7036302600000002</v>
      </c>
      <c r="EC39" s="298">
        <f t="shared" ref="EC39" si="420">+EC40+EC45+EC46</f>
        <v>4.3254268299999996</v>
      </c>
      <c r="ED39" s="298">
        <f t="shared" ref="ED39" si="421">+ED40+ED45+ED46</f>
        <v>2.1311304280000001</v>
      </c>
      <c r="EE39" s="298">
        <f t="shared" ref="EE39" si="422">+EE40+EE45+EE46</f>
        <v>2.5377059900000001</v>
      </c>
      <c r="EF39" s="298">
        <f t="shared" ref="EF39" si="423">+EF40+EF45+EF46</f>
        <v>2.0992327900000003</v>
      </c>
      <c r="EG39" s="298">
        <f t="shared" ref="EG39:EH39" si="424">+EG40+EG45+EG46</f>
        <v>7.0145453500000006</v>
      </c>
      <c r="EH39" s="298">
        <f t="shared" si="424"/>
        <v>0.51044794999999998</v>
      </c>
      <c r="EI39" s="298">
        <f t="shared" ref="EI39" si="425">+EI40+EI45+EI46</f>
        <v>0.77305078999999988</v>
      </c>
      <c r="EJ39" s="298">
        <f t="shared" ref="EJ39" si="426">+EJ40+EJ45+EJ46</f>
        <v>0.26308034000000008</v>
      </c>
      <c r="EK39" s="298">
        <f t="shared" ref="EK39" si="427">+EK40+EK45+EK46</f>
        <v>2.0222686100000002</v>
      </c>
      <c r="EL39" s="298">
        <f t="shared" ref="EL39" si="428">+EL40+EL45+EL46</f>
        <v>0.80210721000000007</v>
      </c>
      <c r="EM39" s="298">
        <f t="shared" ref="EM39:EN39" si="429">+EM40+EM45+EM46</f>
        <v>0.96651851</v>
      </c>
      <c r="EN39" s="298">
        <f t="shared" si="429"/>
        <v>0.47272875999999986</v>
      </c>
      <c r="EO39" s="298">
        <f t="shared" ref="EO39" si="430">+EO40+EO45+EO46</f>
        <v>1.4023626100000002</v>
      </c>
      <c r="EP39" s="298">
        <f t="shared" ref="EP39" si="431">+EP40+EP45+EP46</f>
        <v>0.65432962999999977</v>
      </c>
      <c r="EQ39" s="298">
        <f t="shared" ref="EQ39" si="432">+EQ40+EQ45+EQ46</f>
        <v>2.7177018422222226</v>
      </c>
      <c r="ER39" s="298">
        <f t="shared" ref="ER39:FE39" si="433">+ER40+ER45+ER46</f>
        <v>2.4809544277777782</v>
      </c>
      <c r="ES39" s="298">
        <f t="shared" si="433"/>
        <v>8.2675285499999998</v>
      </c>
      <c r="ET39" s="298">
        <f t="shared" si="433"/>
        <v>0.83685387</v>
      </c>
      <c r="EU39" s="298">
        <f t="shared" si="433"/>
        <v>0.98818981000000017</v>
      </c>
      <c r="EV39" s="298">
        <f t="shared" si="433"/>
        <v>0.92018934000000008</v>
      </c>
      <c r="EW39" s="298">
        <f t="shared" si="433"/>
        <v>1.5199678499999998</v>
      </c>
      <c r="EX39" s="298">
        <f t="shared" si="433"/>
        <v>0.98084735999999995</v>
      </c>
      <c r="EY39" s="298">
        <f t="shared" si="433"/>
        <v>2.9997136699999993</v>
      </c>
      <c r="EZ39" s="298">
        <f t="shared" si="433"/>
        <v>1.6143247066666664</v>
      </c>
      <c r="FA39" s="298">
        <f t="shared" si="433"/>
        <v>1.3656003433333328</v>
      </c>
      <c r="FB39" s="298">
        <f t="shared" si="433"/>
        <v>1.2226324962499999</v>
      </c>
      <c r="FC39" s="298">
        <f t="shared" si="433"/>
        <v>2.1224320437499999</v>
      </c>
      <c r="FD39" s="298">
        <f t="shared" si="433"/>
        <v>2.6999857000000009</v>
      </c>
      <c r="FE39" s="298">
        <f t="shared" si="433"/>
        <v>3.8394915799999989</v>
      </c>
      <c r="FF39" s="298">
        <f t="shared" ref="FF39:FH39" si="434">+FF40+FF45+FF46</f>
        <v>0.47940714000000001</v>
      </c>
      <c r="FG39" s="298">
        <f t="shared" si="434"/>
        <v>1.2560069700000001</v>
      </c>
      <c r="FH39" s="298">
        <f t="shared" si="434"/>
        <v>1.0196679</v>
      </c>
      <c r="FI39" s="298">
        <f t="shared" ref="FI39" si="435">+FI40+FI45+FI46</f>
        <v>1.2944217100000004</v>
      </c>
      <c r="FJ39" s="298">
        <f t="shared" ref="FJ39:FK39" si="436">+FJ40+FJ45+FJ46</f>
        <v>1.2104096199999999</v>
      </c>
      <c r="FK39" s="298">
        <f t="shared" si="436"/>
        <v>7.6573425799999999</v>
      </c>
      <c r="FL39" s="298">
        <f t="shared" ref="FL39" si="437">+FL40+FL45+FL46</f>
        <v>2.6040803600000002</v>
      </c>
      <c r="FM39" s="298">
        <f t="shared" ref="FM39" si="438">+FM40+FM45+FM46</f>
        <v>1.5594958799999998</v>
      </c>
      <c r="FN39" s="298">
        <f t="shared" ref="FN39" si="439">+FN40+FN45+FN46</f>
        <v>4.0989940366666664</v>
      </c>
      <c r="FO39" s="298">
        <f t="shared" ref="FO39" si="440">+FO40+FO45+FO46</f>
        <v>2.2925074433333341</v>
      </c>
      <c r="FP39" s="298">
        <f t="shared" ref="FP39" si="441">+FP40+FP45+FP46</f>
        <v>2.0839216399999998</v>
      </c>
      <c r="FQ39" s="298">
        <f t="shared" ref="FQ39:FR39" si="442">+FQ40+FQ45+FQ46</f>
        <v>7.3620451599999992</v>
      </c>
      <c r="FR39" s="298">
        <f t="shared" si="442"/>
        <v>0.80862060999999996</v>
      </c>
      <c r="FS39" s="298">
        <f t="shared" ref="FS39:FT39" si="443">+FS40+FS45+FS46</f>
        <v>1.4488225299999999</v>
      </c>
      <c r="FT39" s="298">
        <f t="shared" si="443"/>
        <v>1.8377190900000002</v>
      </c>
      <c r="FU39" s="298">
        <f t="shared" ref="FU39" si="444">+FU40+FU45+FU46</f>
        <v>0.99666980333333344</v>
      </c>
    </row>
    <row r="40" spans="1:177">
      <c r="A40" s="306">
        <v>221</v>
      </c>
      <c r="B40" s="315" t="s">
        <v>169</v>
      </c>
      <c r="C40" s="298">
        <f t="shared" si="138"/>
        <v>48.836875129999996</v>
      </c>
      <c r="D40" s="298">
        <f t="shared" si="139"/>
        <v>96.775974297600001</v>
      </c>
      <c r="E40" s="298">
        <f t="shared" si="140"/>
        <v>82.444828150000006</v>
      </c>
      <c r="F40" s="298">
        <f t="shared" si="141"/>
        <v>270.50789966835583</v>
      </c>
      <c r="G40" s="298">
        <f t="shared" ref="G40:J40" si="445">+SUM(G41:G44)</f>
        <v>353.1804501499999</v>
      </c>
      <c r="H40" s="298">
        <f t="shared" si="445"/>
        <v>42.32827949</v>
      </c>
      <c r="I40" s="298">
        <f t="shared" si="445"/>
        <v>23.829142718</v>
      </c>
      <c r="J40" s="298">
        <f t="shared" si="445"/>
        <v>16.052370419999999</v>
      </c>
      <c r="K40" s="298">
        <f t="shared" ref="K40:K46" si="446">+SUM(ET40:FE40)</f>
        <v>15.867237549999999</v>
      </c>
      <c r="L40" s="305">
        <f t="shared" ref="L40:L46" si="447">+SUM(FF40:FQ40)</f>
        <v>32.500906669999999</v>
      </c>
      <c r="M40" s="298">
        <f t="shared" si="148"/>
        <v>5.4858312029945786</v>
      </c>
      <c r="N40" s="298">
        <f t="shared" si="149"/>
        <v>10.325415455489598</v>
      </c>
      <c r="O40" s="298">
        <f t="shared" si="150"/>
        <v>11.369413155357115</v>
      </c>
      <c r="P40" s="298">
        <f t="shared" si="151"/>
        <v>21.656215316158701</v>
      </c>
      <c r="Q40" s="298">
        <f t="shared" si="152"/>
        <v>11.253329448220347</v>
      </c>
      <c r="R40" s="298">
        <f t="shared" si="153"/>
        <v>18.517524187871913</v>
      </c>
      <c r="S40" s="298">
        <f t="shared" si="154"/>
        <v>18.553536934153982</v>
      </c>
      <c r="T40" s="298">
        <f t="shared" si="155"/>
        <v>48.45158372735375</v>
      </c>
      <c r="U40" s="298">
        <f t="shared" si="156"/>
        <v>6.8629566550070056</v>
      </c>
      <c r="V40" s="298">
        <f t="shared" si="157"/>
        <v>28.439693990026555</v>
      </c>
      <c r="W40" s="298">
        <f t="shared" si="158"/>
        <v>29.434111479423517</v>
      </c>
      <c r="X40" s="298">
        <f t="shared" si="159"/>
        <v>17.708066025542927</v>
      </c>
      <c r="Y40" s="298">
        <f t="shared" si="160"/>
        <v>4.4451293800000009</v>
      </c>
      <c r="Z40" s="298">
        <f t="shared" si="161"/>
        <v>29.935141519999998</v>
      </c>
      <c r="AA40" s="298">
        <f t="shared" si="162"/>
        <v>43.998288738355825</v>
      </c>
      <c r="AB40" s="298">
        <f t="shared" si="163"/>
        <v>192.12934003000004</v>
      </c>
      <c r="AC40" s="298">
        <f t="shared" ref="AC40:AJ40" si="448">+SUM(AC41:AC44)</f>
        <v>70.258720890000006</v>
      </c>
      <c r="AD40" s="298">
        <f t="shared" si="448"/>
        <v>111.85444849</v>
      </c>
      <c r="AE40" s="298">
        <f t="shared" si="448"/>
        <v>87.281575399999994</v>
      </c>
      <c r="AF40" s="298">
        <f t="shared" si="448"/>
        <v>83.785705369999988</v>
      </c>
      <c r="AG40" s="298">
        <f t="shared" si="448"/>
        <v>5.2157202999999992</v>
      </c>
      <c r="AH40" s="298">
        <f t="shared" si="448"/>
        <v>6.3419473400000008</v>
      </c>
      <c r="AI40" s="298">
        <f t="shared" si="448"/>
        <v>12.127246719999999</v>
      </c>
      <c r="AJ40" s="298">
        <f t="shared" si="448"/>
        <v>18.643365129999999</v>
      </c>
      <c r="AK40" s="298">
        <f t="shared" ref="AK40:AR40" si="449">+SUM(AK41:AK44)</f>
        <v>3.2327083000000001</v>
      </c>
      <c r="AL40" s="298">
        <f t="shared" si="449"/>
        <v>6.6131510200000001</v>
      </c>
      <c r="AM40" s="298">
        <f t="shared" si="449"/>
        <v>6.9271917580000002</v>
      </c>
      <c r="AN40" s="298">
        <f t="shared" si="449"/>
        <v>7.05609164</v>
      </c>
      <c r="AO40" s="298">
        <f t="shared" si="449"/>
        <v>1.08056006</v>
      </c>
      <c r="AP40" s="298">
        <f t="shared" si="449"/>
        <v>3.5430589700000006</v>
      </c>
      <c r="AQ40" s="298">
        <f t="shared" si="449"/>
        <v>2.3852363099999998</v>
      </c>
      <c r="AR40" s="298">
        <f t="shared" si="449"/>
        <v>9.0435150799999988</v>
      </c>
      <c r="AS40" s="305">
        <f t="shared" ref="AS40:AS46" si="450">+SUM(ET40:EV40)</f>
        <v>2.4643365500000005</v>
      </c>
      <c r="AT40" s="305">
        <f t="shared" ref="AT40:AT46" si="451">+SUM(EW40:EY40)</f>
        <v>3.8302261099999995</v>
      </c>
      <c r="AU40" s="305">
        <f t="shared" ref="AU40:AU46" si="452">+SUM(EZ40:FB40)</f>
        <v>3.245536766249999</v>
      </c>
      <c r="AV40" s="305">
        <f t="shared" ref="AV40:AV46" si="453">+SUM(FC40:FE40)</f>
        <v>6.3271381237500002</v>
      </c>
      <c r="AW40" s="305">
        <f t="shared" si="275"/>
        <v>2.3376882399999999</v>
      </c>
      <c r="AX40" s="305">
        <f t="shared" si="276"/>
        <v>10.16217391</v>
      </c>
      <c r="AY40" s="305">
        <f t="shared" ref="AY40:AY46" si="454">+SUM(FL40:FN40)</f>
        <v>8.2625702766666667</v>
      </c>
      <c r="AZ40" s="305">
        <f t="shared" ref="AZ40:AZ46" si="455">+SUM(FO40:FQ40)</f>
        <v>11.738474243333332</v>
      </c>
      <c r="BA40" s="305">
        <f t="shared" ref="BA40:BA46" si="456">+SUM(FR40:FT40)</f>
        <v>4.0951622299999997</v>
      </c>
      <c r="BB40" s="298">
        <f t="shared" ref="BB40:CW40" si="457">+SUM(BB41:BB44)</f>
        <v>0.28370370673782475</v>
      </c>
      <c r="BC40" s="298">
        <f t="shared" si="457"/>
        <v>1.5068402719593303</v>
      </c>
      <c r="BD40" s="298">
        <f t="shared" si="457"/>
        <v>3.6952872242974233</v>
      </c>
      <c r="BE40" s="298">
        <f t="shared" si="457"/>
        <v>3.3304941615669681</v>
      </c>
      <c r="BF40" s="298">
        <f t="shared" si="457"/>
        <v>4.6498306323143472</v>
      </c>
      <c r="BG40" s="298">
        <f t="shared" si="457"/>
        <v>2.3450906616082814</v>
      </c>
      <c r="BH40" s="298">
        <f t="shared" si="457"/>
        <v>3.7956222084606499</v>
      </c>
      <c r="BI40" s="298">
        <f t="shared" si="457"/>
        <v>3.1019455645639198</v>
      </c>
      <c r="BJ40" s="298">
        <f t="shared" si="457"/>
        <v>4.4718453823325461</v>
      </c>
      <c r="BK40" s="298">
        <f t="shared" si="457"/>
        <v>3.5298989954247442</v>
      </c>
      <c r="BL40" s="298">
        <f t="shared" si="457"/>
        <v>6.1436046754167632</v>
      </c>
      <c r="BM40" s="298">
        <f t="shared" si="457"/>
        <v>11.982711645317195</v>
      </c>
      <c r="BN40" s="298">
        <f t="shared" si="457"/>
        <v>0.8068765567239703</v>
      </c>
      <c r="BO40" s="298">
        <f t="shared" si="457"/>
        <v>4.536734881469676</v>
      </c>
      <c r="BP40" s="298">
        <f t="shared" si="457"/>
        <v>5.9097180100267011</v>
      </c>
      <c r="BQ40" s="298">
        <f t="shared" si="457"/>
        <v>6.9184555288544063</v>
      </c>
      <c r="BR40" s="298">
        <f t="shared" si="457"/>
        <v>5.9221379364418727</v>
      </c>
      <c r="BS40" s="298">
        <f t="shared" si="457"/>
        <v>5.6769307225756327</v>
      </c>
      <c r="BT40" s="298">
        <f t="shared" si="457"/>
        <v>8.1357766717475712</v>
      </c>
      <c r="BU40" s="298">
        <f t="shared" si="457"/>
        <v>6.1011378761643007</v>
      </c>
      <c r="BV40" s="298">
        <f t="shared" si="457"/>
        <v>4.3166223862421091</v>
      </c>
      <c r="BW40" s="298">
        <f t="shared" si="457"/>
        <v>4.647651846816828</v>
      </c>
      <c r="BX40" s="298">
        <f t="shared" si="457"/>
        <v>28.935680751279016</v>
      </c>
      <c r="BY40" s="298">
        <f t="shared" si="457"/>
        <v>14.86825112925791</v>
      </c>
      <c r="BZ40" s="298">
        <f t="shared" si="457"/>
        <v>0.38414704116934278</v>
      </c>
      <c r="CA40" s="298">
        <f t="shared" si="457"/>
        <v>2.0113862439782721</v>
      </c>
      <c r="CB40" s="298">
        <f t="shared" si="457"/>
        <v>4.4674233698593913</v>
      </c>
      <c r="CC40" s="298">
        <f t="shared" si="457"/>
        <v>3.9157730283656882</v>
      </c>
      <c r="CD40" s="298">
        <f t="shared" si="457"/>
        <v>21.305931691657634</v>
      </c>
      <c r="CE40" s="298">
        <f t="shared" si="457"/>
        <v>3.2179892700032329</v>
      </c>
      <c r="CF40" s="298">
        <f t="shared" si="457"/>
        <v>20.949824797270225</v>
      </c>
      <c r="CG40" s="298">
        <f t="shared" si="457"/>
        <v>3.7946314455324988</v>
      </c>
      <c r="CH40" s="298">
        <f t="shared" si="457"/>
        <v>4.6896552366207933</v>
      </c>
      <c r="CI40" s="298">
        <f t="shared" si="457"/>
        <v>4.0342256425373764</v>
      </c>
      <c r="CJ40" s="298">
        <f t="shared" si="457"/>
        <v>5.3160894589018106</v>
      </c>
      <c r="CK40" s="298">
        <f t="shared" si="457"/>
        <v>8.3577509241037387</v>
      </c>
      <c r="CL40" s="298">
        <f t="shared" si="457"/>
        <v>0.31086194</v>
      </c>
      <c r="CM40" s="298">
        <f t="shared" si="457"/>
        <v>1.2650876700000002</v>
      </c>
      <c r="CN40" s="298">
        <f t="shared" si="457"/>
        <v>2.8691797700000006</v>
      </c>
      <c r="CO40" s="298">
        <f t="shared" si="457"/>
        <v>1.3297247399999996</v>
      </c>
      <c r="CP40" s="298">
        <f t="shared" si="457"/>
        <v>25.972586589999999</v>
      </c>
      <c r="CQ40" s="298">
        <f t="shared" si="457"/>
        <v>2.6328301899999991</v>
      </c>
      <c r="CR40" s="298">
        <f t="shared" si="457"/>
        <v>18.008811110000003</v>
      </c>
      <c r="CS40" s="298">
        <f t="shared" si="457"/>
        <v>8.233971378355827</v>
      </c>
      <c r="CT40" s="298">
        <f t="shared" si="457"/>
        <v>17.755506249999996</v>
      </c>
      <c r="CU40" s="298">
        <f t="shared" si="457"/>
        <v>32.793497979999998</v>
      </c>
      <c r="CV40" s="298">
        <f t="shared" si="457"/>
        <v>5.410081249999994</v>
      </c>
      <c r="CW40" s="298">
        <f t="shared" si="457"/>
        <v>153.92576080000003</v>
      </c>
      <c r="CX40" s="298">
        <f t="shared" ref="CX40" si="458">+SUM(CX41:CX44)</f>
        <v>2.7786736799999994</v>
      </c>
      <c r="CY40" s="298">
        <f t="shared" ref="CY40" si="459">+SUM(CY41:CY44)</f>
        <v>8.5070662699999993</v>
      </c>
      <c r="CZ40" s="298">
        <f t="shared" ref="CZ40" si="460">+SUM(CZ41:CZ44)</f>
        <v>58.972980940000006</v>
      </c>
      <c r="DA40" s="298">
        <f t="shared" ref="DA40" si="461">+SUM(DA41:DA44)</f>
        <v>41.18755702</v>
      </c>
      <c r="DB40" s="298">
        <f t="shared" ref="DB40" si="462">+SUM(DB41:DB44)</f>
        <v>63.314575560000002</v>
      </c>
      <c r="DC40" s="298">
        <f t="shared" ref="DC40:DD40" si="463">+SUM(DC41:DC44)</f>
        <v>7.3523159099999997</v>
      </c>
      <c r="DD40" s="298">
        <f t="shared" si="463"/>
        <v>22.66774281</v>
      </c>
      <c r="DE40" s="298">
        <f t="shared" ref="DE40" si="464">+SUM(DE41:DE44)</f>
        <v>34.719161069999998</v>
      </c>
      <c r="DF40" s="298">
        <f t="shared" ref="DF40" si="465">+SUM(DF41:DF44)</f>
        <v>29.894671519999996</v>
      </c>
      <c r="DG40" s="298">
        <f t="shared" ref="DG40" si="466">+SUM(DG41:DG44)</f>
        <v>4.2615181900000003</v>
      </c>
      <c r="DH40" s="298">
        <f t="shared" ref="DH40" si="467">+SUM(DH41:DH44)</f>
        <v>19.72201583</v>
      </c>
      <c r="DI40" s="298">
        <f t="shared" ref="DI40:DJ40" si="468">+SUM(DI41:DI44)</f>
        <v>59.802171349999995</v>
      </c>
      <c r="DJ40" s="298">
        <f t="shared" si="468"/>
        <v>1.32568201</v>
      </c>
      <c r="DK40" s="298">
        <f t="shared" ref="DK40" si="469">+SUM(DK41:DK44)</f>
        <v>1.8014593199999998</v>
      </c>
      <c r="DL40" s="298">
        <f t="shared" ref="DL40" si="470">+SUM(DL41:DL44)</f>
        <v>2.0885789699999999</v>
      </c>
      <c r="DM40" s="298">
        <f t="shared" ref="DM40" si="471">+SUM(DM41:DM44)</f>
        <v>5.8080721200000003</v>
      </c>
      <c r="DN40" s="298">
        <f t="shared" ref="DN40" si="472">+SUM(DN41:DN44)</f>
        <v>-2.8202608899999992</v>
      </c>
      <c r="DO40" s="298">
        <f t="shared" ref="DO40:DP40" si="473">+SUM(DO41:DO44)</f>
        <v>3.3541361099999998</v>
      </c>
      <c r="DP40" s="298">
        <f t="shared" si="473"/>
        <v>2.8216971200000001</v>
      </c>
      <c r="DQ40" s="298">
        <f t="shared" ref="DQ40" si="474">+SUM(DQ41:DQ44)</f>
        <v>1.4298133900000001</v>
      </c>
      <c r="DR40" s="298">
        <f t="shared" ref="DR40" si="475">+SUM(DR41:DR44)</f>
        <v>7.8757362099999995</v>
      </c>
      <c r="DS40" s="298">
        <f t="shared" ref="DS40" si="476">+SUM(DS41:DS44)</f>
        <v>4.6398121400000001</v>
      </c>
      <c r="DT40" s="298">
        <f t="shared" ref="DT40" si="477">+SUM(DT41:DT44)</f>
        <v>7.1688421200000008</v>
      </c>
      <c r="DU40" s="298">
        <f t="shared" ref="DU40:DV40" si="478">+SUM(DU41:DU44)</f>
        <v>6.8347108699999994</v>
      </c>
      <c r="DV40" s="298">
        <f t="shared" si="478"/>
        <v>0.41876747000000003</v>
      </c>
      <c r="DW40" s="298">
        <f t="shared" ref="DW40" si="479">+SUM(DW41:DW44)</f>
        <v>0.91177751000000007</v>
      </c>
      <c r="DX40" s="298">
        <f t="shared" ref="DX40" si="480">+SUM(DX41:DX44)</f>
        <v>1.9021633200000001</v>
      </c>
      <c r="DY40" s="298">
        <f t="shared" ref="DY40" si="481">+SUM(DY41:DY44)</f>
        <v>2.2455037500000001</v>
      </c>
      <c r="DZ40" s="298">
        <f t="shared" ref="DZ40" si="482">+SUM(DZ41:DZ44)</f>
        <v>2.5295785500000001</v>
      </c>
      <c r="EA40" s="298">
        <f t="shared" ref="EA40:EB40" si="483">+SUM(EA41:EA44)</f>
        <v>1.8380687199999999</v>
      </c>
      <c r="EB40" s="298">
        <f t="shared" si="483"/>
        <v>1.5431196100000002</v>
      </c>
      <c r="EC40" s="298">
        <f t="shared" ref="EC40" si="484">+SUM(EC41:EC44)</f>
        <v>3.68334596</v>
      </c>
      <c r="ED40" s="298">
        <f t="shared" ref="ED40" si="485">+SUM(ED41:ED44)</f>
        <v>1.7007261880000002</v>
      </c>
      <c r="EE40" s="298">
        <f t="shared" ref="EE40" si="486">+SUM(EE41:EE44)</f>
        <v>2.01957816</v>
      </c>
      <c r="EF40" s="298">
        <f t="shared" ref="EF40" si="487">+SUM(EF41:EF44)</f>
        <v>1.0738615300000003</v>
      </c>
      <c r="EG40" s="298">
        <f t="shared" ref="EG40:EH40" si="488">+SUM(EG41:EG44)</f>
        <v>3.9626519500000001</v>
      </c>
      <c r="EH40" s="298">
        <f t="shared" si="488"/>
        <v>0.42078499000000003</v>
      </c>
      <c r="EI40" s="298">
        <f t="shared" ref="EI40" si="489">+SUM(EI41:EI44)</f>
        <v>0.57279543999999993</v>
      </c>
      <c r="EJ40" s="298">
        <f t="shared" ref="EJ40" si="490">+SUM(EJ41:EJ44)</f>
        <v>8.6979630000000072E-2</v>
      </c>
      <c r="EK40" s="298">
        <f t="shared" ref="EK40" si="491">+SUM(EK41:EK44)</f>
        <v>1.8958270200000003</v>
      </c>
      <c r="EL40" s="298">
        <f t="shared" ref="EL40" si="492">+SUM(EL41:EL44)</f>
        <v>0.74955632000000005</v>
      </c>
      <c r="EM40" s="298">
        <f t="shared" ref="EM40:EN40" si="493">+SUM(EM41:EM44)</f>
        <v>0.89767563000000006</v>
      </c>
      <c r="EN40" s="298">
        <f t="shared" si="493"/>
        <v>0.42823149999999988</v>
      </c>
      <c r="EO40" s="298">
        <f t="shared" ref="EO40" si="494">+SUM(EO41:EO44)</f>
        <v>1.3353929700000002</v>
      </c>
      <c r="EP40" s="298">
        <f t="shared" ref="EP40" si="495">+SUM(EP41:EP44)</f>
        <v>0.6216118399999998</v>
      </c>
      <c r="EQ40" s="298">
        <f t="shared" ref="EQ40" si="496">+SUM(EQ41:EQ44)</f>
        <v>0.67999000222222228</v>
      </c>
      <c r="ER40" s="298">
        <f t="shared" ref="ER40:FE40" si="497">+SUM(ER41:ER44)</f>
        <v>2.361015017777778</v>
      </c>
      <c r="ES40" s="298">
        <f t="shared" si="497"/>
        <v>6.0025100599999996</v>
      </c>
      <c r="ET40" s="298">
        <f t="shared" si="497"/>
        <v>0.83623133000000005</v>
      </c>
      <c r="EU40" s="298">
        <f t="shared" si="497"/>
        <v>0.8221841700000001</v>
      </c>
      <c r="EV40" s="298">
        <f t="shared" si="497"/>
        <v>0.80592105000000014</v>
      </c>
      <c r="EW40" s="298">
        <f t="shared" si="497"/>
        <v>1.0329344699999998</v>
      </c>
      <c r="EX40" s="298">
        <f t="shared" si="497"/>
        <v>0.87095677999999999</v>
      </c>
      <c r="EY40" s="298">
        <f t="shared" si="497"/>
        <v>1.9263348599999996</v>
      </c>
      <c r="EZ40" s="298">
        <f t="shared" si="497"/>
        <v>1.4268539866666665</v>
      </c>
      <c r="FA40" s="298">
        <f t="shared" si="497"/>
        <v>0.89693771333333283</v>
      </c>
      <c r="FB40" s="298">
        <f t="shared" si="497"/>
        <v>0.92174506624999997</v>
      </c>
      <c r="FC40" s="298">
        <f t="shared" si="497"/>
        <v>2.0274761937500001</v>
      </c>
      <c r="FD40" s="298">
        <f t="shared" si="497"/>
        <v>1.8468056500000007</v>
      </c>
      <c r="FE40" s="298">
        <f t="shared" si="497"/>
        <v>2.4528562799999989</v>
      </c>
      <c r="FF40" s="298">
        <f t="shared" ref="FF40:FH40" si="498">+SUM(FF41:FF44)</f>
        <v>0.45</v>
      </c>
      <c r="FG40" s="298">
        <f t="shared" si="498"/>
        <v>1.06917036</v>
      </c>
      <c r="FH40" s="298">
        <f t="shared" si="498"/>
        <v>0.81851787999999992</v>
      </c>
      <c r="FI40" s="298">
        <f t="shared" ref="FI40" si="499">+SUM(FI41:FI44)</f>
        <v>1.2944217100000004</v>
      </c>
      <c r="FJ40" s="298">
        <f t="shared" ref="FJ40:FK40" si="500">+SUM(FJ41:FJ44)</f>
        <v>1.2104096199999999</v>
      </c>
      <c r="FK40" s="298">
        <f t="shared" si="500"/>
        <v>7.6573425799999999</v>
      </c>
      <c r="FL40" s="298">
        <f t="shared" ref="FL40" si="501">+SUM(FL41:FL44)</f>
        <v>2.6040803600000002</v>
      </c>
      <c r="FM40" s="298">
        <f t="shared" ref="FM40" si="502">+SUM(FM41:FM44)</f>
        <v>1.5594958799999998</v>
      </c>
      <c r="FN40" s="298">
        <f t="shared" ref="FN40" si="503">+SUM(FN41:FN44)</f>
        <v>4.0989940366666664</v>
      </c>
      <c r="FO40" s="298">
        <f t="shared" ref="FO40" si="504">+SUM(FO41:FO44)</f>
        <v>2.2925074433333341</v>
      </c>
      <c r="FP40" s="298">
        <f t="shared" ref="FP40" si="505">+SUM(FP41:FP44)</f>
        <v>2.0839216399999998</v>
      </c>
      <c r="FQ40" s="298">
        <f t="shared" ref="FQ40:FR40" si="506">+SUM(FQ41:FQ44)</f>
        <v>7.3620451599999992</v>
      </c>
      <c r="FR40" s="298">
        <f t="shared" si="506"/>
        <v>0.80862060999999996</v>
      </c>
      <c r="FS40" s="298">
        <f t="shared" ref="FS40:FT40" si="507">+SUM(FS41:FS44)</f>
        <v>1.4488225299999999</v>
      </c>
      <c r="FT40" s="298">
        <f t="shared" si="507"/>
        <v>1.8377190900000002</v>
      </c>
      <c r="FU40" s="298">
        <f t="shared" ref="FU40" si="508">+SUM(FU41:FU44)</f>
        <v>0.99666980333333344</v>
      </c>
    </row>
    <row r="41" spans="1:177" hidden="1">
      <c r="A41" s="306">
        <v>2211</v>
      </c>
      <c r="B41" s="309" t="s">
        <v>59</v>
      </c>
      <c r="C41" s="302">
        <f t="shared" si="138"/>
        <v>0</v>
      </c>
      <c r="D41" s="302">
        <f t="shared" si="139"/>
        <v>0</v>
      </c>
      <c r="E41" s="302">
        <f t="shared" si="140"/>
        <v>0</v>
      </c>
      <c r="F41" s="302">
        <f t="shared" si="141"/>
        <v>0</v>
      </c>
      <c r="G41" s="302">
        <f>+SUM(CX41:DI41)</f>
        <v>0</v>
      </c>
      <c r="H41" s="302">
        <f>+SUM(DJ41:DU41)</f>
        <v>0</v>
      </c>
      <c r="I41" s="302">
        <f>+SUM(DV41:EG41)</f>
        <v>0</v>
      </c>
      <c r="J41" s="302">
        <f>+SUM(EH41:ES41)</f>
        <v>0</v>
      </c>
      <c r="K41" s="302">
        <f t="shared" si="446"/>
        <v>0</v>
      </c>
      <c r="L41" s="305">
        <f t="shared" si="447"/>
        <v>0</v>
      </c>
      <c r="M41" s="302">
        <f t="shared" si="148"/>
        <v>0</v>
      </c>
      <c r="N41" s="302">
        <f t="shared" si="149"/>
        <v>0</v>
      </c>
      <c r="O41" s="302">
        <f t="shared" si="150"/>
        <v>0</v>
      </c>
      <c r="P41" s="302">
        <f t="shared" si="151"/>
        <v>0</v>
      </c>
      <c r="Q41" s="302">
        <f t="shared" si="152"/>
        <v>0</v>
      </c>
      <c r="R41" s="302">
        <f t="shared" si="153"/>
        <v>0</v>
      </c>
      <c r="S41" s="302">
        <f t="shared" si="154"/>
        <v>0</v>
      </c>
      <c r="T41" s="302">
        <f t="shared" si="155"/>
        <v>0</v>
      </c>
      <c r="U41" s="302">
        <f t="shared" si="156"/>
        <v>0</v>
      </c>
      <c r="V41" s="302">
        <f t="shared" si="157"/>
        <v>0</v>
      </c>
      <c r="W41" s="302">
        <f t="shared" si="158"/>
        <v>0</v>
      </c>
      <c r="X41" s="302">
        <f t="shared" si="159"/>
        <v>0</v>
      </c>
      <c r="Y41" s="302">
        <f t="shared" si="160"/>
        <v>0</v>
      </c>
      <c r="Z41" s="302">
        <f t="shared" si="161"/>
        <v>0</v>
      </c>
      <c r="AA41" s="302">
        <f t="shared" si="162"/>
        <v>0</v>
      </c>
      <c r="AB41" s="302">
        <f t="shared" si="163"/>
        <v>0</v>
      </c>
      <c r="AC41" s="302">
        <f t="shared" ref="AC41:AC46" si="509">+SUM(CX41:CZ41)</f>
        <v>0</v>
      </c>
      <c r="AD41" s="302">
        <f t="shared" ref="AD41:AD46" si="510">+SUM(DA41:DC41)</f>
        <v>0</v>
      </c>
      <c r="AE41" s="302">
        <f t="shared" ref="AE41:AE46" si="511">+SUM(DD41:DF41)</f>
        <v>0</v>
      </c>
      <c r="AF41" s="302">
        <f t="shared" ref="AF41:AF46" si="512">+SUM(DG41:DI41)</f>
        <v>0</v>
      </c>
      <c r="AG41" s="302">
        <f t="shared" ref="AG41:AG46" si="513">+SUM(DJ41:DL41)</f>
        <v>0</v>
      </c>
      <c r="AH41" s="302">
        <f t="shared" ref="AH41:AH46" si="514">+SUM(DM41:DO41)</f>
        <v>0</v>
      </c>
      <c r="AI41" s="302">
        <f t="shared" ref="AI41:AI46" si="515">+SUM(DP41:DR41)</f>
        <v>0</v>
      </c>
      <c r="AJ41" s="302">
        <f t="shared" ref="AJ41:AJ46" si="516">+SUM(DS41:DU41)</f>
        <v>0</v>
      </c>
      <c r="AK41" s="302">
        <f t="shared" ref="AK41:AK46" si="517">+SUM(DV41:DX41)</f>
        <v>0</v>
      </c>
      <c r="AL41" s="302">
        <f t="shared" ref="AL41:AL46" si="518">+SUM(DY41:EA41)</f>
        <v>0</v>
      </c>
      <c r="AM41" s="302">
        <f t="shared" ref="AM41:AM46" si="519">+SUM(EB41:ED41)</f>
        <v>0</v>
      </c>
      <c r="AN41" s="302">
        <f t="shared" ref="AN41:AN46" si="520">+SUM(EE41:EG41)</f>
        <v>0</v>
      </c>
      <c r="AO41" s="302">
        <f t="shared" ref="AO41:AO46" si="521">+SUM(EH41:EJ41)</f>
        <v>0</v>
      </c>
      <c r="AP41" s="302">
        <f t="shared" ref="AP41:AP46" si="522">+SUM(EK41:EM41)</f>
        <v>0</v>
      </c>
      <c r="AQ41" s="303">
        <f t="shared" ref="AQ41:AQ46" si="523">+SUM(EN41:EP41)</f>
        <v>0</v>
      </c>
      <c r="AR41" s="303">
        <f t="shared" ref="AR41:AR46" si="524">+SUM(EQ41:ES41)</f>
        <v>0</v>
      </c>
      <c r="AS41" s="305">
        <f t="shared" si="450"/>
        <v>0</v>
      </c>
      <c r="AT41" s="305">
        <f t="shared" si="451"/>
        <v>0</v>
      </c>
      <c r="AU41" s="305">
        <f t="shared" si="452"/>
        <v>0</v>
      </c>
      <c r="AV41" s="305">
        <f t="shared" si="453"/>
        <v>0</v>
      </c>
      <c r="AW41" s="305">
        <f t="shared" si="275"/>
        <v>0</v>
      </c>
      <c r="AX41" s="305">
        <f t="shared" si="276"/>
        <v>0</v>
      </c>
      <c r="AY41" s="305">
        <f t="shared" si="454"/>
        <v>0</v>
      </c>
      <c r="AZ41" s="305">
        <f t="shared" si="455"/>
        <v>0</v>
      </c>
      <c r="BA41" s="305">
        <f t="shared" si="456"/>
        <v>0</v>
      </c>
      <c r="BB41" s="298"/>
      <c r="BC41" s="298"/>
      <c r="BD41" s="298"/>
      <c r="BE41" s="298"/>
      <c r="BF41" s="298"/>
      <c r="BG41" s="298"/>
      <c r="BH41" s="298"/>
      <c r="BI41" s="298"/>
      <c r="BJ41" s="298"/>
      <c r="BK41" s="298"/>
      <c r="BL41" s="298"/>
      <c r="BM41" s="298"/>
      <c r="BN41" s="298"/>
      <c r="BO41" s="298"/>
      <c r="BP41" s="298"/>
      <c r="BQ41" s="298"/>
      <c r="BR41" s="298"/>
      <c r="BS41" s="298"/>
      <c r="BT41" s="298"/>
      <c r="BU41" s="298"/>
      <c r="BV41" s="298"/>
      <c r="BW41" s="298"/>
      <c r="BX41" s="298"/>
      <c r="BY41" s="298"/>
      <c r="BZ41" s="298"/>
      <c r="CA41" s="298"/>
      <c r="CB41" s="298"/>
      <c r="CC41" s="298"/>
      <c r="CD41" s="298"/>
      <c r="CE41" s="298"/>
      <c r="CF41" s="298"/>
      <c r="CG41" s="298"/>
      <c r="CH41" s="298"/>
      <c r="CI41" s="298"/>
      <c r="CJ41" s="298"/>
      <c r="CK41" s="298"/>
      <c r="CL41" s="298"/>
      <c r="CM41" s="298"/>
      <c r="CN41" s="298"/>
      <c r="CO41" s="298"/>
      <c r="CP41" s="298"/>
      <c r="CQ41" s="298"/>
      <c r="CR41" s="298"/>
      <c r="CS41" s="298"/>
      <c r="CT41" s="298"/>
      <c r="CU41" s="298"/>
      <c r="CV41" s="298"/>
      <c r="CW41" s="298"/>
      <c r="CX41" s="298"/>
      <c r="CY41" s="298"/>
      <c r="CZ41" s="298"/>
      <c r="DA41" s="298"/>
      <c r="DB41" s="298"/>
      <c r="DC41" s="298"/>
      <c r="DD41" s="298"/>
      <c r="DE41" s="298"/>
      <c r="DF41" s="298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298"/>
      <c r="DR41" s="298"/>
      <c r="DS41" s="298"/>
      <c r="DT41" s="298"/>
      <c r="DU41" s="298"/>
      <c r="DV41" s="298"/>
      <c r="DW41" s="298"/>
      <c r="DX41" s="298"/>
      <c r="DY41" s="298"/>
      <c r="DZ41" s="298"/>
      <c r="EA41" s="298"/>
      <c r="EB41" s="298"/>
      <c r="EC41" s="298"/>
      <c r="ED41" s="298"/>
      <c r="EE41" s="298"/>
      <c r="EF41" s="298"/>
      <c r="EG41" s="298"/>
      <c r="EH41" s="298"/>
      <c r="EI41" s="298"/>
      <c r="EJ41" s="298"/>
      <c r="EK41" s="298"/>
      <c r="EL41" s="298"/>
      <c r="EM41" s="298"/>
      <c r="EN41" s="298"/>
      <c r="EO41" s="298"/>
      <c r="EP41" s="298"/>
      <c r="EQ41" s="298"/>
      <c r="ER41" s="298"/>
      <c r="ES41" s="298"/>
      <c r="ET41" s="298"/>
      <c r="EU41" s="298"/>
      <c r="EV41" s="298"/>
      <c r="EW41" s="298"/>
      <c r="EX41" s="298"/>
      <c r="EY41" s="298"/>
      <c r="EZ41" s="298"/>
      <c r="FA41" s="298"/>
      <c r="FB41" s="298"/>
      <c r="FC41" s="298"/>
      <c r="FD41" s="298"/>
      <c r="FE41" s="298"/>
      <c r="FF41" s="298"/>
      <c r="FG41" s="298"/>
      <c r="FH41" s="298"/>
      <c r="FI41" s="298"/>
      <c r="FJ41" s="298"/>
      <c r="FK41" s="298"/>
      <c r="FL41" s="298"/>
      <c r="FM41" s="298"/>
      <c r="FN41" s="298"/>
      <c r="FO41" s="298"/>
      <c r="FP41" s="298"/>
      <c r="FQ41" s="298"/>
      <c r="FR41" s="298"/>
      <c r="FS41" s="298"/>
      <c r="FT41" s="298"/>
      <c r="FU41" s="298"/>
    </row>
    <row r="42" spans="1:177" hidden="1">
      <c r="A42" s="306">
        <v>2212</v>
      </c>
      <c r="B42" s="309" t="s">
        <v>18</v>
      </c>
      <c r="C42" s="302">
        <f t="shared" si="138"/>
        <v>0</v>
      </c>
      <c r="D42" s="302">
        <f t="shared" si="139"/>
        <v>0</v>
      </c>
      <c r="E42" s="302">
        <f t="shared" si="140"/>
        <v>0</v>
      </c>
      <c r="F42" s="302">
        <f t="shared" si="141"/>
        <v>0</v>
      </c>
      <c r="G42" s="302">
        <f t="shared" ref="G42:G44" si="525">+SUM(CX42:DI42)</f>
        <v>0</v>
      </c>
      <c r="H42" s="302">
        <f t="shared" ref="H42:H44" si="526">+SUM(DJ42:DU42)</f>
        <v>0</v>
      </c>
      <c r="I42" s="302">
        <f t="shared" ref="I42:I44" si="527">+SUM(DV42:EG42)</f>
        <v>0</v>
      </c>
      <c r="J42" s="302">
        <f t="shared" ref="J42:J44" si="528">+SUM(EH42:ES42)</f>
        <v>0</v>
      </c>
      <c r="K42" s="302">
        <f t="shared" si="446"/>
        <v>0</v>
      </c>
      <c r="L42" s="305">
        <f t="shared" si="447"/>
        <v>0</v>
      </c>
      <c r="M42" s="302">
        <f t="shared" si="148"/>
        <v>0</v>
      </c>
      <c r="N42" s="302">
        <f t="shared" si="149"/>
        <v>0</v>
      </c>
      <c r="O42" s="302">
        <f t="shared" si="150"/>
        <v>0</v>
      </c>
      <c r="P42" s="302">
        <f t="shared" si="151"/>
        <v>0</v>
      </c>
      <c r="Q42" s="302">
        <f t="shared" si="152"/>
        <v>0</v>
      </c>
      <c r="R42" s="302">
        <f t="shared" si="153"/>
        <v>0</v>
      </c>
      <c r="S42" s="302">
        <f t="shared" si="154"/>
        <v>0</v>
      </c>
      <c r="T42" s="302">
        <f t="shared" si="155"/>
        <v>0</v>
      </c>
      <c r="U42" s="302">
        <f t="shared" si="156"/>
        <v>0</v>
      </c>
      <c r="V42" s="302">
        <f t="shared" si="157"/>
        <v>0</v>
      </c>
      <c r="W42" s="302">
        <f t="shared" si="158"/>
        <v>0</v>
      </c>
      <c r="X42" s="302">
        <f t="shared" si="159"/>
        <v>0</v>
      </c>
      <c r="Y42" s="302">
        <f t="shared" si="160"/>
        <v>0</v>
      </c>
      <c r="Z42" s="302">
        <f t="shared" si="161"/>
        <v>0</v>
      </c>
      <c r="AA42" s="302">
        <f t="shared" si="162"/>
        <v>0</v>
      </c>
      <c r="AB42" s="302">
        <f t="shared" si="163"/>
        <v>0</v>
      </c>
      <c r="AC42" s="302">
        <f t="shared" si="509"/>
        <v>0</v>
      </c>
      <c r="AD42" s="302">
        <f t="shared" si="510"/>
        <v>0</v>
      </c>
      <c r="AE42" s="302">
        <f t="shared" si="511"/>
        <v>0</v>
      </c>
      <c r="AF42" s="302">
        <f t="shared" si="512"/>
        <v>0</v>
      </c>
      <c r="AG42" s="302">
        <f t="shared" si="513"/>
        <v>0</v>
      </c>
      <c r="AH42" s="302">
        <f t="shared" si="514"/>
        <v>0</v>
      </c>
      <c r="AI42" s="302">
        <f t="shared" si="515"/>
        <v>0</v>
      </c>
      <c r="AJ42" s="302">
        <f t="shared" si="516"/>
        <v>0</v>
      </c>
      <c r="AK42" s="302">
        <f t="shared" si="517"/>
        <v>0</v>
      </c>
      <c r="AL42" s="302">
        <f t="shared" si="518"/>
        <v>0</v>
      </c>
      <c r="AM42" s="302">
        <f t="shared" si="519"/>
        <v>0</v>
      </c>
      <c r="AN42" s="302">
        <f t="shared" si="520"/>
        <v>0</v>
      </c>
      <c r="AO42" s="302">
        <f t="shared" si="521"/>
        <v>0</v>
      </c>
      <c r="AP42" s="302">
        <f t="shared" si="522"/>
        <v>0</v>
      </c>
      <c r="AQ42" s="303">
        <f t="shared" si="523"/>
        <v>0</v>
      </c>
      <c r="AR42" s="303">
        <f t="shared" si="524"/>
        <v>0</v>
      </c>
      <c r="AS42" s="305">
        <f t="shared" si="450"/>
        <v>0</v>
      </c>
      <c r="AT42" s="305">
        <f t="shared" si="451"/>
        <v>0</v>
      </c>
      <c r="AU42" s="305">
        <f t="shared" si="452"/>
        <v>0</v>
      </c>
      <c r="AV42" s="305">
        <f t="shared" si="453"/>
        <v>0</v>
      </c>
      <c r="AW42" s="305">
        <f t="shared" si="275"/>
        <v>0</v>
      </c>
      <c r="AX42" s="305">
        <f t="shared" si="276"/>
        <v>0</v>
      </c>
      <c r="AY42" s="305">
        <f t="shared" si="454"/>
        <v>0</v>
      </c>
      <c r="AZ42" s="305">
        <f t="shared" si="455"/>
        <v>0</v>
      </c>
      <c r="BA42" s="305">
        <f t="shared" si="456"/>
        <v>0</v>
      </c>
      <c r="BB42" s="298"/>
      <c r="BC42" s="298"/>
      <c r="BD42" s="298"/>
      <c r="BE42" s="298"/>
      <c r="BF42" s="298"/>
      <c r="BG42" s="298"/>
      <c r="BH42" s="298"/>
      <c r="BI42" s="298"/>
      <c r="BJ42" s="298"/>
      <c r="BK42" s="298"/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98"/>
      <c r="CA42" s="298"/>
      <c r="CB42" s="298"/>
      <c r="CC42" s="298"/>
      <c r="CD42" s="298"/>
      <c r="CE42" s="298"/>
      <c r="CF42" s="298"/>
      <c r="CG42" s="298"/>
      <c r="CH42" s="298"/>
      <c r="CI42" s="298"/>
      <c r="CJ42" s="298"/>
      <c r="CK42" s="298"/>
      <c r="CL42" s="298"/>
      <c r="CM42" s="298"/>
      <c r="CN42" s="298"/>
      <c r="CO42" s="298"/>
      <c r="CP42" s="298"/>
      <c r="CQ42" s="298"/>
      <c r="CR42" s="298"/>
      <c r="CS42" s="298"/>
      <c r="CT42" s="298"/>
      <c r="CU42" s="298"/>
      <c r="CV42" s="298"/>
      <c r="CW42" s="298"/>
      <c r="CX42" s="298"/>
      <c r="CY42" s="298"/>
      <c r="CZ42" s="298"/>
      <c r="DA42" s="298"/>
      <c r="DB42" s="298"/>
      <c r="DC42" s="298"/>
      <c r="DD42" s="298"/>
      <c r="DE42" s="298"/>
      <c r="DF42" s="298"/>
      <c r="DG42" s="298"/>
      <c r="DH42" s="298"/>
      <c r="DI42" s="298"/>
      <c r="DJ42" s="298"/>
      <c r="DK42" s="298"/>
      <c r="DL42" s="298"/>
      <c r="DM42" s="298"/>
      <c r="DN42" s="298"/>
      <c r="DO42" s="298"/>
      <c r="DP42" s="298"/>
      <c r="DQ42" s="298"/>
      <c r="DR42" s="298"/>
      <c r="DS42" s="298"/>
      <c r="DT42" s="298"/>
      <c r="DU42" s="298"/>
      <c r="DV42" s="298"/>
      <c r="DW42" s="298"/>
      <c r="DX42" s="298"/>
      <c r="DY42" s="298"/>
      <c r="DZ42" s="298"/>
      <c r="EA42" s="298"/>
      <c r="EB42" s="298"/>
      <c r="EC42" s="298"/>
      <c r="ED42" s="298"/>
      <c r="EE42" s="298"/>
      <c r="EF42" s="298"/>
      <c r="EG42" s="298"/>
      <c r="EH42" s="298"/>
      <c r="EI42" s="298"/>
      <c r="EJ42" s="298"/>
      <c r="EK42" s="298"/>
      <c r="EL42" s="298"/>
      <c r="EM42" s="298"/>
      <c r="EN42" s="298"/>
      <c r="EO42" s="298"/>
      <c r="EP42" s="298"/>
      <c r="EQ42" s="298"/>
      <c r="ER42" s="298"/>
      <c r="ES42" s="298"/>
      <c r="ET42" s="298"/>
      <c r="EU42" s="298"/>
      <c r="EV42" s="298"/>
      <c r="EW42" s="298"/>
      <c r="EX42" s="298"/>
      <c r="EY42" s="298"/>
      <c r="EZ42" s="298"/>
      <c r="FA42" s="298"/>
      <c r="FB42" s="298"/>
      <c r="FC42" s="298"/>
      <c r="FD42" s="298"/>
      <c r="FE42" s="298"/>
      <c r="FF42" s="298"/>
      <c r="FG42" s="298"/>
      <c r="FH42" s="298"/>
      <c r="FI42" s="298"/>
      <c r="FJ42" s="298"/>
      <c r="FK42" s="298"/>
      <c r="FL42" s="298"/>
      <c r="FM42" s="298"/>
      <c r="FN42" s="298"/>
      <c r="FO42" s="298"/>
      <c r="FP42" s="298"/>
      <c r="FQ42" s="298"/>
      <c r="FR42" s="298"/>
      <c r="FS42" s="298"/>
      <c r="FT42" s="298"/>
      <c r="FU42" s="298"/>
    </row>
    <row r="43" spans="1:177" hidden="1">
      <c r="A43" s="306">
        <v>2213</v>
      </c>
      <c r="B43" s="309" t="s">
        <v>60</v>
      </c>
      <c r="C43" s="302">
        <f t="shared" si="138"/>
        <v>48.836875129999996</v>
      </c>
      <c r="D43" s="302">
        <f t="shared" si="139"/>
        <v>96.775974297600001</v>
      </c>
      <c r="E43" s="302">
        <f t="shared" si="140"/>
        <v>82.444828150000006</v>
      </c>
      <c r="F43" s="302">
        <f t="shared" si="141"/>
        <v>270.50789966835583</v>
      </c>
      <c r="G43" s="302">
        <f t="shared" si="525"/>
        <v>353.1804501499999</v>
      </c>
      <c r="H43" s="302">
        <f t="shared" si="526"/>
        <v>42.32827949</v>
      </c>
      <c r="I43" s="302">
        <f t="shared" si="527"/>
        <v>23.829142718</v>
      </c>
      <c r="J43" s="302">
        <f t="shared" si="528"/>
        <v>16.052370419999999</v>
      </c>
      <c r="K43" s="302">
        <f t="shared" si="446"/>
        <v>15.867237549999999</v>
      </c>
      <c r="L43" s="305">
        <f t="shared" si="447"/>
        <v>32.500906669999999</v>
      </c>
      <c r="M43" s="302">
        <f t="shared" si="148"/>
        <v>5.4858312029945786</v>
      </c>
      <c r="N43" s="302">
        <f t="shared" si="149"/>
        <v>10.325415455489598</v>
      </c>
      <c r="O43" s="302">
        <f t="shared" si="150"/>
        <v>11.369413155357115</v>
      </c>
      <c r="P43" s="302">
        <f t="shared" si="151"/>
        <v>21.656215316158701</v>
      </c>
      <c r="Q43" s="302">
        <f t="shared" si="152"/>
        <v>11.253329448220347</v>
      </c>
      <c r="R43" s="302">
        <f t="shared" si="153"/>
        <v>18.517524187871913</v>
      </c>
      <c r="S43" s="302">
        <f t="shared" si="154"/>
        <v>18.553536934153982</v>
      </c>
      <c r="T43" s="302">
        <f t="shared" si="155"/>
        <v>48.45158372735375</v>
      </c>
      <c r="U43" s="302">
        <f t="shared" si="156"/>
        <v>6.8629566550070056</v>
      </c>
      <c r="V43" s="302">
        <f t="shared" si="157"/>
        <v>28.439693990026555</v>
      </c>
      <c r="W43" s="302">
        <f t="shared" si="158"/>
        <v>29.434111479423517</v>
      </c>
      <c r="X43" s="302">
        <f t="shared" si="159"/>
        <v>17.708066025542927</v>
      </c>
      <c r="Y43" s="302">
        <f t="shared" si="160"/>
        <v>4.4451293800000009</v>
      </c>
      <c r="Z43" s="302">
        <f t="shared" si="161"/>
        <v>29.935141519999998</v>
      </c>
      <c r="AA43" s="302">
        <f t="shared" si="162"/>
        <v>43.998288738355825</v>
      </c>
      <c r="AB43" s="302">
        <f t="shared" si="163"/>
        <v>192.12934003000004</v>
      </c>
      <c r="AC43" s="302">
        <f t="shared" si="509"/>
        <v>70.258720890000006</v>
      </c>
      <c r="AD43" s="302">
        <f t="shared" si="510"/>
        <v>111.85444849</v>
      </c>
      <c r="AE43" s="302">
        <f t="shared" si="511"/>
        <v>87.281575399999994</v>
      </c>
      <c r="AF43" s="302">
        <f t="shared" si="512"/>
        <v>83.785705369999988</v>
      </c>
      <c r="AG43" s="302">
        <f t="shared" si="513"/>
        <v>5.2157202999999992</v>
      </c>
      <c r="AH43" s="302">
        <f t="shared" si="514"/>
        <v>6.3419473400000008</v>
      </c>
      <c r="AI43" s="302">
        <f t="shared" si="515"/>
        <v>12.127246719999999</v>
      </c>
      <c r="AJ43" s="302">
        <f t="shared" si="516"/>
        <v>18.643365129999999</v>
      </c>
      <c r="AK43" s="302">
        <f t="shared" si="517"/>
        <v>3.2327083000000001</v>
      </c>
      <c r="AL43" s="302">
        <f t="shared" si="518"/>
        <v>6.6131510200000001</v>
      </c>
      <c r="AM43" s="302">
        <f t="shared" si="519"/>
        <v>6.9271917580000002</v>
      </c>
      <c r="AN43" s="302">
        <f t="shared" si="520"/>
        <v>7.05609164</v>
      </c>
      <c r="AO43" s="302">
        <f t="shared" si="521"/>
        <v>1.08056006</v>
      </c>
      <c r="AP43" s="302">
        <f t="shared" si="522"/>
        <v>3.5430589700000006</v>
      </c>
      <c r="AQ43" s="303">
        <f t="shared" si="523"/>
        <v>2.3852363099999998</v>
      </c>
      <c r="AR43" s="303">
        <f t="shared" si="524"/>
        <v>9.0435150799999988</v>
      </c>
      <c r="AS43" s="305">
        <f t="shared" si="450"/>
        <v>2.4643365500000005</v>
      </c>
      <c r="AT43" s="305">
        <f t="shared" si="451"/>
        <v>3.8302261099999995</v>
      </c>
      <c r="AU43" s="305">
        <f t="shared" si="452"/>
        <v>3.245536766249999</v>
      </c>
      <c r="AV43" s="305">
        <f t="shared" si="453"/>
        <v>6.3271381237500002</v>
      </c>
      <c r="AW43" s="305">
        <f t="shared" si="275"/>
        <v>2.3376882399999999</v>
      </c>
      <c r="AX43" s="305">
        <f t="shared" si="276"/>
        <v>10.16217391</v>
      </c>
      <c r="AY43" s="305">
        <f t="shared" si="454"/>
        <v>8.2625702766666667</v>
      </c>
      <c r="AZ43" s="305">
        <f t="shared" si="455"/>
        <v>11.738474243333332</v>
      </c>
      <c r="BA43" s="305">
        <f t="shared" si="456"/>
        <v>4.0951622299999997</v>
      </c>
      <c r="BB43" s="298">
        <v>0.28370370673782475</v>
      </c>
      <c r="BC43" s="298">
        <v>1.5068402719593303</v>
      </c>
      <c r="BD43" s="298">
        <v>3.6952872242974233</v>
      </c>
      <c r="BE43" s="298">
        <v>3.3304941615669681</v>
      </c>
      <c r="BF43" s="298">
        <v>4.6498306323143472</v>
      </c>
      <c r="BG43" s="298">
        <v>2.3450906616082814</v>
      </c>
      <c r="BH43" s="298">
        <v>3.7956222084606499</v>
      </c>
      <c r="BI43" s="298">
        <v>3.1019455645639198</v>
      </c>
      <c r="BJ43" s="298">
        <v>4.4718453823325461</v>
      </c>
      <c r="BK43" s="298">
        <v>3.5298989954247442</v>
      </c>
      <c r="BL43" s="298">
        <v>6.1436046754167632</v>
      </c>
      <c r="BM43" s="298">
        <v>11.982711645317195</v>
      </c>
      <c r="BN43" s="298">
        <v>0.8068765567239703</v>
      </c>
      <c r="BO43" s="298">
        <v>4.536734881469676</v>
      </c>
      <c r="BP43" s="298">
        <v>5.9097180100267011</v>
      </c>
      <c r="BQ43" s="298">
        <v>6.9184555288544063</v>
      </c>
      <c r="BR43" s="298">
        <v>5.9221379364418727</v>
      </c>
      <c r="BS43" s="298">
        <v>5.6769307225756327</v>
      </c>
      <c r="BT43" s="298">
        <v>8.1357766717475712</v>
      </c>
      <c r="BU43" s="298">
        <v>6.1011378761643007</v>
      </c>
      <c r="BV43" s="298">
        <v>4.3166223862421091</v>
      </c>
      <c r="BW43" s="298">
        <v>4.647651846816828</v>
      </c>
      <c r="BX43" s="298">
        <v>28.935680751279016</v>
      </c>
      <c r="BY43" s="298">
        <v>14.86825112925791</v>
      </c>
      <c r="BZ43" s="298">
        <v>0.38414704116934278</v>
      </c>
      <c r="CA43" s="298">
        <v>2.0113862439782721</v>
      </c>
      <c r="CB43" s="298">
        <v>4.4674233698593913</v>
      </c>
      <c r="CC43" s="298">
        <v>3.9157730283656882</v>
      </c>
      <c r="CD43" s="298">
        <v>21.305931691657634</v>
      </c>
      <c r="CE43" s="298">
        <v>3.2179892700032329</v>
      </c>
      <c r="CF43" s="298">
        <v>20.949824797270225</v>
      </c>
      <c r="CG43" s="298">
        <v>3.7946314455324988</v>
      </c>
      <c r="CH43" s="298">
        <v>4.6896552366207933</v>
      </c>
      <c r="CI43" s="298">
        <v>4.0342256425373764</v>
      </c>
      <c r="CJ43" s="298">
        <v>5.3160894589018106</v>
      </c>
      <c r="CK43" s="298">
        <v>8.3577509241037387</v>
      </c>
      <c r="CL43" s="298">
        <v>0.31086194</v>
      </c>
      <c r="CM43" s="298">
        <v>1.2650876700000002</v>
      </c>
      <c r="CN43" s="298">
        <v>2.8691797700000006</v>
      </c>
      <c r="CO43" s="298">
        <v>1.3297247399999996</v>
      </c>
      <c r="CP43" s="298">
        <v>25.972586589999999</v>
      </c>
      <c r="CQ43" s="298">
        <v>2.6328301899999991</v>
      </c>
      <c r="CR43" s="298">
        <v>18.008811110000003</v>
      </c>
      <c r="CS43" s="298">
        <v>8.233971378355827</v>
      </c>
      <c r="CT43" s="298">
        <v>17.755506249999996</v>
      </c>
      <c r="CU43" s="298">
        <v>32.793497979999998</v>
      </c>
      <c r="CV43" s="298">
        <v>5.410081249999994</v>
      </c>
      <c r="CW43" s="298">
        <v>153.92576080000003</v>
      </c>
      <c r="CX43" s="298">
        <v>2.7786736799999994</v>
      </c>
      <c r="CY43" s="298">
        <v>8.5070662699999993</v>
      </c>
      <c r="CZ43" s="298">
        <v>58.972980940000006</v>
      </c>
      <c r="DA43" s="298">
        <v>41.18755702</v>
      </c>
      <c r="DB43" s="298">
        <v>63.314575560000002</v>
      </c>
      <c r="DC43" s="298">
        <v>7.3523159099999997</v>
      </c>
      <c r="DD43" s="298">
        <v>22.66774281</v>
      </c>
      <c r="DE43" s="298">
        <v>34.719161069999998</v>
      </c>
      <c r="DF43" s="298">
        <v>29.894671519999996</v>
      </c>
      <c r="DG43" s="298">
        <v>4.2615181900000003</v>
      </c>
      <c r="DH43" s="298">
        <v>19.72201583</v>
      </c>
      <c r="DI43" s="298">
        <v>59.802171349999995</v>
      </c>
      <c r="DJ43" s="298">
        <v>1.32568201</v>
      </c>
      <c r="DK43" s="298">
        <v>1.8014593199999998</v>
      </c>
      <c r="DL43" s="298">
        <v>2.0885789699999999</v>
      </c>
      <c r="DM43" s="298">
        <v>5.8080721200000003</v>
      </c>
      <c r="DN43" s="298">
        <v>-2.8202608899999992</v>
      </c>
      <c r="DO43" s="298">
        <v>3.3541361099999998</v>
      </c>
      <c r="DP43" s="298">
        <v>2.8216971200000001</v>
      </c>
      <c r="DQ43" s="298">
        <v>1.4298133900000001</v>
      </c>
      <c r="DR43" s="298">
        <v>7.8757362099999995</v>
      </c>
      <c r="DS43" s="298">
        <v>4.6398121400000001</v>
      </c>
      <c r="DT43" s="298">
        <v>7.1688421200000008</v>
      </c>
      <c r="DU43" s="298">
        <v>6.8347108699999994</v>
      </c>
      <c r="DV43" s="298">
        <v>0.41876747000000003</v>
      </c>
      <c r="DW43" s="298">
        <v>0.91177751000000007</v>
      </c>
      <c r="DX43" s="298">
        <v>1.9021633200000001</v>
      </c>
      <c r="DY43" s="298">
        <v>2.2455037500000001</v>
      </c>
      <c r="DZ43" s="298">
        <v>2.5295785500000001</v>
      </c>
      <c r="EA43" s="298">
        <v>1.8380687199999999</v>
      </c>
      <c r="EB43" s="298">
        <v>1.5431196100000002</v>
      </c>
      <c r="EC43" s="298">
        <v>3.68334596</v>
      </c>
      <c r="ED43" s="298">
        <v>1.7007261880000002</v>
      </c>
      <c r="EE43" s="298">
        <v>2.01957816</v>
      </c>
      <c r="EF43" s="298">
        <v>1.0738615300000003</v>
      </c>
      <c r="EG43" s="298">
        <v>3.9626519500000001</v>
      </c>
      <c r="EH43" s="298">
        <v>0.42078499000000003</v>
      </c>
      <c r="EI43" s="298">
        <v>0.57279543999999993</v>
      </c>
      <c r="EJ43" s="298">
        <v>8.6979630000000072E-2</v>
      </c>
      <c r="EK43" s="298">
        <v>1.8958270200000003</v>
      </c>
      <c r="EL43" s="298">
        <v>0.74955632000000005</v>
      </c>
      <c r="EM43" s="298">
        <v>0.89767563000000006</v>
      </c>
      <c r="EN43" s="298">
        <v>0.42823149999999988</v>
      </c>
      <c r="EO43" s="298">
        <v>1.3353929700000002</v>
      </c>
      <c r="EP43" s="298">
        <v>0.6216118399999998</v>
      </c>
      <c r="EQ43" s="298">
        <v>0.67999000222222228</v>
      </c>
      <c r="ER43" s="298">
        <v>2.361015017777778</v>
      </c>
      <c r="ES43" s="298">
        <v>6.0025100599999996</v>
      </c>
      <c r="ET43" s="298">
        <v>0.83623133000000005</v>
      </c>
      <c r="EU43" s="298">
        <v>0.8221841700000001</v>
      </c>
      <c r="EV43" s="298">
        <v>0.80592105000000014</v>
      </c>
      <c r="EW43" s="298">
        <v>1.0329344699999998</v>
      </c>
      <c r="EX43" s="298">
        <v>0.87095677999999999</v>
      </c>
      <c r="EY43" s="298">
        <v>1.9263348599999996</v>
      </c>
      <c r="EZ43" s="298">
        <v>1.4268539866666665</v>
      </c>
      <c r="FA43" s="298">
        <v>0.89693771333333283</v>
      </c>
      <c r="FB43" s="298">
        <v>0.92174506624999997</v>
      </c>
      <c r="FC43" s="298">
        <v>2.0274761937500001</v>
      </c>
      <c r="FD43" s="298">
        <v>1.8468056500000007</v>
      </c>
      <c r="FE43" s="298">
        <v>2.4528562799999989</v>
      </c>
      <c r="FF43" s="298">
        <v>0.45</v>
      </c>
      <c r="FG43" s="298">
        <v>1.06917036</v>
      </c>
      <c r="FH43" s="298">
        <v>0.81851787999999992</v>
      </c>
      <c r="FI43" s="298">
        <v>1.2944217100000004</v>
      </c>
      <c r="FJ43" s="298">
        <v>1.2104096199999999</v>
      </c>
      <c r="FK43" s="298">
        <v>7.6573425799999999</v>
      </c>
      <c r="FL43" s="298">
        <v>2.6040803600000002</v>
      </c>
      <c r="FM43" s="298">
        <v>1.5594958799999998</v>
      </c>
      <c r="FN43" s="298">
        <v>4.0989940366666664</v>
      </c>
      <c r="FO43" s="298">
        <v>2.2925074433333341</v>
      </c>
      <c r="FP43" s="298">
        <v>2.0839216399999998</v>
      </c>
      <c r="FQ43" s="298">
        <v>7.3620451599999992</v>
      </c>
      <c r="FR43" s="298">
        <v>0.80862060999999996</v>
      </c>
      <c r="FS43" s="298">
        <v>1.4488225299999999</v>
      </c>
      <c r="FT43" s="298">
        <v>1.8377190900000002</v>
      </c>
      <c r="FU43" s="298">
        <v>0.99666980333333344</v>
      </c>
    </row>
    <row r="44" spans="1:177" hidden="1">
      <c r="A44" s="306">
        <v>2214</v>
      </c>
      <c r="B44" s="309" t="s">
        <v>61</v>
      </c>
      <c r="C44" s="302">
        <f t="shared" si="138"/>
        <v>0</v>
      </c>
      <c r="D44" s="302">
        <f t="shared" si="139"/>
        <v>0</v>
      </c>
      <c r="E44" s="302">
        <f t="shared" si="140"/>
        <v>0</v>
      </c>
      <c r="F44" s="302">
        <f t="shared" si="141"/>
        <v>0</v>
      </c>
      <c r="G44" s="302">
        <f t="shared" si="525"/>
        <v>0</v>
      </c>
      <c r="H44" s="302">
        <f t="shared" si="526"/>
        <v>0</v>
      </c>
      <c r="I44" s="302">
        <f t="shared" si="527"/>
        <v>0</v>
      </c>
      <c r="J44" s="302">
        <f t="shared" si="528"/>
        <v>0</v>
      </c>
      <c r="K44" s="302">
        <f t="shared" si="446"/>
        <v>0</v>
      </c>
      <c r="L44" s="305">
        <f t="shared" si="447"/>
        <v>0</v>
      </c>
      <c r="M44" s="302">
        <f t="shared" si="148"/>
        <v>0</v>
      </c>
      <c r="N44" s="302">
        <f t="shared" si="149"/>
        <v>0</v>
      </c>
      <c r="O44" s="302">
        <f t="shared" si="150"/>
        <v>0</v>
      </c>
      <c r="P44" s="302">
        <f t="shared" si="151"/>
        <v>0</v>
      </c>
      <c r="Q44" s="302">
        <f t="shared" si="152"/>
        <v>0</v>
      </c>
      <c r="R44" s="302">
        <f t="shared" si="153"/>
        <v>0</v>
      </c>
      <c r="S44" s="302">
        <f t="shared" si="154"/>
        <v>0</v>
      </c>
      <c r="T44" s="302">
        <f t="shared" si="155"/>
        <v>0</v>
      </c>
      <c r="U44" s="302">
        <f t="shared" si="156"/>
        <v>0</v>
      </c>
      <c r="V44" s="302">
        <f t="shared" si="157"/>
        <v>0</v>
      </c>
      <c r="W44" s="302">
        <f t="shared" si="158"/>
        <v>0</v>
      </c>
      <c r="X44" s="302">
        <f t="shared" si="159"/>
        <v>0</v>
      </c>
      <c r="Y44" s="302">
        <f t="shared" si="160"/>
        <v>0</v>
      </c>
      <c r="Z44" s="302">
        <f t="shared" si="161"/>
        <v>0</v>
      </c>
      <c r="AA44" s="302">
        <f t="shared" si="162"/>
        <v>0</v>
      </c>
      <c r="AB44" s="302">
        <f t="shared" si="163"/>
        <v>0</v>
      </c>
      <c r="AC44" s="302">
        <f t="shared" si="509"/>
        <v>0</v>
      </c>
      <c r="AD44" s="302">
        <f t="shared" si="510"/>
        <v>0</v>
      </c>
      <c r="AE44" s="302">
        <f t="shared" si="511"/>
        <v>0</v>
      </c>
      <c r="AF44" s="302">
        <f t="shared" si="512"/>
        <v>0</v>
      </c>
      <c r="AG44" s="302">
        <f t="shared" si="513"/>
        <v>0</v>
      </c>
      <c r="AH44" s="302">
        <f t="shared" si="514"/>
        <v>0</v>
      </c>
      <c r="AI44" s="302">
        <f t="shared" si="515"/>
        <v>0</v>
      </c>
      <c r="AJ44" s="302">
        <f t="shared" si="516"/>
        <v>0</v>
      </c>
      <c r="AK44" s="302">
        <f t="shared" si="517"/>
        <v>0</v>
      </c>
      <c r="AL44" s="302">
        <f t="shared" si="518"/>
        <v>0</v>
      </c>
      <c r="AM44" s="302">
        <f t="shared" si="519"/>
        <v>0</v>
      </c>
      <c r="AN44" s="302">
        <f t="shared" si="520"/>
        <v>0</v>
      </c>
      <c r="AO44" s="302">
        <f t="shared" si="521"/>
        <v>0</v>
      </c>
      <c r="AP44" s="302">
        <f t="shared" si="522"/>
        <v>0</v>
      </c>
      <c r="AQ44" s="303">
        <f t="shared" si="523"/>
        <v>0</v>
      </c>
      <c r="AR44" s="303">
        <f t="shared" si="524"/>
        <v>0</v>
      </c>
      <c r="AS44" s="305">
        <f t="shared" si="450"/>
        <v>0</v>
      </c>
      <c r="AT44" s="305">
        <f t="shared" si="451"/>
        <v>0</v>
      </c>
      <c r="AU44" s="305">
        <f t="shared" si="452"/>
        <v>0</v>
      </c>
      <c r="AV44" s="305">
        <f t="shared" si="453"/>
        <v>0</v>
      </c>
      <c r="AW44" s="305">
        <f t="shared" si="275"/>
        <v>0</v>
      </c>
      <c r="AX44" s="305">
        <f t="shared" si="276"/>
        <v>0</v>
      </c>
      <c r="AY44" s="305">
        <f t="shared" si="454"/>
        <v>0</v>
      </c>
      <c r="AZ44" s="305">
        <f t="shared" si="455"/>
        <v>0</v>
      </c>
      <c r="BA44" s="305">
        <f t="shared" si="456"/>
        <v>0</v>
      </c>
      <c r="BB44" s="298"/>
      <c r="BC44" s="298"/>
      <c r="BD44" s="298"/>
      <c r="BE44" s="298"/>
      <c r="BF44" s="298"/>
      <c r="BG44" s="298"/>
      <c r="BH44" s="298"/>
      <c r="BI44" s="298"/>
      <c r="BJ44" s="298"/>
      <c r="BK44" s="298"/>
      <c r="BL44" s="298"/>
      <c r="BM44" s="298"/>
      <c r="BN44" s="298"/>
      <c r="BO44" s="298"/>
      <c r="BP44" s="298"/>
      <c r="BQ44" s="298"/>
      <c r="BR44" s="298"/>
      <c r="BS44" s="298"/>
      <c r="BT44" s="298"/>
      <c r="BU44" s="298"/>
      <c r="BV44" s="298"/>
      <c r="BW44" s="298"/>
      <c r="BX44" s="298"/>
      <c r="BY44" s="298"/>
      <c r="BZ44" s="298"/>
      <c r="CA44" s="298"/>
      <c r="CB44" s="298"/>
      <c r="CC44" s="298"/>
      <c r="CD44" s="298"/>
      <c r="CE44" s="298"/>
      <c r="CF44" s="298"/>
      <c r="CG44" s="298"/>
      <c r="CH44" s="298"/>
      <c r="CI44" s="298"/>
      <c r="CJ44" s="298"/>
      <c r="CK44" s="298"/>
      <c r="CL44" s="298"/>
      <c r="CM44" s="298"/>
      <c r="CN44" s="298"/>
      <c r="CO44" s="298"/>
      <c r="CP44" s="298"/>
      <c r="CQ44" s="298"/>
      <c r="CR44" s="298"/>
      <c r="CS44" s="298"/>
      <c r="CT44" s="298"/>
      <c r="CU44" s="298"/>
      <c r="CV44" s="298"/>
      <c r="CW44" s="298"/>
      <c r="CX44" s="298"/>
      <c r="CY44" s="298"/>
      <c r="CZ44" s="298"/>
      <c r="DA44" s="298"/>
      <c r="DB44" s="298"/>
      <c r="DC44" s="298"/>
      <c r="DD44" s="298"/>
      <c r="DE44" s="298"/>
      <c r="DF44" s="298"/>
      <c r="DG44" s="298"/>
      <c r="DH44" s="298"/>
      <c r="DI44" s="298"/>
      <c r="DJ44" s="298"/>
      <c r="DK44" s="298"/>
      <c r="DL44" s="298"/>
      <c r="DM44" s="298"/>
      <c r="DN44" s="298"/>
      <c r="DO44" s="298"/>
      <c r="DP44" s="298"/>
      <c r="DQ44" s="298"/>
      <c r="DR44" s="298"/>
      <c r="DS44" s="298"/>
      <c r="DT44" s="298"/>
      <c r="DU44" s="298"/>
      <c r="DV44" s="298"/>
      <c r="DW44" s="298"/>
      <c r="DX44" s="298"/>
      <c r="DY44" s="298"/>
      <c r="DZ44" s="298"/>
      <c r="EA44" s="298"/>
      <c r="EB44" s="298"/>
      <c r="EC44" s="298"/>
      <c r="ED44" s="298"/>
      <c r="EE44" s="298"/>
      <c r="EF44" s="298"/>
      <c r="EG44" s="298"/>
      <c r="EH44" s="298"/>
      <c r="EI44" s="298"/>
      <c r="EJ44" s="298"/>
      <c r="EK44" s="298"/>
      <c r="EL44" s="298"/>
      <c r="EM44" s="298"/>
      <c r="EN44" s="298"/>
      <c r="EO44" s="298"/>
      <c r="EP44" s="298"/>
      <c r="EQ44" s="298"/>
      <c r="ER44" s="298"/>
      <c r="ES44" s="298"/>
      <c r="ET44" s="298"/>
      <c r="EU44" s="298"/>
      <c r="EV44" s="298"/>
      <c r="EW44" s="298"/>
      <c r="EX44" s="298"/>
      <c r="EY44" s="298"/>
      <c r="EZ44" s="298"/>
      <c r="FA44" s="298"/>
      <c r="FB44" s="298"/>
      <c r="FC44" s="298"/>
      <c r="FD44" s="298"/>
      <c r="FE44" s="298"/>
      <c r="FF44" s="298"/>
      <c r="FG44" s="298"/>
      <c r="FH44" s="298"/>
      <c r="FI44" s="298"/>
      <c r="FJ44" s="298"/>
      <c r="FK44" s="298"/>
      <c r="FL44" s="298"/>
      <c r="FM44" s="298"/>
      <c r="FN44" s="298"/>
      <c r="FO44" s="298"/>
      <c r="FP44" s="298"/>
      <c r="FQ44" s="298"/>
      <c r="FR44" s="298"/>
      <c r="FS44" s="298"/>
      <c r="FT44" s="298"/>
      <c r="FU44" s="298"/>
    </row>
    <row r="45" spans="1:177">
      <c r="A45" s="306">
        <v>222</v>
      </c>
      <c r="B45" s="315" t="s">
        <v>26</v>
      </c>
      <c r="C45" s="302">
        <f t="shared" si="138"/>
        <v>0</v>
      </c>
      <c r="D45" s="302">
        <f t="shared" si="139"/>
        <v>0</v>
      </c>
      <c r="E45" s="302">
        <f t="shared" si="140"/>
        <v>0</v>
      </c>
      <c r="F45" s="302">
        <f t="shared" si="141"/>
        <v>0</v>
      </c>
      <c r="G45" s="302">
        <f>+SUM(CX45:DI45)</f>
        <v>0</v>
      </c>
      <c r="H45" s="302">
        <f>+SUM(DJ45:DU45)</f>
        <v>0</v>
      </c>
      <c r="I45" s="302">
        <f>+SUM(DV45:EG45)</f>
        <v>0</v>
      </c>
      <c r="J45" s="302">
        <f>+SUM(EH45:ES45)</f>
        <v>0</v>
      </c>
      <c r="K45" s="302">
        <f t="shared" si="446"/>
        <v>0</v>
      </c>
      <c r="L45" s="305">
        <f t="shared" si="447"/>
        <v>0</v>
      </c>
      <c r="M45" s="302">
        <f t="shared" si="148"/>
        <v>0</v>
      </c>
      <c r="N45" s="302">
        <f t="shared" si="149"/>
        <v>0</v>
      </c>
      <c r="O45" s="302">
        <f t="shared" si="150"/>
        <v>0</v>
      </c>
      <c r="P45" s="302">
        <f t="shared" si="151"/>
        <v>0</v>
      </c>
      <c r="Q45" s="302">
        <f t="shared" si="152"/>
        <v>0</v>
      </c>
      <c r="R45" s="302">
        <f t="shared" si="153"/>
        <v>0</v>
      </c>
      <c r="S45" s="302">
        <f t="shared" si="154"/>
        <v>0</v>
      </c>
      <c r="T45" s="302">
        <f t="shared" si="155"/>
        <v>0</v>
      </c>
      <c r="U45" s="302">
        <f t="shared" si="156"/>
        <v>0</v>
      </c>
      <c r="V45" s="302">
        <f t="shared" si="157"/>
        <v>0</v>
      </c>
      <c r="W45" s="302">
        <f t="shared" si="158"/>
        <v>0</v>
      </c>
      <c r="X45" s="302">
        <f t="shared" si="159"/>
        <v>0</v>
      </c>
      <c r="Y45" s="302">
        <f t="shared" si="160"/>
        <v>0</v>
      </c>
      <c r="Z45" s="302">
        <f t="shared" si="161"/>
        <v>0</v>
      </c>
      <c r="AA45" s="302">
        <f t="shared" si="162"/>
        <v>0</v>
      </c>
      <c r="AB45" s="302">
        <f t="shared" si="163"/>
        <v>0</v>
      </c>
      <c r="AC45" s="302">
        <f t="shared" si="509"/>
        <v>0</v>
      </c>
      <c r="AD45" s="302">
        <f t="shared" si="510"/>
        <v>0</v>
      </c>
      <c r="AE45" s="302">
        <f t="shared" si="511"/>
        <v>0</v>
      </c>
      <c r="AF45" s="302">
        <f t="shared" si="512"/>
        <v>0</v>
      </c>
      <c r="AG45" s="302">
        <f t="shared" si="513"/>
        <v>0</v>
      </c>
      <c r="AH45" s="302">
        <f t="shared" si="514"/>
        <v>0</v>
      </c>
      <c r="AI45" s="302">
        <f t="shared" si="515"/>
        <v>0</v>
      </c>
      <c r="AJ45" s="302">
        <f t="shared" si="516"/>
        <v>0</v>
      </c>
      <c r="AK45" s="302">
        <f t="shared" si="517"/>
        <v>0</v>
      </c>
      <c r="AL45" s="302">
        <f t="shared" si="518"/>
        <v>0</v>
      </c>
      <c r="AM45" s="302">
        <f t="shared" si="519"/>
        <v>0</v>
      </c>
      <c r="AN45" s="302">
        <f t="shared" si="520"/>
        <v>0</v>
      </c>
      <c r="AO45" s="302">
        <f t="shared" si="521"/>
        <v>0</v>
      </c>
      <c r="AP45" s="302">
        <f t="shared" si="522"/>
        <v>0</v>
      </c>
      <c r="AQ45" s="303">
        <f t="shared" si="523"/>
        <v>0</v>
      </c>
      <c r="AR45" s="303">
        <f t="shared" si="524"/>
        <v>0</v>
      </c>
      <c r="AS45" s="305">
        <f t="shared" si="450"/>
        <v>0</v>
      </c>
      <c r="AT45" s="305">
        <f t="shared" si="451"/>
        <v>0</v>
      </c>
      <c r="AU45" s="305">
        <f t="shared" si="452"/>
        <v>0</v>
      </c>
      <c r="AV45" s="305">
        <f t="shared" si="453"/>
        <v>0</v>
      </c>
      <c r="AW45" s="305">
        <f t="shared" si="275"/>
        <v>0</v>
      </c>
      <c r="AX45" s="305">
        <f t="shared" si="276"/>
        <v>0</v>
      </c>
      <c r="AY45" s="305">
        <f t="shared" si="454"/>
        <v>0</v>
      </c>
      <c r="AZ45" s="305">
        <f t="shared" si="455"/>
        <v>0</v>
      </c>
      <c r="BA45" s="305">
        <f t="shared" si="456"/>
        <v>0</v>
      </c>
      <c r="BB45" s="298">
        <v>0</v>
      </c>
      <c r="BC45" s="298">
        <v>0</v>
      </c>
      <c r="BD45" s="298">
        <v>0</v>
      </c>
      <c r="BE45" s="298">
        <v>0</v>
      </c>
      <c r="BF45" s="298">
        <v>0</v>
      </c>
      <c r="BG45" s="298">
        <v>0</v>
      </c>
      <c r="BH45" s="298">
        <v>0</v>
      </c>
      <c r="BI45" s="298">
        <v>0</v>
      </c>
      <c r="BJ45" s="298">
        <v>0</v>
      </c>
      <c r="BK45" s="298">
        <v>0</v>
      </c>
      <c r="BL45" s="298">
        <v>0</v>
      </c>
      <c r="BM45" s="298">
        <v>0</v>
      </c>
      <c r="BN45" s="298">
        <v>0</v>
      </c>
      <c r="BO45" s="298">
        <v>0</v>
      </c>
      <c r="BP45" s="298">
        <v>0</v>
      </c>
      <c r="BQ45" s="298">
        <v>0</v>
      </c>
      <c r="BR45" s="298">
        <v>0</v>
      </c>
      <c r="BS45" s="298">
        <v>0</v>
      </c>
      <c r="BT45" s="298">
        <v>0</v>
      </c>
      <c r="BU45" s="298">
        <v>0</v>
      </c>
      <c r="BV45" s="298">
        <v>0</v>
      </c>
      <c r="BW45" s="298">
        <v>0</v>
      </c>
      <c r="BX45" s="298">
        <v>0</v>
      </c>
      <c r="BY45" s="298">
        <v>0</v>
      </c>
      <c r="BZ45" s="298">
        <v>0</v>
      </c>
      <c r="CA45" s="298">
        <v>0</v>
      </c>
      <c r="CB45" s="298">
        <v>0</v>
      </c>
      <c r="CC45" s="298">
        <v>0</v>
      </c>
      <c r="CD45" s="298">
        <v>0</v>
      </c>
      <c r="CE45" s="298">
        <v>0</v>
      </c>
      <c r="CF45" s="298">
        <v>0</v>
      </c>
      <c r="CG45" s="298">
        <v>0</v>
      </c>
      <c r="CH45" s="298">
        <v>0</v>
      </c>
      <c r="CI45" s="298">
        <v>0</v>
      </c>
      <c r="CJ45" s="298">
        <v>0</v>
      </c>
      <c r="CK45" s="298">
        <v>0</v>
      </c>
      <c r="CL45" s="298">
        <v>0</v>
      </c>
      <c r="CM45" s="298">
        <v>0</v>
      </c>
      <c r="CN45" s="298">
        <v>0</v>
      </c>
      <c r="CO45" s="298">
        <v>0</v>
      </c>
      <c r="CP45" s="298">
        <v>0</v>
      </c>
      <c r="CQ45" s="298">
        <v>0</v>
      </c>
      <c r="CR45" s="298">
        <v>0</v>
      </c>
      <c r="CS45" s="298">
        <v>0</v>
      </c>
      <c r="CT45" s="298">
        <v>0</v>
      </c>
      <c r="CU45" s="298">
        <v>0</v>
      </c>
      <c r="CV45" s="298">
        <v>0</v>
      </c>
      <c r="CW45" s="298">
        <v>0</v>
      </c>
      <c r="CX45" s="298">
        <v>0</v>
      </c>
      <c r="CY45" s="298">
        <v>0</v>
      </c>
      <c r="CZ45" s="298">
        <v>0</v>
      </c>
      <c r="DA45" s="298">
        <v>0</v>
      </c>
      <c r="DB45" s="298">
        <v>0</v>
      </c>
      <c r="DC45" s="298">
        <v>0</v>
      </c>
      <c r="DD45" s="298">
        <v>0</v>
      </c>
      <c r="DE45" s="298">
        <v>0</v>
      </c>
      <c r="DF45" s="298">
        <v>0</v>
      </c>
      <c r="DG45" s="298">
        <v>0</v>
      </c>
      <c r="DH45" s="298">
        <v>0</v>
      </c>
      <c r="DI45" s="298">
        <v>0</v>
      </c>
      <c r="DJ45" s="298">
        <v>0</v>
      </c>
      <c r="DK45" s="298">
        <v>0</v>
      </c>
      <c r="DL45" s="298">
        <v>0</v>
      </c>
      <c r="DM45" s="298">
        <v>0</v>
      </c>
      <c r="DN45" s="298">
        <v>0</v>
      </c>
      <c r="DO45" s="298">
        <v>0</v>
      </c>
      <c r="DP45" s="298">
        <v>0</v>
      </c>
      <c r="DQ45" s="298">
        <v>0</v>
      </c>
      <c r="DR45" s="298">
        <v>0</v>
      </c>
      <c r="DS45" s="298">
        <v>0</v>
      </c>
      <c r="DT45" s="298">
        <v>0</v>
      </c>
      <c r="DU45" s="298">
        <v>0</v>
      </c>
      <c r="DV45" s="298">
        <v>0</v>
      </c>
      <c r="DW45" s="298">
        <v>0</v>
      </c>
      <c r="DX45" s="298">
        <v>0</v>
      </c>
      <c r="DY45" s="298">
        <v>0</v>
      </c>
      <c r="DZ45" s="298">
        <v>0</v>
      </c>
      <c r="EA45" s="298">
        <v>0</v>
      </c>
      <c r="EB45" s="298">
        <v>0</v>
      </c>
      <c r="EC45" s="298">
        <v>0</v>
      </c>
      <c r="ED45" s="298">
        <v>0</v>
      </c>
      <c r="EE45" s="298">
        <v>0</v>
      </c>
      <c r="EF45" s="298">
        <v>0</v>
      </c>
      <c r="EG45" s="298">
        <v>0</v>
      </c>
      <c r="EH45" s="298">
        <v>0</v>
      </c>
      <c r="EI45" s="298">
        <v>0</v>
      </c>
      <c r="EJ45" s="298">
        <v>0</v>
      </c>
      <c r="EK45" s="298">
        <v>0</v>
      </c>
      <c r="EL45" s="298">
        <v>0</v>
      </c>
      <c r="EM45" s="298">
        <v>0</v>
      </c>
      <c r="EN45" s="298">
        <v>0</v>
      </c>
      <c r="EO45" s="298">
        <v>0</v>
      </c>
      <c r="EP45" s="298">
        <v>0</v>
      </c>
      <c r="EQ45" s="298">
        <v>0</v>
      </c>
      <c r="ER45" s="298">
        <v>0</v>
      </c>
      <c r="ES45" s="298">
        <v>0</v>
      </c>
      <c r="ET45" s="298">
        <v>0</v>
      </c>
      <c r="EU45" s="298">
        <v>0</v>
      </c>
      <c r="EV45" s="298">
        <v>0</v>
      </c>
      <c r="EW45" s="298">
        <v>0</v>
      </c>
      <c r="EX45" s="298">
        <v>0</v>
      </c>
      <c r="EY45" s="298">
        <v>0</v>
      </c>
      <c r="EZ45" s="298">
        <v>0</v>
      </c>
      <c r="FA45" s="298">
        <v>0</v>
      </c>
      <c r="FB45" s="298">
        <v>0</v>
      </c>
      <c r="FC45" s="298">
        <v>0</v>
      </c>
      <c r="FD45" s="298">
        <v>0</v>
      </c>
      <c r="FE45" s="298">
        <v>0</v>
      </c>
      <c r="FF45" s="298">
        <v>0</v>
      </c>
      <c r="FG45" s="298">
        <v>0</v>
      </c>
      <c r="FH45" s="298">
        <v>0</v>
      </c>
      <c r="FI45" s="298">
        <v>0</v>
      </c>
      <c r="FJ45" s="298">
        <v>0</v>
      </c>
      <c r="FK45" s="298">
        <v>0</v>
      </c>
      <c r="FL45" s="298">
        <v>0</v>
      </c>
      <c r="FM45" s="298">
        <v>0</v>
      </c>
      <c r="FN45" s="298">
        <v>0</v>
      </c>
      <c r="FO45" s="298">
        <v>0</v>
      </c>
      <c r="FP45" s="298">
        <v>0</v>
      </c>
      <c r="FQ45" s="298">
        <v>0</v>
      </c>
      <c r="FR45" s="298">
        <v>0</v>
      </c>
      <c r="FS45" s="298">
        <v>0</v>
      </c>
      <c r="FT45" s="298">
        <v>0</v>
      </c>
      <c r="FU45" s="298">
        <v>0</v>
      </c>
    </row>
    <row r="46" spans="1:177">
      <c r="A46" s="306">
        <v>223</v>
      </c>
      <c r="B46" s="315" t="s">
        <v>27</v>
      </c>
      <c r="C46" s="302">
        <f t="shared" si="138"/>
        <v>9.6075478800000003</v>
      </c>
      <c r="D46" s="302">
        <f t="shared" si="139"/>
        <v>2.6271947900000003</v>
      </c>
      <c r="E46" s="302">
        <f t="shared" si="140"/>
        <v>11.949972539999997</v>
      </c>
      <c r="F46" s="302">
        <f t="shared" si="141"/>
        <v>37.666269310000004</v>
      </c>
      <c r="G46" s="302">
        <f t="shared" ref="G46" si="529">+SUM(CX46:DI46)</f>
        <v>81.329155759999992</v>
      </c>
      <c r="H46" s="302">
        <f t="shared" ref="H46" si="530">+SUM(DJ46:DU46)</f>
        <v>23.647962810000003</v>
      </c>
      <c r="I46" s="302">
        <f t="shared" ref="I46" si="531">+SUM(DV46:EG46)</f>
        <v>8.8896103099999983</v>
      </c>
      <c r="J46" s="302">
        <f t="shared" ref="J46" si="532">+SUM(EH46:ES46)</f>
        <v>5.2807088100000001</v>
      </c>
      <c r="K46" s="302">
        <f t="shared" si="446"/>
        <v>5.2429912199999995</v>
      </c>
      <c r="L46" s="305">
        <f t="shared" si="447"/>
        <v>0.41739377</v>
      </c>
      <c r="M46" s="302">
        <f t="shared" si="148"/>
        <v>1.8925581363628547</v>
      </c>
      <c r="N46" s="302">
        <f t="shared" si="149"/>
        <v>1.1521940532905228</v>
      </c>
      <c r="O46" s="302">
        <f t="shared" si="150"/>
        <v>2.9733083389985517</v>
      </c>
      <c r="P46" s="302">
        <f t="shared" si="151"/>
        <v>3.5894873513480703</v>
      </c>
      <c r="Q46" s="302">
        <f t="shared" si="152"/>
        <v>0.34550281999999999</v>
      </c>
      <c r="R46" s="302">
        <f t="shared" si="153"/>
        <v>9.8098409999999997E-2</v>
      </c>
      <c r="S46" s="302">
        <f t="shared" si="154"/>
        <v>0.37944995000000009</v>
      </c>
      <c r="T46" s="302">
        <f t="shared" si="155"/>
        <v>1.8041436100000001</v>
      </c>
      <c r="U46" s="302">
        <f t="shared" si="156"/>
        <v>4.2853000000000002E-2</v>
      </c>
      <c r="V46" s="302">
        <f t="shared" si="157"/>
        <v>0.43650240000000001</v>
      </c>
      <c r="W46" s="302">
        <f t="shared" si="158"/>
        <v>10.645062599999999</v>
      </c>
      <c r="X46" s="302">
        <f t="shared" si="159"/>
        <v>0.82555453999999995</v>
      </c>
      <c r="Y46" s="302">
        <f t="shared" si="160"/>
        <v>3.0342024300000001</v>
      </c>
      <c r="Z46" s="302">
        <f t="shared" si="161"/>
        <v>5.5043780399999997</v>
      </c>
      <c r="AA46" s="302">
        <f t="shared" si="162"/>
        <v>1.3124465599999999</v>
      </c>
      <c r="AB46" s="302">
        <f t="shared" si="163"/>
        <v>27.815242280000007</v>
      </c>
      <c r="AC46" s="302">
        <f t="shared" si="509"/>
        <v>6.1709940400000001</v>
      </c>
      <c r="AD46" s="302">
        <f t="shared" si="510"/>
        <v>3.6997360199999996</v>
      </c>
      <c r="AE46" s="302">
        <f t="shared" si="511"/>
        <v>1.6711199700000001</v>
      </c>
      <c r="AF46" s="302">
        <f t="shared" si="512"/>
        <v>69.78730573</v>
      </c>
      <c r="AG46" s="302">
        <f t="shared" si="513"/>
        <v>2.6589317899999996</v>
      </c>
      <c r="AH46" s="302">
        <f t="shared" si="514"/>
        <v>12.894839300000001</v>
      </c>
      <c r="AI46" s="302">
        <f t="shared" si="515"/>
        <v>3.3917275999999998</v>
      </c>
      <c r="AJ46" s="302">
        <f t="shared" si="516"/>
        <v>4.702464120000001</v>
      </c>
      <c r="AK46" s="302">
        <f t="shared" si="517"/>
        <v>1.6907740200000001</v>
      </c>
      <c r="AL46" s="302">
        <f t="shared" si="518"/>
        <v>1.3704480399999999</v>
      </c>
      <c r="AM46" s="302">
        <f t="shared" si="519"/>
        <v>1.2329957600000001</v>
      </c>
      <c r="AN46" s="302">
        <f t="shared" si="520"/>
        <v>4.5953924900000001</v>
      </c>
      <c r="AO46" s="302">
        <f t="shared" si="521"/>
        <v>0.46601901999999995</v>
      </c>
      <c r="AP46" s="302">
        <f t="shared" si="522"/>
        <v>0.24783535999999998</v>
      </c>
      <c r="AQ46" s="303">
        <f t="shared" si="523"/>
        <v>0.14418469</v>
      </c>
      <c r="AR46" s="303">
        <f t="shared" si="524"/>
        <v>4.4226697399999999</v>
      </c>
      <c r="AS46" s="305">
        <f t="shared" si="450"/>
        <v>0.28089647000000001</v>
      </c>
      <c r="AT46" s="305">
        <f t="shared" si="451"/>
        <v>1.6703027699999997</v>
      </c>
      <c r="AU46" s="305">
        <f t="shared" si="452"/>
        <v>0.9570207799999999</v>
      </c>
      <c r="AV46" s="305">
        <f t="shared" si="453"/>
        <v>2.3347712</v>
      </c>
      <c r="AW46" s="305">
        <f t="shared" si="275"/>
        <v>0.41739377</v>
      </c>
      <c r="AX46" s="305">
        <f t="shared" si="276"/>
        <v>0</v>
      </c>
      <c r="AY46" s="305">
        <f t="shared" si="454"/>
        <v>0</v>
      </c>
      <c r="AZ46" s="305">
        <f t="shared" si="455"/>
        <v>0</v>
      </c>
      <c r="BA46" s="305">
        <f t="shared" si="456"/>
        <v>0</v>
      </c>
      <c r="BB46" s="298">
        <v>0.14740572445910766</v>
      </c>
      <c r="BC46" s="298">
        <v>0.92879436146622241</v>
      </c>
      <c r="BD46" s="298">
        <v>0.81635805043752474</v>
      </c>
      <c r="BE46" s="298">
        <v>0.53129184903750004</v>
      </c>
      <c r="BF46" s="298">
        <v>0.37351598239848227</v>
      </c>
      <c r="BG46" s="298">
        <v>0.24738622185454043</v>
      </c>
      <c r="BH46" s="298">
        <v>1.0913247903058594</v>
      </c>
      <c r="BI46" s="298">
        <v>1.0602859116025636</v>
      </c>
      <c r="BJ46" s="298">
        <v>0.82169763709012889</v>
      </c>
      <c r="BK46" s="298">
        <v>0.30776791980514961</v>
      </c>
      <c r="BL46" s="298">
        <v>1.0556415666944754</v>
      </c>
      <c r="BM46" s="298">
        <v>2.2260778648484454</v>
      </c>
      <c r="BN46" s="298">
        <v>0</v>
      </c>
      <c r="BO46" s="298">
        <v>0</v>
      </c>
      <c r="BP46" s="298">
        <v>0.34550281999999999</v>
      </c>
      <c r="BQ46" s="298">
        <v>3.3960000000000001E-3</v>
      </c>
      <c r="BR46" s="298">
        <v>8.7976199999999991E-3</v>
      </c>
      <c r="BS46" s="298">
        <v>8.5904789999999995E-2</v>
      </c>
      <c r="BT46" s="298">
        <v>0.36534927000000006</v>
      </c>
      <c r="BU46" s="298">
        <v>-4.534995E-2</v>
      </c>
      <c r="BV46" s="298">
        <v>5.9450629999999997E-2</v>
      </c>
      <c r="BW46" s="298">
        <v>0.14944701000000002</v>
      </c>
      <c r="BX46" s="298">
        <v>0.23996909</v>
      </c>
      <c r="BY46" s="298">
        <v>1.4147275100000001</v>
      </c>
      <c r="BZ46" s="298">
        <v>0</v>
      </c>
      <c r="CA46" s="298">
        <v>4.2853000000000002E-2</v>
      </c>
      <c r="CB46" s="298">
        <v>0</v>
      </c>
      <c r="CC46" s="298">
        <v>2.5344759999999997E-2</v>
      </c>
      <c r="CD46" s="298">
        <v>0.13712976000000002</v>
      </c>
      <c r="CE46" s="298">
        <v>0.27402788</v>
      </c>
      <c r="CF46" s="298">
        <v>10.33763557</v>
      </c>
      <c r="CG46" s="298">
        <v>0.25239860000000003</v>
      </c>
      <c r="CH46" s="298">
        <v>5.5028430000000003E-2</v>
      </c>
      <c r="CI46" s="298">
        <v>9.2240100000000005E-2</v>
      </c>
      <c r="CJ46" s="298">
        <v>1.4205479999999999E-2</v>
      </c>
      <c r="CK46" s="298">
        <v>0.71910895999999991</v>
      </c>
      <c r="CL46" s="298">
        <v>1.16840655</v>
      </c>
      <c r="CM46" s="298">
        <v>1.1708036599999998</v>
      </c>
      <c r="CN46" s="298">
        <v>0.69499222000000005</v>
      </c>
      <c r="CO46" s="298">
        <v>0.38227399000000001</v>
      </c>
      <c r="CP46" s="298">
        <v>4.9707493500000002</v>
      </c>
      <c r="CQ46" s="298">
        <v>0.15135470000000001</v>
      </c>
      <c r="CR46" s="298">
        <v>0.25395272000000002</v>
      </c>
      <c r="CS46" s="298">
        <v>0.77997335999999984</v>
      </c>
      <c r="CT46" s="298">
        <v>0.27852048000000001</v>
      </c>
      <c r="CU46" s="298">
        <v>4.7484188300000003</v>
      </c>
      <c r="CV46" s="298">
        <v>1.2150538499999999</v>
      </c>
      <c r="CW46" s="298">
        <v>21.851769600000004</v>
      </c>
      <c r="CX46" s="298">
        <v>5.6984306699999996</v>
      </c>
      <c r="CY46" s="298">
        <v>0.32450005000000004</v>
      </c>
      <c r="CZ46" s="298">
        <v>0.14806332</v>
      </c>
      <c r="DA46" s="298">
        <v>2.1987006099999995</v>
      </c>
      <c r="DB46" s="298">
        <v>0.62315893000000011</v>
      </c>
      <c r="DC46" s="298">
        <v>0.87787647999999996</v>
      </c>
      <c r="DD46" s="298">
        <v>0.38898270000000007</v>
      </c>
      <c r="DE46" s="298">
        <v>0.64746668000000007</v>
      </c>
      <c r="DF46" s="298">
        <v>0.63467059000000003</v>
      </c>
      <c r="DG46" s="298">
        <v>0.1293097</v>
      </c>
      <c r="DH46" s="298">
        <v>26.247874029999998</v>
      </c>
      <c r="DI46" s="298">
        <v>43.410122000000001</v>
      </c>
      <c r="DJ46" s="298">
        <v>0.1723893</v>
      </c>
      <c r="DK46" s="298">
        <v>0.29662182999999998</v>
      </c>
      <c r="DL46" s="298">
        <v>2.1899206599999999</v>
      </c>
      <c r="DM46" s="298">
        <v>0.17736715</v>
      </c>
      <c r="DN46" s="298">
        <v>0.20912972000000002</v>
      </c>
      <c r="DO46" s="298">
        <v>12.508342430000001</v>
      </c>
      <c r="DP46" s="298">
        <v>0.12210683999999999</v>
      </c>
      <c r="DQ46" s="298">
        <v>0.12593214000000003</v>
      </c>
      <c r="DR46" s="298">
        <v>3.1436886199999998</v>
      </c>
      <c r="DS46" s="298">
        <v>0.22509402000000001</v>
      </c>
      <c r="DT46" s="298">
        <v>0.20227519000000002</v>
      </c>
      <c r="DU46" s="298">
        <v>4.2750949100000009</v>
      </c>
      <c r="DV46" s="298">
        <v>8.7383450000000001E-2</v>
      </c>
      <c r="DW46" s="298">
        <v>1.1588324900000002</v>
      </c>
      <c r="DX46" s="298">
        <v>0.44455808000000002</v>
      </c>
      <c r="DY46" s="298">
        <v>0.92782276999999991</v>
      </c>
      <c r="DZ46" s="298">
        <v>6.7424680000000001E-2</v>
      </c>
      <c r="EA46" s="298">
        <v>0.37520059</v>
      </c>
      <c r="EB46" s="298">
        <v>0.16051065000000003</v>
      </c>
      <c r="EC46" s="298">
        <v>0.64208087000000003</v>
      </c>
      <c r="ED46" s="298">
        <v>0.43040423999999999</v>
      </c>
      <c r="EE46" s="298">
        <v>0.51812782999999996</v>
      </c>
      <c r="EF46" s="298">
        <v>1.02537126</v>
      </c>
      <c r="EG46" s="298">
        <v>3.0518934</v>
      </c>
      <c r="EH46" s="298">
        <v>8.966296E-2</v>
      </c>
      <c r="EI46" s="298">
        <v>0.20025534999999997</v>
      </c>
      <c r="EJ46" s="298">
        <v>0.17610070999999999</v>
      </c>
      <c r="EK46" s="298">
        <v>0.12644158999999999</v>
      </c>
      <c r="EL46" s="298">
        <v>5.2550889999999989E-2</v>
      </c>
      <c r="EM46" s="298">
        <v>6.8842879999999995E-2</v>
      </c>
      <c r="EN46" s="298">
        <v>4.4497260000000004E-2</v>
      </c>
      <c r="EO46" s="298">
        <v>6.6969640000000011E-2</v>
      </c>
      <c r="EP46" s="298">
        <v>3.2717790000000004E-2</v>
      </c>
      <c r="EQ46" s="298">
        <v>2.0377118400000001</v>
      </c>
      <c r="ER46" s="298">
        <v>0.11993941000000001</v>
      </c>
      <c r="ES46" s="298">
        <v>2.2650184899999997</v>
      </c>
      <c r="ET46" s="298">
        <v>6.2253999999999999E-4</v>
      </c>
      <c r="EU46" s="298">
        <v>0.16600564000000001</v>
      </c>
      <c r="EV46" s="298">
        <v>0.11426828999999999</v>
      </c>
      <c r="EW46" s="298">
        <v>0.48703337999999996</v>
      </c>
      <c r="EX46" s="298">
        <v>0.10989058</v>
      </c>
      <c r="EY46" s="298">
        <v>1.0733788099999999</v>
      </c>
      <c r="EZ46" s="298">
        <v>0.18747071999999998</v>
      </c>
      <c r="FA46" s="298">
        <v>0.46866263000000002</v>
      </c>
      <c r="FB46" s="298">
        <v>0.30088743000000001</v>
      </c>
      <c r="FC46" s="298">
        <v>9.4955849999999994E-2</v>
      </c>
      <c r="FD46" s="298">
        <v>0.85318004999999997</v>
      </c>
      <c r="FE46" s="298">
        <v>1.3866353</v>
      </c>
      <c r="FF46" s="298">
        <v>2.9407139999999998E-2</v>
      </c>
      <c r="FG46" s="298">
        <v>0.18683660999999999</v>
      </c>
      <c r="FH46" s="298">
        <v>0.20115002000000001</v>
      </c>
      <c r="FI46" s="298">
        <v>0</v>
      </c>
      <c r="FJ46" s="298">
        <v>0</v>
      </c>
      <c r="FK46" s="298">
        <v>0</v>
      </c>
      <c r="FL46" s="298">
        <v>0</v>
      </c>
      <c r="FM46" s="298">
        <v>0</v>
      </c>
      <c r="FN46" s="298">
        <v>0</v>
      </c>
      <c r="FO46" s="298">
        <v>0</v>
      </c>
      <c r="FP46" s="298">
        <v>0</v>
      </c>
      <c r="FQ46" s="298">
        <v>0</v>
      </c>
      <c r="FR46" s="298">
        <v>0</v>
      </c>
      <c r="FS46" s="298">
        <v>0</v>
      </c>
      <c r="FT46" s="298">
        <v>0</v>
      </c>
      <c r="FU46" s="298">
        <v>0</v>
      </c>
    </row>
    <row r="47" spans="1:177">
      <c r="A47" s="296"/>
      <c r="B47" s="314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7"/>
      <c r="CN47" s="297"/>
      <c r="CO47" s="297"/>
      <c r="CP47" s="297"/>
      <c r="CQ47" s="297"/>
      <c r="CR47" s="297"/>
      <c r="CS47" s="297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297"/>
      <c r="EN47" s="297"/>
      <c r="EO47" s="297"/>
      <c r="EP47" s="297"/>
      <c r="EQ47" s="297"/>
      <c r="ER47" s="297"/>
      <c r="ES47" s="297"/>
      <c r="ET47" s="297"/>
      <c r="EU47" s="297"/>
      <c r="EV47" s="297"/>
      <c r="EW47" s="297"/>
      <c r="EX47" s="297"/>
      <c r="EY47" s="297"/>
      <c r="EZ47" s="297"/>
      <c r="FA47" s="297"/>
      <c r="FB47" s="297"/>
      <c r="FC47" s="297"/>
      <c r="FD47" s="297"/>
      <c r="FE47" s="297"/>
      <c r="FF47" s="297"/>
      <c r="FG47" s="297"/>
      <c r="FH47" s="297"/>
      <c r="FI47" s="297"/>
      <c r="FJ47" s="297"/>
      <c r="FK47" s="297"/>
      <c r="FL47" s="297"/>
      <c r="FM47" s="297"/>
      <c r="FN47" s="297"/>
      <c r="FO47" s="297"/>
      <c r="FP47" s="297"/>
      <c r="FQ47" s="297"/>
      <c r="FR47" s="297"/>
      <c r="FS47" s="297"/>
      <c r="FT47" s="297"/>
      <c r="FU47" s="297"/>
    </row>
    <row r="48" spans="1:177" s="207" customFormat="1" ht="37.5">
      <c r="A48" s="317" t="s">
        <v>166</v>
      </c>
      <c r="B48" s="318" t="s">
        <v>233</v>
      </c>
      <c r="C48" s="319">
        <f t="shared" ref="C48:F48" si="533">C7-C23</f>
        <v>1634.0039778800001</v>
      </c>
      <c r="D48" s="319">
        <f t="shared" si="533"/>
        <v>1664.7185225080657</v>
      </c>
      <c r="E48" s="319">
        <f t="shared" si="533"/>
        <v>1381.4702442850003</v>
      </c>
      <c r="F48" s="319">
        <f t="shared" si="533"/>
        <v>-347.98342354309352</v>
      </c>
      <c r="G48" s="319">
        <f t="shared" ref="G48:AE48" si="534">G7-G23</f>
        <v>152.20799845815691</v>
      </c>
      <c r="H48" s="319">
        <f t="shared" si="534"/>
        <v>484.31000536900137</v>
      </c>
      <c r="I48" s="319">
        <f t="shared" si="534"/>
        <v>1574.0694391919296</v>
      </c>
      <c r="J48" s="319">
        <f t="shared" si="534"/>
        <v>869.58149034757298</v>
      </c>
      <c r="K48" s="319">
        <f t="shared" ref="K48:AB48" si="535">K7-K23</f>
        <v>1156.5778714480566</v>
      </c>
      <c r="L48" s="319">
        <f t="shared" ref="L48" si="536">L7-L23</f>
        <v>1438.8687169620007</v>
      </c>
      <c r="M48" s="319">
        <f t="shared" si="535"/>
        <v>635.08243856451293</v>
      </c>
      <c r="N48" s="319">
        <f t="shared" si="535"/>
        <v>655.53069507174541</v>
      </c>
      <c r="O48" s="319">
        <f t="shared" si="535"/>
        <v>303.71911833001309</v>
      </c>
      <c r="P48" s="319">
        <f t="shared" si="535"/>
        <v>39.671725913729233</v>
      </c>
      <c r="Q48" s="319">
        <f t="shared" si="535"/>
        <v>647.82167900283594</v>
      </c>
      <c r="R48" s="319">
        <f t="shared" si="535"/>
        <v>725.10060327429051</v>
      </c>
      <c r="S48" s="319">
        <f t="shared" si="535"/>
        <v>78.720085077117801</v>
      </c>
      <c r="T48" s="319">
        <f t="shared" si="535"/>
        <v>213.07615515381985</v>
      </c>
      <c r="U48" s="319">
        <f t="shared" si="535"/>
        <v>611.72540158242396</v>
      </c>
      <c r="V48" s="319">
        <f t="shared" si="535"/>
        <v>629.68212885203366</v>
      </c>
      <c r="W48" s="319">
        <f t="shared" si="535"/>
        <v>118.85223477860291</v>
      </c>
      <c r="X48" s="319">
        <f t="shared" si="535"/>
        <v>21.210479071939972</v>
      </c>
      <c r="Y48" s="319">
        <f t="shared" si="535"/>
        <v>298.18941255548157</v>
      </c>
      <c r="Z48" s="319">
        <f t="shared" si="535"/>
        <v>-47.809173201184421</v>
      </c>
      <c r="AA48" s="319">
        <f t="shared" si="535"/>
        <v>-40.102846466207438</v>
      </c>
      <c r="AB48" s="319">
        <f t="shared" si="535"/>
        <v>-558.26081643118368</v>
      </c>
      <c r="AC48" s="319">
        <f t="shared" si="534"/>
        <v>206.7186807870396</v>
      </c>
      <c r="AD48" s="319">
        <f t="shared" si="534"/>
        <v>52.194718736039249</v>
      </c>
      <c r="AE48" s="319">
        <f t="shared" si="534"/>
        <v>20.802625738038387</v>
      </c>
      <c r="AF48" s="319">
        <f t="shared" ref="AF48:AR48" si="537">AF7-AF23</f>
        <v>-127.50802680295919</v>
      </c>
      <c r="AG48" s="319">
        <f t="shared" si="537"/>
        <v>397.81401259500035</v>
      </c>
      <c r="AH48" s="319">
        <f t="shared" si="537"/>
        <v>223.00451232400064</v>
      </c>
      <c r="AI48" s="319">
        <f t="shared" si="537"/>
        <v>30.811124704999202</v>
      </c>
      <c r="AJ48" s="319">
        <f t="shared" si="537"/>
        <v>-167.31964425500018</v>
      </c>
      <c r="AK48" s="319">
        <f t="shared" si="537"/>
        <v>534.53152356805003</v>
      </c>
      <c r="AL48" s="319">
        <f t="shared" si="537"/>
        <v>439.40365934199963</v>
      </c>
      <c r="AM48" s="319">
        <f t="shared" si="537"/>
        <v>386.08578606440005</v>
      </c>
      <c r="AN48" s="319">
        <f t="shared" si="537"/>
        <v>214.04847021748219</v>
      </c>
      <c r="AO48" s="319">
        <f t="shared" si="537"/>
        <v>433.26451205636522</v>
      </c>
      <c r="AP48" s="319">
        <f t="shared" si="537"/>
        <v>453.74936239140015</v>
      </c>
      <c r="AQ48" s="319">
        <f t="shared" si="537"/>
        <v>263.13372593790018</v>
      </c>
      <c r="AR48" s="319">
        <f t="shared" si="537"/>
        <v>-280.56611003809121</v>
      </c>
      <c r="AS48" s="319">
        <f t="shared" ref="AS48:AV48" si="538">AS7-AS23</f>
        <v>263.20876103125102</v>
      </c>
      <c r="AT48" s="319">
        <f t="shared" si="538"/>
        <v>260.84357743122882</v>
      </c>
      <c r="AU48" s="319">
        <f t="shared" si="538"/>
        <v>289.95313552370044</v>
      </c>
      <c r="AV48" s="319">
        <f t="shared" si="538"/>
        <v>342.57239746187588</v>
      </c>
      <c r="AW48" s="319">
        <f t="shared" ref="AW48:AZ48" si="539">AW7-AW23</f>
        <v>344.09363751999945</v>
      </c>
      <c r="AX48" s="319">
        <f t="shared" si="539"/>
        <v>483.06604723999908</v>
      </c>
      <c r="AY48" s="319">
        <f t="shared" si="539"/>
        <v>461.76314714333375</v>
      </c>
      <c r="AZ48" s="319">
        <f t="shared" si="539"/>
        <v>149.94588505866705</v>
      </c>
      <c r="BA48" s="319">
        <f t="shared" ref="BA48" si="540">BA7-BA23</f>
        <v>335.73090718000049</v>
      </c>
      <c r="BB48" s="319">
        <f t="shared" ref="BB48:CW48" si="541">BB7-BB23</f>
        <v>267.06632407423518</v>
      </c>
      <c r="BC48" s="319">
        <f t="shared" si="541"/>
        <v>100.4487127676403</v>
      </c>
      <c r="BD48" s="319">
        <f t="shared" si="541"/>
        <v>267.56740172263756</v>
      </c>
      <c r="BE48" s="319">
        <f t="shared" si="541"/>
        <v>240.93508995606675</v>
      </c>
      <c r="BF48" s="319">
        <f t="shared" si="541"/>
        <v>209.30263773680974</v>
      </c>
      <c r="BG48" s="319">
        <f t="shared" si="541"/>
        <v>205.29296737886887</v>
      </c>
      <c r="BH48" s="319">
        <f t="shared" si="541"/>
        <v>65.055357729512195</v>
      </c>
      <c r="BI48" s="319">
        <f t="shared" si="541"/>
        <v>56.734421083167888</v>
      </c>
      <c r="BJ48" s="319">
        <f t="shared" si="541"/>
        <v>181.92933951733301</v>
      </c>
      <c r="BK48" s="319">
        <f t="shared" si="541"/>
        <v>250.50948580720774</v>
      </c>
      <c r="BL48" s="319">
        <f t="shared" si="541"/>
        <v>189.28473092291733</v>
      </c>
      <c r="BM48" s="319">
        <f t="shared" si="541"/>
        <v>-400.12249081639595</v>
      </c>
      <c r="BN48" s="319">
        <f t="shared" si="541"/>
        <v>291.0094470917694</v>
      </c>
      <c r="BO48" s="319">
        <f t="shared" si="541"/>
        <v>186.1028322348036</v>
      </c>
      <c r="BP48" s="319">
        <f t="shared" si="541"/>
        <v>170.70939967626299</v>
      </c>
      <c r="BQ48" s="319">
        <f t="shared" si="541"/>
        <v>196.10871473926005</v>
      </c>
      <c r="BR48" s="319">
        <f t="shared" si="541"/>
        <v>256.99991816339121</v>
      </c>
      <c r="BS48" s="319">
        <f t="shared" si="541"/>
        <v>271.99197037163924</v>
      </c>
      <c r="BT48" s="319">
        <f t="shared" si="541"/>
        <v>134.73841399100007</v>
      </c>
      <c r="BU48" s="319">
        <f t="shared" si="541"/>
        <v>10.386977172730326</v>
      </c>
      <c r="BV48" s="319">
        <f t="shared" si="541"/>
        <v>-66.405306086612711</v>
      </c>
      <c r="BW48" s="319">
        <f t="shared" si="541"/>
        <v>299.88529674413292</v>
      </c>
      <c r="BX48" s="319">
        <f t="shared" si="541"/>
        <v>357.27576864630828</v>
      </c>
      <c r="BY48" s="319">
        <f t="shared" si="541"/>
        <v>-444.08491023662157</v>
      </c>
      <c r="BZ48" s="319">
        <f t="shared" si="541"/>
        <v>358.60862041252057</v>
      </c>
      <c r="CA48" s="319">
        <f t="shared" si="541"/>
        <v>118.6373885214374</v>
      </c>
      <c r="CB48" s="319">
        <f t="shared" si="541"/>
        <v>134.47939264846616</v>
      </c>
      <c r="CC48" s="319">
        <f t="shared" si="541"/>
        <v>201.98434382616858</v>
      </c>
      <c r="CD48" s="319">
        <f t="shared" si="541"/>
        <v>134.92780107947442</v>
      </c>
      <c r="CE48" s="319">
        <f t="shared" si="541"/>
        <v>292.76998394639077</v>
      </c>
      <c r="CF48" s="319">
        <f t="shared" si="541"/>
        <v>22.431711536689818</v>
      </c>
      <c r="CG48" s="319">
        <f t="shared" si="541"/>
        <v>-20.99780591089791</v>
      </c>
      <c r="CH48" s="319">
        <f t="shared" si="541"/>
        <v>117.41832915281094</v>
      </c>
      <c r="CI48" s="319">
        <f t="shared" si="541"/>
        <v>111.41613318443024</v>
      </c>
      <c r="CJ48" s="319">
        <f t="shared" si="541"/>
        <v>113.2818616024349</v>
      </c>
      <c r="CK48" s="319">
        <f t="shared" si="541"/>
        <v>-203.48751571492528</v>
      </c>
      <c r="CL48" s="319">
        <f t="shared" si="541"/>
        <v>151.47711511727169</v>
      </c>
      <c r="CM48" s="319">
        <f t="shared" si="541"/>
        <v>41.725859148055861</v>
      </c>
      <c r="CN48" s="319">
        <f t="shared" si="541"/>
        <v>104.98643829015384</v>
      </c>
      <c r="CO48" s="319">
        <f t="shared" si="541"/>
        <v>100.99110955284607</v>
      </c>
      <c r="CP48" s="319">
        <f t="shared" si="541"/>
        <v>-30.747518603635626</v>
      </c>
      <c r="CQ48" s="319">
        <f t="shared" si="541"/>
        <v>-118.05276415039498</v>
      </c>
      <c r="CR48" s="319">
        <f t="shared" si="541"/>
        <v>17.307250079605069</v>
      </c>
      <c r="CS48" s="319">
        <f t="shared" si="541"/>
        <v>-97.812886062083976</v>
      </c>
      <c r="CT48" s="319">
        <f t="shared" si="541"/>
        <v>40.402789516271582</v>
      </c>
      <c r="CU48" s="319">
        <f t="shared" si="541"/>
        <v>-6.361850913728631</v>
      </c>
      <c r="CV48" s="319">
        <f t="shared" si="541"/>
        <v>80.98016757627272</v>
      </c>
      <c r="CW48" s="319">
        <f t="shared" si="541"/>
        <v>-632.87913309372777</v>
      </c>
      <c r="CX48" s="319">
        <f t="shared" ref="CX48:DT48" si="542">CX7-CX23</f>
        <v>169.50718722901308</v>
      </c>
      <c r="CY48" s="319">
        <f t="shared" si="542"/>
        <v>53.544259199013027</v>
      </c>
      <c r="CZ48" s="319">
        <f t="shared" si="542"/>
        <v>-16.332765640986736</v>
      </c>
      <c r="DA48" s="319">
        <f t="shared" si="542"/>
        <v>102.0096547290126</v>
      </c>
      <c r="DB48" s="319">
        <f t="shared" si="542"/>
        <v>39.222082679012829</v>
      </c>
      <c r="DC48" s="319">
        <f t="shared" si="542"/>
        <v>-89.037018671986402</v>
      </c>
      <c r="DD48" s="319">
        <f t="shared" si="542"/>
        <v>-157.26789130998702</v>
      </c>
      <c r="DE48" s="319">
        <f t="shared" si="542"/>
        <v>-249.7963316409876</v>
      </c>
      <c r="DF48" s="319">
        <f t="shared" si="542"/>
        <v>427.86684868901284</v>
      </c>
      <c r="DG48" s="319">
        <f t="shared" si="542"/>
        <v>210.57795747901355</v>
      </c>
      <c r="DH48" s="319">
        <f t="shared" si="542"/>
        <v>95.955598159013334</v>
      </c>
      <c r="DI48" s="319">
        <f t="shared" si="542"/>
        <v>-434.04158244098642</v>
      </c>
      <c r="DJ48" s="319">
        <f t="shared" si="542"/>
        <v>190.48067043833316</v>
      </c>
      <c r="DK48" s="319">
        <f t="shared" si="542"/>
        <v>205.54229861833358</v>
      </c>
      <c r="DL48" s="319">
        <f t="shared" si="542"/>
        <v>1.7910435383333834</v>
      </c>
      <c r="DM48" s="319">
        <f t="shared" si="542"/>
        <v>187.98954715733373</v>
      </c>
      <c r="DN48" s="319">
        <f t="shared" si="542"/>
        <v>112.30440203833348</v>
      </c>
      <c r="DO48" s="319">
        <f t="shared" si="542"/>
        <v>-77.289436871666453</v>
      </c>
      <c r="DP48" s="319">
        <f t="shared" si="542"/>
        <v>-57.440874971666744</v>
      </c>
      <c r="DQ48" s="319">
        <f t="shared" si="542"/>
        <v>63.083925968333801</v>
      </c>
      <c r="DR48" s="319">
        <f t="shared" si="542"/>
        <v>25.168073708332713</v>
      </c>
      <c r="DS48" s="319">
        <f t="shared" si="542"/>
        <v>93.171979238332824</v>
      </c>
      <c r="DT48" s="319">
        <f t="shared" si="542"/>
        <v>87.66101210833358</v>
      </c>
      <c r="DU48" s="319">
        <f t="shared" ref="DU48:ER48" si="543">DU7-DU23</f>
        <v>-348.15263560166693</v>
      </c>
      <c r="DV48" s="319">
        <f t="shared" si="543"/>
        <v>375.42098223333323</v>
      </c>
      <c r="DW48" s="319">
        <f t="shared" si="543"/>
        <v>184.99438899733298</v>
      </c>
      <c r="DX48" s="319">
        <f t="shared" si="543"/>
        <v>-25.883847662616745</v>
      </c>
      <c r="DY48" s="319">
        <f t="shared" si="543"/>
        <v>185.41790326333307</v>
      </c>
      <c r="DZ48" s="319">
        <f t="shared" si="543"/>
        <v>97.507952189333309</v>
      </c>
      <c r="EA48" s="319">
        <f t="shared" si="543"/>
        <v>156.47780388933325</v>
      </c>
      <c r="EB48" s="319">
        <f t="shared" si="543"/>
        <v>115.00284928933331</v>
      </c>
      <c r="EC48" s="319">
        <f t="shared" si="543"/>
        <v>128.72497070133306</v>
      </c>
      <c r="ED48" s="319">
        <f t="shared" si="543"/>
        <v>142.35796607373334</v>
      </c>
      <c r="EE48" s="319">
        <f t="shared" si="543"/>
        <v>164.89537884881611</v>
      </c>
      <c r="EF48" s="319">
        <f t="shared" si="543"/>
        <v>-326.85276900666707</v>
      </c>
      <c r="EG48" s="319">
        <f t="shared" si="543"/>
        <v>376.00586037533367</v>
      </c>
      <c r="EH48" s="319">
        <f t="shared" si="543"/>
        <v>259.16891481274001</v>
      </c>
      <c r="EI48" s="319">
        <f t="shared" si="543"/>
        <v>86.616108074725048</v>
      </c>
      <c r="EJ48" s="319">
        <f t="shared" si="543"/>
        <v>87.479489168899931</v>
      </c>
      <c r="EK48" s="319">
        <f t="shared" si="543"/>
        <v>142.34212460465005</v>
      </c>
      <c r="EL48" s="319">
        <f t="shared" si="543"/>
        <v>191.61640673229977</v>
      </c>
      <c r="EM48" s="319">
        <f t="shared" si="543"/>
        <v>119.79083105444977</v>
      </c>
      <c r="EN48" s="319">
        <f t="shared" si="543"/>
        <v>136.89486311550002</v>
      </c>
      <c r="EO48" s="319">
        <f t="shared" si="543"/>
        <v>17.774661553074907</v>
      </c>
      <c r="EP48" s="319">
        <f t="shared" si="543"/>
        <v>108.46420126932492</v>
      </c>
      <c r="EQ48" s="319">
        <f t="shared" si="543"/>
        <v>27.459822694736431</v>
      </c>
      <c r="ER48" s="319">
        <f t="shared" si="543"/>
        <v>76.083604896622319</v>
      </c>
      <c r="ES48" s="319">
        <f t="shared" ref="ES48:FE48" si="544">ES7-ES23</f>
        <v>-384.10953762944951</v>
      </c>
      <c r="ET48" s="319">
        <f t="shared" si="544"/>
        <v>52.633412001599595</v>
      </c>
      <c r="EU48" s="319">
        <f t="shared" si="544"/>
        <v>212.37889972215089</v>
      </c>
      <c r="EV48" s="319">
        <f t="shared" si="544"/>
        <v>-1.8035506924994706</v>
      </c>
      <c r="EW48" s="319">
        <f t="shared" si="544"/>
        <v>236.24865285758472</v>
      </c>
      <c r="EX48" s="319">
        <f t="shared" si="544"/>
        <v>-123.05977243912514</v>
      </c>
      <c r="EY48" s="319">
        <f t="shared" si="544"/>
        <v>147.65469701276891</v>
      </c>
      <c r="EZ48" s="319">
        <f t="shared" si="544"/>
        <v>110.08254004998344</v>
      </c>
      <c r="FA48" s="319">
        <f t="shared" si="544"/>
        <v>60.14599767346715</v>
      </c>
      <c r="FB48" s="319">
        <f t="shared" si="544"/>
        <v>119.72459780024951</v>
      </c>
      <c r="FC48" s="319">
        <f t="shared" si="544"/>
        <v>325.6000623912505</v>
      </c>
      <c r="FD48" s="319">
        <f t="shared" si="544"/>
        <v>70.244151245199305</v>
      </c>
      <c r="FE48" s="319">
        <f t="shared" si="544"/>
        <v>-53.271816174574496</v>
      </c>
      <c r="FF48" s="319">
        <f t="shared" ref="FF48:FH48" si="545">FF7-FF23</f>
        <v>116.63185270666611</v>
      </c>
      <c r="FG48" s="319">
        <f t="shared" si="545"/>
        <v>151.07403459666659</v>
      </c>
      <c r="FH48" s="319">
        <f t="shared" si="545"/>
        <v>76.387750216666632</v>
      </c>
      <c r="FI48" s="319">
        <f t="shared" ref="FI48" si="546">FI7-FI23</f>
        <v>125.53459126666655</v>
      </c>
      <c r="FJ48" s="319">
        <f t="shared" ref="FJ48:FK48" si="547">FJ7-FJ23</f>
        <v>183.89013646666683</v>
      </c>
      <c r="FK48" s="319">
        <f t="shared" si="547"/>
        <v>173.64131950666638</v>
      </c>
      <c r="FL48" s="319">
        <f t="shared" ref="FL48" si="548">FL7-FL23</f>
        <v>42.276862506666816</v>
      </c>
      <c r="FM48" s="319">
        <f t="shared" ref="FM48" si="549">FM7-FM23</f>
        <v>74.178468376666615</v>
      </c>
      <c r="FN48" s="319">
        <f t="shared" ref="FN48" si="550">FN7-FN23</f>
        <v>345.30781626000021</v>
      </c>
      <c r="FO48" s="319">
        <f t="shared" ref="FO48" si="551">FO7-FO23</f>
        <v>239.65351848333364</v>
      </c>
      <c r="FP48" s="319">
        <f t="shared" ref="FP48" si="552">FP7-FP23</f>
        <v>141.16134623866674</v>
      </c>
      <c r="FQ48" s="319">
        <f t="shared" ref="FQ48:FR48" si="553">FQ7-FQ23</f>
        <v>-230.86897966333345</v>
      </c>
      <c r="FR48" s="319">
        <f t="shared" si="553"/>
        <v>186.7875890866668</v>
      </c>
      <c r="FS48" s="319">
        <f t="shared" ref="FS48:FT48" si="554">FS7-FS23</f>
        <v>142.82144546666666</v>
      </c>
      <c r="FT48" s="319">
        <f t="shared" si="554"/>
        <v>6.1218726266670274</v>
      </c>
      <c r="FU48" s="319">
        <f t="shared" ref="FU48" si="555">FU7-FU23</f>
        <v>419.07663213333296</v>
      </c>
    </row>
    <row r="49" spans="1:177" s="203" customFormat="1" ht="18.75">
      <c r="A49" s="320" t="s">
        <v>217</v>
      </c>
      <c r="B49" s="321" t="s">
        <v>216</v>
      </c>
      <c r="C49" s="322">
        <f t="shared" ref="C49:F49" si="556">+C7-C25-C45-C46</f>
        <v>1682.8408530100007</v>
      </c>
      <c r="D49" s="322">
        <f t="shared" si="556"/>
        <v>1761.4944968056639</v>
      </c>
      <c r="E49" s="322">
        <f t="shared" si="556"/>
        <v>1463.9150724350002</v>
      </c>
      <c r="F49" s="322">
        <f t="shared" si="556"/>
        <v>-77.475523874739608</v>
      </c>
      <c r="G49" s="322">
        <f>+G7-G25-G45-G46</f>
        <v>505.38844860815658</v>
      </c>
      <c r="H49" s="322">
        <f t="shared" ref="H49:EJ49" si="557">+H7-H25-H45-H46</f>
        <v>526.63828485900069</v>
      </c>
      <c r="I49" s="322">
        <f t="shared" si="557"/>
        <v>1597.8985819099303</v>
      </c>
      <c r="J49" s="322">
        <f t="shared" si="557"/>
        <v>885.63386076757331</v>
      </c>
      <c r="K49" s="322">
        <f t="shared" si="557"/>
        <v>1172.4451089980562</v>
      </c>
      <c r="L49" s="322">
        <f t="shared" ref="L49" si="558">+L7-L25-L45-L46</f>
        <v>1471.3696236320009</v>
      </c>
      <c r="M49" s="322">
        <f t="shared" ref="M49:AB49" si="559">+M7-M25-M45-M46</f>
        <v>640.56826976750756</v>
      </c>
      <c r="N49" s="322">
        <f t="shared" si="559"/>
        <v>665.85611052723493</v>
      </c>
      <c r="O49" s="322">
        <f t="shared" si="559"/>
        <v>315.08853148537014</v>
      </c>
      <c r="P49" s="322">
        <f t="shared" si="559"/>
        <v>61.327941229887685</v>
      </c>
      <c r="Q49" s="322">
        <f t="shared" si="559"/>
        <v>659.07500845105631</v>
      </c>
      <c r="R49" s="322">
        <f t="shared" si="559"/>
        <v>743.61812746216231</v>
      </c>
      <c r="S49" s="322">
        <f t="shared" si="559"/>
        <v>97.27362201127174</v>
      </c>
      <c r="T49" s="322">
        <f t="shared" si="559"/>
        <v>261.52773888117349</v>
      </c>
      <c r="U49" s="322">
        <f t="shared" si="559"/>
        <v>618.58835823743095</v>
      </c>
      <c r="V49" s="322">
        <f t="shared" si="559"/>
        <v>658.12182284206017</v>
      </c>
      <c r="W49" s="322">
        <f t="shared" si="559"/>
        <v>148.28634625802678</v>
      </c>
      <c r="X49" s="322">
        <f t="shared" si="559"/>
        <v>38.918545097483033</v>
      </c>
      <c r="Y49" s="322">
        <f t="shared" si="559"/>
        <v>302.63454193548165</v>
      </c>
      <c r="Z49" s="322">
        <f t="shared" si="559"/>
        <v>-17.874031681184412</v>
      </c>
      <c r="AA49" s="322">
        <f t="shared" si="559"/>
        <v>3.8954422721484558</v>
      </c>
      <c r="AB49" s="322">
        <f t="shared" si="559"/>
        <v>-366.1314764011837</v>
      </c>
      <c r="AC49" s="322">
        <f t="shared" si="557"/>
        <v>276.97740167703967</v>
      </c>
      <c r="AD49" s="322">
        <f t="shared" si="557"/>
        <v>164.04916722603917</v>
      </c>
      <c r="AE49" s="322">
        <f t="shared" si="557"/>
        <v>108.08420113803828</v>
      </c>
      <c r="AF49" s="322">
        <f t="shared" si="557"/>
        <v>-43.72232143295939</v>
      </c>
      <c r="AG49" s="322">
        <f t="shared" si="557"/>
        <v>403.02973289500028</v>
      </c>
      <c r="AH49" s="322">
        <f t="shared" si="557"/>
        <v>229.34645966400063</v>
      </c>
      <c r="AI49" s="322">
        <f t="shared" si="557"/>
        <v>42.938371424999296</v>
      </c>
      <c r="AJ49" s="322">
        <f t="shared" si="557"/>
        <v>-148.67627912500024</v>
      </c>
      <c r="AK49" s="322">
        <f t="shared" si="557"/>
        <v>537.76423186804993</v>
      </c>
      <c r="AL49" s="322">
        <f t="shared" si="557"/>
        <v>446.0168103619996</v>
      </c>
      <c r="AM49" s="322">
        <f t="shared" si="557"/>
        <v>393.01297782239999</v>
      </c>
      <c r="AN49" s="322">
        <f t="shared" si="557"/>
        <v>221.10456185748217</v>
      </c>
      <c r="AO49" s="322">
        <f t="shared" si="557"/>
        <v>434.34507211636515</v>
      </c>
      <c r="AP49" s="322">
        <f t="shared" si="557"/>
        <v>457.29242136140005</v>
      </c>
      <c r="AQ49" s="322">
        <f t="shared" si="557"/>
        <v>265.51896224790039</v>
      </c>
      <c r="AR49" s="322">
        <f t="shared" si="557"/>
        <v>-271.52259495809136</v>
      </c>
      <c r="AS49" s="322">
        <f t="shared" si="557"/>
        <v>265.67309758125089</v>
      </c>
      <c r="AT49" s="322">
        <f t="shared" si="557"/>
        <v>264.67380354122866</v>
      </c>
      <c r="AU49" s="322">
        <f t="shared" si="557"/>
        <v>293.19867228995031</v>
      </c>
      <c r="AV49" s="322">
        <f t="shared" si="557"/>
        <v>348.89953558562593</v>
      </c>
      <c r="AW49" s="322">
        <f t="shared" ref="AW49:AZ49" si="560">+AW7-AW25-AW45-AW46</f>
        <v>346.43132575999948</v>
      </c>
      <c r="AX49" s="322">
        <f t="shared" si="560"/>
        <v>493.22822114999917</v>
      </c>
      <c r="AY49" s="322">
        <f t="shared" si="560"/>
        <v>470.02571742000055</v>
      </c>
      <c r="AZ49" s="322">
        <f t="shared" si="560"/>
        <v>161.6843593020003</v>
      </c>
      <c r="BA49" s="322">
        <f t="shared" ref="BA49" si="561">+BA7-BA25-BA45-BA46</f>
        <v>339.8260694100004</v>
      </c>
      <c r="BB49" s="322">
        <f t="shared" ref="BB49:CW49" si="562">+BB7-BB25-BB45-BB46</f>
        <v>267.35002778097299</v>
      </c>
      <c r="BC49" s="322">
        <f t="shared" si="562"/>
        <v>101.95555303959962</v>
      </c>
      <c r="BD49" s="322">
        <f t="shared" si="562"/>
        <v>271.26268894693499</v>
      </c>
      <c r="BE49" s="322">
        <f t="shared" si="562"/>
        <v>244.26558411763372</v>
      </c>
      <c r="BF49" s="322">
        <f t="shared" si="562"/>
        <v>213.95246836912406</v>
      </c>
      <c r="BG49" s="322">
        <f t="shared" si="562"/>
        <v>207.63805804047718</v>
      </c>
      <c r="BH49" s="322">
        <f t="shared" si="562"/>
        <v>68.850979937972852</v>
      </c>
      <c r="BI49" s="322">
        <f t="shared" si="562"/>
        <v>59.836366647731808</v>
      </c>
      <c r="BJ49" s="322">
        <f t="shared" si="562"/>
        <v>186.40118489966554</v>
      </c>
      <c r="BK49" s="322">
        <f t="shared" si="562"/>
        <v>254.03938480263247</v>
      </c>
      <c r="BL49" s="322">
        <f t="shared" si="562"/>
        <v>195.42833559833412</v>
      </c>
      <c r="BM49" s="322">
        <f t="shared" si="562"/>
        <v>-388.13977917107877</v>
      </c>
      <c r="BN49" s="322">
        <f t="shared" si="562"/>
        <v>291.81632364849338</v>
      </c>
      <c r="BO49" s="322">
        <f t="shared" si="562"/>
        <v>190.63956711627327</v>
      </c>
      <c r="BP49" s="322">
        <f t="shared" si="562"/>
        <v>176.61911768628968</v>
      </c>
      <c r="BQ49" s="322">
        <f t="shared" si="562"/>
        <v>203.02717026811445</v>
      </c>
      <c r="BR49" s="322">
        <f t="shared" si="562"/>
        <v>262.92205609983307</v>
      </c>
      <c r="BS49" s="322">
        <f t="shared" si="562"/>
        <v>277.6689010942149</v>
      </c>
      <c r="BT49" s="322">
        <f t="shared" si="562"/>
        <v>142.87419066274762</v>
      </c>
      <c r="BU49" s="322">
        <f t="shared" si="562"/>
        <v>16.488115048894596</v>
      </c>
      <c r="BV49" s="322">
        <f t="shared" si="562"/>
        <v>-62.088683700370595</v>
      </c>
      <c r="BW49" s="322">
        <f t="shared" si="562"/>
        <v>304.53294859094973</v>
      </c>
      <c r="BX49" s="322">
        <f t="shared" si="562"/>
        <v>386.21144939758733</v>
      </c>
      <c r="BY49" s="322">
        <f t="shared" si="562"/>
        <v>-429.21665910736368</v>
      </c>
      <c r="BZ49" s="322">
        <f t="shared" si="562"/>
        <v>358.99276745368991</v>
      </c>
      <c r="CA49" s="322">
        <f t="shared" si="562"/>
        <v>120.64877476541567</v>
      </c>
      <c r="CB49" s="322">
        <f t="shared" si="562"/>
        <v>138.94681601832553</v>
      </c>
      <c r="CC49" s="322">
        <f t="shared" si="562"/>
        <v>205.90011685453425</v>
      </c>
      <c r="CD49" s="322">
        <f t="shared" si="562"/>
        <v>156.23373277113205</v>
      </c>
      <c r="CE49" s="322">
        <f t="shared" si="562"/>
        <v>295.98797321639398</v>
      </c>
      <c r="CF49" s="322">
        <f t="shared" si="562"/>
        <v>43.381536333960042</v>
      </c>
      <c r="CG49" s="322">
        <f t="shared" si="562"/>
        <v>-17.203174465365358</v>
      </c>
      <c r="CH49" s="322">
        <f t="shared" si="562"/>
        <v>122.10798438943175</v>
      </c>
      <c r="CI49" s="322">
        <f t="shared" si="562"/>
        <v>115.45035882696757</v>
      </c>
      <c r="CJ49" s="322">
        <f t="shared" si="562"/>
        <v>118.59795106133673</v>
      </c>
      <c r="CK49" s="322">
        <f t="shared" si="562"/>
        <v>-195.1297647908215</v>
      </c>
      <c r="CL49" s="322">
        <f t="shared" si="562"/>
        <v>151.78797705727169</v>
      </c>
      <c r="CM49" s="322">
        <f t="shared" si="562"/>
        <v>42.990946818055868</v>
      </c>
      <c r="CN49" s="322">
        <f t="shared" si="562"/>
        <v>107.85561806015382</v>
      </c>
      <c r="CO49" s="322">
        <f t="shared" si="562"/>
        <v>102.32083429284607</v>
      </c>
      <c r="CP49" s="322">
        <f t="shared" si="562"/>
        <v>-4.7749320136356292</v>
      </c>
      <c r="CQ49" s="322">
        <f t="shared" si="562"/>
        <v>-115.41993396039497</v>
      </c>
      <c r="CR49" s="322">
        <f t="shared" si="562"/>
        <v>35.316061189605108</v>
      </c>
      <c r="CS49" s="322">
        <f t="shared" si="562"/>
        <v>-89.578914683728172</v>
      </c>
      <c r="CT49" s="322">
        <f t="shared" si="562"/>
        <v>58.158295766271635</v>
      </c>
      <c r="CU49" s="322">
        <f t="shared" si="562"/>
        <v>26.431647066271346</v>
      </c>
      <c r="CV49" s="322">
        <f t="shared" si="562"/>
        <v>86.390248826272682</v>
      </c>
      <c r="CW49" s="322">
        <f t="shared" si="562"/>
        <v>-478.95337229372763</v>
      </c>
      <c r="CX49" s="322">
        <f t="shared" si="557"/>
        <v>172.28586090901308</v>
      </c>
      <c r="CY49" s="322">
        <f t="shared" si="557"/>
        <v>62.051325469013008</v>
      </c>
      <c r="CZ49" s="322">
        <f t="shared" si="557"/>
        <v>42.640215299013228</v>
      </c>
      <c r="DA49" s="322">
        <f t="shared" si="557"/>
        <v>143.19721174901264</v>
      </c>
      <c r="DB49" s="322">
        <f t="shared" si="557"/>
        <v>102.53665823901285</v>
      </c>
      <c r="DC49" s="322">
        <f t="shared" si="557"/>
        <v>-81.684702761986443</v>
      </c>
      <c r="DD49" s="322">
        <f t="shared" si="557"/>
        <v>-134.60014849998706</v>
      </c>
      <c r="DE49" s="322">
        <f t="shared" si="557"/>
        <v>-215.07717057098759</v>
      </c>
      <c r="DF49" s="322">
        <f t="shared" si="557"/>
        <v>457.76152020901287</v>
      </c>
      <c r="DG49" s="322">
        <f t="shared" si="557"/>
        <v>214.83947566901352</v>
      </c>
      <c r="DH49" s="322">
        <f t="shared" si="557"/>
        <v>115.67761398901331</v>
      </c>
      <c r="DI49" s="322">
        <f t="shared" si="557"/>
        <v>-374.23941109098644</v>
      </c>
      <c r="DJ49" s="322">
        <f t="shared" si="557"/>
        <v>191.80635244833317</v>
      </c>
      <c r="DK49" s="322">
        <f t="shared" si="557"/>
        <v>207.34375793833357</v>
      </c>
      <c r="DL49" s="322">
        <f t="shared" si="557"/>
        <v>3.8796225083334392</v>
      </c>
      <c r="DM49" s="322">
        <f t="shared" si="557"/>
        <v>193.79761927733375</v>
      </c>
      <c r="DN49" s="322">
        <f t="shared" si="557"/>
        <v>109.48414114833345</v>
      </c>
      <c r="DO49" s="322">
        <f t="shared" si="557"/>
        <v>-73.935300761666468</v>
      </c>
      <c r="DP49" s="322">
        <f t="shared" si="557"/>
        <v>-54.619177851666777</v>
      </c>
      <c r="DQ49" s="322">
        <f t="shared" si="557"/>
        <v>64.513739358333765</v>
      </c>
      <c r="DR49" s="322">
        <f t="shared" si="557"/>
        <v>33.043809918332762</v>
      </c>
      <c r="DS49" s="322">
        <f t="shared" si="557"/>
        <v>97.811791378332856</v>
      </c>
      <c r="DT49" s="322">
        <f t="shared" si="557"/>
        <v>94.82985422833363</v>
      </c>
      <c r="DU49" s="322">
        <f t="shared" si="557"/>
        <v>-341.31792473166695</v>
      </c>
      <c r="DV49" s="322">
        <f t="shared" si="557"/>
        <v>375.83974970333321</v>
      </c>
      <c r="DW49" s="322">
        <f t="shared" si="557"/>
        <v>185.90616650733296</v>
      </c>
      <c r="DX49" s="322">
        <f t="shared" si="557"/>
        <v>-23.981684342616767</v>
      </c>
      <c r="DY49" s="322">
        <f t="shared" si="557"/>
        <v>187.66340701333311</v>
      </c>
      <c r="DZ49" s="322">
        <f t="shared" si="557"/>
        <v>100.03753073933335</v>
      </c>
      <c r="EA49" s="322">
        <f t="shared" si="557"/>
        <v>158.31587260933324</v>
      </c>
      <c r="EB49" s="322">
        <f t="shared" si="557"/>
        <v>116.54596889933326</v>
      </c>
      <c r="EC49" s="322">
        <f t="shared" si="557"/>
        <v>132.40831666133303</v>
      </c>
      <c r="ED49" s="322">
        <f t="shared" si="557"/>
        <v>144.05869226173334</v>
      </c>
      <c r="EE49" s="322">
        <f t="shared" si="557"/>
        <v>166.91495700881606</v>
      </c>
      <c r="EF49" s="322">
        <f t="shared" si="557"/>
        <v>-325.77890747666709</v>
      </c>
      <c r="EG49" s="322">
        <f t="shared" si="557"/>
        <v>379.96851232533362</v>
      </c>
      <c r="EH49" s="322">
        <f t="shared" si="557"/>
        <v>259.58969980273997</v>
      </c>
      <c r="EI49" s="322">
        <f t="shared" si="557"/>
        <v>87.188903514724998</v>
      </c>
      <c r="EJ49" s="322">
        <f t="shared" si="557"/>
        <v>87.566468798899919</v>
      </c>
      <c r="EK49" s="322">
        <f t="shared" ref="EK49:FH49" si="563">+EK7-EK25-EK45-EK46</f>
        <v>144.23795162465001</v>
      </c>
      <c r="EL49" s="322">
        <f t="shared" si="563"/>
        <v>192.3659630522998</v>
      </c>
      <c r="EM49" s="322">
        <f t="shared" si="563"/>
        <v>120.68850668444978</v>
      </c>
      <c r="EN49" s="322">
        <f t="shared" si="563"/>
        <v>137.3230946155</v>
      </c>
      <c r="EO49" s="322">
        <f t="shared" si="563"/>
        <v>19.110054523074862</v>
      </c>
      <c r="EP49" s="322">
        <f t="shared" si="563"/>
        <v>109.08581310932492</v>
      </c>
      <c r="EQ49" s="322">
        <f t="shared" si="563"/>
        <v>28.139812696958685</v>
      </c>
      <c r="ER49" s="322">
        <f t="shared" si="563"/>
        <v>78.444619914400079</v>
      </c>
      <c r="ES49" s="322">
        <f t="shared" si="563"/>
        <v>-378.10702756944954</v>
      </c>
      <c r="ET49" s="322">
        <f t="shared" si="563"/>
        <v>53.46964333159962</v>
      </c>
      <c r="EU49" s="322">
        <f t="shared" si="563"/>
        <v>213.20108389215088</v>
      </c>
      <c r="EV49" s="322">
        <f t="shared" si="563"/>
        <v>-0.99762964249949171</v>
      </c>
      <c r="EW49" s="322">
        <f t="shared" si="563"/>
        <v>237.28158732758465</v>
      </c>
      <c r="EX49" s="322">
        <f t="shared" si="563"/>
        <v>-122.18881565912515</v>
      </c>
      <c r="EY49" s="322">
        <f t="shared" si="563"/>
        <v>149.5810318727689</v>
      </c>
      <c r="EZ49" s="322">
        <f t="shared" si="563"/>
        <v>111.50939403665015</v>
      </c>
      <c r="FA49" s="322">
        <f t="shared" si="563"/>
        <v>61.042935386800465</v>
      </c>
      <c r="FB49" s="322">
        <f t="shared" si="563"/>
        <v>120.64634286649947</v>
      </c>
      <c r="FC49" s="322">
        <f t="shared" si="563"/>
        <v>327.62753858500048</v>
      </c>
      <c r="FD49" s="322">
        <f t="shared" si="563"/>
        <v>72.090956895199255</v>
      </c>
      <c r="FE49" s="322">
        <f t="shared" si="563"/>
        <v>-50.81895989457454</v>
      </c>
      <c r="FF49" s="322">
        <f t="shared" si="563"/>
        <v>117.08185270666614</v>
      </c>
      <c r="FG49" s="322">
        <f t="shared" si="563"/>
        <v>152.14320495666664</v>
      </c>
      <c r="FH49" s="322">
        <f t="shared" si="563"/>
        <v>77.206268096666577</v>
      </c>
      <c r="FI49" s="322">
        <f t="shared" ref="FI49" si="564">+FI7-FI25-FI45-FI46</f>
        <v>126.8290129766666</v>
      </c>
      <c r="FJ49" s="322">
        <f t="shared" ref="FJ49:FK49" si="565">+FJ7-FJ25-FJ45-FJ46</f>
        <v>185.10054608666678</v>
      </c>
      <c r="FK49" s="322">
        <f t="shared" si="565"/>
        <v>181.29866208666635</v>
      </c>
      <c r="FL49" s="322">
        <f t="shared" ref="FL49" si="566">+FL7-FL25-FL45-FL46</f>
        <v>44.880942866666828</v>
      </c>
      <c r="FM49" s="322">
        <f t="shared" ref="FM49" si="567">+FM7-FM25-FM45-FM46</f>
        <v>75.737964256666601</v>
      </c>
      <c r="FN49" s="322">
        <f t="shared" ref="FN49" si="568">+FN7-FN25-FN45-FN46</f>
        <v>349.40681029666689</v>
      </c>
      <c r="FO49" s="322">
        <f t="shared" ref="FO49" si="569">+FO7-FO25-FO45-FO46</f>
        <v>241.94602592666695</v>
      </c>
      <c r="FP49" s="322">
        <f t="shared" ref="FP49" si="570">+FP7-FP25-FP45-FP46</f>
        <v>143.24526787866671</v>
      </c>
      <c r="FQ49" s="322">
        <f t="shared" ref="FQ49:FR49" si="571">+FQ7-FQ25-FQ45-FQ46</f>
        <v>-223.50693450333347</v>
      </c>
      <c r="FR49" s="322">
        <f t="shared" si="571"/>
        <v>187.59620969666685</v>
      </c>
      <c r="FS49" s="322">
        <f t="shared" ref="FS49:FT49" si="572">+FS7-FS25-FS45-FS46</f>
        <v>144.27026799666669</v>
      </c>
      <c r="FT49" s="322">
        <f t="shared" si="572"/>
        <v>7.9595917166669778</v>
      </c>
      <c r="FU49" s="322">
        <f t="shared" ref="FU49" si="573">+FU7-FU25-FU45-FU46</f>
        <v>420.07330193666633</v>
      </c>
    </row>
    <row r="50" spans="1:177" s="67" customFormat="1" ht="18.75">
      <c r="A50" s="323">
        <v>4</v>
      </c>
      <c r="B50" s="324" t="s">
        <v>62</v>
      </c>
      <c r="C50" s="367">
        <f t="shared" ref="C50:BO50" si="574">+C48+C28</f>
        <v>1640.367788521118</v>
      </c>
      <c r="D50" s="367">
        <f t="shared" si="574"/>
        <v>1665.3219010680657</v>
      </c>
      <c r="E50" s="367">
        <f t="shared" si="574"/>
        <v>1382.5817143827785</v>
      </c>
      <c r="F50" s="367">
        <f t="shared" si="574"/>
        <v>-345.02394778973326</v>
      </c>
      <c r="G50" s="367">
        <f t="shared" si="574"/>
        <v>159.7064133781569</v>
      </c>
      <c r="H50" s="367">
        <f t="shared" si="574"/>
        <v>490.36925225900137</v>
      </c>
      <c r="I50" s="367">
        <f t="shared" si="574"/>
        <v>1579.7837404019297</v>
      </c>
      <c r="J50" s="367">
        <f t="shared" si="574"/>
        <v>873.35872768757304</v>
      </c>
      <c r="K50" s="367">
        <f t="shared" si="574"/>
        <v>1158.5951951880566</v>
      </c>
      <c r="L50" s="367">
        <f t="shared" si="574"/>
        <v>1440.5040202820007</v>
      </c>
      <c r="M50" s="367">
        <f t="shared" si="574"/>
        <v>635.08466997451296</v>
      </c>
      <c r="N50" s="367">
        <f t="shared" si="574"/>
        <v>658.78348282390596</v>
      </c>
      <c r="O50" s="367">
        <f t="shared" si="574"/>
        <v>305.98732006897046</v>
      </c>
      <c r="P50" s="367">
        <f t="shared" si="574"/>
        <v>40.512315653729232</v>
      </c>
      <c r="Q50" s="367">
        <f t="shared" si="574"/>
        <v>647.8672238828359</v>
      </c>
      <c r="R50" s="367">
        <f t="shared" si="574"/>
        <v>725.31069134429049</v>
      </c>
      <c r="S50" s="367">
        <f t="shared" si="574"/>
        <v>78.877164257117798</v>
      </c>
      <c r="T50" s="367">
        <f t="shared" si="574"/>
        <v>213.26682158381985</v>
      </c>
      <c r="U50" s="367">
        <f t="shared" si="574"/>
        <v>611.77284086576321</v>
      </c>
      <c r="V50" s="367">
        <f t="shared" si="574"/>
        <v>629.68212885203366</v>
      </c>
      <c r="W50" s="367">
        <f t="shared" si="574"/>
        <v>119.39765487194111</v>
      </c>
      <c r="X50" s="367">
        <f t="shared" si="574"/>
        <v>21.729089793040714</v>
      </c>
      <c r="Y50" s="367">
        <f t="shared" si="574"/>
        <v>298.53589972216957</v>
      </c>
      <c r="Z50" s="367">
        <f t="shared" si="574"/>
        <v>-46.688034291184408</v>
      </c>
      <c r="AA50" s="367">
        <f t="shared" si="574"/>
        <v>-39.995931569535223</v>
      </c>
      <c r="AB50" s="367">
        <f t="shared" si="574"/>
        <v>-556.8758816511837</v>
      </c>
      <c r="AC50" s="367">
        <f t="shared" si="574"/>
        <v>207.07688150703962</v>
      </c>
      <c r="AD50" s="367">
        <f t="shared" si="574"/>
        <v>52.527269646039251</v>
      </c>
      <c r="AE50" s="367">
        <f t="shared" si="574"/>
        <v>22.280460458038387</v>
      </c>
      <c r="AF50" s="367">
        <f t="shared" si="574"/>
        <v>-122.17819823295919</v>
      </c>
      <c r="AG50" s="367">
        <f t="shared" si="574"/>
        <v>399.41603961500033</v>
      </c>
      <c r="AH50" s="367">
        <f t="shared" si="574"/>
        <v>224.17969292400065</v>
      </c>
      <c r="AI50" s="367">
        <f t="shared" si="574"/>
        <v>32.775046114999199</v>
      </c>
      <c r="AJ50" s="367">
        <f t="shared" si="574"/>
        <v>-166.00152639500018</v>
      </c>
      <c r="AK50" s="367">
        <f t="shared" si="574"/>
        <v>536.22290612805</v>
      </c>
      <c r="AL50" s="367">
        <f t="shared" si="574"/>
        <v>440.62835186199965</v>
      </c>
      <c r="AM50" s="367">
        <f t="shared" si="574"/>
        <v>387.81635148440006</v>
      </c>
      <c r="AN50" s="367">
        <f t="shared" si="574"/>
        <v>215.1161309274822</v>
      </c>
      <c r="AO50" s="367">
        <f t="shared" si="574"/>
        <v>434.53481296636522</v>
      </c>
      <c r="AP50" s="367">
        <f t="shared" si="574"/>
        <v>454.61161956140018</v>
      </c>
      <c r="AQ50" s="367">
        <f t="shared" si="574"/>
        <v>264.11232039790019</v>
      </c>
      <c r="AR50" s="367">
        <f t="shared" si="574"/>
        <v>-279.90002523809119</v>
      </c>
      <c r="AS50" s="367">
        <f t="shared" si="574"/>
        <v>263.84392716125103</v>
      </c>
      <c r="AT50" s="367">
        <f t="shared" si="574"/>
        <v>261.30966507122884</v>
      </c>
      <c r="AU50" s="367">
        <f t="shared" si="574"/>
        <v>290.48201733370041</v>
      </c>
      <c r="AV50" s="367">
        <f t="shared" si="574"/>
        <v>342.95958562187587</v>
      </c>
      <c r="AW50" s="367">
        <f t="shared" si="574"/>
        <v>344.51628704999945</v>
      </c>
      <c r="AX50" s="367">
        <f t="shared" si="574"/>
        <v>483.40048029999906</v>
      </c>
      <c r="AY50" s="367">
        <f t="shared" si="574"/>
        <v>462.26339354333373</v>
      </c>
      <c r="AZ50" s="367">
        <f t="shared" si="574"/>
        <v>150.32385938866705</v>
      </c>
      <c r="BA50" s="367">
        <f t="shared" ref="BA50" si="575">+BA48+BA28</f>
        <v>336.31074486000051</v>
      </c>
      <c r="BB50" s="367">
        <f t="shared" si="574"/>
        <v>267.06642050423517</v>
      </c>
      <c r="BC50" s="367">
        <f t="shared" si="574"/>
        <v>100.4494405876403</v>
      </c>
      <c r="BD50" s="367">
        <f t="shared" si="574"/>
        <v>267.56880888263754</v>
      </c>
      <c r="BE50" s="367">
        <f t="shared" si="574"/>
        <v>240.95526549606674</v>
      </c>
      <c r="BF50" s="367">
        <f t="shared" si="574"/>
        <v>209.30994583680973</v>
      </c>
      <c r="BG50" s="367">
        <f t="shared" si="574"/>
        <v>208.51827149102945</v>
      </c>
      <c r="BH50" s="367">
        <f t="shared" si="574"/>
        <v>65.058936879512189</v>
      </c>
      <c r="BI50" s="367">
        <f t="shared" si="574"/>
        <v>58.997832822125268</v>
      </c>
      <c r="BJ50" s="367">
        <f t="shared" si="574"/>
        <v>181.93055036733301</v>
      </c>
      <c r="BK50" s="367">
        <f t="shared" si="574"/>
        <v>250.50990360720775</v>
      </c>
      <c r="BL50" s="367">
        <f t="shared" si="574"/>
        <v>189.34122497291733</v>
      </c>
      <c r="BM50" s="367">
        <f t="shared" si="574"/>
        <v>-399.33881292639597</v>
      </c>
      <c r="BN50" s="367">
        <f t="shared" si="574"/>
        <v>291.01059239176942</v>
      </c>
      <c r="BO50" s="367">
        <f t="shared" si="574"/>
        <v>186.1037296148036</v>
      </c>
      <c r="BP50" s="367">
        <f t="shared" ref="BP50:EA50" si="576">+BP48+BP28</f>
        <v>170.752901876263</v>
      </c>
      <c r="BQ50" s="367">
        <f t="shared" si="576"/>
        <v>196.21637488926004</v>
      </c>
      <c r="BR50" s="367">
        <f t="shared" si="576"/>
        <v>256.95074813339119</v>
      </c>
      <c r="BS50" s="367">
        <f t="shared" si="576"/>
        <v>272.14356832163924</v>
      </c>
      <c r="BT50" s="367">
        <f t="shared" si="576"/>
        <v>134.78964931100006</v>
      </c>
      <c r="BU50" s="367">
        <f t="shared" si="576"/>
        <v>10.439873202730325</v>
      </c>
      <c r="BV50" s="367">
        <f t="shared" si="576"/>
        <v>-66.352358256612717</v>
      </c>
      <c r="BW50" s="367">
        <f t="shared" si="576"/>
        <v>299.93920519413291</v>
      </c>
      <c r="BX50" s="367">
        <f t="shared" si="576"/>
        <v>357.32433144630829</v>
      </c>
      <c r="BY50" s="367">
        <f t="shared" si="576"/>
        <v>-443.99671505662155</v>
      </c>
      <c r="BZ50" s="367">
        <f t="shared" si="576"/>
        <v>358.65273499585976</v>
      </c>
      <c r="CA50" s="367">
        <f t="shared" si="576"/>
        <v>118.6373885214374</v>
      </c>
      <c r="CB50" s="367">
        <f t="shared" si="576"/>
        <v>134.48271734846617</v>
      </c>
      <c r="CC50" s="367">
        <f t="shared" si="576"/>
        <v>201.98434382616858</v>
      </c>
      <c r="CD50" s="367">
        <f t="shared" si="576"/>
        <v>134.92780107947442</v>
      </c>
      <c r="CE50" s="367">
        <f t="shared" si="576"/>
        <v>292.76998394639077</v>
      </c>
      <c r="CF50" s="367">
        <f t="shared" si="576"/>
        <v>22.431711536689818</v>
      </c>
      <c r="CG50" s="367">
        <f t="shared" si="576"/>
        <v>-20.788924867575098</v>
      </c>
      <c r="CH50" s="367">
        <f t="shared" si="576"/>
        <v>117.75486820282634</v>
      </c>
      <c r="CI50" s="367">
        <f t="shared" si="576"/>
        <v>111.51038388999349</v>
      </c>
      <c r="CJ50" s="367">
        <f t="shared" si="576"/>
        <v>113.51288599575416</v>
      </c>
      <c r="CK50" s="367">
        <f t="shared" si="576"/>
        <v>-203.29418009270705</v>
      </c>
      <c r="CL50" s="367">
        <f t="shared" si="576"/>
        <v>151.79990053395971</v>
      </c>
      <c r="CM50" s="367">
        <f t="shared" si="576"/>
        <v>41.739969698055859</v>
      </c>
      <c r="CN50" s="367">
        <f t="shared" si="576"/>
        <v>104.99602949015384</v>
      </c>
      <c r="CO50" s="367">
        <f t="shared" si="576"/>
        <v>101.00718729284607</v>
      </c>
      <c r="CP50" s="367">
        <f t="shared" si="576"/>
        <v>-30.733421553635626</v>
      </c>
      <c r="CQ50" s="367">
        <f t="shared" si="576"/>
        <v>-116.96180003039497</v>
      </c>
      <c r="CR50" s="367">
        <f t="shared" si="576"/>
        <v>17.388766616277284</v>
      </c>
      <c r="CS50" s="367">
        <f t="shared" si="576"/>
        <v>-97.800499302083978</v>
      </c>
      <c r="CT50" s="367">
        <f t="shared" si="576"/>
        <v>40.415801116271581</v>
      </c>
      <c r="CU50" s="367">
        <f t="shared" si="576"/>
        <v>-5.3381747037286313</v>
      </c>
      <c r="CV50" s="367">
        <f t="shared" si="576"/>
        <v>80.993266476272723</v>
      </c>
      <c r="CW50" s="367">
        <f t="shared" si="576"/>
        <v>-632.5309734237278</v>
      </c>
      <c r="CX50" s="367">
        <f t="shared" si="576"/>
        <v>169.52387272901308</v>
      </c>
      <c r="CY50" s="367">
        <f t="shared" si="576"/>
        <v>53.871764819013023</v>
      </c>
      <c r="CZ50" s="367">
        <f t="shared" si="576"/>
        <v>-16.318756040986734</v>
      </c>
      <c r="DA50" s="367">
        <f t="shared" si="576"/>
        <v>102.10416214901259</v>
      </c>
      <c r="DB50" s="367">
        <f t="shared" si="576"/>
        <v>39.338312649012828</v>
      </c>
      <c r="DC50" s="367">
        <f t="shared" si="576"/>
        <v>-88.915205151986399</v>
      </c>
      <c r="DD50" s="367">
        <f t="shared" si="576"/>
        <v>-157.22379370998704</v>
      </c>
      <c r="DE50" s="367">
        <f t="shared" si="576"/>
        <v>-249.62398608098761</v>
      </c>
      <c r="DF50" s="367">
        <f t="shared" si="576"/>
        <v>429.12824024901283</v>
      </c>
      <c r="DG50" s="367">
        <f t="shared" si="576"/>
        <v>214.68570902901354</v>
      </c>
      <c r="DH50" s="367">
        <f t="shared" si="576"/>
        <v>97.155950749013329</v>
      </c>
      <c r="DI50" s="367">
        <f t="shared" si="576"/>
        <v>-434.01985801098641</v>
      </c>
      <c r="DJ50" s="367">
        <f t="shared" si="576"/>
        <v>190.49732055833317</v>
      </c>
      <c r="DK50" s="367">
        <f t="shared" si="576"/>
        <v>205.82607954833358</v>
      </c>
      <c r="DL50" s="367">
        <f t="shared" si="576"/>
        <v>3.0926395083333835</v>
      </c>
      <c r="DM50" s="367">
        <f t="shared" si="576"/>
        <v>189.11790182733372</v>
      </c>
      <c r="DN50" s="367">
        <f t="shared" si="576"/>
        <v>112.34220418833348</v>
      </c>
      <c r="DO50" s="367">
        <f t="shared" si="576"/>
        <v>-77.280413091666446</v>
      </c>
      <c r="DP50" s="367">
        <f t="shared" si="576"/>
        <v>-57.431402791666741</v>
      </c>
      <c r="DQ50" s="367">
        <f t="shared" si="576"/>
        <v>63.503449388333799</v>
      </c>
      <c r="DR50" s="367">
        <f t="shared" si="576"/>
        <v>26.702999518332714</v>
      </c>
      <c r="DS50" s="367">
        <f t="shared" si="576"/>
        <v>94.387431558332821</v>
      </c>
      <c r="DT50" s="367">
        <f t="shared" si="576"/>
        <v>87.669782358333578</v>
      </c>
      <c r="DU50" s="367">
        <f t="shared" si="576"/>
        <v>-348.05874031166695</v>
      </c>
      <c r="DV50" s="367">
        <f t="shared" si="576"/>
        <v>375.43294168333324</v>
      </c>
      <c r="DW50" s="367">
        <f t="shared" si="576"/>
        <v>185.28698754733298</v>
      </c>
      <c r="DX50" s="367">
        <f t="shared" si="576"/>
        <v>-24.497023102616744</v>
      </c>
      <c r="DY50" s="367">
        <f t="shared" si="576"/>
        <v>186.59674250333308</v>
      </c>
      <c r="DZ50" s="367">
        <f t="shared" si="576"/>
        <v>97.545803719333307</v>
      </c>
      <c r="EA50" s="367">
        <f t="shared" si="576"/>
        <v>156.48580563933325</v>
      </c>
      <c r="EB50" s="367">
        <f t="shared" ref="EB50:FP50" si="577">+EB48+EB28</f>
        <v>115.05768226933331</v>
      </c>
      <c r="EC50" s="367">
        <f t="shared" si="577"/>
        <v>129.07202094133305</v>
      </c>
      <c r="ED50" s="367">
        <f t="shared" si="577"/>
        <v>143.68664827373334</v>
      </c>
      <c r="EE50" s="367">
        <f t="shared" si="577"/>
        <v>165.9231414888161</v>
      </c>
      <c r="EF50" s="367">
        <f t="shared" si="577"/>
        <v>-326.84305110666708</v>
      </c>
      <c r="EG50" s="367">
        <f t="shared" si="577"/>
        <v>376.03604054533366</v>
      </c>
      <c r="EH50" s="367">
        <f t="shared" si="577"/>
        <v>259.17781946273999</v>
      </c>
      <c r="EI50" s="367">
        <f t="shared" si="577"/>
        <v>86.837969484725051</v>
      </c>
      <c r="EJ50" s="367">
        <f t="shared" si="577"/>
        <v>88.519024018899927</v>
      </c>
      <c r="EK50" s="367">
        <f t="shared" si="577"/>
        <v>143.17331307465005</v>
      </c>
      <c r="EL50" s="367">
        <f t="shared" si="577"/>
        <v>191.63973003229975</v>
      </c>
      <c r="EM50" s="367">
        <f t="shared" si="577"/>
        <v>119.79857645444977</v>
      </c>
      <c r="EN50" s="367">
        <f t="shared" si="577"/>
        <v>136.96266422550002</v>
      </c>
      <c r="EO50" s="367">
        <f t="shared" si="577"/>
        <v>17.959668853074906</v>
      </c>
      <c r="EP50" s="367">
        <f t="shared" si="577"/>
        <v>109.18998731932491</v>
      </c>
      <c r="EQ50" s="367">
        <f t="shared" si="577"/>
        <v>28.081316454736431</v>
      </c>
      <c r="ER50" s="367">
        <f t="shared" si="577"/>
        <v>76.116844966622324</v>
      </c>
      <c r="ES50" s="367">
        <f t="shared" si="577"/>
        <v>-384.09818665944948</v>
      </c>
      <c r="ET50" s="367">
        <f t="shared" si="577"/>
        <v>52.643909671599594</v>
      </c>
      <c r="EU50" s="367">
        <f t="shared" si="577"/>
        <v>212.4921230521509</v>
      </c>
      <c r="EV50" s="367">
        <f t="shared" si="577"/>
        <v>-1.2921055624994706</v>
      </c>
      <c r="EW50" s="367">
        <f t="shared" si="577"/>
        <v>236.6660072875847</v>
      </c>
      <c r="EX50" s="367">
        <f t="shared" si="577"/>
        <v>-123.05080465912513</v>
      </c>
      <c r="EY50" s="367">
        <f t="shared" si="577"/>
        <v>147.6944624427689</v>
      </c>
      <c r="EZ50" s="367">
        <f t="shared" si="577"/>
        <v>110.10785233998344</v>
      </c>
      <c r="FA50" s="367">
        <f t="shared" si="577"/>
        <v>60.155903053467149</v>
      </c>
      <c r="FB50" s="367">
        <f t="shared" si="577"/>
        <v>120.21826194024952</v>
      </c>
      <c r="FC50" s="367">
        <f t="shared" si="577"/>
        <v>325.9667060912505</v>
      </c>
      <c r="FD50" s="367">
        <f t="shared" si="577"/>
        <v>70.255494075199309</v>
      </c>
      <c r="FE50" s="367">
        <f t="shared" si="577"/>
        <v>-53.262614544574497</v>
      </c>
      <c r="FF50" s="367">
        <f t="shared" si="577"/>
        <v>116.6411118966661</v>
      </c>
      <c r="FG50" s="367">
        <f t="shared" si="577"/>
        <v>151.14461074666659</v>
      </c>
      <c r="FH50" s="367">
        <f t="shared" si="577"/>
        <v>76.73056440666663</v>
      </c>
      <c r="FI50" s="367">
        <f t="shared" si="577"/>
        <v>125.83372668666655</v>
      </c>
      <c r="FJ50" s="367">
        <f t="shared" si="577"/>
        <v>183.91661446666683</v>
      </c>
      <c r="FK50" s="367">
        <f t="shared" si="577"/>
        <v>173.65013914666639</v>
      </c>
      <c r="FL50" s="367">
        <f t="shared" si="577"/>
        <v>42.286006266666817</v>
      </c>
      <c r="FM50" s="367">
        <f t="shared" si="577"/>
        <v>74.272137066666616</v>
      </c>
      <c r="FN50" s="367">
        <f t="shared" si="577"/>
        <v>345.7052502100002</v>
      </c>
      <c r="FO50" s="367">
        <f t="shared" si="577"/>
        <v>240.02149281333365</v>
      </c>
      <c r="FP50" s="367">
        <f t="shared" si="577"/>
        <v>141.16134623866674</v>
      </c>
      <c r="FQ50" s="367">
        <f t="shared" ref="FQ50:FR50" si="578">+FQ48+FQ28</f>
        <v>-230.85897966333346</v>
      </c>
      <c r="FR50" s="367">
        <f t="shared" si="578"/>
        <v>186.7875890866668</v>
      </c>
      <c r="FS50" s="367">
        <f t="shared" ref="FS50:FT50" si="579">+FS48+FS28</f>
        <v>142.91113179666667</v>
      </c>
      <c r="FT50" s="367">
        <f t="shared" si="579"/>
        <v>6.612023976667027</v>
      </c>
      <c r="FU50" s="367">
        <f t="shared" ref="FU50" si="580">+FU48+FU28</f>
        <v>419.36940296333296</v>
      </c>
    </row>
    <row r="51" spans="1:177" ht="18.75">
      <c r="A51" s="323"/>
      <c r="B51" s="324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297"/>
      <c r="CU51" s="297"/>
      <c r="CV51" s="297"/>
      <c r="CW51" s="297"/>
      <c r="CX51" s="297"/>
      <c r="CY51" s="297"/>
      <c r="CZ51" s="297"/>
      <c r="DA51" s="297"/>
      <c r="DB51" s="297"/>
      <c r="DC51" s="297"/>
      <c r="DD51" s="297"/>
      <c r="DE51" s="297"/>
      <c r="DF51" s="297"/>
      <c r="DG51" s="297"/>
      <c r="DH51" s="297"/>
      <c r="DI51" s="297"/>
      <c r="DJ51" s="297"/>
      <c r="DK51" s="297"/>
      <c r="DL51" s="297"/>
      <c r="DM51" s="297"/>
      <c r="DN51" s="297"/>
      <c r="DO51" s="297"/>
      <c r="DP51" s="297"/>
      <c r="DQ51" s="297"/>
      <c r="DR51" s="297"/>
      <c r="DS51" s="297"/>
      <c r="DT51" s="297"/>
      <c r="DU51" s="297"/>
      <c r="DV51" s="297"/>
      <c r="DW51" s="297"/>
      <c r="DX51" s="297"/>
      <c r="DY51" s="297"/>
      <c r="DZ51" s="297"/>
      <c r="EA51" s="297"/>
      <c r="EB51" s="297"/>
      <c r="EC51" s="297"/>
      <c r="ED51" s="297"/>
      <c r="EE51" s="297"/>
      <c r="EF51" s="297"/>
      <c r="EG51" s="297"/>
      <c r="EH51" s="297"/>
      <c r="EI51" s="297"/>
      <c r="EJ51" s="297"/>
      <c r="EK51" s="297"/>
      <c r="EL51" s="297"/>
      <c r="EM51" s="297"/>
      <c r="EN51" s="297"/>
      <c r="EO51" s="297"/>
      <c r="EP51" s="297"/>
      <c r="EQ51" s="297"/>
      <c r="ER51" s="297"/>
      <c r="ES51" s="297"/>
      <c r="ET51" s="297"/>
      <c r="EU51" s="297"/>
      <c r="EV51" s="297"/>
      <c r="EW51" s="297"/>
      <c r="EX51" s="297"/>
      <c r="EY51" s="297"/>
      <c r="EZ51" s="297"/>
      <c r="FA51" s="297"/>
      <c r="FB51" s="297"/>
      <c r="FC51" s="297"/>
      <c r="FD51" s="297"/>
      <c r="FE51" s="297"/>
      <c r="FF51" s="297"/>
      <c r="FG51" s="297"/>
      <c r="FH51" s="297"/>
      <c r="FI51" s="297"/>
      <c r="FJ51" s="297"/>
      <c r="FK51" s="297"/>
      <c r="FL51" s="297"/>
      <c r="FM51" s="297"/>
      <c r="FN51" s="297"/>
      <c r="FO51" s="297"/>
      <c r="FP51" s="297"/>
      <c r="FQ51" s="297"/>
      <c r="FR51" s="297"/>
      <c r="FS51" s="297"/>
      <c r="FT51" s="297"/>
      <c r="FU51" s="297"/>
    </row>
    <row r="52" spans="1:177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4"/>
      <c r="AH52" s="334"/>
      <c r="AI52" s="334"/>
      <c r="AJ52" s="334"/>
      <c r="AK52" s="334"/>
      <c r="AL52" s="334"/>
      <c r="AM52" s="334"/>
      <c r="AN52" s="334"/>
      <c r="AO52" s="334"/>
      <c r="AP52" s="334"/>
      <c r="AQ52" s="334"/>
      <c r="AR52" s="334"/>
      <c r="AS52" s="334"/>
      <c r="AT52" s="334"/>
      <c r="AU52" s="334"/>
      <c r="AV52" s="334"/>
      <c r="AW52" s="334"/>
      <c r="AX52" s="334"/>
      <c r="AY52" s="334"/>
      <c r="AZ52" s="334"/>
      <c r="BA52" s="334"/>
      <c r="BB52" s="334"/>
      <c r="BC52" s="334"/>
      <c r="BD52" s="334"/>
      <c r="BE52" s="334"/>
      <c r="BF52" s="334"/>
      <c r="BG52" s="334"/>
      <c r="BH52" s="334"/>
      <c r="BI52" s="334"/>
      <c r="BJ52" s="334"/>
      <c r="BK52" s="334"/>
      <c r="BL52" s="334"/>
      <c r="BM52" s="334"/>
      <c r="BN52" s="334"/>
      <c r="BO52" s="334"/>
      <c r="BP52" s="334"/>
      <c r="BQ52" s="334"/>
      <c r="BR52" s="334"/>
      <c r="BS52" s="334"/>
      <c r="BT52" s="334"/>
      <c r="BU52" s="334"/>
      <c r="BV52" s="334"/>
      <c r="BW52" s="334"/>
      <c r="BX52" s="334"/>
      <c r="BY52" s="334"/>
      <c r="BZ52" s="334"/>
      <c r="CA52" s="334"/>
      <c r="CB52" s="334"/>
      <c r="CC52" s="334"/>
      <c r="CD52" s="334"/>
      <c r="CE52" s="334"/>
      <c r="CF52" s="334"/>
      <c r="CG52" s="334"/>
      <c r="CH52" s="334"/>
      <c r="CI52" s="334"/>
      <c r="CJ52" s="334"/>
      <c r="CK52" s="334"/>
      <c r="CL52" s="334"/>
      <c r="CM52" s="334"/>
      <c r="CN52" s="334"/>
      <c r="CO52" s="334"/>
      <c r="CP52" s="334"/>
      <c r="CQ52" s="334"/>
      <c r="CR52" s="334"/>
      <c r="CS52" s="334"/>
      <c r="CT52" s="334"/>
      <c r="CU52" s="334"/>
      <c r="CV52" s="334"/>
      <c r="CW52" s="334"/>
      <c r="CX52" s="334"/>
      <c r="CY52" s="334"/>
      <c r="CZ52" s="334"/>
      <c r="DA52" s="334"/>
      <c r="DB52" s="334"/>
      <c r="DC52" s="334"/>
      <c r="DD52" s="334"/>
      <c r="DE52" s="334"/>
      <c r="DF52" s="334"/>
      <c r="DG52" s="334"/>
      <c r="DH52" s="334"/>
      <c r="DI52" s="334"/>
      <c r="DJ52" s="334"/>
      <c r="DK52" s="334"/>
      <c r="DL52" s="334"/>
      <c r="DM52" s="334"/>
      <c r="DN52" s="334"/>
      <c r="DO52" s="334"/>
      <c r="DP52" s="334"/>
      <c r="DQ52" s="334"/>
      <c r="DR52" s="334"/>
      <c r="DS52" s="334"/>
      <c r="DT52" s="334"/>
      <c r="DU52" s="334"/>
      <c r="DV52" s="334"/>
      <c r="DW52" s="334"/>
      <c r="DX52" s="334"/>
      <c r="DY52" s="334"/>
      <c r="DZ52" s="334"/>
      <c r="EA52" s="334"/>
      <c r="EB52" s="334"/>
      <c r="EC52" s="334"/>
      <c r="ED52" s="334"/>
      <c r="EE52" s="334"/>
      <c r="EF52" s="334"/>
      <c r="EG52" s="334"/>
      <c r="EH52" s="334"/>
      <c r="EI52" s="334"/>
      <c r="EJ52" s="334"/>
      <c r="EK52" s="334"/>
      <c r="EL52" s="334"/>
      <c r="EM52" s="334"/>
      <c r="EN52" s="334"/>
      <c r="EO52" s="334"/>
      <c r="EP52" s="334"/>
      <c r="EQ52" s="334"/>
      <c r="ER52" s="334"/>
      <c r="ES52" s="334"/>
      <c r="ET52" s="334"/>
      <c r="EU52" s="334"/>
      <c r="EV52" s="334"/>
      <c r="EW52" s="334"/>
      <c r="EX52" s="334"/>
      <c r="EY52" s="334"/>
      <c r="EZ52" s="334"/>
      <c r="FA52" s="334"/>
      <c r="FB52" s="334"/>
      <c r="FC52" s="334"/>
      <c r="FD52" s="334"/>
      <c r="FE52" s="334"/>
      <c r="FF52" s="334"/>
      <c r="FG52" s="334"/>
      <c r="FH52" s="334"/>
      <c r="FI52" s="334"/>
      <c r="FJ52" s="334"/>
      <c r="FK52" s="334"/>
      <c r="FL52" s="334"/>
      <c r="FM52" s="334"/>
      <c r="FN52" s="334"/>
      <c r="FO52" s="334"/>
      <c r="FP52" s="334"/>
      <c r="FQ52" s="334"/>
      <c r="FR52" s="334"/>
      <c r="FS52" s="334"/>
      <c r="FT52" s="334"/>
      <c r="FU52" s="334"/>
    </row>
    <row r="53" spans="1:177">
      <c r="A53" s="59" t="s">
        <v>153</v>
      </c>
    </row>
  </sheetData>
  <mergeCells count="5">
    <mergeCell ref="A2:B2"/>
    <mergeCell ref="C5:L5"/>
    <mergeCell ref="M5:BA5"/>
    <mergeCell ref="BB5:FE5"/>
    <mergeCell ref="FF5:FU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U46"/>
  <sheetViews>
    <sheetView zoomScale="70" zoomScaleNormal="70" workbookViewId="0">
      <pane xSplit="2" ySplit="5" topLeftCell="C6" activePane="bottomRight" state="frozen"/>
      <selection activeCell="AW12" sqref="AW12"/>
      <selection pane="topRight" activeCell="AW12" sqref="AW12"/>
      <selection pane="bottomLeft" activeCell="AW12" sqref="AW12"/>
      <selection pane="bottomRight" activeCell="C4" sqref="C4:L4"/>
    </sheetView>
  </sheetViews>
  <sheetFormatPr baseColWidth="10" defaultRowHeight="15"/>
  <cols>
    <col min="1" max="1" width="10.5703125" style="5" customWidth="1"/>
    <col min="2" max="2" width="50.42578125" style="59" bestFit="1" customWidth="1"/>
    <col min="3" max="12" width="9.5703125" style="59" bestFit="1" customWidth="1"/>
    <col min="13" max="15" width="10.28515625" style="59" bestFit="1" customWidth="1"/>
    <col min="16" max="16" width="10.5703125" style="59" bestFit="1" customWidth="1"/>
    <col min="17" max="19" width="10.28515625" style="59" bestFit="1" customWidth="1"/>
    <col min="20" max="20" width="10.5703125" style="59" bestFit="1" customWidth="1"/>
    <col min="21" max="23" width="10.28515625" style="59" bestFit="1" customWidth="1"/>
    <col min="24" max="24" width="10.5703125" style="59" bestFit="1" customWidth="1"/>
    <col min="25" max="27" width="10.28515625" style="59" bestFit="1" customWidth="1"/>
    <col min="28" max="28" width="10.5703125" style="59" bestFit="1" customWidth="1"/>
    <col min="29" max="31" width="10.28515625" style="59" bestFit="1" customWidth="1"/>
    <col min="32" max="32" width="10.5703125" style="59" bestFit="1" customWidth="1"/>
    <col min="33" max="35" width="10.28515625" style="59" bestFit="1" customWidth="1"/>
    <col min="36" max="36" width="10.5703125" style="59" bestFit="1" customWidth="1"/>
    <col min="37" max="39" width="10.28515625" style="59" bestFit="1" customWidth="1"/>
    <col min="40" max="40" width="10.5703125" style="59" bestFit="1" customWidth="1"/>
    <col min="41" max="42" width="10.28515625" style="59" bestFit="1" customWidth="1"/>
    <col min="43" max="43" width="10.5703125" style="59" bestFit="1" customWidth="1"/>
    <col min="44" max="44" width="11" style="59" customWidth="1"/>
    <col min="45" max="47" width="10.28515625" style="59" bestFit="1" customWidth="1"/>
    <col min="48" max="48" width="10.5703125" style="59" bestFit="1" customWidth="1"/>
    <col min="49" max="50" width="10.28515625" style="59" bestFit="1" customWidth="1"/>
    <col min="51" max="52" width="10.5703125" style="59" bestFit="1" customWidth="1"/>
    <col min="53" max="53" width="11" style="59" customWidth="1"/>
    <col min="54" max="54" width="9.7109375" style="59" bestFit="1" customWidth="1"/>
    <col min="55" max="55" width="9.28515625" style="59" bestFit="1" customWidth="1"/>
    <col min="56" max="56" width="9.5703125" style="59" bestFit="1" customWidth="1"/>
    <col min="57" max="57" width="9.28515625" style="59" bestFit="1" customWidth="1"/>
    <col min="58" max="58" width="10" style="59" bestFit="1" customWidth="1"/>
    <col min="59" max="60" width="9.28515625" style="59" bestFit="1" customWidth="1"/>
    <col min="61" max="61" width="9.7109375" style="59" bestFit="1" customWidth="1"/>
    <col min="62" max="62" width="9.5703125" style="59" bestFit="1" customWidth="1"/>
    <col min="63" max="63" width="9.28515625" style="59" bestFit="1" customWidth="1"/>
    <col min="64" max="64" width="9.5703125" style="59" bestFit="1" customWidth="1"/>
    <col min="65" max="65" width="9.28515625" style="59" bestFit="1" customWidth="1"/>
    <col min="66" max="66" width="9.7109375" style="59" bestFit="1" customWidth="1"/>
    <col min="67" max="67" width="9.28515625" style="59" bestFit="1" customWidth="1"/>
    <col min="68" max="68" width="9.5703125" style="59" bestFit="1" customWidth="1"/>
    <col min="69" max="69" width="9.28515625" style="59" bestFit="1" customWidth="1"/>
    <col min="70" max="70" width="10" style="59" bestFit="1" customWidth="1"/>
    <col min="71" max="72" width="9.28515625" style="59" bestFit="1" customWidth="1"/>
    <col min="73" max="73" width="9.7109375" style="59" bestFit="1" customWidth="1"/>
    <col min="74" max="74" width="9.5703125" style="59" bestFit="1" customWidth="1"/>
    <col min="75" max="75" width="9.28515625" style="59" bestFit="1" customWidth="1"/>
    <col min="76" max="76" width="9.5703125" style="59" bestFit="1" customWidth="1"/>
    <col min="77" max="77" width="9.28515625" style="59" bestFit="1" customWidth="1"/>
    <col min="78" max="78" width="9.7109375" style="59" bestFit="1" customWidth="1"/>
    <col min="79" max="79" width="9.28515625" style="59" bestFit="1" customWidth="1"/>
    <col min="80" max="80" width="9.5703125" style="59" bestFit="1" customWidth="1"/>
    <col min="81" max="81" width="9.28515625" style="59" bestFit="1" customWidth="1"/>
    <col min="82" max="82" width="10" style="59" bestFit="1" customWidth="1"/>
    <col min="83" max="84" width="9.28515625" style="59" bestFit="1" customWidth="1"/>
    <col min="85" max="85" width="9.7109375" style="59" bestFit="1" customWidth="1"/>
    <col min="86" max="86" width="9.5703125" style="59" bestFit="1" customWidth="1"/>
    <col min="87" max="87" width="9.28515625" style="59" bestFit="1" customWidth="1"/>
    <col min="88" max="88" width="9.5703125" style="59" bestFit="1" customWidth="1"/>
    <col min="89" max="89" width="9.28515625" style="59" bestFit="1" customWidth="1"/>
    <col min="90" max="90" width="9.7109375" style="59" bestFit="1" customWidth="1"/>
    <col min="91" max="91" width="9.28515625" style="59" bestFit="1" customWidth="1"/>
    <col min="92" max="92" width="9.5703125" style="59" bestFit="1" customWidth="1"/>
    <col min="93" max="93" width="9.28515625" style="59" bestFit="1" customWidth="1"/>
    <col min="94" max="94" width="10" style="59" bestFit="1" customWidth="1"/>
    <col min="95" max="96" width="9.28515625" style="59" bestFit="1" customWidth="1"/>
    <col min="97" max="97" width="9.7109375" style="59" bestFit="1" customWidth="1"/>
    <col min="98" max="98" width="9.5703125" style="59" bestFit="1" customWidth="1"/>
    <col min="99" max="99" width="9.28515625" style="59" bestFit="1" customWidth="1"/>
    <col min="100" max="100" width="9.5703125" style="59" bestFit="1" customWidth="1"/>
    <col min="101" max="101" width="9.28515625" style="59" bestFit="1" customWidth="1"/>
    <col min="102" max="102" width="9.7109375" style="59" bestFit="1" customWidth="1"/>
    <col min="103" max="103" width="9.28515625" style="59" bestFit="1" customWidth="1"/>
    <col min="104" max="104" width="9.5703125" style="59" bestFit="1" customWidth="1"/>
    <col min="105" max="105" width="9.28515625" style="59" bestFit="1" customWidth="1"/>
    <col min="106" max="106" width="10" style="59" bestFit="1" customWidth="1"/>
    <col min="107" max="108" width="9.28515625" style="59" bestFit="1" customWidth="1"/>
    <col min="109" max="109" width="9.7109375" style="59" bestFit="1" customWidth="1"/>
    <col min="110" max="110" width="9.5703125" style="59" bestFit="1" customWidth="1"/>
    <col min="111" max="111" width="9.28515625" style="59" bestFit="1" customWidth="1"/>
    <col min="112" max="112" width="9.5703125" style="59" bestFit="1" customWidth="1"/>
    <col min="113" max="113" width="9.28515625" style="59" bestFit="1" customWidth="1"/>
    <col min="114" max="114" width="9.7109375" style="59" bestFit="1" customWidth="1"/>
    <col min="115" max="115" width="9.28515625" style="59" bestFit="1" customWidth="1"/>
    <col min="116" max="116" width="9.5703125" style="59" bestFit="1" customWidth="1"/>
    <col min="117" max="117" width="9.28515625" style="59" bestFit="1" customWidth="1"/>
    <col min="118" max="118" width="10" style="59" bestFit="1" customWidth="1"/>
    <col min="119" max="120" width="9.28515625" style="59" bestFit="1" customWidth="1"/>
    <col min="121" max="121" width="9.7109375" style="59" bestFit="1" customWidth="1"/>
    <col min="122" max="122" width="9.5703125" style="59" bestFit="1" customWidth="1"/>
    <col min="123" max="123" width="9.28515625" style="59" bestFit="1" customWidth="1"/>
    <col min="124" max="124" width="9.5703125" style="59" bestFit="1" customWidth="1"/>
    <col min="125" max="125" width="9.28515625" style="59" bestFit="1" customWidth="1"/>
    <col min="126" max="126" width="9.7109375" style="59" bestFit="1" customWidth="1"/>
    <col min="127" max="127" width="9.28515625" style="59" bestFit="1" customWidth="1"/>
    <col min="128" max="128" width="9.5703125" style="59" bestFit="1" customWidth="1"/>
    <col min="129" max="129" width="9.28515625" style="59" bestFit="1" customWidth="1"/>
    <col min="130" max="130" width="10" style="59" bestFit="1" customWidth="1"/>
    <col min="131" max="131" width="9.28515625" style="59" bestFit="1" customWidth="1"/>
    <col min="132" max="132" width="10.28515625" style="59" bestFit="1" customWidth="1"/>
    <col min="133" max="133" width="9.7109375" style="59" bestFit="1" customWidth="1"/>
    <col min="134" max="134" width="9.5703125" style="59" bestFit="1" customWidth="1"/>
    <col min="135" max="135" width="9.28515625" style="59" bestFit="1" customWidth="1"/>
    <col min="136" max="136" width="11.7109375" style="59" bestFit="1" customWidth="1"/>
    <col min="137" max="137" width="10.5703125" style="59" bestFit="1" customWidth="1"/>
    <col min="138" max="138" width="10.140625" style="59" bestFit="1" customWidth="1"/>
    <col min="139" max="139" width="9.5703125" style="59" bestFit="1" customWidth="1"/>
    <col min="140" max="140" width="10" style="59" bestFit="1" customWidth="1"/>
    <col min="141" max="141" width="9.5703125" style="59" bestFit="1" customWidth="1"/>
    <col min="142" max="142" width="10.28515625" style="59" bestFit="1" customWidth="1"/>
    <col min="143" max="144" width="9.28515625" style="59" bestFit="1" customWidth="1"/>
    <col min="145" max="145" width="10.140625" style="59" bestFit="1" customWidth="1"/>
    <col min="146" max="146" width="10" style="59" bestFit="1" customWidth="1"/>
    <col min="147" max="147" width="9.5703125" style="59" bestFit="1" customWidth="1"/>
    <col min="148" max="148" width="10" style="59" bestFit="1" customWidth="1"/>
    <col min="149" max="149" width="9.28515625" style="59" bestFit="1" customWidth="1"/>
    <col min="150" max="150" width="9.7109375" style="59" bestFit="1" customWidth="1"/>
    <col min="151" max="151" width="9.28515625" style="59" bestFit="1" customWidth="1"/>
    <col min="152" max="152" width="9.5703125" style="59" bestFit="1" customWidth="1"/>
    <col min="153" max="153" width="9.28515625" style="59" bestFit="1" customWidth="1"/>
    <col min="154" max="154" width="10" style="59" bestFit="1" customWidth="1"/>
    <col min="155" max="156" width="9.28515625" style="59" bestFit="1" customWidth="1"/>
    <col min="157" max="157" width="9.7109375" style="59" bestFit="1" customWidth="1"/>
    <col min="158" max="158" width="9.5703125" style="59" bestFit="1" customWidth="1"/>
    <col min="159" max="159" width="9.28515625" style="59" bestFit="1" customWidth="1"/>
    <col min="160" max="160" width="9.5703125" style="59" bestFit="1" customWidth="1"/>
    <col min="161" max="161" width="9.28515625" style="59" bestFit="1" customWidth="1"/>
    <col min="162" max="165" width="10.140625" style="59" bestFit="1" customWidth="1"/>
    <col min="166" max="166" width="10.28515625" style="59" bestFit="1" customWidth="1"/>
    <col min="167" max="175" width="10.140625" style="59" bestFit="1" customWidth="1"/>
    <col min="176" max="16384" width="11.42578125" style="59"/>
  </cols>
  <sheetData>
    <row r="1" spans="1:177" ht="38.25" customHeight="1">
      <c r="A1" s="265" t="s">
        <v>117</v>
      </c>
      <c r="B1" s="265"/>
    </row>
    <row r="2" spans="1:177">
      <c r="A2" s="262" t="s">
        <v>33</v>
      </c>
      <c r="B2" s="262"/>
    </row>
    <row r="3" spans="1:177">
      <c r="A3" s="3"/>
      <c r="B3" s="65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</row>
    <row r="4" spans="1:177" s="61" customFormat="1" ht="24.75" customHeight="1">
      <c r="C4" s="279" t="s">
        <v>14</v>
      </c>
      <c r="D4" s="280"/>
      <c r="E4" s="280"/>
      <c r="F4" s="280"/>
      <c r="G4" s="280"/>
      <c r="H4" s="280"/>
      <c r="I4" s="280"/>
      <c r="J4" s="280"/>
      <c r="K4" s="280"/>
      <c r="L4" s="281"/>
      <c r="M4" s="287" t="s">
        <v>85</v>
      </c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9"/>
      <c r="BB4" s="290" t="s">
        <v>86</v>
      </c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291"/>
      <c r="FA4" s="291"/>
      <c r="FB4" s="291"/>
      <c r="FC4" s="291"/>
      <c r="FD4" s="291"/>
      <c r="FE4" s="291"/>
      <c r="FF4" s="291"/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2"/>
      <c r="FR4" s="290" t="s">
        <v>152</v>
      </c>
      <c r="FS4" s="291"/>
      <c r="FT4" s="291"/>
      <c r="FU4" s="292"/>
    </row>
    <row r="5" spans="1:177" s="61" customFormat="1">
      <c r="A5" s="355" t="s">
        <v>32</v>
      </c>
      <c r="B5" s="355" t="s">
        <v>63</v>
      </c>
      <c r="C5" s="282">
        <v>2013</v>
      </c>
      <c r="D5" s="282">
        <f>+C5+1</f>
        <v>2014</v>
      </c>
      <c r="E5" s="282">
        <f t="shared" ref="E5:F5" si="0">+D5+1</f>
        <v>2015</v>
      </c>
      <c r="F5" s="282">
        <f t="shared" si="0"/>
        <v>2016</v>
      </c>
      <c r="G5" s="282">
        <v>2017</v>
      </c>
      <c r="H5" s="282">
        <v>2018</v>
      </c>
      <c r="I5" s="282">
        <v>2019</v>
      </c>
      <c r="J5" s="282">
        <v>2020</v>
      </c>
      <c r="K5" s="282">
        <v>2021</v>
      </c>
      <c r="L5" s="368">
        <v>2022</v>
      </c>
      <c r="M5" s="98" t="s">
        <v>172</v>
      </c>
      <c r="N5" s="98" t="s">
        <v>173</v>
      </c>
      <c r="O5" s="98" t="s">
        <v>174</v>
      </c>
      <c r="P5" s="98" t="s">
        <v>175</v>
      </c>
      <c r="Q5" s="98" t="s">
        <v>176</v>
      </c>
      <c r="R5" s="98" t="s">
        <v>177</v>
      </c>
      <c r="S5" s="98" t="s">
        <v>179</v>
      </c>
      <c r="T5" s="98" t="s">
        <v>180</v>
      </c>
      <c r="U5" s="98" t="s">
        <v>181</v>
      </c>
      <c r="V5" s="98" t="s">
        <v>182</v>
      </c>
      <c r="W5" s="98" t="s">
        <v>178</v>
      </c>
      <c r="X5" s="98" t="s">
        <v>183</v>
      </c>
      <c r="Y5" s="98" t="s">
        <v>184</v>
      </c>
      <c r="Z5" s="98" t="s">
        <v>185</v>
      </c>
      <c r="AA5" s="98" t="s">
        <v>186</v>
      </c>
      <c r="AB5" s="98" t="s">
        <v>187</v>
      </c>
      <c r="AC5" s="98" t="s">
        <v>64</v>
      </c>
      <c r="AD5" s="69" t="s">
        <v>65</v>
      </c>
      <c r="AE5" s="69" t="s">
        <v>66</v>
      </c>
      <c r="AF5" s="69" t="s">
        <v>67</v>
      </c>
      <c r="AG5" s="69" t="s">
        <v>68</v>
      </c>
      <c r="AH5" s="69" t="s">
        <v>69</v>
      </c>
      <c r="AI5" s="69" t="s">
        <v>70</v>
      </c>
      <c r="AJ5" s="69" t="s">
        <v>71</v>
      </c>
      <c r="AK5" s="69" t="s">
        <v>72</v>
      </c>
      <c r="AL5" s="69" t="s">
        <v>73</v>
      </c>
      <c r="AM5" s="69" t="s">
        <v>74</v>
      </c>
      <c r="AN5" s="69" t="s">
        <v>75</v>
      </c>
      <c r="AO5" s="69" t="s">
        <v>76</v>
      </c>
      <c r="AP5" s="69" t="s">
        <v>77</v>
      </c>
      <c r="AQ5" s="69" t="s">
        <v>78</v>
      </c>
      <c r="AR5" s="69" t="s">
        <v>79</v>
      </c>
      <c r="AS5" s="69" t="s">
        <v>146</v>
      </c>
      <c r="AT5" s="69" t="s">
        <v>148</v>
      </c>
      <c r="AU5" s="69" t="s">
        <v>149</v>
      </c>
      <c r="AV5" s="69" t="s">
        <v>150</v>
      </c>
      <c r="AW5" s="69" t="s">
        <v>147</v>
      </c>
      <c r="AX5" s="69" t="s">
        <v>190</v>
      </c>
      <c r="AY5" s="69" t="s">
        <v>197</v>
      </c>
      <c r="AZ5" s="69" t="s">
        <v>211</v>
      </c>
      <c r="BA5" s="69" t="s">
        <v>246</v>
      </c>
      <c r="BB5" s="71">
        <v>41275</v>
      </c>
      <c r="BC5" s="71">
        <v>41306</v>
      </c>
      <c r="BD5" s="71">
        <v>41334</v>
      </c>
      <c r="BE5" s="71">
        <v>41365</v>
      </c>
      <c r="BF5" s="71">
        <v>41395</v>
      </c>
      <c r="BG5" s="71">
        <v>41426</v>
      </c>
      <c r="BH5" s="71">
        <v>41456</v>
      </c>
      <c r="BI5" s="71">
        <v>41487</v>
      </c>
      <c r="BJ5" s="71">
        <v>41518</v>
      </c>
      <c r="BK5" s="71">
        <v>41548</v>
      </c>
      <c r="BL5" s="71">
        <v>41579</v>
      </c>
      <c r="BM5" s="71">
        <v>41609</v>
      </c>
      <c r="BN5" s="71">
        <v>41640</v>
      </c>
      <c r="BO5" s="71">
        <v>41671</v>
      </c>
      <c r="BP5" s="71">
        <v>41699</v>
      </c>
      <c r="BQ5" s="71">
        <v>41730</v>
      </c>
      <c r="BR5" s="71">
        <v>41760</v>
      </c>
      <c r="BS5" s="71">
        <v>41791</v>
      </c>
      <c r="BT5" s="71">
        <v>41821</v>
      </c>
      <c r="BU5" s="71">
        <v>41852</v>
      </c>
      <c r="BV5" s="71">
        <v>41883</v>
      </c>
      <c r="BW5" s="71">
        <v>41913</v>
      </c>
      <c r="BX5" s="71">
        <v>41944</v>
      </c>
      <c r="BY5" s="71">
        <v>41974</v>
      </c>
      <c r="BZ5" s="71">
        <v>42005</v>
      </c>
      <c r="CA5" s="71">
        <v>42036</v>
      </c>
      <c r="CB5" s="71">
        <v>42064</v>
      </c>
      <c r="CC5" s="71">
        <v>42095</v>
      </c>
      <c r="CD5" s="71">
        <v>42125</v>
      </c>
      <c r="CE5" s="71">
        <v>42156</v>
      </c>
      <c r="CF5" s="71">
        <v>42186</v>
      </c>
      <c r="CG5" s="71">
        <v>42217</v>
      </c>
      <c r="CH5" s="71">
        <v>42248</v>
      </c>
      <c r="CI5" s="71">
        <v>42278</v>
      </c>
      <c r="CJ5" s="71">
        <v>42309</v>
      </c>
      <c r="CK5" s="71">
        <v>42339</v>
      </c>
      <c r="CL5" s="71">
        <v>42370</v>
      </c>
      <c r="CM5" s="71">
        <v>42401</v>
      </c>
      <c r="CN5" s="71">
        <v>42430</v>
      </c>
      <c r="CO5" s="71">
        <v>42461</v>
      </c>
      <c r="CP5" s="71">
        <v>42491</v>
      </c>
      <c r="CQ5" s="71">
        <v>42522</v>
      </c>
      <c r="CR5" s="71">
        <v>42552</v>
      </c>
      <c r="CS5" s="71">
        <v>42583</v>
      </c>
      <c r="CT5" s="71">
        <v>42614</v>
      </c>
      <c r="CU5" s="71">
        <v>42644</v>
      </c>
      <c r="CV5" s="71">
        <v>42675</v>
      </c>
      <c r="CW5" s="71">
        <v>42705</v>
      </c>
      <c r="CX5" s="71">
        <v>42736</v>
      </c>
      <c r="CY5" s="70">
        <v>42767</v>
      </c>
      <c r="CZ5" s="70">
        <v>42795</v>
      </c>
      <c r="DA5" s="70">
        <v>42826</v>
      </c>
      <c r="DB5" s="70">
        <v>42856</v>
      </c>
      <c r="DC5" s="70">
        <v>42887</v>
      </c>
      <c r="DD5" s="70">
        <v>42917</v>
      </c>
      <c r="DE5" s="70">
        <v>42948</v>
      </c>
      <c r="DF5" s="70">
        <v>42979</v>
      </c>
      <c r="DG5" s="70">
        <v>43009</v>
      </c>
      <c r="DH5" s="70">
        <v>43040</v>
      </c>
      <c r="DI5" s="70">
        <v>43070</v>
      </c>
      <c r="DJ5" s="70">
        <v>43101</v>
      </c>
      <c r="DK5" s="70">
        <v>43132</v>
      </c>
      <c r="DL5" s="70">
        <v>43160</v>
      </c>
      <c r="DM5" s="70">
        <v>43191</v>
      </c>
      <c r="DN5" s="70">
        <v>43221</v>
      </c>
      <c r="DO5" s="70">
        <v>43252</v>
      </c>
      <c r="DP5" s="70">
        <v>43282</v>
      </c>
      <c r="DQ5" s="70">
        <v>43313</v>
      </c>
      <c r="DR5" s="70">
        <v>43344</v>
      </c>
      <c r="DS5" s="70">
        <v>43374</v>
      </c>
      <c r="DT5" s="70">
        <v>43405</v>
      </c>
      <c r="DU5" s="70">
        <v>43435</v>
      </c>
      <c r="DV5" s="70">
        <v>43466</v>
      </c>
      <c r="DW5" s="70">
        <v>43497</v>
      </c>
      <c r="DX5" s="70">
        <v>43525</v>
      </c>
      <c r="DY5" s="70">
        <v>43556</v>
      </c>
      <c r="DZ5" s="70">
        <v>43586</v>
      </c>
      <c r="EA5" s="70">
        <v>43617</v>
      </c>
      <c r="EB5" s="70">
        <v>43647</v>
      </c>
      <c r="EC5" s="70">
        <v>43678</v>
      </c>
      <c r="ED5" s="70">
        <v>43709</v>
      </c>
      <c r="EE5" s="70">
        <v>43739</v>
      </c>
      <c r="EF5" s="70">
        <v>43770</v>
      </c>
      <c r="EG5" s="70">
        <v>43800</v>
      </c>
      <c r="EH5" s="70">
        <v>43831</v>
      </c>
      <c r="EI5" s="70">
        <v>43862</v>
      </c>
      <c r="EJ5" s="70">
        <v>43891</v>
      </c>
      <c r="EK5" s="70">
        <v>43922</v>
      </c>
      <c r="EL5" s="70">
        <v>43952</v>
      </c>
      <c r="EM5" s="70">
        <v>43983</v>
      </c>
      <c r="EN5" s="70">
        <v>44013</v>
      </c>
      <c r="EO5" s="70">
        <v>44044</v>
      </c>
      <c r="EP5" s="70">
        <v>44075</v>
      </c>
      <c r="EQ5" s="70">
        <v>44105</v>
      </c>
      <c r="ER5" s="70">
        <v>44136</v>
      </c>
      <c r="ES5" s="70">
        <v>44166</v>
      </c>
      <c r="ET5" s="70">
        <v>44197</v>
      </c>
      <c r="EU5" s="70">
        <v>44228</v>
      </c>
      <c r="EV5" s="70">
        <v>44256</v>
      </c>
      <c r="EW5" s="70">
        <v>44287</v>
      </c>
      <c r="EX5" s="70">
        <v>44317</v>
      </c>
      <c r="EY5" s="70">
        <v>44348</v>
      </c>
      <c r="EZ5" s="70">
        <v>44378</v>
      </c>
      <c r="FA5" s="70">
        <v>44409</v>
      </c>
      <c r="FB5" s="70">
        <v>44440</v>
      </c>
      <c r="FC5" s="70">
        <v>44470</v>
      </c>
      <c r="FD5" s="70">
        <v>44501</v>
      </c>
      <c r="FE5" s="70">
        <v>44531</v>
      </c>
      <c r="FF5" s="70">
        <v>44562</v>
      </c>
      <c r="FG5" s="70">
        <v>44593</v>
      </c>
      <c r="FH5" s="70">
        <v>44621</v>
      </c>
      <c r="FI5" s="70">
        <v>44652</v>
      </c>
      <c r="FJ5" s="70">
        <v>44682</v>
      </c>
      <c r="FK5" s="70">
        <v>44713</v>
      </c>
      <c r="FL5" s="70">
        <v>44743</v>
      </c>
      <c r="FM5" s="70">
        <v>44774</v>
      </c>
      <c r="FN5" s="70">
        <v>44805</v>
      </c>
      <c r="FO5" s="70">
        <v>44835</v>
      </c>
      <c r="FP5" s="70">
        <v>44866</v>
      </c>
      <c r="FQ5" s="70">
        <v>44896</v>
      </c>
      <c r="FR5" s="70">
        <v>44927</v>
      </c>
      <c r="FS5" s="70">
        <v>44958</v>
      </c>
      <c r="FT5" s="70">
        <v>44986</v>
      </c>
      <c r="FU5" s="70">
        <v>45017</v>
      </c>
    </row>
    <row r="6" spans="1:177" s="205" customFormat="1">
      <c r="A6" s="293">
        <v>1</v>
      </c>
      <c r="B6" s="294" t="s">
        <v>0</v>
      </c>
      <c r="C6" s="295">
        <f t="shared" ref="C6:F6" si="1">+C8+C12</f>
        <v>4578.0515281400012</v>
      </c>
      <c r="D6" s="295">
        <f t="shared" si="1"/>
        <v>4993.6242200199995</v>
      </c>
      <c r="E6" s="295">
        <f t="shared" si="1"/>
        <v>5376.4182292400001</v>
      </c>
      <c r="F6" s="295">
        <f t="shared" si="1"/>
        <v>5035.2583099399981</v>
      </c>
      <c r="G6" s="295">
        <f t="shared" ref="G6:AN6" si="2">+G8+G12</f>
        <v>5437.5480233599992</v>
      </c>
      <c r="H6" s="295">
        <f t="shared" si="2"/>
        <v>5840.97316297</v>
      </c>
      <c r="I6" s="295">
        <f t="shared" si="2"/>
        <v>5654.9630610000013</v>
      </c>
      <c r="J6" s="295">
        <f t="shared" si="2"/>
        <v>4570.7181692499998</v>
      </c>
      <c r="K6" s="295">
        <f t="shared" si="2"/>
        <v>5382.9834021299994</v>
      </c>
      <c r="L6" s="295">
        <f t="shared" ref="L6" si="3">+L8+L12</f>
        <v>5596.0458289000007</v>
      </c>
      <c r="M6" s="295">
        <f t="shared" ref="M6:M9" si="4">+SUM(BB6:BD6)</f>
        <v>1031.91206356</v>
      </c>
      <c r="N6" s="295">
        <f t="shared" ref="N6:N9" si="5">+SUM(BE6:BG6)</f>
        <v>1021.7684462899999</v>
      </c>
      <c r="O6" s="295">
        <f t="shared" ref="O6:O9" si="6">+SUM(BH6:BJ6)</f>
        <v>1351.5531041599997</v>
      </c>
      <c r="P6" s="295">
        <f t="shared" ref="P6:P9" si="7">+SUM(BK6:BM6)</f>
        <v>1172.8179141300006</v>
      </c>
      <c r="Q6" s="295">
        <f t="shared" ref="Q6:Q9" si="8">+SUM(BN6:BP6)</f>
        <v>1158.3591941000002</v>
      </c>
      <c r="R6" s="295">
        <f t="shared" ref="R6:R9" si="9">+SUM(BQ6:BS6)</f>
        <v>1239.5893336600004</v>
      </c>
      <c r="S6" s="295">
        <f t="shared" ref="S6:S8" si="10">+SUM(BT6:BV6)</f>
        <v>1276.0624083400003</v>
      </c>
      <c r="T6" s="295">
        <f t="shared" ref="T6:T9" si="11">+SUM(BW6:BY6)</f>
        <v>1319.6132839199986</v>
      </c>
      <c r="U6" s="295">
        <f t="shared" ref="U6:U9" si="12">+SUM(BZ6:CB6)</f>
        <v>1252.8813343500001</v>
      </c>
      <c r="V6" s="295">
        <f t="shared" ref="V6:V9" si="13">+SUM(CC6:CE6)</f>
        <v>1474.6709128599998</v>
      </c>
      <c r="W6" s="295">
        <f t="shared" ref="W6:W9" si="14">+SUM(CF6:CH6)</f>
        <v>965.88907353000036</v>
      </c>
      <c r="X6" s="295">
        <f t="shared" ref="X6:X9" si="15">+SUM(CI6:CK6)</f>
        <v>1682.9769084999994</v>
      </c>
      <c r="Y6" s="295">
        <f t="shared" ref="Y6:Y9" si="16">+SUM(CL6:CN6)</f>
        <v>897.10540204999973</v>
      </c>
      <c r="Z6" s="295">
        <f t="shared" ref="Z6:Z9" si="17">+SUM(CO6:CQ6)</f>
        <v>1309.0483196500008</v>
      </c>
      <c r="AA6" s="295">
        <f t="shared" ref="AA6:AA9" si="18">+SUM(CR6:CT6)</f>
        <v>1343.1795257899989</v>
      </c>
      <c r="AB6" s="295">
        <f t="shared" ref="AB6:AB9" si="19">+SUM(CU6:CW6)</f>
        <v>1485.9250624499996</v>
      </c>
      <c r="AC6" s="295">
        <f t="shared" si="2"/>
        <v>1266.83968099</v>
      </c>
      <c r="AD6" s="295">
        <f t="shared" si="2"/>
        <v>1403.5889634999999</v>
      </c>
      <c r="AE6" s="295">
        <f t="shared" si="2"/>
        <v>1075.0231141200004</v>
      </c>
      <c r="AF6" s="295">
        <f t="shared" si="2"/>
        <v>1692.0962647499985</v>
      </c>
      <c r="AG6" s="295">
        <f t="shared" si="2"/>
        <v>1299.1633426800004</v>
      </c>
      <c r="AH6" s="295">
        <f t="shared" si="2"/>
        <v>1594.2447925199997</v>
      </c>
      <c r="AI6" s="295">
        <f t="shared" si="2"/>
        <v>1437.4733110099996</v>
      </c>
      <c r="AJ6" s="295">
        <f t="shared" si="2"/>
        <v>1510.0917167599998</v>
      </c>
      <c r="AK6" s="295">
        <f t="shared" si="2"/>
        <v>1218.3580604899996</v>
      </c>
      <c r="AL6" s="295">
        <f t="shared" si="2"/>
        <v>1633.5285532000007</v>
      </c>
      <c r="AM6" s="295">
        <f t="shared" si="2"/>
        <v>1265.8718319099996</v>
      </c>
      <c r="AN6" s="295">
        <f t="shared" si="2"/>
        <v>1537.2046154</v>
      </c>
      <c r="AO6" s="295">
        <f>+AO8+AO12</f>
        <v>1003.9525528899997</v>
      </c>
      <c r="AP6" s="295">
        <f>+AP8+AP12</f>
        <v>1405.2253271899997</v>
      </c>
      <c r="AQ6" s="295">
        <f>+AQ8+AQ12</f>
        <v>994.63060845000064</v>
      </c>
      <c r="AR6" s="295">
        <f>+AR8+AR12</f>
        <v>1166.9096807200001</v>
      </c>
      <c r="AS6" s="295">
        <f t="shared" ref="AS6:AU6" si="20">+AS8+AS12</f>
        <v>1245.9253116300013</v>
      </c>
      <c r="AT6" s="295">
        <f t="shared" si="20"/>
        <v>1296.2541263999985</v>
      </c>
      <c r="AU6" s="295">
        <f t="shared" si="20"/>
        <v>1012.8054087000007</v>
      </c>
      <c r="AV6" s="295">
        <f>+AV8+AV12</f>
        <v>1827.9985553999982</v>
      </c>
      <c r="AW6" s="295">
        <f t="shared" ref="AW6:AZ6" si="21">+AW8+AW12</f>
        <v>1182.2309290499998</v>
      </c>
      <c r="AX6" s="295">
        <f t="shared" si="21"/>
        <v>1448.4460875900002</v>
      </c>
      <c r="AY6" s="295">
        <f t="shared" si="21"/>
        <v>1382.0921374699997</v>
      </c>
      <c r="AZ6" s="295">
        <f t="shared" si="21"/>
        <v>1583.2766747900009</v>
      </c>
      <c r="BA6" s="295">
        <f t="shared" ref="BA6" si="22">+BA8+BA12</f>
        <v>1323.6010735550003</v>
      </c>
      <c r="BB6" s="295">
        <f t="shared" ref="BB6:CW6" si="23">+BB8+BB12</f>
        <v>397.75419945999994</v>
      </c>
      <c r="BC6" s="295">
        <f t="shared" si="23"/>
        <v>299.93600150000037</v>
      </c>
      <c r="BD6" s="295">
        <f t="shared" si="23"/>
        <v>334.22186259999972</v>
      </c>
      <c r="BE6" s="295">
        <f t="shared" si="23"/>
        <v>297.22400094000011</v>
      </c>
      <c r="BF6" s="295">
        <f t="shared" si="23"/>
        <v>366.72961908000019</v>
      </c>
      <c r="BG6" s="295">
        <f t="shared" si="23"/>
        <v>357.81482626999974</v>
      </c>
      <c r="BH6" s="295">
        <f t="shared" si="23"/>
        <v>380.12228393000015</v>
      </c>
      <c r="BI6" s="295">
        <f t="shared" si="23"/>
        <v>416.62935439000017</v>
      </c>
      <c r="BJ6" s="295">
        <f t="shared" si="23"/>
        <v>554.80146583999954</v>
      </c>
      <c r="BK6" s="295">
        <f t="shared" si="23"/>
        <v>352.20543460000061</v>
      </c>
      <c r="BL6" s="295">
        <f t="shared" si="23"/>
        <v>359.61458634000047</v>
      </c>
      <c r="BM6" s="295">
        <f t="shared" si="23"/>
        <v>460.99789318999967</v>
      </c>
      <c r="BN6" s="295">
        <f t="shared" si="23"/>
        <v>428.82948147000008</v>
      </c>
      <c r="BO6" s="295">
        <f t="shared" si="23"/>
        <v>368.19306347000008</v>
      </c>
      <c r="BP6" s="295">
        <f t="shared" si="23"/>
        <v>361.33664915999992</v>
      </c>
      <c r="BQ6" s="295">
        <f t="shared" si="23"/>
        <v>326.88337602000018</v>
      </c>
      <c r="BR6" s="295">
        <f t="shared" si="23"/>
        <v>426.32585879999948</v>
      </c>
      <c r="BS6" s="295">
        <f t="shared" si="23"/>
        <v>486.3800988400007</v>
      </c>
      <c r="BT6" s="295">
        <f t="shared" si="23"/>
        <v>460.41658578999909</v>
      </c>
      <c r="BU6" s="295">
        <f t="shared" si="23"/>
        <v>442.72944723000046</v>
      </c>
      <c r="BV6" s="295">
        <f t="shared" si="23"/>
        <v>372.91637532000067</v>
      </c>
      <c r="BW6" s="295">
        <f t="shared" si="23"/>
        <v>424.72409515999999</v>
      </c>
      <c r="BX6" s="295">
        <f t="shared" si="23"/>
        <v>404.25569384999932</v>
      </c>
      <c r="BY6" s="295">
        <f t="shared" si="23"/>
        <v>490.63349490999929</v>
      </c>
      <c r="BZ6" s="295">
        <f t="shared" si="23"/>
        <v>310.44921488</v>
      </c>
      <c r="CA6" s="295">
        <f t="shared" si="23"/>
        <v>515.45900301000017</v>
      </c>
      <c r="CB6" s="295">
        <f t="shared" si="23"/>
        <v>426.97311645999986</v>
      </c>
      <c r="CC6" s="295">
        <f t="shared" si="23"/>
        <v>484.9003432599996</v>
      </c>
      <c r="CD6" s="295">
        <f t="shared" si="23"/>
        <v>509.9613071</v>
      </c>
      <c r="CE6" s="295">
        <f t="shared" si="23"/>
        <v>479.80926250000016</v>
      </c>
      <c r="CF6" s="295">
        <f t="shared" si="23"/>
        <v>521.48097455000061</v>
      </c>
      <c r="CG6" s="295">
        <f t="shared" si="23"/>
        <v>208.33686103999915</v>
      </c>
      <c r="CH6" s="295">
        <f t="shared" si="23"/>
        <v>236.07123794000063</v>
      </c>
      <c r="CI6" s="295">
        <f t="shared" si="23"/>
        <v>426.60607730999959</v>
      </c>
      <c r="CJ6" s="295">
        <f t="shared" si="23"/>
        <v>240.4261547200004</v>
      </c>
      <c r="CK6" s="295">
        <f t="shared" si="23"/>
        <v>1015.9446764699993</v>
      </c>
      <c r="CL6" s="295">
        <f t="shared" si="23"/>
        <v>302.13685611999995</v>
      </c>
      <c r="CM6" s="295">
        <f t="shared" si="23"/>
        <v>159.04661961999972</v>
      </c>
      <c r="CN6" s="295">
        <f t="shared" si="23"/>
        <v>435.92192631000006</v>
      </c>
      <c r="CO6" s="295">
        <f t="shared" si="23"/>
        <v>475.16771717999978</v>
      </c>
      <c r="CP6" s="295">
        <f t="shared" si="23"/>
        <v>269.88661456999978</v>
      </c>
      <c r="CQ6" s="295">
        <f t="shared" si="23"/>
        <v>563.99398790000112</v>
      </c>
      <c r="CR6" s="295">
        <f t="shared" si="23"/>
        <v>587.1823824500002</v>
      </c>
      <c r="CS6" s="295">
        <f t="shared" si="23"/>
        <v>380.19285044999913</v>
      </c>
      <c r="CT6" s="295">
        <f t="shared" si="23"/>
        <v>375.8042928899996</v>
      </c>
      <c r="CU6" s="295">
        <f t="shared" si="23"/>
        <v>459.99709490999987</v>
      </c>
      <c r="CV6" s="295">
        <f t="shared" si="23"/>
        <v>269.65463110999923</v>
      </c>
      <c r="CW6" s="295">
        <f t="shared" si="23"/>
        <v>756.27333643000031</v>
      </c>
      <c r="CX6" s="295">
        <f t="shared" ref="CX6:DA6" si="24">+CX8+CX12</f>
        <v>357.78224504000036</v>
      </c>
      <c r="CY6" s="295">
        <f t="shared" si="24"/>
        <v>395.83588962999966</v>
      </c>
      <c r="CZ6" s="295">
        <f t="shared" si="24"/>
        <v>513.22154632000013</v>
      </c>
      <c r="DA6" s="295">
        <f t="shared" si="24"/>
        <v>401.19608343000027</v>
      </c>
      <c r="DB6" s="295">
        <f t="shared" ref="DB6:ER6" si="25">+DB8+DB12</f>
        <v>513.57695201999979</v>
      </c>
      <c r="DC6" s="295">
        <f t="shared" si="25"/>
        <v>488.81592804999991</v>
      </c>
      <c r="DD6" s="295">
        <f t="shared" si="25"/>
        <v>440.66303839000051</v>
      </c>
      <c r="DE6" s="295">
        <f t="shared" si="25"/>
        <v>420.12767551999929</v>
      </c>
      <c r="DF6" s="295">
        <f t="shared" si="25"/>
        <v>214.23240021000058</v>
      </c>
      <c r="DG6" s="295">
        <f t="shared" si="25"/>
        <v>608.75178579999999</v>
      </c>
      <c r="DH6" s="295">
        <f t="shared" si="25"/>
        <v>422.89588193000031</v>
      </c>
      <c r="DI6" s="295">
        <f t="shared" si="25"/>
        <v>660.44859701999815</v>
      </c>
      <c r="DJ6" s="295">
        <f t="shared" si="25"/>
        <v>378.51892981999998</v>
      </c>
      <c r="DK6" s="295">
        <f t="shared" si="25"/>
        <v>492.02366318999992</v>
      </c>
      <c r="DL6" s="295">
        <f t="shared" si="25"/>
        <v>428.62074967000046</v>
      </c>
      <c r="DM6" s="295">
        <f t="shared" si="25"/>
        <v>530.36187024999947</v>
      </c>
      <c r="DN6" s="295">
        <f t="shared" si="25"/>
        <v>578.40588263999996</v>
      </c>
      <c r="DO6" s="295">
        <f t="shared" si="25"/>
        <v>485.47703963000026</v>
      </c>
      <c r="DP6" s="295">
        <f t="shared" si="25"/>
        <v>469.16963555999922</v>
      </c>
      <c r="DQ6" s="295">
        <f t="shared" si="25"/>
        <v>554.17589213000042</v>
      </c>
      <c r="DR6" s="295">
        <f t="shared" si="25"/>
        <v>414.12778331999982</v>
      </c>
      <c r="DS6" s="295">
        <f t="shared" si="25"/>
        <v>442.558551149999</v>
      </c>
      <c r="DT6" s="295">
        <f t="shared" si="25"/>
        <v>485.917406220001</v>
      </c>
      <c r="DU6" s="295">
        <f t="shared" si="25"/>
        <v>581.61575938999988</v>
      </c>
      <c r="DV6" s="295">
        <f t="shared" si="25"/>
        <v>532.93222598999989</v>
      </c>
      <c r="DW6" s="295">
        <f t="shared" si="25"/>
        <v>433.67667802999995</v>
      </c>
      <c r="DX6" s="295">
        <f t="shared" si="25"/>
        <v>251.74915646999975</v>
      </c>
      <c r="DY6" s="295">
        <f t="shared" si="25"/>
        <v>633.78480983000077</v>
      </c>
      <c r="DZ6" s="295">
        <f t="shared" si="25"/>
        <v>545.38841913999954</v>
      </c>
      <c r="EA6" s="295">
        <f t="shared" si="25"/>
        <v>454.35532423000041</v>
      </c>
      <c r="EB6" s="295">
        <f t="shared" si="25"/>
        <v>357.85741176999949</v>
      </c>
      <c r="EC6" s="295">
        <f t="shared" si="25"/>
        <v>280.9243141000008</v>
      </c>
      <c r="ED6" s="295">
        <f t="shared" si="25"/>
        <v>627.09010603999923</v>
      </c>
      <c r="EE6" s="295">
        <f t="shared" si="25"/>
        <v>333.37932900000095</v>
      </c>
      <c r="EF6" s="295">
        <f t="shared" si="25"/>
        <v>224.26620645999884</v>
      </c>
      <c r="EG6" s="295">
        <f t="shared" si="25"/>
        <v>979.55907994000006</v>
      </c>
      <c r="EH6" s="295">
        <f t="shared" si="25"/>
        <v>253.7112830999998</v>
      </c>
      <c r="EI6" s="295">
        <f t="shared" si="25"/>
        <v>537.5298383300003</v>
      </c>
      <c r="EJ6" s="295">
        <f t="shared" si="25"/>
        <v>212.71143145999946</v>
      </c>
      <c r="EK6" s="295">
        <f t="shared" si="25"/>
        <v>179.8530745900002</v>
      </c>
      <c r="EL6" s="295">
        <f t="shared" si="25"/>
        <v>898.52523055000006</v>
      </c>
      <c r="EM6" s="295">
        <f t="shared" si="25"/>
        <v>326.84702204999957</v>
      </c>
      <c r="EN6" s="295">
        <f t="shared" si="25"/>
        <v>314.98850240000053</v>
      </c>
      <c r="EO6" s="295">
        <f t="shared" si="25"/>
        <v>400.36915459000028</v>
      </c>
      <c r="EP6" s="295">
        <f t="shared" si="25"/>
        <v>279.27295145999972</v>
      </c>
      <c r="EQ6" s="295">
        <f t="shared" si="25"/>
        <v>317.93642032999907</v>
      </c>
      <c r="ER6" s="295">
        <f t="shared" si="25"/>
        <v>324.92132934000159</v>
      </c>
      <c r="ES6" s="295">
        <f t="shared" ref="ES6:FE6" si="26">+ES8+ES12</f>
        <v>524.05193104999955</v>
      </c>
      <c r="ET6" s="295">
        <f t="shared" si="26"/>
        <v>541.64450095999996</v>
      </c>
      <c r="EU6" s="295">
        <f t="shared" si="26"/>
        <v>382.85130530999993</v>
      </c>
      <c r="EV6" s="295">
        <f t="shared" si="26"/>
        <v>321.42950536000143</v>
      </c>
      <c r="EW6" s="295">
        <f t="shared" si="26"/>
        <v>378.31454496999896</v>
      </c>
      <c r="EX6" s="295">
        <f t="shared" si="26"/>
        <v>378.27366063000056</v>
      </c>
      <c r="EY6" s="295">
        <f t="shared" si="26"/>
        <v>539.66592079999918</v>
      </c>
      <c r="EZ6" s="295">
        <f t="shared" si="26"/>
        <v>403.88774237000132</v>
      </c>
      <c r="FA6" s="295">
        <f t="shared" si="26"/>
        <v>391.76126319999918</v>
      </c>
      <c r="FB6" s="295">
        <f t="shared" si="26"/>
        <v>217.15640313000023</v>
      </c>
      <c r="FC6" s="295">
        <f t="shared" si="26"/>
        <v>597.6107962499965</v>
      </c>
      <c r="FD6" s="295">
        <f t="shared" si="26"/>
        <v>399.13422446999914</v>
      </c>
      <c r="FE6" s="295">
        <f t="shared" si="26"/>
        <v>831.25353468000242</v>
      </c>
      <c r="FF6" s="295">
        <f t="shared" ref="FF6:FH6" si="27">+FF8+FF12</f>
        <v>197.60699248499995</v>
      </c>
      <c r="FG6" s="295">
        <f t="shared" si="27"/>
        <v>578.6955261449998</v>
      </c>
      <c r="FH6" s="295">
        <f t="shared" si="27"/>
        <v>405.92841041999986</v>
      </c>
      <c r="FI6" s="295">
        <f t="shared" ref="FI6:FJ6" si="28">+FI8+FI12</f>
        <v>408.67580407999969</v>
      </c>
      <c r="FJ6" s="295">
        <f t="shared" si="28"/>
        <v>340.92101828999978</v>
      </c>
      <c r="FK6" s="295">
        <f t="shared" ref="FK6" si="29">+FK8+FK12</f>
        <v>698.84926522000046</v>
      </c>
      <c r="FL6" s="295">
        <f t="shared" ref="FL6" si="30">+FL8+FL12</f>
        <v>460.09433449000096</v>
      </c>
      <c r="FM6" s="295">
        <f t="shared" ref="FM6" si="31">+FM8+FM12</f>
        <v>460.86916377999984</v>
      </c>
      <c r="FN6" s="295">
        <f t="shared" ref="FN6" si="32">+FN8+FN12</f>
        <v>461.12863919999853</v>
      </c>
      <c r="FO6" s="295">
        <f t="shared" ref="FO6" si="33">+FO8+FO12</f>
        <v>436.52742875000121</v>
      </c>
      <c r="FP6" s="295">
        <f t="shared" ref="FP6" si="34">+FP8+FP12</f>
        <v>465.3020820200008</v>
      </c>
      <c r="FQ6" s="295">
        <f t="shared" ref="FQ6:FR6" si="35">+FQ8+FQ12</f>
        <v>681.44716401999915</v>
      </c>
      <c r="FR6" s="295">
        <f t="shared" si="35"/>
        <v>180.35458307999971</v>
      </c>
      <c r="FS6" s="295">
        <f t="shared" ref="FS6" si="36">+FS8+FS12</f>
        <v>703.15085821000002</v>
      </c>
      <c r="FT6" s="295">
        <f t="shared" ref="FT6:FU6" si="37">+FT8+FT12</f>
        <v>440.09563226500057</v>
      </c>
      <c r="FU6" s="295">
        <f t="shared" si="37"/>
        <v>460.43232622146002</v>
      </c>
    </row>
    <row r="7" spans="1:177" hidden="1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8"/>
      <c r="BZ7" s="298"/>
      <c r="CA7" s="298"/>
      <c r="CB7" s="298"/>
      <c r="CC7" s="298"/>
      <c r="CD7" s="298"/>
      <c r="CE7" s="298"/>
      <c r="CF7" s="298"/>
      <c r="CG7" s="298"/>
      <c r="CH7" s="298"/>
      <c r="CI7" s="298"/>
      <c r="CJ7" s="298"/>
      <c r="CK7" s="298"/>
      <c r="CL7" s="298"/>
      <c r="CM7" s="298"/>
      <c r="CN7" s="298"/>
      <c r="CO7" s="298"/>
      <c r="CP7" s="298"/>
      <c r="CQ7" s="298"/>
      <c r="CR7" s="298"/>
      <c r="CS7" s="298"/>
      <c r="CT7" s="298"/>
      <c r="CU7" s="298"/>
      <c r="CV7" s="298"/>
      <c r="CW7" s="298"/>
      <c r="CX7" s="298"/>
      <c r="CY7" s="298"/>
      <c r="CZ7" s="298"/>
      <c r="DA7" s="298"/>
      <c r="DB7" s="298"/>
      <c r="DC7" s="298"/>
      <c r="DD7" s="298"/>
      <c r="DE7" s="298"/>
      <c r="DF7" s="298"/>
      <c r="DG7" s="298"/>
      <c r="DH7" s="298"/>
      <c r="DI7" s="298"/>
      <c r="DJ7" s="298"/>
      <c r="DK7" s="298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  <c r="ES7" s="298"/>
      <c r="ET7" s="298"/>
      <c r="EU7" s="298"/>
      <c r="EV7" s="298"/>
      <c r="EW7" s="298"/>
      <c r="EX7" s="298"/>
      <c r="EY7" s="298"/>
      <c r="EZ7" s="298"/>
      <c r="FA7" s="298"/>
      <c r="FB7" s="298"/>
      <c r="FC7" s="298"/>
      <c r="FD7" s="298"/>
      <c r="FE7" s="298"/>
      <c r="FF7" s="298"/>
      <c r="FG7" s="298"/>
      <c r="FH7" s="298"/>
      <c r="FI7" s="298"/>
      <c r="FJ7" s="298"/>
      <c r="FK7" s="298"/>
      <c r="FL7" s="298"/>
      <c r="FM7" s="298"/>
      <c r="FN7" s="298"/>
      <c r="FO7" s="298"/>
      <c r="FP7" s="298"/>
      <c r="FQ7" s="298"/>
      <c r="FR7" s="298"/>
      <c r="FS7" s="298"/>
      <c r="FT7" s="298"/>
      <c r="FU7" s="298"/>
    </row>
    <row r="8" spans="1:177">
      <c r="A8" s="299">
        <v>11</v>
      </c>
      <c r="B8" s="300" t="s">
        <v>1</v>
      </c>
      <c r="C8" s="301">
        <f t="shared" ref="C8:F8" si="38">C9+C10</f>
        <v>163.00368331000001</v>
      </c>
      <c r="D8" s="301">
        <f t="shared" si="38"/>
        <v>176.85077039000001</v>
      </c>
      <c r="E8" s="301">
        <f t="shared" si="38"/>
        <v>171.96186115999993</v>
      </c>
      <c r="F8" s="301">
        <f t="shared" si="38"/>
        <v>169.46920926000004</v>
      </c>
      <c r="G8" s="301">
        <f t="shared" ref="G8:AN8" si="39">G9+G10</f>
        <v>175.05782530000008</v>
      </c>
      <c r="H8" s="301">
        <f t="shared" si="39"/>
        <v>173.48006478999994</v>
      </c>
      <c r="I8" s="301">
        <f t="shared" si="39"/>
        <v>231.67604515000008</v>
      </c>
      <c r="J8" s="301">
        <f t="shared" si="39"/>
        <v>175.41020384000007</v>
      </c>
      <c r="K8" s="301">
        <f t="shared" si="39"/>
        <v>250.06435500999996</v>
      </c>
      <c r="L8" s="301">
        <f t="shared" ref="L8" si="40">L9+L10</f>
        <v>248.27566758999993</v>
      </c>
      <c r="M8" s="301">
        <f>+SUM(BB8:BD8)</f>
        <v>34.825925089999984</v>
      </c>
      <c r="N8" s="301">
        <f t="shared" si="5"/>
        <v>39.145232679999999</v>
      </c>
      <c r="O8" s="301">
        <f t="shared" si="6"/>
        <v>44.153938350000011</v>
      </c>
      <c r="P8" s="301">
        <f t="shared" si="7"/>
        <v>44.878587190000005</v>
      </c>
      <c r="Q8" s="301">
        <f t="shared" si="8"/>
        <v>44.168190220000007</v>
      </c>
      <c r="R8" s="301">
        <f t="shared" si="9"/>
        <v>40.931807759999998</v>
      </c>
      <c r="S8" s="301">
        <f t="shared" si="10"/>
        <v>47.280057100000008</v>
      </c>
      <c r="T8" s="301">
        <f t="shared" si="11"/>
        <v>44.47071531000001</v>
      </c>
      <c r="U8" s="301">
        <f t="shared" si="12"/>
        <v>47.265377199999953</v>
      </c>
      <c r="V8" s="301">
        <f t="shared" si="13"/>
        <v>42.361005380000009</v>
      </c>
      <c r="W8" s="301">
        <f t="shared" si="14"/>
        <v>41.48046501000001</v>
      </c>
      <c r="X8" s="301">
        <f t="shared" si="15"/>
        <v>40.855013569999961</v>
      </c>
      <c r="Y8" s="301">
        <f t="shared" si="16"/>
        <v>33.409527460000028</v>
      </c>
      <c r="Z8" s="301">
        <f t="shared" si="17"/>
        <v>47.242590170000028</v>
      </c>
      <c r="AA8" s="301">
        <f t="shared" si="18"/>
        <v>43.866423520000012</v>
      </c>
      <c r="AB8" s="301">
        <f t="shared" si="19"/>
        <v>44.950668109999995</v>
      </c>
      <c r="AC8" s="301">
        <f t="shared" si="39"/>
        <v>45.022808880000014</v>
      </c>
      <c r="AD8" s="301">
        <f t="shared" si="39"/>
        <v>48.194366810000034</v>
      </c>
      <c r="AE8" s="301">
        <f t="shared" si="39"/>
        <v>37.029118330000003</v>
      </c>
      <c r="AF8" s="301">
        <f t="shared" si="39"/>
        <v>44.81153128000004</v>
      </c>
      <c r="AG8" s="301">
        <f t="shared" si="39"/>
        <v>34.143316609999971</v>
      </c>
      <c r="AH8" s="301">
        <f t="shared" si="39"/>
        <v>37.457072460000006</v>
      </c>
      <c r="AI8" s="301">
        <f t="shared" si="39"/>
        <v>61.527370539999993</v>
      </c>
      <c r="AJ8" s="301">
        <f t="shared" si="39"/>
        <v>40.352305179999973</v>
      </c>
      <c r="AK8" s="301">
        <f t="shared" si="39"/>
        <v>37.887859979999995</v>
      </c>
      <c r="AL8" s="301">
        <f t="shared" si="39"/>
        <v>59.891072010000045</v>
      </c>
      <c r="AM8" s="301">
        <f t="shared" si="39"/>
        <v>54.26623244000001</v>
      </c>
      <c r="AN8" s="301">
        <f t="shared" si="39"/>
        <v>79.630880720000022</v>
      </c>
      <c r="AO8" s="301">
        <f>AO9+AO10</f>
        <v>62.220426710000027</v>
      </c>
      <c r="AP8" s="301">
        <f>AP9+AP10</f>
        <v>24.301113519999994</v>
      </c>
      <c r="AQ8" s="301">
        <f>AQ9+AQ10</f>
        <v>27.817319930000011</v>
      </c>
      <c r="AR8" s="301">
        <f>AR9+AR10</f>
        <v>61.071343680000012</v>
      </c>
      <c r="AS8" s="301">
        <f t="shared" ref="AS8:AU8" si="41">AS9+AS10</f>
        <v>39.224054529999975</v>
      </c>
      <c r="AT8" s="301">
        <f t="shared" si="41"/>
        <v>55.34988829000001</v>
      </c>
      <c r="AU8" s="301">
        <f t="shared" si="41"/>
        <v>54.332881199999989</v>
      </c>
      <c r="AV8" s="301">
        <f>AV9+AV10</f>
        <v>101.15753098999998</v>
      </c>
      <c r="AW8" s="301">
        <f t="shared" ref="AW8:BB8" si="42">AW9+AW10</f>
        <v>42.456020479999964</v>
      </c>
      <c r="AX8" s="301">
        <f t="shared" si="42"/>
        <v>57.604071289999986</v>
      </c>
      <c r="AY8" s="301">
        <f t="shared" si="42"/>
        <v>78.742437329999987</v>
      </c>
      <c r="AZ8" s="301">
        <f t="shared" si="42"/>
        <v>69.473138489999982</v>
      </c>
      <c r="BA8" s="301">
        <f t="shared" ref="BA8" si="43">BA9+BA10</f>
        <v>60.655709920000007</v>
      </c>
      <c r="BB8" s="301">
        <f t="shared" si="42"/>
        <v>6.994832169999996</v>
      </c>
      <c r="BC8" s="301">
        <f t="shared" ref="BC8:CW8" si="44">BC9+BC10</f>
        <v>14.041280299999993</v>
      </c>
      <c r="BD8" s="301">
        <f t="shared" si="44"/>
        <v>13.789812619999994</v>
      </c>
      <c r="BE8" s="301">
        <f t="shared" si="44"/>
        <v>13.127229340000001</v>
      </c>
      <c r="BF8" s="301">
        <f t="shared" si="44"/>
        <v>13.967290740000003</v>
      </c>
      <c r="BG8" s="301">
        <f t="shared" si="44"/>
        <v>12.050712599999997</v>
      </c>
      <c r="BH8" s="301">
        <f t="shared" si="44"/>
        <v>14.222104300000002</v>
      </c>
      <c r="BI8" s="301">
        <f t="shared" si="44"/>
        <v>14.369085920000005</v>
      </c>
      <c r="BJ8" s="301">
        <f t="shared" si="44"/>
        <v>15.562748130000001</v>
      </c>
      <c r="BK8" s="301">
        <f t="shared" si="44"/>
        <v>14.405503250000001</v>
      </c>
      <c r="BL8" s="301">
        <f t="shared" si="44"/>
        <v>15.860864370000003</v>
      </c>
      <c r="BM8" s="301">
        <f t="shared" si="44"/>
        <v>14.612219570000002</v>
      </c>
      <c r="BN8" s="301">
        <f t="shared" si="44"/>
        <v>14.721159570000015</v>
      </c>
      <c r="BO8" s="301">
        <f t="shared" si="44"/>
        <v>14.178345989999997</v>
      </c>
      <c r="BP8" s="301">
        <f t="shared" si="44"/>
        <v>15.268684659999995</v>
      </c>
      <c r="BQ8" s="301">
        <f t="shared" si="44"/>
        <v>13.287719429999999</v>
      </c>
      <c r="BR8" s="301">
        <f t="shared" si="44"/>
        <v>15.524824810000009</v>
      </c>
      <c r="BS8" s="301">
        <f t="shared" si="44"/>
        <v>12.11926351999999</v>
      </c>
      <c r="BT8" s="301">
        <f t="shared" si="44"/>
        <v>16.834205860000004</v>
      </c>
      <c r="BU8" s="301">
        <f t="shared" si="44"/>
        <v>15.718183580000002</v>
      </c>
      <c r="BV8" s="301">
        <f t="shared" si="44"/>
        <v>14.727667659999998</v>
      </c>
      <c r="BW8" s="301">
        <f t="shared" si="44"/>
        <v>16.362593180000012</v>
      </c>
      <c r="BX8" s="301">
        <f t="shared" si="44"/>
        <v>13.769554119999999</v>
      </c>
      <c r="BY8" s="301">
        <f t="shared" si="44"/>
        <v>14.338568010000001</v>
      </c>
      <c r="BZ8" s="301">
        <f t="shared" si="44"/>
        <v>15.80322583999998</v>
      </c>
      <c r="CA8" s="301">
        <f t="shared" si="44"/>
        <v>15.336063909999993</v>
      </c>
      <c r="CB8" s="301">
        <f t="shared" si="44"/>
        <v>16.126087449999979</v>
      </c>
      <c r="CC8" s="301">
        <f t="shared" si="44"/>
        <v>13.56922325</v>
      </c>
      <c r="CD8" s="301">
        <f t="shared" si="44"/>
        <v>16.014260919999995</v>
      </c>
      <c r="CE8" s="301">
        <f t="shared" si="44"/>
        <v>12.777521210000012</v>
      </c>
      <c r="CF8" s="301">
        <f t="shared" si="44"/>
        <v>15.03608341</v>
      </c>
      <c r="CG8" s="301">
        <f t="shared" si="44"/>
        <v>13.227672770000009</v>
      </c>
      <c r="CH8" s="301">
        <f t="shared" si="44"/>
        <v>13.216708830000002</v>
      </c>
      <c r="CI8" s="301">
        <f t="shared" si="44"/>
        <v>16.396237229999976</v>
      </c>
      <c r="CJ8" s="301">
        <f t="shared" si="44"/>
        <v>13.965002389999988</v>
      </c>
      <c r="CK8" s="301">
        <f t="shared" si="44"/>
        <v>10.493773949999996</v>
      </c>
      <c r="CL8" s="301">
        <f t="shared" si="44"/>
        <v>10.895993540000015</v>
      </c>
      <c r="CM8" s="301">
        <f t="shared" si="44"/>
        <v>9.7474135400000144</v>
      </c>
      <c r="CN8" s="301">
        <f t="shared" si="44"/>
        <v>12.766120379999998</v>
      </c>
      <c r="CO8" s="301">
        <f t="shared" si="44"/>
        <v>10.560343380000006</v>
      </c>
      <c r="CP8" s="301">
        <f t="shared" si="44"/>
        <v>18.285585590000011</v>
      </c>
      <c r="CQ8" s="301">
        <f t="shared" si="44"/>
        <v>18.396661200000011</v>
      </c>
      <c r="CR8" s="301">
        <f t="shared" si="44"/>
        <v>18.285325060000009</v>
      </c>
      <c r="CS8" s="301">
        <f t="shared" si="44"/>
        <v>10.268987899999994</v>
      </c>
      <c r="CT8" s="301">
        <f t="shared" si="44"/>
        <v>15.312110560000006</v>
      </c>
      <c r="CU8" s="301">
        <f t="shared" si="44"/>
        <v>15.672229950000002</v>
      </c>
      <c r="CV8" s="301">
        <f t="shared" si="44"/>
        <v>20.181260880000004</v>
      </c>
      <c r="CW8" s="301">
        <f t="shared" si="44"/>
        <v>9.0971772799999897</v>
      </c>
      <c r="CX8" s="301">
        <f t="shared" ref="CX8:DA8" si="45">CX9+CX10</f>
        <v>15.507802070000006</v>
      </c>
      <c r="CY8" s="301">
        <f t="shared" si="45"/>
        <v>14.851211990000017</v>
      </c>
      <c r="CZ8" s="301">
        <f t="shared" si="45"/>
        <v>14.663794819999991</v>
      </c>
      <c r="DA8" s="301">
        <f t="shared" si="45"/>
        <v>20.998795210000019</v>
      </c>
      <c r="DB8" s="301">
        <f t="shared" ref="DB8:ER8" si="46">DB9+DB10</f>
        <v>11.545283590000002</v>
      </c>
      <c r="DC8" s="301">
        <f t="shared" si="46"/>
        <v>15.650288010000009</v>
      </c>
      <c r="DD8" s="301">
        <f t="shared" si="46"/>
        <v>12.213575180000001</v>
      </c>
      <c r="DE8" s="301">
        <f t="shared" si="46"/>
        <v>13.895317980000007</v>
      </c>
      <c r="DF8" s="301">
        <f t="shared" si="46"/>
        <v>10.920225169999997</v>
      </c>
      <c r="DG8" s="301">
        <f t="shared" si="46"/>
        <v>15.021265890000006</v>
      </c>
      <c r="DH8" s="301">
        <f t="shared" si="46"/>
        <v>4.0510416900000017</v>
      </c>
      <c r="DI8" s="301">
        <f t="shared" si="46"/>
        <v>25.739223700000029</v>
      </c>
      <c r="DJ8" s="301">
        <f t="shared" si="46"/>
        <v>7.0983502799999956</v>
      </c>
      <c r="DK8" s="301">
        <f t="shared" si="46"/>
        <v>11.782174769999996</v>
      </c>
      <c r="DL8" s="301">
        <f t="shared" si="46"/>
        <v>15.262791559999982</v>
      </c>
      <c r="DM8" s="301">
        <f t="shared" si="46"/>
        <v>15.791707770000002</v>
      </c>
      <c r="DN8" s="301">
        <f t="shared" si="46"/>
        <v>10.361402720000003</v>
      </c>
      <c r="DO8" s="301">
        <f t="shared" si="46"/>
        <v>11.303961970000003</v>
      </c>
      <c r="DP8" s="301">
        <f t="shared" si="46"/>
        <v>17.46733995000001</v>
      </c>
      <c r="DQ8" s="301">
        <f t="shared" si="46"/>
        <v>26.035775189999985</v>
      </c>
      <c r="DR8" s="301">
        <f t="shared" si="46"/>
        <v>18.024255399999998</v>
      </c>
      <c r="DS8" s="301">
        <f t="shared" si="46"/>
        <v>9.5536573800000006</v>
      </c>
      <c r="DT8" s="301">
        <f t="shared" si="46"/>
        <v>12.09620687</v>
      </c>
      <c r="DU8" s="301">
        <f t="shared" si="46"/>
        <v>18.70244092999997</v>
      </c>
      <c r="DV8" s="301">
        <f t="shared" si="46"/>
        <v>11.198178480000008</v>
      </c>
      <c r="DW8" s="301">
        <f t="shared" si="46"/>
        <v>8.8224610099999943</v>
      </c>
      <c r="DX8" s="301">
        <f t="shared" si="46"/>
        <v>17.867220489999994</v>
      </c>
      <c r="DY8" s="301">
        <f t="shared" si="46"/>
        <v>23.354696630000053</v>
      </c>
      <c r="DZ8" s="301">
        <f t="shared" si="46"/>
        <v>15.185473429999989</v>
      </c>
      <c r="EA8" s="301">
        <f t="shared" si="46"/>
        <v>21.350901950000001</v>
      </c>
      <c r="EB8" s="301">
        <f t="shared" si="46"/>
        <v>19.736676840000015</v>
      </c>
      <c r="EC8" s="301">
        <f t="shared" si="46"/>
        <v>17.41694918</v>
      </c>
      <c r="ED8" s="301">
        <f t="shared" si="46"/>
        <v>17.112606419999995</v>
      </c>
      <c r="EE8" s="301">
        <f t="shared" si="46"/>
        <v>28.215411049999997</v>
      </c>
      <c r="EF8" s="301">
        <f t="shared" si="46"/>
        <v>29.673250520000014</v>
      </c>
      <c r="EG8" s="301">
        <f t="shared" si="46"/>
        <v>21.742219150000007</v>
      </c>
      <c r="EH8" s="301">
        <f t="shared" si="46"/>
        <v>21.060078350000005</v>
      </c>
      <c r="EI8" s="301">
        <f t="shared" si="46"/>
        <v>7.1868700899999975</v>
      </c>
      <c r="EJ8" s="301">
        <f t="shared" si="46"/>
        <v>33.973478270000022</v>
      </c>
      <c r="EK8" s="301">
        <f t="shared" si="46"/>
        <v>10.932120019999996</v>
      </c>
      <c r="EL8" s="301">
        <f t="shared" si="46"/>
        <v>9.4495967299999979</v>
      </c>
      <c r="EM8" s="301">
        <f t="shared" si="46"/>
        <v>3.9193967700000005</v>
      </c>
      <c r="EN8" s="301">
        <f t="shared" si="46"/>
        <v>5.1121868399999952</v>
      </c>
      <c r="EO8" s="301">
        <f t="shared" si="46"/>
        <v>6.2990254400000056</v>
      </c>
      <c r="EP8" s="301">
        <f t="shared" si="46"/>
        <v>16.40610765000001</v>
      </c>
      <c r="EQ8" s="301">
        <f t="shared" si="46"/>
        <v>12.418537779999991</v>
      </c>
      <c r="ER8" s="301">
        <f t="shared" si="46"/>
        <v>25.340943760000012</v>
      </c>
      <c r="ES8" s="301">
        <f t="shared" ref="ES8:FE8" si="47">ES9+ES10</f>
        <v>23.311862140000013</v>
      </c>
      <c r="ET8" s="301">
        <f t="shared" si="47"/>
        <v>12.596290199999991</v>
      </c>
      <c r="EU8" s="301">
        <f t="shared" si="47"/>
        <v>15.584859789999989</v>
      </c>
      <c r="EV8" s="301">
        <f t="shared" si="47"/>
        <v>11.042904539999999</v>
      </c>
      <c r="EW8" s="301">
        <f t="shared" si="47"/>
        <v>23.91753344000001</v>
      </c>
      <c r="EX8" s="301">
        <f t="shared" si="47"/>
        <v>11.421938470000008</v>
      </c>
      <c r="EY8" s="301">
        <f t="shared" si="47"/>
        <v>20.010416379999995</v>
      </c>
      <c r="EZ8" s="301">
        <f t="shared" si="47"/>
        <v>13.043726870000004</v>
      </c>
      <c r="FA8" s="301">
        <f t="shared" si="47"/>
        <v>10.067984380000015</v>
      </c>
      <c r="FB8" s="301">
        <f t="shared" si="47"/>
        <v>31.221169949999968</v>
      </c>
      <c r="FC8" s="301">
        <f t="shared" si="47"/>
        <v>45.655736170000019</v>
      </c>
      <c r="FD8" s="301">
        <f t="shared" si="47"/>
        <v>40.577296369999971</v>
      </c>
      <c r="FE8" s="301">
        <f t="shared" si="47"/>
        <v>14.924498449999998</v>
      </c>
      <c r="FF8" s="301">
        <f t="shared" ref="FF8:FH8" si="48">FF9+FF10</f>
        <v>10.22055831999999</v>
      </c>
      <c r="FG8" s="301">
        <f t="shared" si="48"/>
        <v>21.600683099999983</v>
      </c>
      <c r="FH8" s="301">
        <f t="shared" si="48"/>
        <v>10.634779059999996</v>
      </c>
      <c r="FI8" s="301">
        <f t="shared" ref="FI8:FJ8" si="49">FI9+FI10</f>
        <v>18.029398809999996</v>
      </c>
      <c r="FJ8" s="301">
        <f t="shared" si="49"/>
        <v>14.421234969999986</v>
      </c>
      <c r="FK8" s="301">
        <f t="shared" ref="FK8" si="50">FK9+FK10</f>
        <v>25.153437510000003</v>
      </c>
      <c r="FL8" s="301">
        <f t="shared" ref="FL8" si="51">FL9+FL10</f>
        <v>26.916444849999994</v>
      </c>
      <c r="FM8" s="301">
        <f t="shared" ref="FM8" si="52">FM9+FM10</f>
        <v>24.196705980000004</v>
      </c>
      <c r="FN8" s="301">
        <f t="shared" ref="FN8" si="53">FN9+FN10</f>
        <v>27.629286499999989</v>
      </c>
      <c r="FO8" s="301">
        <f t="shared" ref="FO8" si="54">FO9+FO10</f>
        <v>19.381150319999978</v>
      </c>
      <c r="FP8" s="301">
        <f t="shared" ref="FP8" si="55">FP9+FP10</f>
        <v>29.403793769999996</v>
      </c>
      <c r="FQ8" s="301">
        <f t="shared" ref="FQ8:FR8" si="56">FQ9+FQ10</f>
        <v>20.688194400000011</v>
      </c>
      <c r="FR8" s="301">
        <f t="shared" si="56"/>
        <v>21.110133319999992</v>
      </c>
      <c r="FS8" s="301">
        <f t="shared" ref="FS8" si="57">FS9+FS10</f>
        <v>26.55045915000002</v>
      </c>
      <c r="FT8" s="301">
        <f t="shared" ref="FT8:FU8" si="58">FT9+FT10</f>
        <v>12.995117449999995</v>
      </c>
      <c r="FU8" s="301">
        <f t="shared" si="58"/>
        <v>15.29</v>
      </c>
    </row>
    <row r="9" spans="1:177" s="4" customFormat="1">
      <c r="A9" s="296">
        <v>111</v>
      </c>
      <c r="B9" s="297" t="s">
        <v>247</v>
      </c>
      <c r="C9" s="302">
        <f t="shared" ref="C9" si="59">+SUM(BB9:BM9)</f>
        <v>163.00368331000001</v>
      </c>
      <c r="D9" s="302">
        <f t="shared" ref="D9" si="60">+SUM(BN9:BY9)</f>
        <v>176.85077039000001</v>
      </c>
      <c r="E9" s="302">
        <f t="shared" ref="E9" si="61">+SUM(BZ9:CK9)</f>
        <v>171.96186115999993</v>
      </c>
      <c r="F9" s="302">
        <f t="shared" ref="F9" si="62">+SUM(CL9:CW9)</f>
        <v>169.46920926000004</v>
      </c>
      <c r="G9" s="302">
        <f>+SUM(CX9:DI9)</f>
        <v>175.05782530000008</v>
      </c>
      <c r="H9" s="302">
        <f>+SUM(DJ9:DU9)</f>
        <v>173.48006478999994</v>
      </c>
      <c r="I9" s="302">
        <f>+SUM(DV9:EG9)</f>
        <v>231.67604515000008</v>
      </c>
      <c r="J9" s="302">
        <f>+SUM(EH9:ES9)</f>
        <v>175.41020384000007</v>
      </c>
      <c r="K9" s="302">
        <f>+SUM(ET9:FE9)</f>
        <v>250.06435500999996</v>
      </c>
      <c r="L9" s="302">
        <f>+SUM(FF9:FQ9)</f>
        <v>248.27566758999993</v>
      </c>
      <c r="M9" s="302">
        <f t="shared" si="4"/>
        <v>34.825925089999984</v>
      </c>
      <c r="N9" s="302">
        <f t="shared" si="5"/>
        <v>39.145232679999999</v>
      </c>
      <c r="O9" s="302">
        <f t="shared" si="6"/>
        <v>44.153938350000011</v>
      </c>
      <c r="P9" s="302">
        <f t="shared" si="7"/>
        <v>44.878587190000005</v>
      </c>
      <c r="Q9" s="302">
        <f t="shared" si="8"/>
        <v>44.168190220000007</v>
      </c>
      <c r="R9" s="302">
        <f t="shared" si="9"/>
        <v>40.931807759999998</v>
      </c>
      <c r="S9" s="302">
        <f>+SUM(BT9:BV9)</f>
        <v>47.280057100000008</v>
      </c>
      <c r="T9" s="302">
        <f t="shared" si="11"/>
        <v>44.47071531000001</v>
      </c>
      <c r="U9" s="302">
        <f t="shared" si="12"/>
        <v>47.265377199999953</v>
      </c>
      <c r="V9" s="302">
        <f t="shared" si="13"/>
        <v>42.361005380000009</v>
      </c>
      <c r="W9" s="302">
        <f t="shared" si="14"/>
        <v>41.48046501000001</v>
      </c>
      <c r="X9" s="302">
        <f t="shared" si="15"/>
        <v>40.855013569999961</v>
      </c>
      <c r="Y9" s="302">
        <f t="shared" si="16"/>
        <v>33.409527460000028</v>
      </c>
      <c r="Z9" s="302">
        <f t="shared" si="17"/>
        <v>47.242590170000028</v>
      </c>
      <c r="AA9" s="302">
        <f t="shared" si="18"/>
        <v>43.866423520000012</v>
      </c>
      <c r="AB9" s="302">
        <f t="shared" si="19"/>
        <v>44.950668109999995</v>
      </c>
      <c r="AC9" s="302">
        <f>+SUM(CX9:CZ9)</f>
        <v>45.022808880000014</v>
      </c>
      <c r="AD9" s="302">
        <f>+SUM(DA9:DC9)</f>
        <v>48.194366810000034</v>
      </c>
      <c r="AE9" s="302">
        <f>+SUM(DD9:DF9)</f>
        <v>37.029118330000003</v>
      </c>
      <c r="AF9" s="302">
        <f>+SUM(DG9:DI9)</f>
        <v>44.81153128000004</v>
      </c>
      <c r="AG9" s="302">
        <f>+SUM(DJ9:DL9)</f>
        <v>34.143316609999971</v>
      </c>
      <c r="AH9" s="302">
        <f>+SUM(DM9:DO9)</f>
        <v>37.457072460000006</v>
      </c>
      <c r="AI9" s="302">
        <f>+SUM(DP9:DR9)</f>
        <v>61.527370539999993</v>
      </c>
      <c r="AJ9" s="302">
        <f>+SUM(DS9:DU9)</f>
        <v>40.352305179999973</v>
      </c>
      <c r="AK9" s="302">
        <f>+SUM(DV9:DX9)</f>
        <v>37.887859979999995</v>
      </c>
      <c r="AL9" s="302">
        <f>+SUM(DY9:EA9)</f>
        <v>59.891072010000045</v>
      </c>
      <c r="AM9" s="302">
        <f>+SUM(EB9:ED9)</f>
        <v>54.26623244000001</v>
      </c>
      <c r="AN9" s="302">
        <f>+SUM(EE9:EG9)</f>
        <v>79.630880720000022</v>
      </c>
      <c r="AO9" s="302">
        <f>+SUM(EH9:EJ9)</f>
        <v>62.220426710000027</v>
      </c>
      <c r="AP9" s="302">
        <f>+SUM(EK9:EM9)</f>
        <v>24.301113519999994</v>
      </c>
      <c r="AQ9" s="303">
        <f>+SUM(EN9:EP9)</f>
        <v>27.817319930000011</v>
      </c>
      <c r="AR9" s="303">
        <f>+SUM(EQ9:ES9)</f>
        <v>61.071343680000012</v>
      </c>
      <c r="AS9" s="303">
        <f>+SUM(ET9:EV9)</f>
        <v>39.224054529999975</v>
      </c>
      <c r="AT9" s="303">
        <f>+SUM(EW9:EY9)</f>
        <v>55.34988829000001</v>
      </c>
      <c r="AU9" s="303">
        <f>+SUM(EZ9:FB9)</f>
        <v>54.332881199999989</v>
      </c>
      <c r="AV9" s="303">
        <f>+SUM(FC9:FE9)</f>
        <v>101.15753098999998</v>
      </c>
      <c r="AW9" s="303">
        <f>+SUM(FF9:FH9)</f>
        <v>42.456020479999964</v>
      </c>
      <c r="AX9" s="303">
        <f>+SUM(FI9:FK9)</f>
        <v>57.604071289999986</v>
      </c>
      <c r="AY9" s="303">
        <f t="shared" ref="AY9:AY10" si="63">+SUM(FL9:FN9)</f>
        <v>78.742437329999987</v>
      </c>
      <c r="AZ9" s="303">
        <f t="shared" ref="AZ9:AZ10" si="64">+SUM(FO9:FQ9)</f>
        <v>69.473138489999982</v>
      </c>
      <c r="BA9" s="303">
        <f>+SUM(FR9:FT9)</f>
        <v>60.655709920000007</v>
      </c>
      <c r="BB9" s="305">
        <v>6.994832169999996</v>
      </c>
      <c r="BC9" s="305">
        <v>14.041280299999993</v>
      </c>
      <c r="BD9" s="305">
        <v>13.789812619999994</v>
      </c>
      <c r="BE9" s="305">
        <v>13.127229340000001</v>
      </c>
      <c r="BF9" s="305">
        <v>13.967290740000003</v>
      </c>
      <c r="BG9" s="305">
        <v>12.050712599999997</v>
      </c>
      <c r="BH9" s="305">
        <v>14.222104300000002</v>
      </c>
      <c r="BI9" s="305">
        <v>14.369085920000005</v>
      </c>
      <c r="BJ9" s="305">
        <v>15.562748130000001</v>
      </c>
      <c r="BK9" s="305">
        <v>14.405503250000001</v>
      </c>
      <c r="BL9" s="305">
        <v>15.860864370000003</v>
      </c>
      <c r="BM9" s="305">
        <v>14.612219570000002</v>
      </c>
      <c r="BN9" s="305">
        <v>14.721159570000015</v>
      </c>
      <c r="BO9" s="305">
        <v>14.178345989999997</v>
      </c>
      <c r="BP9" s="305">
        <v>15.268684659999995</v>
      </c>
      <c r="BQ9" s="305">
        <v>13.287719429999999</v>
      </c>
      <c r="BR9" s="305">
        <v>15.524824810000009</v>
      </c>
      <c r="BS9" s="305">
        <v>12.11926351999999</v>
      </c>
      <c r="BT9" s="305">
        <v>16.834205860000004</v>
      </c>
      <c r="BU9" s="305">
        <v>15.718183580000002</v>
      </c>
      <c r="BV9" s="305">
        <v>14.727667659999998</v>
      </c>
      <c r="BW9" s="305">
        <v>16.362593180000012</v>
      </c>
      <c r="BX9" s="305">
        <v>13.769554119999999</v>
      </c>
      <c r="BY9" s="305">
        <v>14.338568010000001</v>
      </c>
      <c r="BZ9" s="305">
        <v>15.80322583999998</v>
      </c>
      <c r="CA9" s="305">
        <v>15.336063909999993</v>
      </c>
      <c r="CB9" s="305">
        <v>16.126087449999979</v>
      </c>
      <c r="CC9" s="305">
        <v>13.56922325</v>
      </c>
      <c r="CD9" s="305">
        <v>16.014260919999995</v>
      </c>
      <c r="CE9" s="305">
        <v>12.777521210000012</v>
      </c>
      <c r="CF9" s="305">
        <v>15.03608341</v>
      </c>
      <c r="CG9" s="305">
        <v>13.227672770000009</v>
      </c>
      <c r="CH9" s="305">
        <v>13.216708830000002</v>
      </c>
      <c r="CI9" s="305">
        <v>16.396237229999976</v>
      </c>
      <c r="CJ9" s="305">
        <v>13.965002389999988</v>
      </c>
      <c r="CK9" s="305">
        <v>10.493773949999996</v>
      </c>
      <c r="CL9" s="305">
        <v>10.895993540000015</v>
      </c>
      <c r="CM9" s="305">
        <v>9.7474135400000144</v>
      </c>
      <c r="CN9" s="305">
        <v>12.766120379999998</v>
      </c>
      <c r="CO9" s="305">
        <v>10.560343380000006</v>
      </c>
      <c r="CP9" s="305">
        <v>18.285585590000011</v>
      </c>
      <c r="CQ9" s="305">
        <v>18.396661200000011</v>
      </c>
      <c r="CR9" s="305">
        <v>18.285325060000009</v>
      </c>
      <c r="CS9" s="305">
        <v>10.268987899999994</v>
      </c>
      <c r="CT9" s="305">
        <v>15.312110560000006</v>
      </c>
      <c r="CU9" s="305">
        <v>15.672229950000002</v>
      </c>
      <c r="CV9" s="305">
        <v>20.181260880000004</v>
      </c>
      <c r="CW9" s="305">
        <v>9.0971772799999897</v>
      </c>
      <c r="CX9" s="305">
        <v>15.507802070000006</v>
      </c>
      <c r="CY9" s="305">
        <v>14.851211990000017</v>
      </c>
      <c r="CZ9" s="305">
        <v>14.663794819999991</v>
      </c>
      <c r="DA9" s="305">
        <v>20.998795210000019</v>
      </c>
      <c r="DB9" s="305">
        <v>11.545283590000002</v>
      </c>
      <c r="DC9" s="305">
        <v>15.650288010000009</v>
      </c>
      <c r="DD9" s="305">
        <v>12.213575180000001</v>
      </c>
      <c r="DE9" s="305">
        <v>13.895317980000007</v>
      </c>
      <c r="DF9" s="305">
        <v>10.920225169999997</v>
      </c>
      <c r="DG9" s="305">
        <v>15.021265890000006</v>
      </c>
      <c r="DH9" s="305">
        <v>4.0510416900000017</v>
      </c>
      <c r="DI9" s="305">
        <v>25.739223700000029</v>
      </c>
      <c r="DJ9" s="305">
        <v>7.0983502799999956</v>
      </c>
      <c r="DK9" s="305">
        <v>11.782174769999996</v>
      </c>
      <c r="DL9" s="305">
        <v>15.262791559999982</v>
      </c>
      <c r="DM9" s="305">
        <v>15.791707770000002</v>
      </c>
      <c r="DN9" s="305">
        <v>10.361402720000003</v>
      </c>
      <c r="DO9" s="305">
        <v>11.303961970000003</v>
      </c>
      <c r="DP9" s="305">
        <v>17.46733995000001</v>
      </c>
      <c r="DQ9" s="305">
        <v>26.035775189999985</v>
      </c>
      <c r="DR9" s="305">
        <v>18.024255399999998</v>
      </c>
      <c r="DS9" s="305">
        <v>9.5536573800000006</v>
      </c>
      <c r="DT9" s="305">
        <v>12.09620687</v>
      </c>
      <c r="DU9" s="305">
        <v>18.70244092999997</v>
      </c>
      <c r="DV9" s="305">
        <v>11.198178480000008</v>
      </c>
      <c r="DW9" s="305">
        <v>8.8224610099999943</v>
      </c>
      <c r="DX9" s="305">
        <v>17.867220489999994</v>
      </c>
      <c r="DY9" s="305">
        <v>23.354696630000053</v>
      </c>
      <c r="DZ9" s="305">
        <v>15.185473429999989</v>
      </c>
      <c r="EA9" s="305">
        <v>21.350901950000001</v>
      </c>
      <c r="EB9" s="305">
        <v>19.736676840000015</v>
      </c>
      <c r="EC9" s="305">
        <v>17.41694918</v>
      </c>
      <c r="ED9" s="305">
        <v>17.112606419999995</v>
      </c>
      <c r="EE9" s="305">
        <v>28.215411049999997</v>
      </c>
      <c r="EF9" s="305">
        <v>29.673250520000014</v>
      </c>
      <c r="EG9" s="305">
        <v>21.742219150000007</v>
      </c>
      <c r="EH9" s="305">
        <v>21.060078350000005</v>
      </c>
      <c r="EI9" s="305">
        <v>7.1868700899999975</v>
      </c>
      <c r="EJ9" s="305">
        <v>33.973478270000022</v>
      </c>
      <c r="EK9" s="305">
        <v>10.932120019999996</v>
      </c>
      <c r="EL9" s="305">
        <v>9.4495967299999979</v>
      </c>
      <c r="EM9" s="305">
        <v>3.9193967700000005</v>
      </c>
      <c r="EN9" s="305">
        <v>5.1121868399999952</v>
      </c>
      <c r="EO9" s="305">
        <v>6.2990254400000056</v>
      </c>
      <c r="EP9" s="305">
        <v>16.40610765000001</v>
      </c>
      <c r="EQ9" s="305">
        <v>12.418537779999991</v>
      </c>
      <c r="ER9" s="305">
        <v>25.340943760000012</v>
      </c>
      <c r="ES9" s="305">
        <v>23.311862140000013</v>
      </c>
      <c r="ET9" s="305">
        <v>12.596290199999991</v>
      </c>
      <c r="EU9" s="305">
        <v>15.584859789999989</v>
      </c>
      <c r="EV9" s="305">
        <v>11.042904539999999</v>
      </c>
      <c r="EW9" s="305">
        <v>23.91753344000001</v>
      </c>
      <c r="EX9" s="305">
        <v>11.421938470000008</v>
      </c>
      <c r="EY9" s="305">
        <v>20.010416379999995</v>
      </c>
      <c r="EZ9" s="305">
        <v>13.043726870000004</v>
      </c>
      <c r="FA9" s="305">
        <v>10.067984380000015</v>
      </c>
      <c r="FB9" s="305">
        <v>31.221169949999968</v>
      </c>
      <c r="FC9" s="305">
        <v>45.655736170000019</v>
      </c>
      <c r="FD9" s="305">
        <v>40.577296369999971</v>
      </c>
      <c r="FE9" s="305">
        <v>14.924498449999998</v>
      </c>
      <c r="FF9" s="305">
        <v>10.22055831999999</v>
      </c>
      <c r="FG9" s="305">
        <v>21.600683099999983</v>
      </c>
      <c r="FH9" s="305">
        <v>10.634779059999996</v>
      </c>
      <c r="FI9" s="305">
        <v>18.029398809999996</v>
      </c>
      <c r="FJ9" s="305">
        <v>14.421234969999986</v>
      </c>
      <c r="FK9" s="305">
        <v>25.153437510000003</v>
      </c>
      <c r="FL9" s="305">
        <v>26.916444849999994</v>
      </c>
      <c r="FM9" s="305">
        <v>24.196705980000004</v>
      </c>
      <c r="FN9" s="305">
        <v>27.629286499999989</v>
      </c>
      <c r="FO9" s="305">
        <v>19.381150319999978</v>
      </c>
      <c r="FP9" s="305">
        <v>29.403793769999996</v>
      </c>
      <c r="FQ9" s="305">
        <v>20.688194400000011</v>
      </c>
      <c r="FR9" s="305">
        <v>21.110133319999992</v>
      </c>
      <c r="FS9" s="305">
        <v>26.55045915000002</v>
      </c>
      <c r="FT9" s="305">
        <v>12.995117449999995</v>
      </c>
      <c r="FU9" s="305">
        <v>15.29</v>
      </c>
    </row>
    <row r="10" spans="1:177" s="4" customFormat="1">
      <c r="A10" s="296">
        <v>112</v>
      </c>
      <c r="B10" s="297" t="s">
        <v>3</v>
      </c>
      <c r="C10" s="302">
        <f t="shared" ref="C10:C35" si="65">+SUM(BB10:BM10)</f>
        <v>0</v>
      </c>
      <c r="D10" s="302">
        <f t="shared" ref="D10:D35" si="66">+SUM(BN10:BY10)</f>
        <v>0</v>
      </c>
      <c r="E10" s="302">
        <f t="shared" ref="E10:E35" si="67">+SUM(BZ10:CK10)</f>
        <v>0</v>
      </c>
      <c r="F10" s="302">
        <f t="shared" ref="F10:F35" si="68">+SUM(CL10:CW10)</f>
        <v>0</v>
      </c>
      <c r="G10" s="302">
        <f>+SUM(CX10:DI10)</f>
        <v>0</v>
      </c>
      <c r="H10" s="302">
        <f>+SUM(DJ10:DU10)</f>
        <v>0</v>
      </c>
      <c r="I10" s="302">
        <f>+SUM(DV10:EG10)</f>
        <v>0</v>
      </c>
      <c r="J10" s="302">
        <f>+SUM(EH10:ES10)</f>
        <v>0</v>
      </c>
      <c r="K10" s="302">
        <f>+SUM(ET10:FE10)</f>
        <v>0</v>
      </c>
      <c r="L10" s="302">
        <f>+SUM(FF10:FQ10)</f>
        <v>0</v>
      </c>
      <c r="M10" s="302">
        <f t="shared" ref="M10:M35" si="69">+SUM(BB10:BD10)</f>
        <v>0</v>
      </c>
      <c r="N10" s="302">
        <f t="shared" ref="N10:N35" si="70">+SUM(BE10:BG10)</f>
        <v>0</v>
      </c>
      <c r="O10" s="302">
        <f t="shared" ref="O10:O35" si="71">+SUM(BH10:BJ10)</f>
        <v>0</v>
      </c>
      <c r="P10" s="302">
        <f t="shared" ref="P10:P35" si="72">+SUM(BK10:BM10)</f>
        <v>0</v>
      </c>
      <c r="Q10" s="302">
        <f t="shared" ref="Q10:Q35" si="73">+SUM(BN10:BP10)</f>
        <v>0</v>
      </c>
      <c r="R10" s="302">
        <f t="shared" ref="R10:R35" si="74">+SUM(BQ10:BS10)</f>
        <v>0</v>
      </c>
      <c r="S10" s="302">
        <f t="shared" ref="S10:S35" si="75">+SUM(BT10:BV10)</f>
        <v>0</v>
      </c>
      <c r="T10" s="302">
        <f t="shared" ref="T10:T35" si="76">+SUM(BW10:BY10)</f>
        <v>0</v>
      </c>
      <c r="U10" s="302">
        <f t="shared" ref="U10:U35" si="77">+SUM(BZ10:CB10)</f>
        <v>0</v>
      </c>
      <c r="V10" s="302">
        <f t="shared" ref="V10:V35" si="78">+SUM(CC10:CE10)</f>
        <v>0</v>
      </c>
      <c r="W10" s="302">
        <f t="shared" ref="W10:W35" si="79">+SUM(CF10:CH10)</f>
        <v>0</v>
      </c>
      <c r="X10" s="302">
        <f t="shared" ref="X10:X35" si="80">+SUM(CI10:CK10)</f>
        <v>0</v>
      </c>
      <c r="Y10" s="302">
        <f t="shared" ref="Y10:Y35" si="81">+SUM(CL10:CN10)</f>
        <v>0</v>
      </c>
      <c r="Z10" s="302">
        <f t="shared" ref="Z10:Z35" si="82">+SUM(CO10:CQ10)</f>
        <v>0</v>
      </c>
      <c r="AA10" s="302">
        <f t="shared" ref="AA10:AA35" si="83">+SUM(CR10:CT10)</f>
        <v>0</v>
      </c>
      <c r="AB10" s="302">
        <f t="shared" ref="AB10:AB35" si="84">+SUM(CU10:CW10)</f>
        <v>0</v>
      </c>
      <c r="AC10" s="302">
        <f>+SUM(CX10:CZ10)</f>
        <v>0</v>
      </c>
      <c r="AD10" s="302">
        <f>+SUM(DA10:DC10)</f>
        <v>0</v>
      </c>
      <c r="AE10" s="302">
        <f>+SUM(DD10:DF10)</f>
        <v>0</v>
      </c>
      <c r="AF10" s="302">
        <f>+SUM(DG10:DI10)</f>
        <v>0</v>
      </c>
      <c r="AG10" s="302">
        <f>+SUM(DJ10:DL10)</f>
        <v>0</v>
      </c>
      <c r="AH10" s="302">
        <f>+SUM(DM10:DO10)</f>
        <v>0</v>
      </c>
      <c r="AI10" s="302">
        <f>+SUM(DP10:DR10)</f>
        <v>0</v>
      </c>
      <c r="AJ10" s="302">
        <f>+SUM(DS10:DU10)</f>
        <v>0</v>
      </c>
      <c r="AK10" s="302">
        <f>+SUM(DV10:DX10)</f>
        <v>0</v>
      </c>
      <c r="AL10" s="302">
        <f>+SUM(DY10:EA10)</f>
        <v>0</v>
      </c>
      <c r="AM10" s="302">
        <f>+SUM(EB10:ED10)</f>
        <v>0</v>
      </c>
      <c r="AN10" s="302">
        <f>+SUM(EE10:EG10)</f>
        <v>0</v>
      </c>
      <c r="AO10" s="302">
        <f>+SUM(EH10:EJ10)</f>
        <v>0</v>
      </c>
      <c r="AP10" s="302">
        <f>+SUM(EK10:EM10)</f>
        <v>0</v>
      </c>
      <c r="AQ10" s="303">
        <f>+SUM(EN10:EP10)</f>
        <v>0</v>
      </c>
      <c r="AR10" s="303">
        <f>+SUM(EQ10:ES10)</f>
        <v>0</v>
      </c>
      <c r="AS10" s="303"/>
      <c r="AT10" s="303"/>
      <c r="AU10" s="303"/>
      <c r="AV10" s="303"/>
      <c r="AW10" s="303">
        <f>+SUM(FF10:FH10)</f>
        <v>0</v>
      </c>
      <c r="AX10" s="303">
        <f>+SUM(FI10:FK10)</f>
        <v>0</v>
      </c>
      <c r="AY10" s="303">
        <f t="shared" si="63"/>
        <v>0</v>
      </c>
      <c r="AZ10" s="303">
        <f t="shared" si="64"/>
        <v>0</v>
      </c>
      <c r="BA10" s="303">
        <f>+SUM(FR10:FT10)</f>
        <v>0</v>
      </c>
      <c r="BB10" s="305">
        <v>0</v>
      </c>
      <c r="BC10" s="305">
        <v>0</v>
      </c>
      <c r="BD10" s="305">
        <v>0</v>
      </c>
      <c r="BE10" s="305">
        <v>0</v>
      </c>
      <c r="BF10" s="305">
        <v>0</v>
      </c>
      <c r="BG10" s="305">
        <v>0</v>
      </c>
      <c r="BH10" s="305">
        <v>0</v>
      </c>
      <c r="BI10" s="305">
        <v>0</v>
      </c>
      <c r="BJ10" s="305">
        <v>0</v>
      </c>
      <c r="BK10" s="305">
        <v>0</v>
      </c>
      <c r="BL10" s="305">
        <v>0</v>
      </c>
      <c r="BM10" s="305">
        <v>0</v>
      </c>
      <c r="BN10" s="305">
        <v>0</v>
      </c>
      <c r="BO10" s="305">
        <v>0</v>
      </c>
      <c r="BP10" s="305">
        <v>0</v>
      </c>
      <c r="BQ10" s="305">
        <v>0</v>
      </c>
      <c r="BR10" s="305">
        <v>0</v>
      </c>
      <c r="BS10" s="305">
        <v>0</v>
      </c>
      <c r="BT10" s="305">
        <v>0</v>
      </c>
      <c r="BU10" s="305">
        <v>0</v>
      </c>
      <c r="BV10" s="305">
        <v>0</v>
      </c>
      <c r="BW10" s="305">
        <v>0</v>
      </c>
      <c r="BX10" s="305">
        <v>0</v>
      </c>
      <c r="BY10" s="305">
        <v>0</v>
      </c>
      <c r="BZ10" s="305">
        <v>0</v>
      </c>
      <c r="CA10" s="305">
        <v>0</v>
      </c>
      <c r="CB10" s="305">
        <v>0</v>
      </c>
      <c r="CC10" s="305">
        <v>0</v>
      </c>
      <c r="CD10" s="305">
        <v>0</v>
      </c>
      <c r="CE10" s="305">
        <v>0</v>
      </c>
      <c r="CF10" s="305">
        <v>0</v>
      </c>
      <c r="CG10" s="305">
        <v>0</v>
      </c>
      <c r="CH10" s="305">
        <v>0</v>
      </c>
      <c r="CI10" s="305">
        <v>0</v>
      </c>
      <c r="CJ10" s="305">
        <v>0</v>
      </c>
      <c r="CK10" s="305">
        <v>0</v>
      </c>
      <c r="CL10" s="305">
        <v>0</v>
      </c>
      <c r="CM10" s="305">
        <v>0</v>
      </c>
      <c r="CN10" s="305">
        <v>0</v>
      </c>
      <c r="CO10" s="305">
        <v>0</v>
      </c>
      <c r="CP10" s="305">
        <v>0</v>
      </c>
      <c r="CQ10" s="305">
        <v>0</v>
      </c>
      <c r="CR10" s="305">
        <v>0</v>
      </c>
      <c r="CS10" s="305">
        <v>0</v>
      </c>
      <c r="CT10" s="305">
        <v>0</v>
      </c>
      <c r="CU10" s="305">
        <v>0</v>
      </c>
      <c r="CV10" s="305">
        <v>0</v>
      </c>
      <c r="CW10" s="305">
        <v>0</v>
      </c>
      <c r="CX10" s="305">
        <v>0</v>
      </c>
      <c r="CY10" s="305">
        <v>0</v>
      </c>
      <c r="CZ10" s="305">
        <v>0</v>
      </c>
      <c r="DA10" s="305">
        <v>0</v>
      </c>
      <c r="DB10" s="305">
        <v>0</v>
      </c>
      <c r="DC10" s="305">
        <v>0</v>
      </c>
      <c r="DD10" s="305">
        <v>0</v>
      </c>
      <c r="DE10" s="305">
        <v>0</v>
      </c>
      <c r="DF10" s="305">
        <v>0</v>
      </c>
      <c r="DG10" s="305">
        <v>0</v>
      </c>
      <c r="DH10" s="305">
        <v>0</v>
      </c>
      <c r="DI10" s="305">
        <v>0</v>
      </c>
      <c r="DJ10" s="305">
        <v>0</v>
      </c>
      <c r="DK10" s="305">
        <v>0</v>
      </c>
      <c r="DL10" s="305">
        <v>0</v>
      </c>
      <c r="DM10" s="305">
        <v>0</v>
      </c>
      <c r="DN10" s="305">
        <v>0</v>
      </c>
      <c r="DO10" s="305">
        <v>0</v>
      </c>
      <c r="DP10" s="305">
        <v>0</v>
      </c>
      <c r="DQ10" s="305">
        <v>0</v>
      </c>
      <c r="DR10" s="305">
        <v>0</v>
      </c>
      <c r="DS10" s="305">
        <v>0</v>
      </c>
      <c r="DT10" s="305">
        <v>0</v>
      </c>
      <c r="DU10" s="305">
        <v>0</v>
      </c>
      <c r="DV10" s="305">
        <v>0</v>
      </c>
      <c r="DW10" s="305">
        <v>0</v>
      </c>
      <c r="DX10" s="305">
        <v>0</v>
      </c>
      <c r="DY10" s="305">
        <v>0</v>
      </c>
      <c r="DZ10" s="305">
        <v>0</v>
      </c>
      <c r="EA10" s="305">
        <v>0</v>
      </c>
      <c r="EB10" s="305">
        <v>0</v>
      </c>
      <c r="EC10" s="305">
        <v>0</v>
      </c>
      <c r="ED10" s="305">
        <v>0</v>
      </c>
      <c r="EE10" s="305">
        <v>0</v>
      </c>
      <c r="EF10" s="305">
        <v>0</v>
      </c>
      <c r="EG10" s="305">
        <v>0</v>
      </c>
      <c r="EH10" s="305">
        <v>0</v>
      </c>
      <c r="EI10" s="305">
        <v>0</v>
      </c>
      <c r="EJ10" s="305">
        <v>0</v>
      </c>
      <c r="EK10" s="305">
        <v>0</v>
      </c>
      <c r="EL10" s="305">
        <v>0</v>
      </c>
      <c r="EM10" s="305">
        <v>0</v>
      </c>
      <c r="EN10" s="305">
        <v>0</v>
      </c>
      <c r="EO10" s="305">
        <v>0</v>
      </c>
      <c r="EP10" s="305">
        <v>0</v>
      </c>
      <c r="EQ10" s="305">
        <v>0</v>
      </c>
      <c r="ER10" s="305">
        <v>0</v>
      </c>
      <c r="ES10" s="305">
        <v>0</v>
      </c>
      <c r="ET10" s="305">
        <v>0</v>
      </c>
      <c r="EU10" s="305">
        <v>0</v>
      </c>
      <c r="EV10" s="305">
        <v>0</v>
      </c>
      <c r="EW10" s="305">
        <v>0</v>
      </c>
      <c r="EX10" s="305">
        <v>0</v>
      </c>
      <c r="EY10" s="305">
        <v>0</v>
      </c>
      <c r="EZ10" s="305">
        <v>0</v>
      </c>
      <c r="FA10" s="305">
        <v>0</v>
      </c>
      <c r="FB10" s="305">
        <v>0</v>
      </c>
      <c r="FC10" s="305">
        <v>0</v>
      </c>
      <c r="FD10" s="305">
        <v>0</v>
      </c>
      <c r="FE10" s="305">
        <v>0</v>
      </c>
      <c r="FF10" s="305">
        <v>0</v>
      </c>
      <c r="FG10" s="305">
        <v>0</v>
      </c>
      <c r="FH10" s="305">
        <v>0</v>
      </c>
      <c r="FI10" s="305">
        <v>0</v>
      </c>
      <c r="FJ10" s="305">
        <f>+FI10</f>
        <v>0</v>
      </c>
      <c r="FK10" s="305">
        <f>+FJ10</f>
        <v>0</v>
      </c>
      <c r="FL10" s="305">
        <f t="shared" ref="FL10" si="85">+FK10</f>
        <v>0</v>
      </c>
      <c r="FM10" s="305">
        <f t="shared" ref="FM10" si="86">+FL10</f>
        <v>0</v>
      </c>
      <c r="FN10" s="305">
        <f t="shared" ref="FN10" si="87">+FM10</f>
        <v>0</v>
      </c>
      <c r="FO10" s="305">
        <f t="shared" ref="FO10" si="88">+FN10</f>
        <v>0</v>
      </c>
      <c r="FP10" s="305">
        <f t="shared" ref="FP10" si="89">+FO10</f>
        <v>0</v>
      </c>
      <c r="FQ10" s="305">
        <f t="shared" ref="FQ10" si="90">+FP10</f>
        <v>0</v>
      </c>
      <c r="FR10" s="305">
        <f t="shared" ref="FR10:FS10" si="91">+FQ10</f>
        <v>0</v>
      </c>
      <c r="FS10" s="305">
        <f t="shared" si="91"/>
        <v>0</v>
      </c>
      <c r="FT10" s="305">
        <f t="shared" ref="FT10" si="92">+FS10</f>
        <v>0</v>
      </c>
      <c r="FU10" s="305">
        <f t="shared" ref="FU10" si="93">+FT10</f>
        <v>0</v>
      </c>
    </row>
    <row r="11" spans="1:177" hidden="1">
      <c r="A11" s="296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  <c r="DO11" s="297"/>
      <c r="DP11" s="297"/>
      <c r="DQ11" s="297"/>
      <c r="DR11" s="297"/>
      <c r="DS11" s="297"/>
      <c r="DT11" s="297"/>
      <c r="DU11" s="297"/>
      <c r="DV11" s="297"/>
      <c r="DW11" s="297"/>
      <c r="DX11" s="297"/>
      <c r="DY11" s="297"/>
      <c r="DZ11" s="297"/>
      <c r="EA11" s="297"/>
      <c r="EB11" s="297"/>
      <c r="EC11" s="297"/>
      <c r="ED11" s="297"/>
      <c r="EE11" s="297"/>
      <c r="EF11" s="297"/>
      <c r="EG11" s="297"/>
      <c r="EH11" s="297"/>
      <c r="EI11" s="297"/>
      <c r="EJ11" s="297"/>
      <c r="EK11" s="297"/>
      <c r="EL11" s="297"/>
      <c r="EM11" s="297"/>
      <c r="EN11" s="297"/>
      <c r="EO11" s="297"/>
      <c r="EP11" s="297"/>
      <c r="EQ11" s="297"/>
      <c r="ER11" s="297"/>
      <c r="ES11" s="297"/>
      <c r="ET11" s="297"/>
      <c r="EU11" s="297"/>
      <c r="EV11" s="297"/>
      <c r="EW11" s="297"/>
      <c r="EX11" s="297"/>
      <c r="EY11" s="297"/>
      <c r="EZ11" s="297"/>
      <c r="FA11" s="297"/>
      <c r="FB11" s="297"/>
      <c r="FC11" s="297"/>
      <c r="FD11" s="297"/>
      <c r="FE11" s="297"/>
      <c r="FF11" s="297"/>
      <c r="FG11" s="297"/>
      <c r="FH11" s="297"/>
      <c r="FI11" s="297"/>
      <c r="FJ11" s="297"/>
      <c r="FK11" s="297"/>
      <c r="FL11" s="297"/>
      <c r="FM11" s="297"/>
      <c r="FN11" s="297"/>
      <c r="FO11" s="297"/>
      <c r="FP11" s="297"/>
      <c r="FQ11" s="297"/>
      <c r="FR11" s="297"/>
      <c r="FS11" s="297"/>
      <c r="FT11" s="297"/>
      <c r="FU11" s="297"/>
    </row>
    <row r="12" spans="1:177">
      <c r="A12" s="299">
        <v>12</v>
      </c>
      <c r="B12" s="300" t="s">
        <v>4</v>
      </c>
      <c r="C12" s="301">
        <f t="shared" si="65"/>
        <v>4415.0478448300009</v>
      </c>
      <c r="D12" s="301">
        <f t="shared" si="66"/>
        <v>4816.773449629999</v>
      </c>
      <c r="E12" s="301">
        <f t="shared" si="67"/>
        <v>5204.4563680800002</v>
      </c>
      <c r="F12" s="301">
        <f t="shared" si="68"/>
        <v>4865.7891006799982</v>
      </c>
      <c r="G12" s="301">
        <f t="shared" ref="G12:AE12" si="94">+G13+G14++G15+G16+G17</f>
        <v>5262.4901980599989</v>
      </c>
      <c r="H12" s="301">
        <f t="shared" si="94"/>
        <v>5667.4930981799998</v>
      </c>
      <c r="I12" s="301">
        <f t="shared" si="94"/>
        <v>5423.2870158500009</v>
      </c>
      <c r="J12" s="301">
        <f t="shared" si="94"/>
        <v>4395.3079654100002</v>
      </c>
      <c r="K12" s="301">
        <f t="shared" si="94"/>
        <v>5132.919047119999</v>
      </c>
      <c r="L12" s="301">
        <f t="shared" si="94"/>
        <v>5347.7701613100007</v>
      </c>
      <c r="M12" s="301">
        <f t="shared" si="69"/>
        <v>997.08613846999992</v>
      </c>
      <c r="N12" s="301">
        <f t="shared" si="70"/>
        <v>982.62321360999999</v>
      </c>
      <c r="O12" s="301">
        <f t="shared" si="71"/>
        <v>1307.3991658099999</v>
      </c>
      <c r="P12" s="301">
        <f t="shared" si="72"/>
        <v>1127.9393269400007</v>
      </c>
      <c r="Q12" s="301">
        <f t="shared" si="73"/>
        <v>1114.1910038800002</v>
      </c>
      <c r="R12" s="301">
        <f t="shared" si="74"/>
        <v>1198.6575259000003</v>
      </c>
      <c r="S12" s="301">
        <f t="shared" si="75"/>
        <v>1228.78235124</v>
      </c>
      <c r="T12" s="301">
        <f t="shared" si="76"/>
        <v>1275.1425686099985</v>
      </c>
      <c r="U12" s="301">
        <f t="shared" si="77"/>
        <v>1205.6159571500002</v>
      </c>
      <c r="V12" s="301">
        <f t="shared" si="78"/>
        <v>1432.3099074799998</v>
      </c>
      <c r="W12" s="301">
        <f t="shared" si="79"/>
        <v>924.40860852000037</v>
      </c>
      <c r="X12" s="301">
        <f t="shared" si="80"/>
        <v>1642.1218949299994</v>
      </c>
      <c r="Y12" s="301">
        <f t="shared" si="81"/>
        <v>863.69587458999968</v>
      </c>
      <c r="Z12" s="301">
        <f t="shared" si="82"/>
        <v>1261.8057294800005</v>
      </c>
      <c r="AA12" s="301">
        <f t="shared" si="83"/>
        <v>1299.313102269999</v>
      </c>
      <c r="AB12" s="301">
        <f t="shared" si="84"/>
        <v>1440.9743943399994</v>
      </c>
      <c r="AC12" s="301">
        <f t="shared" si="94"/>
        <v>1221.8168721100001</v>
      </c>
      <c r="AD12" s="301">
        <f t="shared" si="94"/>
        <v>1355.3945966899998</v>
      </c>
      <c r="AE12" s="301">
        <f t="shared" si="94"/>
        <v>1037.9939957900003</v>
      </c>
      <c r="AF12" s="301">
        <f t="shared" ref="AF12:AU12" si="95">+AF13+AF14++AF15+AF16+AF17</f>
        <v>1647.2847334699984</v>
      </c>
      <c r="AG12" s="301">
        <f t="shared" si="95"/>
        <v>1265.0200260700003</v>
      </c>
      <c r="AH12" s="301">
        <f t="shared" si="95"/>
        <v>1556.7877200599996</v>
      </c>
      <c r="AI12" s="301">
        <f t="shared" si="95"/>
        <v>1375.9459404699996</v>
      </c>
      <c r="AJ12" s="301">
        <f t="shared" si="95"/>
        <v>1469.7394115799998</v>
      </c>
      <c r="AK12" s="301">
        <f t="shared" si="95"/>
        <v>1180.4702005099996</v>
      </c>
      <c r="AL12" s="301">
        <f t="shared" si="95"/>
        <v>1573.6374811900007</v>
      </c>
      <c r="AM12" s="301">
        <f t="shared" si="95"/>
        <v>1211.6055994699996</v>
      </c>
      <c r="AN12" s="301">
        <f t="shared" si="95"/>
        <v>1457.5737346799999</v>
      </c>
      <c r="AO12" s="301">
        <f t="shared" si="95"/>
        <v>941.73212617999957</v>
      </c>
      <c r="AP12" s="301">
        <f t="shared" si="95"/>
        <v>1380.9242136699997</v>
      </c>
      <c r="AQ12" s="301">
        <f t="shared" si="95"/>
        <v>966.81328852000058</v>
      </c>
      <c r="AR12" s="301">
        <f t="shared" si="95"/>
        <v>1105.8383370400002</v>
      </c>
      <c r="AS12" s="301">
        <f t="shared" si="95"/>
        <v>1206.7012571000014</v>
      </c>
      <c r="AT12" s="301">
        <f t="shared" si="95"/>
        <v>1240.9042381099985</v>
      </c>
      <c r="AU12" s="301">
        <f t="shared" si="95"/>
        <v>958.47252750000075</v>
      </c>
      <c r="AV12" s="301">
        <f>+AV13+AV14++AV15+AV16+AV17</f>
        <v>1726.8410244099982</v>
      </c>
      <c r="AW12" s="301">
        <f t="shared" ref="AW12:BB12" si="96">+AW13+AW14++AW15+AW16+AW17</f>
        <v>1139.7749085699998</v>
      </c>
      <c r="AX12" s="301">
        <f t="shared" si="96"/>
        <v>1390.8420163000001</v>
      </c>
      <c r="AY12" s="301">
        <f t="shared" si="96"/>
        <v>1303.3497001399996</v>
      </c>
      <c r="AZ12" s="301">
        <f t="shared" si="96"/>
        <v>1513.803536300001</v>
      </c>
      <c r="BA12" s="301">
        <f t="shared" ref="BA12" si="97">+BA13+BA14++BA15+BA16+BA17</f>
        <v>1262.9453636350004</v>
      </c>
      <c r="BB12" s="301">
        <f t="shared" si="96"/>
        <v>390.75936728999994</v>
      </c>
      <c r="BC12" s="301">
        <f t="shared" ref="BC12:CW12" si="98">+BC13+BC14++BC15+BC16+BC17</f>
        <v>285.89472120000039</v>
      </c>
      <c r="BD12" s="301">
        <f t="shared" si="98"/>
        <v>320.4320499799997</v>
      </c>
      <c r="BE12" s="301">
        <f t="shared" si="98"/>
        <v>284.09677160000012</v>
      </c>
      <c r="BF12" s="301">
        <f t="shared" si="98"/>
        <v>352.76232834000018</v>
      </c>
      <c r="BG12" s="301">
        <f t="shared" si="98"/>
        <v>345.76411366999974</v>
      </c>
      <c r="BH12" s="301">
        <f t="shared" si="98"/>
        <v>365.90017963000014</v>
      </c>
      <c r="BI12" s="301">
        <f t="shared" si="98"/>
        <v>402.26026847000014</v>
      </c>
      <c r="BJ12" s="301">
        <f t="shared" si="98"/>
        <v>539.23871770999949</v>
      </c>
      <c r="BK12" s="301">
        <f t="shared" si="98"/>
        <v>337.79993135000063</v>
      </c>
      <c r="BL12" s="301">
        <f t="shared" si="98"/>
        <v>343.75372197000047</v>
      </c>
      <c r="BM12" s="301">
        <f t="shared" si="98"/>
        <v>446.38567361999969</v>
      </c>
      <c r="BN12" s="301">
        <f t="shared" si="98"/>
        <v>414.10832190000008</v>
      </c>
      <c r="BO12" s="301">
        <f t="shared" si="98"/>
        <v>354.01471748000012</v>
      </c>
      <c r="BP12" s="301">
        <f t="shared" si="98"/>
        <v>346.0679644999999</v>
      </c>
      <c r="BQ12" s="301">
        <f t="shared" si="98"/>
        <v>313.5956565900002</v>
      </c>
      <c r="BR12" s="301">
        <f t="shared" si="98"/>
        <v>410.8010339899995</v>
      </c>
      <c r="BS12" s="301">
        <f t="shared" si="98"/>
        <v>474.26083532000069</v>
      </c>
      <c r="BT12" s="301">
        <f t="shared" si="98"/>
        <v>443.58237992999909</v>
      </c>
      <c r="BU12" s="301">
        <f t="shared" si="98"/>
        <v>427.01126365000044</v>
      </c>
      <c r="BV12" s="301">
        <f t="shared" si="98"/>
        <v>358.18870766000066</v>
      </c>
      <c r="BW12" s="301">
        <f t="shared" si="98"/>
        <v>408.36150197999996</v>
      </c>
      <c r="BX12" s="301">
        <f t="shared" si="98"/>
        <v>390.48613972999931</v>
      </c>
      <c r="BY12" s="301">
        <f t="shared" si="98"/>
        <v>476.29492689999927</v>
      </c>
      <c r="BZ12" s="301">
        <f t="shared" si="98"/>
        <v>294.64598904000002</v>
      </c>
      <c r="CA12" s="301">
        <f t="shared" si="98"/>
        <v>500.12293910000022</v>
      </c>
      <c r="CB12" s="301">
        <f t="shared" si="98"/>
        <v>410.84702900999986</v>
      </c>
      <c r="CC12" s="301">
        <f t="shared" si="98"/>
        <v>471.33112000999961</v>
      </c>
      <c r="CD12" s="301">
        <f t="shared" si="98"/>
        <v>493.94704618000003</v>
      </c>
      <c r="CE12" s="301">
        <f t="shared" si="98"/>
        <v>467.03174129000013</v>
      </c>
      <c r="CF12" s="301">
        <f t="shared" si="98"/>
        <v>506.44489114000061</v>
      </c>
      <c r="CG12" s="301">
        <f t="shared" si="98"/>
        <v>195.10918826999915</v>
      </c>
      <c r="CH12" s="301">
        <f t="shared" si="98"/>
        <v>222.85452911000061</v>
      </c>
      <c r="CI12" s="301">
        <f t="shared" si="98"/>
        <v>410.20984007999959</v>
      </c>
      <c r="CJ12" s="301">
        <f t="shared" si="98"/>
        <v>226.4611523300004</v>
      </c>
      <c r="CK12" s="301">
        <f t="shared" si="98"/>
        <v>1005.4509025199993</v>
      </c>
      <c r="CL12" s="301">
        <f t="shared" si="98"/>
        <v>291.24086257999994</v>
      </c>
      <c r="CM12" s="301">
        <f t="shared" si="98"/>
        <v>149.29920607999969</v>
      </c>
      <c r="CN12" s="301">
        <f t="shared" si="98"/>
        <v>423.15580593000004</v>
      </c>
      <c r="CO12" s="301">
        <f t="shared" si="98"/>
        <v>464.60737379999978</v>
      </c>
      <c r="CP12" s="301">
        <f t="shared" si="98"/>
        <v>251.60102897999974</v>
      </c>
      <c r="CQ12" s="301">
        <f t="shared" si="98"/>
        <v>545.59732670000108</v>
      </c>
      <c r="CR12" s="301">
        <f t="shared" si="98"/>
        <v>568.89705739000021</v>
      </c>
      <c r="CS12" s="301">
        <f t="shared" si="98"/>
        <v>369.92386254999911</v>
      </c>
      <c r="CT12" s="301">
        <f t="shared" si="98"/>
        <v>360.49218232999959</v>
      </c>
      <c r="CU12" s="301">
        <f t="shared" si="98"/>
        <v>444.3248649599999</v>
      </c>
      <c r="CV12" s="301">
        <f t="shared" si="98"/>
        <v>249.47337022999923</v>
      </c>
      <c r="CW12" s="301">
        <f t="shared" si="98"/>
        <v>747.17615915000033</v>
      </c>
      <c r="CX12" s="301">
        <f t="shared" ref="CX12:DT12" si="99">+CX13+CX14++CX15+CX16+CX17</f>
        <v>342.27444297000034</v>
      </c>
      <c r="CY12" s="301">
        <f t="shared" si="99"/>
        <v>380.98467763999963</v>
      </c>
      <c r="CZ12" s="301">
        <f t="shared" si="99"/>
        <v>498.55775150000011</v>
      </c>
      <c r="DA12" s="301">
        <f t="shared" si="99"/>
        <v>380.19728822000025</v>
      </c>
      <c r="DB12" s="301">
        <f t="shared" si="99"/>
        <v>502.03166842999974</v>
      </c>
      <c r="DC12" s="301">
        <f t="shared" si="99"/>
        <v>473.16564003999991</v>
      </c>
      <c r="DD12" s="301">
        <f t="shared" si="99"/>
        <v>428.44946321000049</v>
      </c>
      <c r="DE12" s="301">
        <f t="shared" si="99"/>
        <v>406.23235753999927</v>
      </c>
      <c r="DF12" s="301">
        <f t="shared" si="99"/>
        <v>203.31217504000057</v>
      </c>
      <c r="DG12" s="301">
        <f t="shared" si="99"/>
        <v>593.73051991</v>
      </c>
      <c r="DH12" s="301">
        <f t="shared" si="99"/>
        <v>418.84484024000034</v>
      </c>
      <c r="DI12" s="301">
        <f t="shared" si="99"/>
        <v>634.70937331999812</v>
      </c>
      <c r="DJ12" s="301">
        <f t="shared" si="99"/>
        <v>371.42057954000001</v>
      </c>
      <c r="DK12" s="301">
        <f t="shared" si="99"/>
        <v>480.24148841999994</v>
      </c>
      <c r="DL12" s="301">
        <f t="shared" si="99"/>
        <v>413.35795811000048</v>
      </c>
      <c r="DM12" s="301">
        <f t="shared" si="99"/>
        <v>514.57016247999945</v>
      </c>
      <c r="DN12" s="301">
        <f t="shared" si="99"/>
        <v>568.04447991999996</v>
      </c>
      <c r="DO12" s="301">
        <f t="shared" si="99"/>
        <v>474.17307766000027</v>
      </c>
      <c r="DP12" s="301">
        <f t="shared" si="99"/>
        <v>451.70229560999923</v>
      </c>
      <c r="DQ12" s="301">
        <f t="shared" si="99"/>
        <v>528.14011694000044</v>
      </c>
      <c r="DR12" s="301">
        <f t="shared" si="99"/>
        <v>396.10352791999981</v>
      </c>
      <c r="DS12" s="301">
        <f t="shared" si="99"/>
        <v>433.004893769999</v>
      </c>
      <c r="DT12" s="301">
        <f t="shared" si="99"/>
        <v>473.821199350001</v>
      </c>
      <c r="DU12" s="301">
        <f t="shared" ref="DU12:ER12" si="100">+DU13+DU14++DU15+DU16+DU17</f>
        <v>562.91331845999991</v>
      </c>
      <c r="DV12" s="301">
        <f t="shared" si="100"/>
        <v>521.73404750999987</v>
      </c>
      <c r="DW12" s="301">
        <f t="shared" si="100"/>
        <v>424.85421701999996</v>
      </c>
      <c r="DX12" s="301">
        <f t="shared" si="100"/>
        <v>233.88193597999975</v>
      </c>
      <c r="DY12" s="301">
        <f t="shared" si="100"/>
        <v>610.43011320000073</v>
      </c>
      <c r="DZ12" s="301">
        <f t="shared" si="100"/>
        <v>530.20294570999954</v>
      </c>
      <c r="EA12" s="301">
        <f t="shared" si="100"/>
        <v>433.00442228000043</v>
      </c>
      <c r="EB12" s="301">
        <f t="shared" si="100"/>
        <v>338.12073492999946</v>
      </c>
      <c r="EC12" s="301">
        <f t="shared" si="100"/>
        <v>263.50736492000078</v>
      </c>
      <c r="ED12" s="301">
        <f t="shared" si="100"/>
        <v>609.97749961999921</v>
      </c>
      <c r="EE12" s="301">
        <f t="shared" si="100"/>
        <v>305.16391795000095</v>
      </c>
      <c r="EF12" s="301">
        <f t="shared" si="100"/>
        <v>194.59295593999883</v>
      </c>
      <c r="EG12" s="301">
        <f t="shared" si="100"/>
        <v>957.81686079000008</v>
      </c>
      <c r="EH12" s="301">
        <f t="shared" si="100"/>
        <v>232.65120474999981</v>
      </c>
      <c r="EI12" s="301">
        <f t="shared" si="100"/>
        <v>530.34296824000035</v>
      </c>
      <c r="EJ12" s="301">
        <f t="shared" si="100"/>
        <v>178.73795318999944</v>
      </c>
      <c r="EK12" s="301">
        <f t="shared" si="100"/>
        <v>168.92095457000022</v>
      </c>
      <c r="EL12" s="301">
        <f t="shared" si="100"/>
        <v>889.07563382000001</v>
      </c>
      <c r="EM12" s="301">
        <f t="shared" si="100"/>
        <v>322.92762527999957</v>
      </c>
      <c r="EN12" s="301">
        <f t="shared" si="100"/>
        <v>309.87631556000053</v>
      </c>
      <c r="EO12" s="301">
        <f t="shared" si="100"/>
        <v>394.0701291500003</v>
      </c>
      <c r="EP12" s="301">
        <f t="shared" si="100"/>
        <v>262.86684380999969</v>
      </c>
      <c r="EQ12" s="301">
        <f t="shared" si="100"/>
        <v>305.51788254999906</v>
      </c>
      <c r="ER12" s="301">
        <f t="shared" si="100"/>
        <v>299.58038558000158</v>
      </c>
      <c r="ES12" s="301">
        <f t="shared" ref="ES12:FE12" si="101">+ES13+ES14++ES15+ES16+ES17</f>
        <v>500.74006890999954</v>
      </c>
      <c r="ET12" s="301">
        <f t="shared" si="101"/>
        <v>529.04821075999996</v>
      </c>
      <c r="EU12" s="301">
        <f t="shared" si="101"/>
        <v>367.26644551999993</v>
      </c>
      <c r="EV12" s="301">
        <f t="shared" si="101"/>
        <v>310.38660082000143</v>
      </c>
      <c r="EW12" s="301">
        <f t="shared" si="101"/>
        <v>354.39701152999896</v>
      </c>
      <c r="EX12" s="301">
        <f t="shared" si="101"/>
        <v>366.85172216000058</v>
      </c>
      <c r="EY12" s="301">
        <f t="shared" si="101"/>
        <v>519.65550441999915</v>
      </c>
      <c r="EZ12" s="301">
        <f t="shared" si="101"/>
        <v>390.84401550000132</v>
      </c>
      <c r="FA12" s="301">
        <f t="shared" si="101"/>
        <v>381.69327881999914</v>
      </c>
      <c r="FB12" s="301">
        <f t="shared" si="101"/>
        <v>185.93523318000027</v>
      </c>
      <c r="FC12" s="301">
        <f t="shared" si="101"/>
        <v>551.95506007999643</v>
      </c>
      <c r="FD12" s="301">
        <f t="shared" si="101"/>
        <v>358.5569280999992</v>
      </c>
      <c r="FE12" s="301">
        <f t="shared" si="101"/>
        <v>816.32903623000243</v>
      </c>
      <c r="FF12" s="301">
        <f t="shared" ref="FF12:FH12" si="102">+FF13+FF14++FF15+FF16+FF17</f>
        <v>187.38643416499997</v>
      </c>
      <c r="FG12" s="301">
        <f t="shared" si="102"/>
        <v>557.09484304499983</v>
      </c>
      <c r="FH12" s="301">
        <f t="shared" si="102"/>
        <v>395.29363135999989</v>
      </c>
      <c r="FI12" s="301">
        <f t="shared" ref="FI12:FJ12" si="103">+FI13+FI14++FI15+FI16+FI17</f>
        <v>390.64640526999972</v>
      </c>
      <c r="FJ12" s="301">
        <f t="shared" si="103"/>
        <v>326.49978331999978</v>
      </c>
      <c r="FK12" s="301">
        <f t="shared" ref="FK12" si="104">+FK13+FK14++FK15+FK16+FK17</f>
        <v>673.69582771000046</v>
      </c>
      <c r="FL12" s="301">
        <f t="shared" ref="FL12" si="105">+FL13+FL14++FL15+FL16+FL17</f>
        <v>433.17788964000096</v>
      </c>
      <c r="FM12" s="301">
        <f t="shared" ref="FM12" si="106">+FM13+FM14++FM15+FM16+FM17</f>
        <v>436.67245779999985</v>
      </c>
      <c r="FN12" s="301">
        <f t="shared" ref="FN12" si="107">+FN13+FN14++FN15+FN16+FN17</f>
        <v>433.49935269999855</v>
      </c>
      <c r="FO12" s="301">
        <f t="shared" ref="FO12" si="108">+FO13+FO14++FO15+FO16+FO17</f>
        <v>417.14627843000125</v>
      </c>
      <c r="FP12" s="301">
        <f t="shared" ref="FP12" si="109">+FP13+FP14++FP15+FP16+FP17</f>
        <v>435.8982882500008</v>
      </c>
      <c r="FQ12" s="301">
        <f t="shared" ref="FQ12:FR12" si="110">+FQ13+FQ14++FQ15+FQ16+FQ17</f>
        <v>660.75896961999911</v>
      </c>
      <c r="FR12" s="301">
        <f t="shared" si="110"/>
        <v>159.24444975999972</v>
      </c>
      <c r="FS12" s="301">
        <f t="shared" ref="FS12" si="111">+FS13+FS14++FS15+FS16+FS17</f>
        <v>676.60039905999997</v>
      </c>
      <c r="FT12" s="301">
        <f t="shared" ref="FT12:FU12" si="112">+FT13+FT14++FT15+FT16+FT17</f>
        <v>427.10051481500057</v>
      </c>
      <c r="FU12" s="301">
        <f t="shared" si="112"/>
        <v>445.14232622146</v>
      </c>
    </row>
    <row r="13" spans="1:177" hidden="1">
      <c r="A13" s="306">
        <v>121</v>
      </c>
      <c r="B13" s="307" t="s">
        <v>5</v>
      </c>
      <c r="C13" s="305">
        <f t="shared" si="65"/>
        <v>0</v>
      </c>
      <c r="D13" s="305">
        <f t="shared" si="66"/>
        <v>0</v>
      </c>
      <c r="E13" s="305">
        <f t="shared" si="67"/>
        <v>0</v>
      </c>
      <c r="F13" s="305">
        <f t="shared" si="68"/>
        <v>0</v>
      </c>
      <c r="G13" s="305">
        <f t="shared" ref="G13:AR13" si="113">+SUM(G14:G14)</f>
        <v>0</v>
      </c>
      <c r="H13" s="305">
        <f t="shared" si="113"/>
        <v>0</v>
      </c>
      <c r="I13" s="305">
        <f t="shared" si="113"/>
        <v>0</v>
      </c>
      <c r="J13" s="305">
        <f t="shared" si="113"/>
        <v>0</v>
      </c>
      <c r="K13" s="305">
        <f t="shared" ref="K13:K17" si="114">+SUM(ET13:FE13)</f>
        <v>0</v>
      </c>
      <c r="L13" s="302"/>
      <c r="M13" s="305">
        <f t="shared" si="69"/>
        <v>0</v>
      </c>
      <c r="N13" s="305">
        <f t="shared" si="70"/>
        <v>0</v>
      </c>
      <c r="O13" s="305">
        <f t="shared" si="71"/>
        <v>0</v>
      </c>
      <c r="P13" s="305">
        <f t="shared" si="72"/>
        <v>0</v>
      </c>
      <c r="Q13" s="305">
        <f t="shared" si="73"/>
        <v>0</v>
      </c>
      <c r="R13" s="305">
        <f t="shared" si="74"/>
        <v>0</v>
      </c>
      <c r="S13" s="305">
        <f t="shared" si="75"/>
        <v>0</v>
      </c>
      <c r="T13" s="305">
        <f t="shared" si="76"/>
        <v>0</v>
      </c>
      <c r="U13" s="305">
        <f t="shared" si="77"/>
        <v>0</v>
      </c>
      <c r="V13" s="305">
        <f t="shared" si="78"/>
        <v>0</v>
      </c>
      <c r="W13" s="305">
        <f t="shared" si="79"/>
        <v>0</v>
      </c>
      <c r="X13" s="305">
        <f t="shared" si="80"/>
        <v>0</v>
      </c>
      <c r="Y13" s="305">
        <f t="shared" si="81"/>
        <v>0</v>
      </c>
      <c r="Z13" s="305">
        <f t="shared" si="82"/>
        <v>0</v>
      </c>
      <c r="AA13" s="305">
        <f t="shared" si="83"/>
        <v>0</v>
      </c>
      <c r="AB13" s="305">
        <f t="shared" si="84"/>
        <v>0</v>
      </c>
      <c r="AC13" s="305">
        <f t="shared" si="113"/>
        <v>0</v>
      </c>
      <c r="AD13" s="305">
        <f t="shared" si="113"/>
        <v>0</v>
      </c>
      <c r="AE13" s="305">
        <f t="shared" si="113"/>
        <v>0</v>
      </c>
      <c r="AF13" s="305">
        <f t="shared" si="113"/>
        <v>0</v>
      </c>
      <c r="AG13" s="305">
        <f t="shared" si="113"/>
        <v>0</v>
      </c>
      <c r="AH13" s="305">
        <f t="shared" si="113"/>
        <v>0</v>
      </c>
      <c r="AI13" s="305">
        <f t="shared" si="113"/>
        <v>0</v>
      </c>
      <c r="AJ13" s="305">
        <f t="shared" si="113"/>
        <v>0</v>
      </c>
      <c r="AK13" s="305">
        <f t="shared" si="113"/>
        <v>0</v>
      </c>
      <c r="AL13" s="305">
        <f t="shared" si="113"/>
        <v>0</v>
      </c>
      <c r="AM13" s="305">
        <f t="shared" si="113"/>
        <v>0</v>
      </c>
      <c r="AN13" s="305">
        <f t="shared" si="113"/>
        <v>0</v>
      </c>
      <c r="AO13" s="305">
        <f t="shared" si="113"/>
        <v>0</v>
      </c>
      <c r="AP13" s="305">
        <f t="shared" si="113"/>
        <v>0</v>
      </c>
      <c r="AQ13" s="305">
        <f t="shared" si="113"/>
        <v>0</v>
      </c>
      <c r="AR13" s="305">
        <f t="shared" si="113"/>
        <v>0</v>
      </c>
      <c r="AS13" s="305"/>
      <c r="AT13" s="305"/>
      <c r="AU13" s="305"/>
      <c r="AV13" s="305"/>
      <c r="AW13" s="305"/>
      <c r="AX13" s="305">
        <f t="shared" ref="AX13:AX17" si="115">+SUM(FI13:FK13)</f>
        <v>0</v>
      </c>
      <c r="AY13" s="305"/>
      <c r="AZ13" s="305"/>
      <c r="BA13" s="305"/>
      <c r="BB13" s="305">
        <v>0</v>
      </c>
      <c r="BC13" s="305">
        <v>0</v>
      </c>
      <c r="BD13" s="305">
        <v>0</v>
      </c>
      <c r="BE13" s="305">
        <v>0</v>
      </c>
      <c r="BF13" s="305">
        <v>0</v>
      </c>
      <c r="BG13" s="305">
        <v>0</v>
      </c>
      <c r="BH13" s="305">
        <v>0</v>
      </c>
      <c r="BI13" s="305">
        <v>0</v>
      </c>
      <c r="BJ13" s="305">
        <v>0</v>
      </c>
      <c r="BK13" s="305">
        <v>0</v>
      </c>
      <c r="BL13" s="305">
        <v>0</v>
      </c>
      <c r="BM13" s="305">
        <v>0</v>
      </c>
      <c r="BN13" s="305">
        <v>0</v>
      </c>
      <c r="BO13" s="305">
        <v>0</v>
      </c>
      <c r="BP13" s="305">
        <v>0</v>
      </c>
      <c r="BQ13" s="305">
        <v>0</v>
      </c>
      <c r="BR13" s="305">
        <v>0</v>
      </c>
      <c r="BS13" s="305">
        <v>0</v>
      </c>
      <c r="BT13" s="305">
        <v>0</v>
      </c>
      <c r="BU13" s="305">
        <v>0</v>
      </c>
      <c r="BV13" s="305">
        <v>0</v>
      </c>
      <c r="BW13" s="305">
        <v>0</v>
      </c>
      <c r="BX13" s="305">
        <v>0</v>
      </c>
      <c r="BY13" s="305">
        <v>0</v>
      </c>
      <c r="BZ13" s="305">
        <v>0</v>
      </c>
      <c r="CA13" s="305">
        <v>0</v>
      </c>
      <c r="CB13" s="305">
        <v>0</v>
      </c>
      <c r="CC13" s="305">
        <v>0</v>
      </c>
      <c r="CD13" s="305">
        <v>0</v>
      </c>
      <c r="CE13" s="305">
        <v>0</v>
      </c>
      <c r="CF13" s="305">
        <v>0</v>
      </c>
      <c r="CG13" s="305">
        <v>0</v>
      </c>
      <c r="CH13" s="305">
        <v>0</v>
      </c>
      <c r="CI13" s="305">
        <v>0</v>
      </c>
      <c r="CJ13" s="305">
        <v>0</v>
      </c>
      <c r="CK13" s="305">
        <v>0</v>
      </c>
      <c r="CL13" s="305">
        <v>0</v>
      </c>
      <c r="CM13" s="305">
        <v>0</v>
      </c>
      <c r="CN13" s="305">
        <v>0</v>
      </c>
      <c r="CO13" s="305">
        <v>0</v>
      </c>
      <c r="CP13" s="305">
        <v>0</v>
      </c>
      <c r="CQ13" s="305">
        <v>0</v>
      </c>
      <c r="CR13" s="305">
        <v>0</v>
      </c>
      <c r="CS13" s="305">
        <v>0</v>
      </c>
      <c r="CT13" s="305">
        <v>0</v>
      </c>
      <c r="CU13" s="305">
        <v>0</v>
      </c>
      <c r="CV13" s="305">
        <v>0</v>
      </c>
      <c r="CW13" s="305">
        <v>0</v>
      </c>
      <c r="CX13" s="305">
        <v>0</v>
      </c>
      <c r="CY13" s="305">
        <v>0</v>
      </c>
      <c r="CZ13" s="305">
        <v>0</v>
      </c>
      <c r="DA13" s="305">
        <v>0</v>
      </c>
      <c r="DB13" s="305">
        <v>0</v>
      </c>
      <c r="DC13" s="305">
        <v>0</v>
      </c>
      <c r="DD13" s="305">
        <v>0</v>
      </c>
      <c r="DE13" s="305">
        <v>0</v>
      </c>
      <c r="DF13" s="305">
        <v>0</v>
      </c>
      <c r="DG13" s="305">
        <v>0</v>
      </c>
      <c r="DH13" s="305">
        <v>0</v>
      </c>
      <c r="DI13" s="305">
        <v>0</v>
      </c>
      <c r="DJ13" s="305">
        <v>0</v>
      </c>
      <c r="DK13" s="305">
        <v>0</v>
      </c>
      <c r="DL13" s="305">
        <v>0</v>
      </c>
      <c r="DM13" s="305">
        <v>0</v>
      </c>
      <c r="DN13" s="305">
        <v>0</v>
      </c>
      <c r="DO13" s="305">
        <v>0</v>
      </c>
      <c r="DP13" s="305">
        <v>0</v>
      </c>
      <c r="DQ13" s="305">
        <v>0</v>
      </c>
      <c r="DR13" s="305">
        <v>0</v>
      </c>
      <c r="DS13" s="305">
        <v>0</v>
      </c>
      <c r="DT13" s="305">
        <v>0</v>
      </c>
      <c r="DU13" s="305">
        <v>0</v>
      </c>
      <c r="DV13" s="305">
        <v>0</v>
      </c>
      <c r="DW13" s="305">
        <v>0</v>
      </c>
      <c r="DX13" s="305">
        <v>0</v>
      </c>
      <c r="DY13" s="305">
        <v>0</v>
      </c>
      <c r="DZ13" s="305">
        <v>0</v>
      </c>
      <c r="EA13" s="305">
        <v>0</v>
      </c>
      <c r="EB13" s="305">
        <v>0</v>
      </c>
      <c r="EC13" s="305">
        <v>0</v>
      </c>
      <c r="ED13" s="305">
        <v>0</v>
      </c>
      <c r="EE13" s="305">
        <v>0</v>
      </c>
      <c r="EF13" s="305">
        <v>0</v>
      </c>
      <c r="EG13" s="305">
        <v>0</v>
      </c>
      <c r="EH13" s="305">
        <v>0</v>
      </c>
      <c r="EI13" s="305">
        <v>0</v>
      </c>
      <c r="EJ13" s="305">
        <v>0</v>
      </c>
      <c r="EK13" s="305">
        <v>0</v>
      </c>
      <c r="EL13" s="305">
        <v>0</v>
      </c>
      <c r="EM13" s="305">
        <v>0</v>
      </c>
      <c r="EN13" s="305">
        <v>0</v>
      </c>
      <c r="EO13" s="305">
        <v>0</v>
      </c>
      <c r="EP13" s="305">
        <v>0</v>
      </c>
      <c r="EQ13" s="305">
        <v>0</v>
      </c>
      <c r="ER13" s="305">
        <v>0</v>
      </c>
      <c r="ES13" s="305">
        <v>0</v>
      </c>
      <c r="ET13" s="305">
        <v>0</v>
      </c>
      <c r="EU13" s="305">
        <v>0</v>
      </c>
      <c r="EV13" s="305">
        <v>0</v>
      </c>
      <c r="EW13" s="305">
        <v>0</v>
      </c>
      <c r="EX13" s="305">
        <v>0</v>
      </c>
      <c r="EY13" s="305">
        <v>0</v>
      </c>
      <c r="EZ13" s="305">
        <v>0</v>
      </c>
      <c r="FA13" s="305">
        <v>0</v>
      </c>
      <c r="FB13" s="305">
        <v>0</v>
      </c>
      <c r="FC13" s="305">
        <v>0</v>
      </c>
      <c r="FD13" s="305">
        <v>0</v>
      </c>
      <c r="FE13" s="305">
        <v>0</v>
      </c>
      <c r="FF13" s="305">
        <v>0</v>
      </c>
      <c r="FG13" s="305">
        <v>0</v>
      </c>
      <c r="FH13" s="305">
        <v>0</v>
      </c>
      <c r="FI13" s="305">
        <v>0</v>
      </c>
      <c r="FJ13" s="305">
        <v>0</v>
      </c>
      <c r="FK13" s="305">
        <v>0</v>
      </c>
      <c r="FL13" s="305">
        <v>0</v>
      </c>
      <c r="FM13" s="305">
        <v>0</v>
      </c>
      <c r="FN13" s="305">
        <v>0</v>
      </c>
      <c r="FO13" s="305">
        <v>0</v>
      </c>
      <c r="FP13" s="305">
        <v>0</v>
      </c>
      <c r="FQ13" s="305">
        <v>0</v>
      </c>
      <c r="FR13" s="305">
        <v>0</v>
      </c>
      <c r="FS13" s="305">
        <v>0</v>
      </c>
      <c r="FT13" s="305">
        <v>0</v>
      </c>
      <c r="FU13" s="305">
        <v>0</v>
      </c>
    </row>
    <row r="14" spans="1:177" hidden="1">
      <c r="A14" s="306">
        <v>122</v>
      </c>
      <c r="B14" s="307" t="s">
        <v>12</v>
      </c>
      <c r="C14" s="302">
        <f t="shared" si="65"/>
        <v>0</v>
      </c>
      <c r="D14" s="302">
        <f t="shared" si="66"/>
        <v>0</v>
      </c>
      <c r="E14" s="302">
        <f t="shared" si="67"/>
        <v>0</v>
      </c>
      <c r="F14" s="302">
        <f t="shared" si="68"/>
        <v>0</v>
      </c>
      <c r="G14" s="302">
        <f t="shared" ref="G14" si="116">+SUM(CX14:DI14)</f>
        <v>0</v>
      </c>
      <c r="H14" s="302">
        <f t="shared" ref="H14" si="117">+SUM(DJ14:DU14)</f>
        <v>0</v>
      </c>
      <c r="I14" s="302">
        <f t="shared" ref="I14" si="118">+SUM(DV14:EG14)</f>
        <v>0</v>
      </c>
      <c r="J14" s="302">
        <f t="shared" ref="J14" si="119">+SUM(EH14:ES14)</f>
        <v>0</v>
      </c>
      <c r="K14" s="302">
        <f t="shared" si="114"/>
        <v>0</v>
      </c>
      <c r="L14" s="302"/>
      <c r="M14" s="302">
        <f t="shared" si="69"/>
        <v>0</v>
      </c>
      <c r="N14" s="302">
        <f t="shared" si="70"/>
        <v>0</v>
      </c>
      <c r="O14" s="302">
        <f t="shared" si="71"/>
        <v>0</v>
      </c>
      <c r="P14" s="302">
        <f t="shared" si="72"/>
        <v>0</v>
      </c>
      <c r="Q14" s="302">
        <f t="shared" si="73"/>
        <v>0</v>
      </c>
      <c r="R14" s="302">
        <f t="shared" si="74"/>
        <v>0</v>
      </c>
      <c r="S14" s="302">
        <f t="shared" si="75"/>
        <v>0</v>
      </c>
      <c r="T14" s="302">
        <f t="shared" si="76"/>
        <v>0</v>
      </c>
      <c r="U14" s="302">
        <f t="shared" si="77"/>
        <v>0</v>
      </c>
      <c r="V14" s="302">
        <f t="shared" si="78"/>
        <v>0</v>
      </c>
      <c r="W14" s="302">
        <f t="shared" si="79"/>
        <v>0</v>
      </c>
      <c r="X14" s="302">
        <f t="shared" si="80"/>
        <v>0</v>
      </c>
      <c r="Y14" s="302">
        <f t="shared" si="81"/>
        <v>0</v>
      </c>
      <c r="Z14" s="302">
        <f t="shared" si="82"/>
        <v>0</v>
      </c>
      <c r="AA14" s="302">
        <f t="shared" si="83"/>
        <v>0</v>
      </c>
      <c r="AB14" s="302">
        <f t="shared" si="84"/>
        <v>0</v>
      </c>
      <c r="AC14" s="302">
        <f t="shared" ref="AC14" si="120">+SUM(CX14:CZ14)</f>
        <v>0</v>
      </c>
      <c r="AD14" s="302">
        <f t="shared" ref="AD14" si="121">+SUM(DA14:DC14)</f>
        <v>0</v>
      </c>
      <c r="AE14" s="302">
        <f t="shared" ref="AE14" si="122">+SUM(DD14:DF14)</f>
        <v>0</v>
      </c>
      <c r="AF14" s="302">
        <f t="shared" ref="AF14" si="123">+SUM(DG14:DI14)</f>
        <v>0</v>
      </c>
      <c r="AG14" s="302">
        <f t="shared" ref="AG14" si="124">+SUM(DJ14:DL14)</f>
        <v>0</v>
      </c>
      <c r="AH14" s="302">
        <f t="shared" ref="AH14" si="125">+SUM(DM14:DO14)</f>
        <v>0</v>
      </c>
      <c r="AI14" s="302">
        <f t="shared" ref="AI14" si="126">+SUM(DP14:DR14)</f>
        <v>0</v>
      </c>
      <c r="AJ14" s="302">
        <f t="shared" ref="AJ14" si="127">+SUM(DS14:DU14)</f>
        <v>0</v>
      </c>
      <c r="AK14" s="302">
        <f t="shared" ref="AK14" si="128">+SUM(DV14:DX14)</f>
        <v>0</v>
      </c>
      <c r="AL14" s="302">
        <f t="shared" ref="AL14" si="129">+SUM(DY14:EA14)</f>
        <v>0</v>
      </c>
      <c r="AM14" s="302">
        <f t="shared" ref="AM14" si="130">+SUM(EB14:ED14)</f>
        <v>0</v>
      </c>
      <c r="AN14" s="302">
        <f t="shared" ref="AN14" si="131">+SUM(EE14:EG14)</f>
        <v>0</v>
      </c>
      <c r="AO14" s="302">
        <f t="shared" ref="AO14" si="132">+SUM(EH14:EJ14)</f>
        <v>0</v>
      </c>
      <c r="AP14" s="302">
        <f t="shared" ref="AP14" si="133">+SUM(EK14:EM14)</f>
        <v>0</v>
      </c>
      <c r="AQ14" s="303">
        <f t="shared" ref="AQ14" si="134">+SUM(EN14:EP14)</f>
        <v>0</v>
      </c>
      <c r="AR14" s="303">
        <f t="shared" ref="AR14" si="135">+SUM(EQ14:ES14)</f>
        <v>0</v>
      </c>
      <c r="AS14" s="303"/>
      <c r="AT14" s="303"/>
      <c r="AU14" s="303"/>
      <c r="AV14" s="303"/>
      <c r="AW14" s="303"/>
      <c r="AX14" s="303">
        <f t="shared" si="115"/>
        <v>0</v>
      </c>
      <c r="AY14" s="303"/>
      <c r="AZ14" s="303"/>
      <c r="BA14" s="303"/>
      <c r="BB14" s="305">
        <v>0</v>
      </c>
      <c r="BC14" s="305">
        <v>0</v>
      </c>
      <c r="BD14" s="305">
        <v>0</v>
      </c>
      <c r="BE14" s="305">
        <v>0</v>
      </c>
      <c r="BF14" s="305">
        <v>0</v>
      </c>
      <c r="BG14" s="305">
        <v>0</v>
      </c>
      <c r="BH14" s="305">
        <v>0</v>
      </c>
      <c r="BI14" s="305">
        <v>0</v>
      </c>
      <c r="BJ14" s="305">
        <v>0</v>
      </c>
      <c r="BK14" s="305">
        <v>0</v>
      </c>
      <c r="BL14" s="305">
        <v>0</v>
      </c>
      <c r="BM14" s="305">
        <v>0</v>
      </c>
      <c r="BN14" s="305">
        <v>0</v>
      </c>
      <c r="BO14" s="305">
        <v>0</v>
      </c>
      <c r="BP14" s="305">
        <v>0</v>
      </c>
      <c r="BQ14" s="305">
        <v>0</v>
      </c>
      <c r="BR14" s="305">
        <v>0</v>
      </c>
      <c r="BS14" s="305">
        <v>0</v>
      </c>
      <c r="BT14" s="305">
        <v>0</v>
      </c>
      <c r="BU14" s="305">
        <v>0</v>
      </c>
      <c r="BV14" s="305">
        <v>0</v>
      </c>
      <c r="BW14" s="305">
        <v>0</v>
      </c>
      <c r="BX14" s="305">
        <v>0</v>
      </c>
      <c r="BY14" s="305">
        <v>0</v>
      </c>
      <c r="BZ14" s="305">
        <v>0</v>
      </c>
      <c r="CA14" s="305">
        <v>0</v>
      </c>
      <c r="CB14" s="305">
        <v>0</v>
      </c>
      <c r="CC14" s="305">
        <v>0</v>
      </c>
      <c r="CD14" s="305">
        <v>0</v>
      </c>
      <c r="CE14" s="305">
        <v>0</v>
      </c>
      <c r="CF14" s="305">
        <v>0</v>
      </c>
      <c r="CG14" s="305">
        <v>0</v>
      </c>
      <c r="CH14" s="305">
        <v>0</v>
      </c>
      <c r="CI14" s="305">
        <v>0</v>
      </c>
      <c r="CJ14" s="305">
        <v>0</v>
      </c>
      <c r="CK14" s="305">
        <v>0</v>
      </c>
      <c r="CL14" s="305">
        <v>0</v>
      </c>
      <c r="CM14" s="305">
        <v>0</v>
      </c>
      <c r="CN14" s="305">
        <v>0</v>
      </c>
      <c r="CO14" s="305">
        <v>0</v>
      </c>
      <c r="CP14" s="305">
        <v>0</v>
      </c>
      <c r="CQ14" s="305">
        <v>0</v>
      </c>
      <c r="CR14" s="305">
        <v>0</v>
      </c>
      <c r="CS14" s="305">
        <v>0</v>
      </c>
      <c r="CT14" s="305">
        <v>0</v>
      </c>
      <c r="CU14" s="305">
        <v>0</v>
      </c>
      <c r="CV14" s="305">
        <v>0</v>
      </c>
      <c r="CW14" s="305">
        <v>0</v>
      </c>
      <c r="CX14" s="305">
        <v>0</v>
      </c>
      <c r="CY14" s="305">
        <v>0</v>
      </c>
      <c r="CZ14" s="305">
        <v>0</v>
      </c>
      <c r="DA14" s="305">
        <v>0</v>
      </c>
      <c r="DB14" s="305">
        <v>0</v>
      </c>
      <c r="DC14" s="305">
        <v>0</v>
      </c>
      <c r="DD14" s="305">
        <v>0</v>
      </c>
      <c r="DE14" s="305">
        <v>0</v>
      </c>
      <c r="DF14" s="305">
        <v>0</v>
      </c>
      <c r="DG14" s="305">
        <v>0</v>
      </c>
      <c r="DH14" s="305">
        <v>0</v>
      </c>
      <c r="DI14" s="305">
        <v>0</v>
      </c>
      <c r="DJ14" s="305">
        <v>0</v>
      </c>
      <c r="DK14" s="305">
        <v>0</v>
      </c>
      <c r="DL14" s="305">
        <v>0</v>
      </c>
      <c r="DM14" s="305">
        <v>0</v>
      </c>
      <c r="DN14" s="305">
        <v>0</v>
      </c>
      <c r="DO14" s="305">
        <v>0</v>
      </c>
      <c r="DP14" s="305">
        <v>0</v>
      </c>
      <c r="DQ14" s="305">
        <v>0</v>
      </c>
      <c r="DR14" s="305">
        <v>0</v>
      </c>
      <c r="DS14" s="305">
        <v>0</v>
      </c>
      <c r="DT14" s="305">
        <v>0</v>
      </c>
      <c r="DU14" s="305">
        <v>0</v>
      </c>
      <c r="DV14" s="305">
        <v>0</v>
      </c>
      <c r="DW14" s="305">
        <v>0</v>
      </c>
      <c r="DX14" s="305">
        <v>0</v>
      </c>
      <c r="DY14" s="305">
        <v>0</v>
      </c>
      <c r="DZ14" s="305">
        <v>0</v>
      </c>
      <c r="EA14" s="305">
        <v>0</v>
      </c>
      <c r="EB14" s="305">
        <v>0</v>
      </c>
      <c r="EC14" s="305">
        <v>0</v>
      </c>
      <c r="ED14" s="305">
        <v>0</v>
      </c>
      <c r="EE14" s="305">
        <v>0</v>
      </c>
      <c r="EF14" s="305">
        <v>0</v>
      </c>
      <c r="EG14" s="305">
        <v>0</v>
      </c>
      <c r="EH14" s="305">
        <v>0</v>
      </c>
      <c r="EI14" s="305">
        <v>0</v>
      </c>
      <c r="EJ14" s="305">
        <v>0</v>
      </c>
      <c r="EK14" s="305">
        <v>0</v>
      </c>
      <c r="EL14" s="305">
        <v>0</v>
      </c>
      <c r="EM14" s="305">
        <v>0</v>
      </c>
      <c r="EN14" s="305">
        <v>0</v>
      </c>
      <c r="EO14" s="305">
        <v>0</v>
      </c>
      <c r="EP14" s="305">
        <v>0</v>
      </c>
      <c r="EQ14" s="305">
        <v>0</v>
      </c>
      <c r="ER14" s="305">
        <v>0</v>
      </c>
      <c r="ES14" s="305">
        <v>0</v>
      </c>
      <c r="ET14" s="305">
        <v>0</v>
      </c>
      <c r="EU14" s="305">
        <v>0</v>
      </c>
      <c r="EV14" s="305">
        <v>0</v>
      </c>
      <c r="EW14" s="305">
        <v>0</v>
      </c>
      <c r="EX14" s="305">
        <v>0</v>
      </c>
      <c r="EY14" s="305">
        <v>0</v>
      </c>
      <c r="EZ14" s="305">
        <v>0</v>
      </c>
      <c r="FA14" s="305">
        <v>0</v>
      </c>
      <c r="FB14" s="305">
        <v>0</v>
      </c>
      <c r="FC14" s="305">
        <v>0</v>
      </c>
      <c r="FD14" s="305">
        <v>0</v>
      </c>
      <c r="FE14" s="305">
        <v>0</v>
      </c>
      <c r="FF14" s="305">
        <v>0</v>
      </c>
      <c r="FG14" s="305">
        <v>0</v>
      </c>
      <c r="FH14" s="305">
        <v>0</v>
      </c>
      <c r="FI14" s="305">
        <v>0</v>
      </c>
      <c r="FJ14" s="305">
        <v>0</v>
      </c>
      <c r="FK14" s="305">
        <v>0</v>
      </c>
      <c r="FL14" s="305">
        <v>0</v>
      </c>
      <c r="FM14" s="305">
        <v>0</v>
      </c>
      <c r="FN14" s="305">
        <v>0</v>
      </c>
      <c r="FO14" s="305">
        <v>0</v>
      </c>
      <c r="FP14" s="305">
        <v>0</v>
      </c>
      <c r="FQ14" s="305">
        <v>0</v>
      </c>
      <c r="FR14" s="305">
        <v>0</v>
      </c>
      <c r="FS14" s="305">
        <v>0</v>
      </c>
      <c r="FT14" s="305">
        <v>0</v>
      </c>
      <c r="FU14" s="305">
        <v>0</v>
      </c>
    </row>
    <row r="15" spans="1:177">
      <c r="A15" s="306">
        <v>123</v>
      </c>
      <c r="B15" s="307" t="s">
        <v>248</v>
      </c>
      <c r="C15" s="302">
        <f t="shared" si="65"/>
        <v>3250.2205849900001</v>
      </c>
      <c r="D15" s="302">
        <f t="shared" si="66"/>
        <v>3529.2029509500007</v>
      </c>
      <c r="E15" s="302">
        <f t="shared" si="67"/>
        <v>3600.7733115700003</v>
      </c>
      <c r="F15" s="302">
        <f t="shared" si="68"/>
        <v>3113.9261807500006</v>
      </c>
      <c r="G15" s="302">
        <f t="shared" ref="G15:G17" si="136">+SUM(CX15:DI15)</f>
        <v>3287.26349218</v>
      </c>
      <c r="H15" s="302">
        <f t="shared" ref="H15:H17" si="137">+SUM(DJ15:DU15)</f>
        <v>3884.7895335400003</v>
      </c>
      <c r="I15" s="302">
        <f t="shared" ref="I15:I17" si="138">+SUM(DV15:EG15)</f>
        <v>3721.8456848600017</v>
      </c>
      <c r="J15" s="302">
        <f t="shared" ref="J15:J17" si="139">+SUM(EH15:ES15)</f>
        <v>3073.2626794500002</v>
      </c>
      <c r="K15" s="302">
        <f t="shared" si="114"/>
        <v>3636.2082725600008</v>
      </c>
      <c r="L15" s="302">
        <f t="shared" ref="L15:L17" si="140">+SUM(FF15:FQ15)</f>
        <v>3731.5246104700004</v>
      </c>
      <c r="M15" s="302">
        <f t="shared" si="69"/>
        <v>727.52729270999987</v>
      </c>
      <c r="N15" s="302">
        <f t="shared" si="70"/>
        <v>664.99284236000028</v>
      </c>
      <c r="O15" s="302">
        <f t="shared" si="71"/>
        <v>1030.4320739999996</v>
      </c>
      <c r="P15" s="302">
        <f t="shared" si="72"/>
        <v>827.26837592000038</v>
      </c>
      <c r="Q15" s="302">
        <f t="shared" si="73"/>
        <v>825.48748880000016</v>
      </c>
      <c r="R15" s="302">
        <f t="shared" si="74"/>
        <v>807.63769792000016</v>
      </c>
      <c r="S15" s="302">
        <f t="shared" si="75"/>
        <v>929.92646938999951</v>
      </c>
      <c r="T15" s="302">
        <f t="shared" si="76"/>
        <v>966.1512948400009</v>
      </c>
      <c r="U15" s="302">
        <f t="shared" si="77"/>
        <v>754.18686047999995</v>
      </c>
      <c r="V15" s="302">
        <f t="shared" si="78"/>
        <v>996.08116877999987</v>
      </c>
      <c r="W15" s="302">
        <f t="shared" si="79"/>
        <v>577.95887895000033</v>
      </c>
      <c r="X15" s="302">
        <f t="shared" si="80"/>
        <v>1272.5464033600001</v>
      </c>
      <c r="Y15" s="302">
        <f t="shared" si="81"/>
        <v>375.28306175000006</v>
      </c>
      <c r="Z15" s="302">
        <f t="shared" si="82"/>
        <v>793.59222068999998</v>
      </c>
      <c r="AA15" s="302">
        <f t="shared" si="83"/>
        <v>1008.6786038499993</v>
      </c>
      <c r="AB15" s="302">
        <f t="shared" si="84"/>
        <v>936.37229446000117</v>
      </c>
      <c r="AC15" s="302">
        <f t="shared" ref="AC15:AC17" si="141">+SUM(CX15:CZ15)</f>
        <v>765.72241952000002</v>
      </c>
      <c r="AD15" s="302">
        <f t="shared" ref="AD15:AD17" si="142">+SUM(DA15:DC15)</f>
        <v>805.99127328999964</v>
      </c>
      <c r="AE15" s="302">
        <f t="shared" ref="AE15:AE17" si="143">+SUM(DD15:DF15)</f>
        <v>585.79578986000001</v>
      </c>
      <c r="AF15" s="302">
        <f t="shared" ref="AF15:AF17" si="144">+SUM(DG15:DI15)</f>
        <v>1129.7540095100001</v>
      </c>
      <c r="AG15" s="302">
        <f t="shared" ref="AG15:AG17" si="145">+SUM(DJ15:DL15)</f>
        <v>778.53473305</v>
      </c>
      <c r="AH15" s="302">
        <f t="shared" ref="AH15:AH17" si="146">+SUM(DM15:DO15)</f>
        <v>998.41654960000017</v>
      </c>
      <c r="AI15" s="302">
        <f t="shared" ref="AI15:AI17" si="147">+SUM(DP15:DR15)</f>
        <v>1046.5670748600003</v>
      </c>
      <c r="AJ15" s="302">
        <f t="shared" ref="AJ15:AJ17" si="148">+SUM(DS15:DU15)</f>
        <v>1061.2711760299999</v>
      </c>
      <c r="AK15" s="302">
        <f t="shared" ref="AK15:AK17" si="149">+SUM(DV15:DX15)</f>
        <v>624.45770964000008</v>
      </c>
      <c r="AL15" s="302">
        <f t="shared" ref="AL15:AL17" si="150">+SUM(DY15:EA15)</f>
        <v>1108.8622449300001</v>
      </c>
      <c r="AM15" s="302">
        <f t="shared" ref="AM15:AM17" si="151">+SUM(EB15:ED15)</f>
        <v>824.18437991000019</v>
      </c>
      <c r="AN15" s="302">
        <f t="shared" ref="AN15:AN17" si="152">+SUM(EE15:EG15)</f>
        <v>1164.3413503800009</v>
      </c>
      <c r="AO15" s="302">
        <f t="shared" ref="AO15:AO17" si="153">+SUM(EH15:EJ15)</f>
        <v>435.08225718000006</v>
      </c>
      <c r="AP15" s="302">
        <f t="shared" ref="AP15:AP17" si="154">+SUM(EK15:EM15)</f>
        <v>1163.1302496700005</v>
      </c>
      <c r="AQ15" s="303">
        <f t="shared" ref="AQ15:AQ17" si="155">+SUM(EN15:EP15)</f>
        <v>582.48891997999954</v>
      </c>
      <c r="AR15" s="303">
        <f t="shared" ref="AR15:AR17" si="156">+SUM(EQ15:ES15)</f>
        <v>892.56125262</v>
      </c>
      <c r="AS15" s="303">
        <f t="shared" ref="AS15:AS17" si="157">+SUM(ET15:EV15)</f>
        <v>762.60695477000036</v>
      </c>
      <c r="AT15" s="303">
        <f t="shared" ref="AT15:AT17" si="158">+SUM(EW15:EY15)</f>
        <v>915.0377574299996</v>
      </c>
      <c r="AU15" s="303">
        <f t="shared" ref="AU15:AU17" si="159">+SUM(EZ15:FB15)</f>
        <v>570.32404754999936</v>
      </c>
      <c r="AV15" s="303">
        <f t="shared" ref="AV15:AV17" si="160">+SUM(FC15:FE15)</f>
        <v>1388.2395128100011</v>
      </c>
      <c r="AW15" s="303">
        <f t="shared" ref="AW15:AW17" si="161">+SUM(FF15:FH15)</f>
        <v>805.08374101999993</v>
      </c>
      <c r="AX15" s="303">
        <f t="shared" si="115"/>
        <v>931.61473414000056</v>
      </c>
      <c r="AY15" s="303">
        <f t="shared" ref="AY15:AY17" si="162">+SUM(FL15:FN15)</f>
        <v>905.20003894000024</v>
      </c>
      <c r="AZ15" s="303">
        <f t="shared" ref="AZ15:AZ17" si="163">+SUM(FO15:FQ15)</f>
        <v>1089.6260963699997</v>
      </c>
      <c r="BA15" s="303">
        <f t="shared" ref="BA15:BA17" si="164">+SUM(FR15:FT15)</f>
        <v>914.43207590500049</v>
      </c>
      <c r="BB15" s="305">
        <v>244.15649097000002</v>
      </c>
      <c r="BC15" s="305">
        <v>232.37684350999999</v>
      </c>
      <c r="BD15" s="305">
        <v>250.99395822999986</v>
      </c>
      <c r="BE15" s="305">
        <v>199.87018823000028</v>
      </c>
      <c r="BF15" s="305">
        <v>225.78686953999977</v>
      </c>
      <c r="BG15" s="305">
        <v>239.33578459000023</v>
      </c>
      <c r="BH15" s="305">
        <v>240.06309101999977</v>
      </c>
      <c r="BI15" s="305">
        <v>323.51961252000001</v>
      </c>
      <c r="BJ15" s="305">
        <v>466.84937045999982</v>
      </c>
      <c r="BK15" s="305">
        <v>250.73514957999942</v>
      </c>
      <c r="BL15" s="305">
        <v>260.3265513700012</v>
      </c>
      <c r="BM15" s="305">
        <v>316.20667496999977</v>
      </c>
      <c r="BN15" s="305">
        <v>311.82409691000004</v>
      </c>
      <c r="BO15" s="305">
        <v>257.55412382999992</v>
      </c>
      <c r="BP15" s="305">
        <v>256.1092680600002</v>
      </c>
      <c r="BQ15" s="305">
        <v>209.91859468999974</v>
      </c>
      <c r="BR15" s="305">
        <v>250.04355075999979</v>
      </c>
      <c r="BS15" s="305">
        <v>347.67555247000064</v>
      </c>
      <c r="BT15" s="305">
        <v>302.01457935999929</v>
      </c>
      <c r="BU15" s="305">
        <v>327.50855569000055</v>
      </c>
      <c r="BV15" s="305">
        <v>300.40333433999967</v>
      </c>
      <c r="BW15" s="305">
        <v>333.7823941100005</v>
      </c>
      <c r="BX15" s="305">
        <v>287.16245062999997</v>
      </c>
      <c r="BY15" s="305">
        <v>345.20645010000044</v>
      </c>
      <c r="BZ15" s="305">
        <v>138.71854695000002</v>
      </c>
      <c r="CA15" s="305">
        <v>365.44334412999996</v>
      </c>
      <c r="CB15" s="305">
        <v>250.02496939999997</v>
      </c>
      <c r="CC15" s="305">
        <v>343.28946887000029</v>
      </c>
      <c r="CD15" s="305">
        <v>322.44068687999993</v>
      </c>
      <c r="CE15" s="305">
        <v>330.35101302999965</v>
      </c>
      <c r="CF15" s="305">
        <v>368.51601808999976</v>
      </c>
      <c r="CG15" s="305">
        <v>103.35738539000067</v>
      </c>
      <c r="CH15" s="305">
        <v>106.08547546999989</v>
      </c>
      <c r="CI15" s="305">
        <v>327.41699078000011</v>
      </c>
      <c r="CJ15" s="305">
        <v>121.34977026999968</v>
      </c>
      <c r="CK15" s="305">
        <v>823.77964231000033</v>
      </c>
      <c r="CL15" s="305">
        <v>69.560373370000008</v>
      </c>
      <c r="CM15" s="305">
        <v>41.777383870000008</v>
      </c>
      <c r="CN15" s="305">
        <v>263.94530451000003</v>
      </c>
      <c r="CO15" s="305">
        <v>356.45129944999991</v>
      </c>
      <c r="CP15" s="305">
        <v>53.532040000000052</v>
      </c>
      <c r="CQ15" s="305">
        <v>383.60888124000007</v>
      </c>
      <c r="CR15" s="305">
        <v>493.21668952000027</v>
      </c>
      <c r="CS15" s="305">
        <v>250.8515781499998</v>
      </c>
      <c r="CT15" s="305">
        <v>264.61033617999919</v>
      </c>
      <c r="CU15" s="305">
        <v>245.35571879000145</v>
      </c>
      <c r="CV15" s="305">
        <v>239.76857564999909</v>
      </c>
      <c r="CW15" s="305">
        <v>451.24800002000063</v>
      </c>
      <c r="CX15" s="305">
        <v>235.93293059000001</v>
      </c>
      <c r="CY15" s="305">
        <v>225.57339662999999</v>
      </c>
      <c r="CZ15" s="305">
        <v>304.21609230000001</v>
      </c>
      <c r="DA15" s="305">
        <v>218.06004579</v>
      </c>
      <c r="DB15" s="305">
        <v>312.43773831999954</v>
      </c>
      <c r="DC15" s="305">
        <v>275.4934891800001</v>
      </c>
      <c r="DD15" s="305">
        <v>233.0363403500005</v>
      </c>
      <c r="DE15" s="305">
        <v>280.01696112999957</v>
      </c>
      <c r="DF15" s="305">
        <v>72.742488379999941</v>
      </c>
      <c r="DG15" s="305">
        <v>477.93355532000032</v>
      </c>
      <c r="DH15" s="305">
        <v>314.83561174999977</v>
      </c>
      <c r="DI15" s="305">
        <v>336.98484243999997</v>
      </c>
      <c r="DJ15" s="305">
        <v>209.45105208000004</v>
      </c>
      <c r="DK15" s="305">
        <v>320.29335519</v>
      </c>
      <c r="DL15" s="305">
        <v>248.79032577999999</v>
      </c>
      <c r="DM15" s="305">
        <v>373.58688625999991</v>
      </c>
      <c r="DN15" s="305">
        <v>337.12971761999984</v>
      </c>
      <c r="DO15" s="305">
        <v>287.69994572000041</v>
      </c>
      <c r="DP15" s="305">
        <v>411.43087551000031</v>
      </c>
      <c r="DQ15" s="305">
        <v>352.68042793999984</v>
      </c>
      <c r="DR15" s="305">
        <v>282.45577141000012</v>
      </c>
      <c r="DS15" s="305">
        <v>309.64388632000009</v>
      </c>
      <c r="DT15" s="305">
        <v>327.71334936999938</v>
      </c>
      <c r="DU15" s="305">
        <v>423.91394034000052</v>
      </c>
      <c r="DV15" s="305">
        <v>250.11273077000001</v>
      </c>
      <c r="DW15" s="305">
        <v>273.14881135999997</v>
      </c>
      <c r="DX15" s="305">
        <v>101.19616751000009</v>
      </c>
      <c r="DY15" s="305">
        <v>459.59337781000011</v>
      </c>
      <c r="DZ15" s="305">
        <v>299.70794300000006</v>
      </c>
      <c r="EA15" s="305">
        <v>349.56092411999992</v>
      </c>
      <c r="EB15" s="305">
        <v>280.00259298999998</v>
      </c>
      <c r="EC15" s="305">
        <v>253.50736492000075</v>
      </c>
      <c r="ED15" s="305">
        <v>290.67442199999942</v>
      </c>
      <c r="EE15" s="305">
        <v>127.74370894999905</v>
      </c>
      <c r="EF15" s="305">
        <v>136.68686829000026</v>
      </c>
      <c r="EG15" s="305">
        <v>899.91077314000154</v>
      </c>
      <c r="EH15" s="305">
        <v>13.447577339999999</v>
      </c>
      <c r="EI15" s="305">
        <v>302.65999148999992</v>
      </c>
      <c r="EJ15" s="305">
        <v>118.97468835000011</v>
      </c>
      <c r="EK15" s="305">
        <v>144.30787768999988</v>
      </c>
      <c r="EL15" s="305">
        <v>820.82196233000025</v>
      </c>
      <c r="EM15" s="305">
        <v>198.00040965000034</v>
      </c>
      <c r="EN15" s="305">
        <v>189.2132387499997</v>
      </c>
      <c r="EO15" s="305">
        <v>217.35217115999941</v>
      </c>
      <c r="EP15" s="305">
        <v>175.92351007000039</v>
      </c>
      <c r="EQ15" s="305">
        <v>219.162667760001</v>
      </c>
      <c r="ER15" s="305">
        <v>193.21138740000009</v>
      </c>
      <c r="ES15" s="305">
        <v>480.18719745999886</v>
      </c>
      <c r="ET15" s="305">
        <v>246.27879504000001</v>
      </c>
      <c r="EU15" s="305">
        <v>231.77977862999995</v>
      </c>
      <c r="EV15" s="305">
        <v>284.54838110000043</v>
      </c>
      <c r="EW15" s="305">
        <v>309.5505353299996</v>
      </c>
      <c r="EX15" s="305">
        <v>271.71681667999997</v>
      </c>
      <c r="EY15" s="305">
        <v>333.77040542000015</v>
      </c>
      <c r="EZ15" s="305">
        <v>243.3315098700001</v>
      </c>
      <c r="FA15" s="305">
        <v>245.89748383999935</v>
      </c>
      <c r="FB15" s="305">
        <v>81.095053839999878</v>
      </c>
      <c r="FC15" s="305">
        <v>417.55410341000083</v>
      </c>
      <c r="FD15" s="305">
        <v>236.70694948000053</v>
      </c>
      <c r="FE15" s="305">
        <v>733.97845991999975</v>
      </c>
      <c r="FF15" s="305">
        <v>73.445517615</v>
      </c>
      <c r="FG15" s="305">
        <v>448.34450397499978</v>
      </c>
      <c r="FH15" s="305">
        <v>283.29371943000007</v>
      </c>
      <c r="FI15" s="305">
        <v>272.40170526999958</v>
      </c>
      <c r="FJ15" s="305">
        <v>108.70728847000001</v>
      </c>
      <c r="FK15" s="305">
        <v>550.50574040000095</v>
      </c>
      <c r="FL15" s="305">
        <v>305.88211227000022</v>
      </c>
      <c r="FM15" s="305">
        <v>293.78852133999959</v>
      </c>
      <c r="FN15" s="305">
        <v>305.52940533000032</v>
      </c>
      <c r="FO15" s="305">
        <v>300.15086229000082</v>
      </c>
      <c r="FP15" s="305">
        <v>366.18803037999965</v>
      </c>
      <c r="FQ15" s="305">
        <v>423.28720369999917</v>
      </c>
      <c r="FR15" s="305">
        <v>16.54454535</v>
      </c>
      <c r="FS15" s="305">
        <v>575.83006268000008</v>
      </c>
      <c r="FT15" s="305">
        <v>322.05746787500038</v>
      </c>
      <c r="FU15" s="305">
        <v>323.20571480499979</v>
      </c>
    </row>
    <row r="16" spans="1:177">
      <c r="A16" s="306">
        <v>124</v>
      </c>
      <c r="B16" s="307" t="s">
        <v>55</v>
      </c>
      <c r="C16" s="302">
        <f t="shared" si="65"/>
        <v>2.4107284962899982E-2</v>
      </c>
      <c r="D16" s="302">
        <f t="shared" si="66"/>
        <v>0</v>
      </c>
      <c r="E16" s="302">
        <f t="shared" si="67"/>
        <v>2.2449488650536163E-2</v>
      </c>
      <c r="F16" s="302">
        <f t="shared" si="68"/>
        <v>0.3889166667634919</v>
      </c>
      <c r="G16" s="302">
        <f t="shared" si="136"/>
        <v>0.13533332999999823</v>
      </c>
      <c r="H16" s="302">
        <f t="shared" si="137"/>
        <v>0.96882033000000201</v>
      </c>
      <c r="I16" s="302">
        <f t="shared" si="138"/>
        <v>0.43134</v>
      </c>
      <c r="J16" s="302">
        <f t="shared" si="139"/>
        <v>2.2156842699999979</v>
      </c>
      <c r="K16" s="302">
        <f t="shared" si="114"/>
        <v>14.595878789999999</v>
      </c>
      <c r="L16" s="302">
        <f t="shared" si="140"/>
        <v>20.516275534000002</v>
      </c>
      <c r="M16" s="302">
        <f t="shared" si="69"/>
        <v>0</v>
      </c>
      <c r="N16" s="302">
        <f t="shared" si="70"/>
        <v>2.4107284962899982E-2</v>
      </c>
      <c r="O16" s="302">
        <f t="shared" si="71"/>
        <v>0</v>
      </c>
      <c r="P16" s="302">
        <f t="shared" si="72"/>
        <v>0</v>
      </c>
      <c r="Q16" s="302">
        <f t="shared" si="73"/>
        <v>0</v>
      </c>
      <c r="R16" s="302">
        <f t="shared" si="74"/>
        <v>0</v>
      </c>
      <c r="S16" s="302">
        <f t="shared" si="75"/>
        <v>0</v>
      </c>
      <c r="T16" s="302">
        <f t="shared" si="76"/>
        <v>0</v>
      </c>
      <c r="U16" s="302">
        <f t="shared" si="77"/>
        <v>2.2449488650536163E-2</v>
      </c>
      <c r="V16" s="302">
        <f t="shared" si="78"/>
        <v>0</v>
      </c>
      <c r="W16" s="302">
        <f t="shared" si="79"/>
        <v>0</v>
      </c>
      <c r="X16" s="302">
        <f t="shared" si="80"/>
        <v>0</v>
      </c>
      <c r="Y16" s="302">
        <f t="shared" si="81"/>
        <v>0</v>
      </c>
      <c r="Z16" s="302">
        <f t="shared" si="82"/>
        <v>0</v>
      </c>
      <c r="AA16" s="302">
        <f t="shared" si="83"/>
        <v>0</v>
      </c>
      <c r="AB16" s="302">
        <f t="shared" si="84"/>
        <v>0.3889166667634919</v>
      </c>
      <c r="AC16" s="302">
        <f t="shared" si="141"/>
        <v>0</v>
      </c>
      <c r="AD16" s="302">
        <f t="shared" si="142"/>
        <v>0.13533332999999823</v>
      </c>
      <c r="AE16" s="302">
        <f t="shared" si="143"/>
        <v>0</v>
      </c>
      <c r="AF16" s="302">
        <f t="shared" si="144"/>
        <v>0</v>
      </c>
      <c r="AG16" s="302">
        <f t="shared" si="145"/>
        <v>0</v>
      </c>
      <c r="AH16" s="302">
        <f t="shared" si="146"/>
        <v>0.71907160999999942</v>
      </c>
      <c r="AI16" s="302">
        <f t="shared" si="147"/>
        <v>0.24974872000000253</v>
      </c>
      <c r="AJ16" s="302">
        <f t="shared" si="148"/>
        <v>0</v>
      </c>
      <c r="AK16" s="302">
        <f t="shared" si="149"/>
        <v>0</v>
      </c>
      <c r="AL16" s="302">
        <f t="shared" si="150"/>
        <v>0.43134</v>
      </c>
      <c r="AM16" s="302">
        <f t="shared" si="151"/>
        <v>0</v>
      </c>
      <c r="AN16" s="302">
        <f t="shared" si="152"/>
        <v>0</v>
      </c>
      <c r="AO16" s="302">
        <f t="shared" si="153"/>
        <v>0</v>
      </c>
      <c r="AP16" s="302">
        <f t="shared" si="154"/>
        <v>0.13228365999999844</v>
      </c>
      <c r="AQ16" s="303">
        <f t="shared" si="155"/>
        <v>2.0567567699999993</v>
      </c>
      <c r="AR16" s="303">
        <f t="shared" si="156"/>
        <v>2.6643839999999998E-2</v>
      </c>
      <c r="AS16" s="303">
        <f t="shared" si="157"/>
        <v>4.0880263400000016</v>
      </c>
      <c r="AT16" s="303">
        <f t="shared" si="158"/>
        <v>0.92169017999999925</v>
      </c>
      <c r="AU16" s="303">
        <f t="shared" si="159"/>
        <v>3.9709208899999999</v>
      </c>
      <c r="AV16" s="303">
        <f t="shared" si="160"/>
        <v>5.6152413799999996</v>
      </c>
      <c r="AW16" s="303">
        <f t="shared" si="161"/>
        <v>3.9640130099999999</v>
      </c>
      <c r="AX16" s="303">
        <f t="shared" si="115"/>
        <v>6.7175373840000017</v>
      </c>
      <c r="AY16" s="303">
        <f t="shared" si="162"/>
        <v>3.9640130099999995</v>
      </c>
      <c r="AZ16" s="303">
        <f t="shared" si="163"/>
        <v>5.8707121300000003</v>
      </c>
      <c r="BA16" s="303">
        <f t="shared" si="164"/>
        <v>3.9640130099999999</v>
      </c>
      <c r="BB16" s="302">
        <v>0</v>
      </c>
      <c r="BC16" s="302">
        <v>0</v>
      </c>
      <c r="BD16" s="302">
        <v>0</v>
      </c>
      <c r="BE16" s="302">
        <v>0</v>
      </c>
      <c r="BF16" s="302">
        <v>2.4107284962899982E-2</v>
      </c>
      <c r="BG16" s="302">
        <v>0</v>
      </c>
      <c r="BH16" s="302">
        <v>0</v>
      </c>
      <c r="BI16" s="302">
        <v>0</v>
      </c>
      <c r="BJ16" s="302">
        <v>0</v>
      </c>
      <c r="BK16" s="302">
        <v>0</v>
      </c>
      <c r="BL16" s="302">
        <v>0</v>
      </c>
      <c r="BM16" s="302">
        <v>0</v>
      </c>
      <c r="BN16" s="302">
        <v>0</v>
      </c>
      <c r="BO16" s="302">
        <v>0</v>
      </c>
      <c r="BP16" s="302">
        <v>0</v>
      </c>
      <c r="BQ16" s="302">
        <v>0</v>
      </c>
      <c r="BR16" s="302">
        <v>0</v>
      </c>
      <c r="BS16" s="302">
        <v>0</v>
      </c>
      <c r="BT16" s="302">
        <v>0</v>
      </c>
      <c r="BU16" s="302">
        <v>0</v>
      </c>
      <c r="BV16" s="302">
        <v>0</v>
      </c>
      <c r="BW16" s="302">
        <v>0</v>
      </c>
      <c r="BX16" s="302">
        <v>0</v>
      </c>
      <c r="BY16" s="302">
        <v>0</v>
      </c>
      <c r="BZ16" s="302">
        <v>0</v>
      </c>
      <c r="CA16" s="302">
        <v>2.2449488650536163E-2</v>
      </c>
      <c r="CB16" s="302">
        <v>0</v>
      </c>
      <c r="CC16" s="302">
        <v>0</v>
      </c>
      <c r="CD16" s="302">
        <v>0</v>
      </c>
      <c r="CE16" s="302">
        <v>0</v>
      </c>
      <c r="CF16" s="302">
        <v>0</v>
      </c>
      <c r="CG16" s="302">
        <v>0</v>
      </c>
      <c r="CH16" s="302">
        <v>0</v>
      </c>
      <c r="CI16" s="302">
        <v>0</v>
      </c>
      <c r="CJ16" s="302">
        <v>0</v>
      </c>
      <c r="CK16" s="302">
        <v>0</v>
      </c>
      <c r="CL16" s="302">
        <v>0</v>
      </c>
      <c r="CM16" s="302">
        <v>0</v>
      </c>
      <c r="CN16" s="302">
        <v>0</v>
      </c>
      <c r="CO16" s="302">
        <v>0</v>
      </c>
      <c r="CP16" s="302">
        <v>0</v>
      </c>
      <c r="CQ16" s="302">
        <v>0</v>
      </c>
      <c r="CR16" s="302">
        <v>0</v>
      </c>
      <c r="CS16" s="302">
        <v>0</v>
      </c>
      <c r="CT16" s="302">
        <v>0</v>
      </c>
      <c r="CU16" s="302">
        <v>0</v>
      </c>
      <c r="CV16" s="302">
        <v>0</v>
      </c>
      <c r="CW16" s="302">
        <v>0.3889166667634919</v>
      </c>
      <c r="CX16" s="302">
        <v>0</v>
      </c>
      <c r="CY16" s="302">
        <v>0</v>
      </c>
      <c r="CZ16" s="302">
        <v>0</v>
      </c>
      <c r="DA16" s="302">
        <v>0.13533332999999823</v>
      </c>
      <c r="DB16" s="302">
        <v>0</v>
      </c>
      <c r="DC16" s="302">
        <v>0</v>
      </c>
      <c r="DD16" s="302">
        <v>0</v>
      </c>
      <c r="DE16" s="302">
        <v>0</v>
      </c>
      <c r="DF16" s="302">
        <v>0</v>
      </c>
      <c r="DG16" s="302">
        <v>0</v>
      </c>
      <c r="DH16" s="302">
        <v>0</v>
      </c>
      <c r="DI16" s="302">
        <v>0</v>
      </c>
      <c r="DJ16" s="302">
        <v>0</v>
      </c>
      <c r="DK16" s="302">
        <v>0</v>
      </c>
      <c r="DL16" s="302">
        <v>0</v>
      </c>
      <c r="DM16" s="302">
        <v>0</v>
      </c>
      <c r="DN16" s="302">
        <v>0.71907160999999942</v>
      </c>
      <c r="DO16" s="302">
        <v>0</v>
      </c>
      <c r="DP16" s="302">
        <v>0</v>
      </c>
      <c r="DQ16" s="302">
        <v>0.24974872000000253</v>
      </c>
      <c r="DR16" s="302">
        <v>0</v>
      </c>
      <c r="DS16" s="302">
        <v>0</v>
      </c>
      <c r="DT16" s="302">
        <v>0</v>
      </c>
      <c r="DU16" s="302">
        <v>0</v>
      </c>
      <c r="DV16" s="302">
        <v>0</v>
      </c>
      <c r="DW16" s="302">
        <v>0</v>
      </c>
      <c r="DX16" s="302">
        <v>0</v>
      </c>
      <c r="DY16" s="302">
        <v>0</v>
      </c>
      <c r="DZ16" s="302">
        <v>0.43134</v>
      </c>
      <c r="EA16" s="302">
        <v>0</v>
      </c>
      <c r="EB16" s="302">
        <v>0</v>
      </c>
      <c r="EC16" s="302">
        <v>0</v>
      </c>
      <c r="ED16" s="302">
        <v>0</v>
      </c>
      <c r="EE16" s="302">
        <v>0</v>
      </c>
      <c r="EF16" s="302">
        <v>0</v>
      </c>
      <c r="EG16" s="302">
        <v>0</v>
      </c>
      <c r="EH16" s="302">
        <v>0</v>
      </c>
      <c r="EI16" s="302">
        <v>0</v>
      </c>
      <c r="EJ16" s="302">
        <v>0</v>
      </c>
      <c r="EK16" s="302">
        <v>0</v>
      </c>
      <c r="EL16" s="302">
        <v>4.4669129999998954E-2</v>
      </c>
      <c r="EM16" s="302">
        <v>8.7614529999999483E-2</v>
      </c>
      <c r="EN16" s="302">
        <v>1.9545158300000001</v>
      </c>
      <c r="EO16" s="302">
        <v>0.10224093999999948</v>
      </c>
      <c r="EP16" s="302">
        <v>0</v>
      </c>
      <c r="EQ16" s="302">
        <v>0</v>
      </c>
      <c r="ER16" s="302">
        <v>0</v>
      </c>
      <c r="ES16" s="302">
        <v>2.6643839999999998E-2</v>
      </c>
      <c r="ET16" s="302">
        <v>1.9545158300000001</v>
      </c>
      <c r="EU16" s="302">
        <v>2.0094971799999999</v>
      </c>
      <c r="EV16" s="302">
        <v>0.12401333000000193</v>
      </c>
      <c r="EW16" s="302">
        <v>0</v>
      </c>
      <c r="EX16" s="302">
        <v>0.74867480000000008</v>
      </c>
      <c r="EY16" s="302">
        <v>0.17301537999999911</v>
      </c>
      <c r="EZ16" s="302">
        <v>1.9545158300000001</v>
      </c>
      <c r="FA16" s="302">
        <v>2.0164050599999999</v>
      </c>
      <c r="FB16" s="302">
        <v>0</v>
      </c>
      <c r="FC16" s="302">
        <v>4.696644319999999</v>
      </c>
      <c r="FD16" s="302">
        <v>0.77089035000000006</v>
      </c>
      <c r="FE16" s="302">
        <v>0.14770671000000013</v>
      </c>
      <c r="FF16" s="302">
        <v>1.9545158300000001</v>
      </c>
      <c r="FG16" s="302">
        <v>2.0094971799999999</v>
      </c>
      <c r="FH16" s="302">
        <v>0</v>
      </c>
      <c r="FI16" s="302">
        <v>5.9422187440000016</v>
      </c>
      <c r="FJ16" s="302">
        <v>0.74867480000000008</v>
      </c>
      <c r="FK16" s="302">
        <v>2.6643839999999998E-2</v>
      </c>
      <c r="FL16" s="302">
        <v>1.7682499599999999</v>
      </c>
      <c r="FM16" s="302">
        <v>2.1957630499999996</v>
      </c>
      <c r="FN16" s="302">
        <v>0</v>
      </c>
      <c r="FO16" s="302">
        <v>5.0225707100000001</v>
      </c>
      <c r="FP16" s="302">
        <v>0.82149758000000006</v>
      </c>
      <c r="FQ16" s="302">
        <v>2.6643839999999998E-2</v>
      </c>
      <c r="FR16" s="302">
        <v>1.9545158300000001</v>
      </c>
      <c r="FS16" s="302">
        <v>2.0094971799999999</v>
      </c>
      <c r="FT16" s="302">
        <v>0</v>
      </c>
      <c r="FU16" s="302">
        <v>5.022570710000001</v>
      </c>
    </row>
    <row r="17" spans="1:177">
      <c r="A17" s="306">
        <v>125</v>
      </c>
      <c r="B17" s="307" t="s">
        <v>93</v>
      </c>
      <c r="C17" s="302">
        <f t="shared" si="65"/>
        <v>1164.8031525550373</v>
      </c>
      <c r="D17" s="302">
        <f t="shared" si="66"/>
        <v>1287.5704986799985</v>
      </c>
      <c r="E17" s="302">
        <f t="shared" si="67"/>
        <v>1603.6606070213488</v>
      </c>
      <c r="F17" s="302">
        <f t="shared" si="68"/>
        <v>1751.4740032632349</v>
      </c>
      <c r="G17" s="302">
        <f t="shared" si="136"/>
        <v>1975.0913725499991</v>
      </c>
      <c r="H17" s="302">
        <f t="shared" si="137"/>
        <v>1781.7347443099991</v>
      </c>
      <c r="I17" s="302">
        <f t="shared" si="138"/>
        <v>1701.0099909899986</v>
      </c>
      <c r="J17" s="302">
        <f t="shared" si="139"/>
        <v>1319.8296016900003</v>
      </c>
      <c r="K17" s="302">
        <f t="shared" si="114"/>
        <v>1482.1148957699982</v>
      </c>
      <c r="L17" s="302">
        <f t="shared" si="140"/>
        <v>1595.7292753059999</v>
      </c>
      <c r="M17" s="302">
        <f t="shared" si="69"/>
        <v>269.55884576000017</v>
      </c>
      <c r="N17" s="302">
        <f t="shared" si="70"/>
        <v>317.60626396503687</v>
      </c>
      <c r="O17" s="302">
        <f t="shared" si="71"/>
        <v>276.96709181000017</v>
      </c>
      <c r="P17" s="302">
        <f t="shared" si="72"/>
        <v>300.6709510200003</v>
      </c>
      <c r="Q17" s="302">
        <f t="shared" si="73"/>
        <v>288.70351507999999</v>
      </c>
      <c r="R17" s="302">
        <f t="shared" si="74"/>
        <v>391.01982798000017</v>
      </c>
      <c r="S17" s="302">
        <f t="shared" si="75"/>
        <v>298.85588185000069</v>
      </c>
      <c r="T17" s="302">
        <f t="shared" si="76"/>
        <v>308.99127376999763</v>
      </c>
      <c r="U17" s="302">
        <f t="shared" si="77"/>
        <v>451.40664718134963</v>
      </c>
      <c r="V17" s="302">
        <f t="shared" si="78"/>
        <v>436.22873869999989</v>
      </c>
      <c r="W17" s="302">
        <f t="shared" si="79"/>
        <v>346.44972957000004</v>
      </c>
      <c r="X17" s="302">
        <f t="shared" si="80"/>
        <v>369.5754915699992</v>
      </c>
      <c r="Y17" s="302">
        <f t="shared" si="81"/>
        <v>488.41281283999967</v>
      </c>
      <c r="Z17" s="302">
        <f t="shared" si="82"/>
        <v>468.21350879000056</v>
      </c>
      <c r="AA17" s="302">
        <f t="shared" si="83"/>
        <v>290.63449841999966</v>
      </c>
      <c r="AB17" s="302">
        <f t="shared" si="84"/>
        <v>504.2131832132348</v>
      </c>
      <c r="AC17" s="302">
        <f t="shared" si="141"/>
        <v>456.09445259000006</v>
      </c>
      <c r="AD17" s="302">
        <f t="shared" si="142"/>
        <v>549.26799007000022</v>
      </c>
      <c r="AE17" s="302">
        <f t="shared" si="143"/>
        <v>452.19820593000031</v>
      </c>
      <c r="AF17" s="302">
        <f t="shared" si="144"/>
        <v>517.53072395999834</v>
      </c>
      <c r="AG17" s="302">
        <f t="shared" si="145"/>
        <v>486.48529302000043</v>
      </c>
      <c r="AH17" s="302">
        <f t="shared" si="146"/>
        <v>557.65209884999956</v>
      </c>
      <c r="AI17" s="302">
        <f t="shared" si="147"/>
        <v>329.12911688999918</v>
      </c>
      <c r="AJ17" s="302">
        <f t="shared" si="148"/>
        <v>408.46823554999992</v>
      </c>
      <c r="AK17" s="302">
        <f t="shared" si="149"/>
        <v>556.01249086999951</v>
      </c>
      <c r="AL17" s="302">
        <f t="shared" si="150"/>
        <v>464.34389626000052</v>
      </c>
      <c r="AM17" s="302">
        <f t="shared" si="151"/>
        <v>387.42121955999932</v>
      </c>
      <c r="AN17" s="302">
        <f t="shared" si="152"/>
        <v>293.23238429999901</v>
      </c>
      <c r="AO17" s="302">
        <f t="shared" si="153"/>
        <v>506.64986899999951</v>
      </c>
      <c r="AP17" s="302">
        <f t="shared" si="154"/>
        <v>217.66168033999929</v>
      </c>
      <c r="AQ17" s="303">
        <f t="shared" si="155"/>
        <v>382.26761177000105</v>
      </c>
      <c r="AR17" s="303">
        <f t="shared" si="156"/>
        <v>213.25044058000026</v>
      </c>
      <c r="AS17" s="303">
        <f t="shared" si="157"/>
        <v>440.00627599000097</v>
      </c>
      <c r="AT17" s="303">
        <f t="shared" si="158"/>
        <v>324.94479049999893</v>
      </c>
      <c r="AU17" s="303">
        <f t="shared" si="159"/>
        <v>384.17755906000139</v>
      </c>
      <c r="AV17" s="303">
        <f t="shared" si="160"/>
        <v>332.98627021999698</v>
      </c>
      <c r="AW17" s="303">
        <f t="shared" si="161"/>
        <v>330.72715453999979</v>
      </c>
      <c r="AX17" s="303">
        <f t="shared" si="115"/>
        <v>452.50974477599942</v>
      </c>
      <c r="AY17" s="303">
        <f t="shared" si="162"/>
        <v>394.18564818999926</v>
      </c>
      <c r="AZ17" s="303">
        <f t="shared" si="163"/>
        <v>418.30672780000151</v>
      </c>
      <c r="BA17" s="303">
        <f t="shared" si="164"/>
        <v>344.5492747199998</v>
      </c>
      <c r="BB17" s="302">
        <v>146.60287631999992</v>
      </c>
      <c r="BC17" s="302">
        <v>53.517877690000383</v>
      </c>
      <c r="BD17" s="302">
        <v>69.438091749999842</v>
      </c>
      <c r="BE17" s="302">
        <v>84.226583369999872</v>
      </c>
      <c r="BF17" s="302">
        <v>126.95135151503749</v>
      </c>
      <c r="BG17" s="302">
        <v>106.4283290799995</v>
      </c>
      <c r="BH17" s="302">
        <v>125.83708861000034</v>
      </c>
      <c r="BI17" s="302">
        <v>78.740655950000161</v>
      </c>
      <c r="BJ17" s="302">
        <v>72.389347249999673</v>
      </c>
      <c r="BK17" s="302">
        <v>87.064781770001204</v>
      </c>
      <c r="BL17" s="302">
        <v>83.427170599999243</v>
      </c>
      <c r="BM17" s="302">
        <v>130.1789986499999</v>
      </c>
      <c r="BN17" s="302">
        <v>102.28422499000004</v>
      </c>
      <c r="BO17" s="302">
        <v>96.460593650000192</v>
      </c>
      <c r="BP17" s="302">
        <v>89.958696439999727</v>
      </c>
      <c r="BQ17" s="302">
        <v>103.67706190000044</v>
      </c>
      <c r="BR17" s="302">
        <v>160.75748322999968</v>
      </c>
      <c r="BS17" s="302">
        <v>126.58528285000007</v>
      </c>
      <c r="BT17" s="302">
        <v>141.56780056999978</v>
      </c>
      <c r="BU17" s="302">
        <v>99.50270795999991</v>
      </c>
      <c r="BV17" s="302">
        <v>57.785373320000964</v>
      </c>
      <c r="BW17" s="302">
        <v>74.579107869999447</v>
      </c>
      <c r="BX17" s="302">
        <v>103.32368909999934</v>
      </c>
      <c r="BY17" s="302">
        <v>131.08847679999886</v>
      </c>
      <c r="BZ17" s="302">
        <v>155.92744209000003</v>
      </c>
      <c r="CA17" s="302">
        <v>134.65714548134974</v>
      </c>
      <c r="CB17" s="302">
        <v>160.82205960999988</v>
      </c>
      <c r="CC17" s="302">
        <v>128.04165113999935</v>
      </c>
      <c r="CD17" s="302">
        <v>171.50635930000007</v>
      </c>
      <c r="CE17" s="302">
        <v>136.68072826000045</v>
      </c>
      <c r="CF17" s="302">
        <v>137.92887305000085</v>
      </c>
      <c r="CG17" s="302">
        <v>91.751802879998465</v>
      </c>
      <c r="CH17" s="302">
        <v>116.76905364000072</v>
      </c>
      <c r="CI17" s="302">
        <v>82.792849299999517</v>
      </c>
      <c r="CJ17" s="302">
        <v>105.11138206000072</v>
      </c>
      <c r="CK17" s="302">
        <v>181.67126020999896</v>
      </c>
      <c r="CL17" s="302">
        <v>221.68048920999993</v>
      </c>
      <c r="CM17" s="302">
        <v>107.52182220999967</v>
      </c>
      <c r="CN17" s="302">
        <v>159.21050142000004</v>
      </c>
      <c r="CO17" s="302">
        <v>108.15607434999986</v>
      </c>
      <c r="CP17" s="302">
        <v>198.06898897999969</v>
      </c>
      <c r="CQ17" s="302">
        <v>161.988445460001</v>
      </c>
      <c r="CR17" s="302">
        <v>75.680367869999941</v>
      </c>
      <c r="CS17" s="302">
        <v>119.07228439999932</v>
      </c>
      <c r="CT17" s="302">
        <v>95.881846150000413</v>
      </c>
      <c r="CU17" s="302">
        <v>198.96914616999848</v>
      </c>
      <c r="CV17" s="302">
        <v>9.7047945800001294</v>
      </c>
      <c r="CW17" s="302">
        <v>295.53924246323618</v>
      </c>
      <c r="CX17" s="302">
        <v>106.34151238000032</v>
      </c>
      <c r="CY17" s="302">
        <v>155.41128100999964</v>
      </c>
      <c r="CZ17" s="302">
        <v>194.34165920000009</v>
      </c>
      <c r="DA17" s="302">
        <v>162.00190910000026</v>
      </c>
      <c r="DB17" s="302">
        <v>189.59393011000017</v>
      </c>
      <c r="DC17" s="302">
        <v>197.67215085999982</v>
      </c>
      <c r="DD17" s="302">
        <v>195.41312285999999</v>
      </c>
      <c r="DE17" s="302">
        <v>126.21539640999968</v>
      </c>
      <c r="DF17" s="302">
        <v>130.56968666000063</v>
      </c>
      <c r="DG17" s="302">
        <v>115.79696458999969</v>
      </c>
      <c r="DH17" s="302">
        <v>104.00922849000058</v>
      </c>
      <c r="DI17" s="302">
        <v>297.7245308799981</v>
      </c>
      <c r="DJ17" s="302">
        <v>161.96952745999997</v>
      </c>
      <c r="DK17" s="302">
        <v>159.94813322999994</v>
      </c>
      <c r="DL17" s="302">
        <v>164.56763233000049</v>
      </c>
      <c r="DM17" s="302">
        <v>140.98327621999954</v>
      </c>
      <c r="DN17" s="302">
        <v>230.19569069000016</v>
      </c>
      <c r="DO17" s="302">
        <v>186.47313193999986</v>
      </c>
      <c r="DP17" s="302">
        <v>40.271420099998906</v>
      </c>
      <c r="DQ17" s="302">
        <v>175.20994028000058</v>
      </c>
      <c r="DR17" s="302">
        <v>113.64775650999967</v>
      </c>
      <c r="DS17" s="302">
        <v>123.36100744999892</v>
      </c>
      <c r="DT17" s="302">
        <v>146.10784998000162</v>
      </c>
      <c r="DU17" s="302">
        <v>138.99937811999939</v>
      </c>
      <c r="DV17" s="302">
        <v>271.62131673999988</v>
      </c>
      <c r="DW17" s="302">
        <v>151.70540565999997</v>
      </c>
      <c r="DX17" s="302">
        <v>132.68576846999966</v>
      </c>
      <c r="DY17" s="302">
        <v>150.83673539000065</v>
      </c>
      <c r="DZ17" s="302">
        <v>230.06366270999945</v>
      </c>
      <c r="EA17" s="302">
        <v>83.443498160000473</v>
      </c>
      <c r="EB17" s="302">
        <v>58.118141939999489</v>
      </c>
      <c r="EC17" s="302">
        <v>10</v>
      </c>
      <c r="ED17" s="302">
        <v>319.30307761999984</v>
      </c>
      <c r="EE17" s="302">
        <v>177.42020900000188</v>
      </c>
      <c r="EF17" s="302">
        <v>57.906087649998561</v>
      </c>
      <c r="EG17" s="302">
        <v>57.906087649998561</v>
      </c>
      <c r="EH17" s="302">
        <v>219.2036274099998</v>
      </c>
      <c r="EI17" s="302">
        <v>227.68297675000036</v>
      </c>
      <c r="EJ17" s="302">
        <v>59.76326483999933</v>
      </c>
      <c r="EK17" s="302">
        <v>24.613076880000335</v>
      </c>
      <c r="EL17" s="302">
        <v>68.209002359999729</v>
      </c>
      <c r="EM17" s="302">
        <v>124.83960109999924</v>
      </c>
      <c r="EN17" s="302">
        <v>118.70856098000085</v>
      </c>
      <c r="EO17" s="302">
        <v>176.61571705000091</v>
      </c>
      <c r="EP17" s="302">
        <v>86.943333739999289</v>
      </c>
      <c r="EQ17" s="302">
        <v>86.355214789998087</v>
      </c>
      <c r="ER17" s="302">
        <v>106.36899818000151</v>
      </c>
      <c r="ES17" s="302">
        <v>20.526227610000646</v>
      </c>
      <c r="ET17" s="302">
        <v>280.81489988999999</v>
      </c>
      <c r="EU17" s="302">
        <v>133.47716971</v>
      </c>
      <c r="EV17" s="302">
        <v>25.714206390000964</v>
      </c>
      <c r="EW17" s="302">
        <v>44.84647619999933</v>
      </c>
      <c r="EX17" s="302">
        <v>94.38623068000058</v>
      </c>
      <c r="EY17" s="302">
        <v>185.71208361999905</v>
      </c>
      <c r="EZ17" s="302">
        <v>145.55798980000122</v>
      </c>
      <c r="FA17" s="302">
        <v>133.77938991999974</v>
      </c>
      <c r="FB17" s="302">
        <v>104.84017934000039</v>
      </c>
      <c r="FC17" s="302">
        <v>129.70431234999555</v>
      </c>
      <c r="FD17" s="302">
        <v>121.07908826999866</v>
      </c>
      <c r="FE17" s="302">
        <v>82.202869600002742</v>
      </c>
      <c r="FF17" s="302">
        <v>111.98640071999998</v>
      </c>
      <c r="FG17" s="302">
        <v>106.74084189000001</v>
      </c>
      <c r="FH17" s="302">
        <v>111.99991192999981</v>
      </c>
      <c r="FI17" s="302">
        <v>112.30248125600016</v>
      </c>
      <c r="FJ17" s="302">
        <v>217.04382004999977</v>
      </c>
      <c r="FK17" s="302">
        <v>123.16344346999949</v>
      </c>
      <c r="FL17" s="302">
        <v>125.52752741000073</v>
      </c>
      <c r="FM17" s="302">
        <v>140.68817341000027</v>
      </c>
      <c r="FN17" s="302">
        <v>127.96994736999822</v>
      </c>
      <c r="FO17" s="302">
        <v>111.97284543000039</v>
      </c>
      <c r="FP17" s="302">
        <v>68.88876029000113</v>
      </c>
      <c r="FQ17" s="302">
        <v>237.44512207999998</v>
      </c>
      <c r="FR17" s="302">
        <v>140.74538857999971</v>
      </c>
      <c r="FS17" s="302">
        <v>98.760839199999879</v>
      </c>
      <c r="FT17" s="302">
        <v>105.0430469400002</v>
      </c>
      <c r="FU17" s="302">
        <v>116.9140407064602</v>
      </c>
    </row>
    <row r="18" spans="1:177">
      <c r="A18" s="296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7"/>
      <c r="BQ18" s="297"/>
      <c r="BR18" s="297"/>
      <c r="BS18" s="297"/>
      <c r="BT18" s="297"/>
      <c r="BU18" s="297"/>
      <c r="BV18" s="297"/>
      <c r="BW18" s="297"/>
      <c r="BX18" s="297"/>
      <c r="BY18" s="297"/>
      <c r="BZ18" s="297"/>
      <c r="CA18" s="297"/>
      <c r="CB18" s="297"/>
      <c r="CC18" s="297"/>
      <c r="CD18" s="297"/>
      <c r="CE18" s="297"/>
      <c r="CF18" s="297"/>
      <c r="CG18" s="297"/>
      <c r="CH18" s="297"/>
      <c r="CI18" s="297"/>
      <c r="CJ18" s="297"/>
      <c r="CK18" s="297"/>
      <c r="CL18" s="297"/>
      <c r="CM18" s="297"/>
      <c r="CN18" s="297"/>
      <c r="CO18" s="297"/>
      <c r="CP18" s="297"/>
      <c r="CQ18" s="297"/>
      <c r="CR18" s="297"/>
      <c r="CS18" s="297"/>
      <c r="CT18" s="297"/>
      <c r="CU18" s="297"/>
      <c r="CV18" s="297"/>
      <c r="CW18" s="297"/>
      <c r="CX18" s="297"/>
      <c r="CY18" s="297"/>
      <c r="CZ18" s="297"/>
      <c r="DA18" s="297"/>
      <c r="DB18" s="297"/>
      <c r="DC18" s="297"/>
      <c r="DD18" s="297"/>
      <c r="DE18" s="297"/>
      <c r="DF18" s="297"/>
      <c r="DG18" s="297"/>
      <c r="DH18" s="297"/>
      <c r="DI18" s="297"/>
      <c r="DJ18" s="297"/>
      <c r="DK18" s="297"/>
      <c r="DL18" s="297"/>
      <c r="DM18" s="297"/>
      <c r="DN18" s="297"/>
      <c r="DO18" s="297"/>
      <c r="DP18" s="297"/>
      <c r="DQ18" s="297"/>
      <c r="DR18" s="297"/>
      <c r="DS18" s="297"/>
      <c r="DT18" s="297"/>
      <c r="DU18" s="297"/>
      <c r="DV18" s="297"/>
      <c r="DW18" s="297"/>
      <c r="DX18" s="297"/>
      <c r="DY18" s="297"/>
      <c r="DZ18" s="297"/>
      <c r="EA18" s="297"/>
      <c r="EB18" s="297"/>
      <c r="EC18" s="303"/>
      <c r="ED18" s="297"/>
      <c r="EE18" s="297"/>
      <c r="EF18" s="303"/>
      <c r="EG18" s="297"/>
      <c r="EH18" s="297"/>
      <c r="EI18" s="297"/>
      <c r="EJ18" s="297"/>
      <c r="EK18" s="297"/>
      <c r="EL18" s="297"/>
      <c r="EM18" s="297"/>
      <c r="EN18" s="297"/>
      <c r="EO18" s="297"/>
      <c r="EP18" s="297"/>
      <c r="EQ18" s="297"/>
      <c r="ER18" s="297"/>
      <c r="ES18" s="297"/>
      <c r="ET18" s="297"/>
      <c r="EU18" s="297"/>
      <c r="EV18" s="297"/>
      <c r="EW18" s="297"/>
      <c r="EX18" s="297"/>
      <c r="EY18" s="297"/>
      <c r="EZ18" s="297"/>
      <c r="FA18" s="297"/>
      <c r="FB18" s="297"/>
      <c r="FC18" s="297"/>
      <c r="FD18" s="297"/>
      <c r="FE18" s="297"/>
      <c r="FF18" s="297"/>
      <c r="FG18" s="297"/>
      <c r="FH18" s="297"/>
      <c r="FI18" s="297"/>
      <c r="FJ18" s="297"/>
      <c r="FK18" s="297"/>
      <c r="FL18" s="297"/>
      <c r="FM18" s="297"/>
      <c r="FN18" s="297"/>
      <c r="FO18" s="297"/>
      <c r="FP18" s="297"/>
      <c r="FQ18" s="297"/>
      <c r="FR18" s="297"/>
      <c r="FS18" s="297"/>
      <c r="FT18" s="297"/>
      <c r="FU18" s="297"/>
    </row>
    <row r="19" spans="1:177" s="205" customFormat="1">
      <c r="A19" s="310">
        <v>2</v>
      </c>
      <c r="B19" s="311" t="s">
        <v>13</v>
      </c>
      <c r="C19" s="312">
        <f t="shared" si="65"/>
        <v>4531.7885835000006</v>
      </c>
      <c r="D19" s="312">
        <f t="shared" si="66"/>
        <v>4716.3835777700006</v>
      </c>
      <c r="E19" s="312">
        <f t="shared" si="67"/>
        <v>5142.0512921600002</v>
      </c>
      <c r="F19" s="312">
        <f t="shared" si="68"/>
        <v>5196.5565367199997</v>
      </c>
      <c r="G19" s="312">
        <f t="shared" ref="G19:AR19" si="165">G21+G32</f>
        <v>5396.3957038099998</v>
      </c>
      <c r="H19" s="312">
        <f t="shared" si="165"/>
        <v>6032.9516263699988</v>
      </c>
      <c r="I19" s="312">
        <f t="shared" si="165"/>
        <v>5390.0177335999997</v>
      </c>
      <c r="J19" s="312">
        <f t="shared" si="165"/>
        <v>4549.7131734600007</v>
      </c>
      <c r="K19" s="312">
        <f t="shared" ref="K19:L19" si="166">K21+K32</f>
        <v>5018.1234087599987</v>
      </c>
      <c r="L19" s="312">
        <f t="shared" si="166"/>
        <v>5392.4808135599997</v>
      </c>
      <c r="M19" s="312">
        <f t="shared" si="69"/>
        <v>867.07896633999985</v>
      </c>
      <c r="N19" s="312">
        <f t="shared" si="70"/>
        <v>1077.7791902400004</v>
      </c>
      <c r="O19" s="312">
        <f t="shared" si="71"/>
        <v>1089.1108334099997</v>
      </c>
      <c r="P19" s="312">
        <f t="shared" si="72"/>
        <v>1497.81959351</v>
      </c>
      <c r="Q19" s="312">
        <f t="shared" si="73"/>
        <v>945.16163501999995</v>
      </c>
      <c r="R19" s="312">
        <f t="shared" si="74"/>
        <v>1126.1193355799996</v>
      </c>
      <c r="S19" s="312">
        <f t="shared" si="75"/>
        <v>1113.6513225500009</v>
      </c>
      <c r="T19" s="312">
        <f t="shared" si="76"/>
        <v>1531.4512846199996</v>
      </c>
      <c r="U19" s="312">
        <f t="shared" si="77"/>
        <v>942.53494106999983</v>
      </c>
      <c r="V19" s="312">
        <f t="shared" si="78"/>
        <v>1238.1053979700002</v>
      </c>
      <c r="W19" s="312">
        <f t="shared" si="79"/>
        <v>1238.48139803</v>
      </c>
      <c r="X19" s="312">
        <f t="shared" si="80"/>
        <v>1722.929555090001</v>
      </c>
      <c r="Y19" s="312">
        <f t="shared" si="81"/>
        <v>972.13286853</v>
      </c>
      <c r="Z19" s="312">
        <f t="shared" si="82"/>
        <v>1227.5847795199995</v>
      </c>
      <c r="AA19" s="312">
        <f t="shared" si="83"/>
        <v>1200.8733827600004</v>
      </c>
      <c r="AB19" s="312">
        <f t="shared" si="84"/>
        <v>1795.9655059099989</v>
      </c>
      <c r="AC19" s="312">
        <f t="shared" si="165"/>
        <v>1062.0004154600001</v>
      </c>
      <c r="AD19" s="312">
        <f t="shared" si="165"/>
        <v>1300.9255078399997</v>
      </c>
      <c r="AE19" s="312">
        <f t="shared" si="165"/>
        <v>1202.65451805</v>
      </c>
      <c r="AF19" s="312">
        <f t="shared" si="165"/>
        <v>1830.8152624600007</v>
      </c>
      <c r="AG19" s="312">
        <f t="shared" si="165"/>
        <v>1161.8952786899999</v>
      </c>
      <c r="AH19" s="312">
        <f t="shared" si="165"/>
        <v>1378.5998495399999</v>
      </c>
      <c r="AI19" s="312">
        <f t="shared" si="165"/>
        <v>1621.3288662500004</v>
      </c>
      <c r="AJ19" s="312">
        <f t="shared" si="165"/>
        <v>1871.1276318899991</v>
      </c>
      <c r="AK19" s="312">
        <f t="shared" si="165"/>
        <v>1251.0686168899999</v>
      </c>
      <c r="AL19" s="312">
        <f t="shared" si="165"/>
        <v>1308.1829031500001</v>
      </c>
      <c r="AM19" s="312">
        <f t="shared" si="165"/>
        <v>1185.1459023599989</v>
      </c>
      <c r="AN19" s="312">
        <f t="shared" si="165"/>
        <v>1645.6203112000003</v>
      </c>
      <c r="AO19" s="312">
        <f t="shared" si="165"/>
        <v>1020.9153505999999</v>
      </c>
      <c r="AP19" s="312">
        <f t="shared" si="165"/>
        <v>837.60613910999973</v>
      </c>
      <c r="AQ19" s="312">
        <f t="shared" si="165"/>
        <v>1055.3198323000011</v>
      </c>
      <c r="AR19" s="312">
        <f t="shared" si="165"/>
        <v>1635.8718514499994</v>
      </c>
      <c r="AS19" s="312">
        <f t="shared" ref="AS19:BB19" si="167">AS21+AS32</f>
        <v>960.47757473000001</v>
      </c>
      <c r="AT19" s="312">
        <f t="shared" si="167"/>
        <v>1093.68931086</v>
      </c>
      <c r="AU19" s="312">
        <f t="shared" si="167"/>
        <v>1162.0062162699996</v>
      </c>
      <c r="AV19" s="312">
        <f t="shared" si="167"/>
        <v>1801.9503068999991</v>
      </c>
      <c r="AW19" s="312">
        <f t="shared" si="167"/>
        <v>1060.9855832600001</v>
      </c>
      <c r="AX19" s="312">
        <f t="shared" si="167"/>
        <v>1228.48437388</v>
      </c>
      <c r="AY19" s="312">
        <f t="shared" si="167"/>
        <v>1326.0584227599993</v>
      </c>
      <c r="AZ19" s="312">
        <f t="shared" si="167"/>
        <v>1776.9524336600007</v>
      </c>
      <c r="BA19" s="312">
        <f t="shared" ref="BA19" si="168">BA21+BA32</f>
        <v>1232.7576738900002</v>
      </c>
      <c r="BB19" s="312">
        <f t="shared" si="167"/>
        <v>213.28838053000004</v>
      </c>
      <c r="BC19" s="312">
        <f t="shared" ref="BC19:CW19" si="169">BC21+BC32</f>
        <v>276.9306737199999</v>
      </c>
      <c r="BD19" s="312">
        <f t="shared" si="169"/>
        <v>376.85991208999997</v>
      </c>
      <c r="BE19" s="312">
        <f t="shared" si="169"/>
        <v>413.69771154999989</v>
      </c>
      <c r="BF19" s="312">
        <f t="shared" si="169"/>
        <v>324.25450501000034</v>
      </c>
      <c r="BG19" s="312">
        <f t="shared" si="169"/>
        <v>339.82697368000021</v>
      </c>
      <c r="BH19" s="312">
        <f t="shared" si="169"/>
        <v>352.86321525</v>
      </c>
      <c r="BI19" s="312">
        <f t="shared" si="169"/>
        <v>380.46986697999989</v>
      </c>
      <c r="BJ19" s="312">
        <f t="shared" si="169"/>
        <v>355.77775117999977</v>
      </c>
      <c r="BK19" s="312">
        <f t="shared" si="169"/>
        <v>377.99928613000009</v>
      </c>
      <c r="BL19" s="312">
        <f t="shared" si="169"/>
        <v>400.21663082999976</v>
      </c>
      <c r="BM19" s="312">
        <f t="shared" si="169"/>
        <v>719.60367655000016</v>
      </c>
      <c r="BN19" s="312">
        <f t="shared" si="169"/>
        <v>238.00204596</v>
      </c>
      <c r="BO19" s="312">
        <f t="shared" si="169"/>
        <v>334.90934708999998</v>
      </c>
      <c r="BP19" s="312">
        <f t="shared" si="169"/>
        <v>372.25024196999993</v>
      </c>
      <c r="BQ19" s="312">
        <f t="shared" si="169"/>
        <v>390.31087253000021</v>
      </c>
      <c r="BR19" s="312">
        <f t="shared" si="169"/>
        <v>324.77257724999964</v>
      </c>
      <c r="BS19" s="312">
        <f t="shared" si="169"/>
        <v>411.03588579999973</v>
      </c>
      <c r="BT19" s="312">
        <f t="shared" si="169"/>
        <v>404.41553947000034</v>
      </c>
      <c r="BU19" s="312">
        <f t="shared" si="169"/>
        <v>356.06753880999997</v>
      </c>
      <c r="BV19" s="312">
        <f t="shared" si="169"/>
        <v>353.16824427000063</v>
      </c>
      <c r="BW19" s="312">
        <f t="shared" si="169"/>
        <v>386.05692302999933</v>
      </c>
      <c r="BX19" s="312">
        <f t="shared" si="169"/>
        <v>383.5849432100008</v>
      </c>
      <c r="BY19" s="312">
        <f t="shared" si="169"/>
        <v>761.80941837999944</v>
      </c>
      <c r="BZ19" s="312">
        <f t="shared" si="169"/>
        <v>202.16173214999998</v>
      </c>
      <c r="CA19" s="312">
        <f t="shared" si="169"/>
        <v>329.41841617999995</v>
      </c>
      <c r="CB19" s="312">
        <f t="shared" si="169"/>
        <v>410.95479273999996</v>
      </c>
      <c r="CC19" s="312">
        <f t="shared" si="169"/>
        <v>388.03519959000033</v>
      </c>
      <c r="CD19" s="312">
        <f t="shared" si="169"/>
        <v>408.01948180999989</v>
      </c>
      <c r="CE19" s="312">
        <f t="shared" si="169"/>
        <v>442.05071657000013</v>
      </c>
      <c r="CF19" s="312">
        <f t="shared" si="169"/>
        <v>403.82908489000022</v>
      </c>
      <c r="CG19" s="312">
        <f t="shared" si="169"/>
        <v>396.46501933999969</v>
      </c>
      <c r="CH19" s="312">
        <f t="shared" si="169"/>
        <v>438.18729380000002</v>
      </c>
      <c r="CI19" s="312">
        <f t="shared" si="169"/>
        <v>441.76579368000017</v>
      </c>
      <c r="CJ19" s="312">
        <f t="shared" si="169"/>
        <v>402.13129636999963</v>
      </c>
      <c r="CK19" s="312">
        <f t="shared" si="169"/>
        <v>879.03246504000106</v>
      </c>
      <c r="CL19" s="312">
        <f t="shared" si="169"/>
        <v>232.49071921000004</v>
      </c>
      <c r="CM19" s="312">
        <f t="shared" si="169"/>
        <v>328.91014827999987</v>
      </c>
      <c r="CN19" s="312">
        <f t="shared" si="169"/>
        <v>410.73200104000017</v>
      </c>
      <c r="CO19" s="312">
        <f t="shared" si="169"/>
        <v>390.75024581999992</v>
      </c>
      <c r="CP19" s="312">
        <f t="shared" si="169"/>
        <v>441.02665096999999</v>
      </c>
      <c r="CQ19" s="312">
        <f t="shared" si="169"/>
        <v>395.80788272999968</v>
      </c>
      <c r="CR19" s="312">
        <f t="shared" si="169"/>
        <v>381.94497966000068</v>
      </c>
      <c r="CS19" s="312">
        <f t="shared" si="169"/>
        <v>416.46478521999927</v>
      </c>
      <c r="CT19" s="312">
        <f t="shared" si="169"/>
        <v>402.46361788000041</v>
      </c>
      <c r="CU19" s="312">
        <f t="shared" si="169"/>
        <v>524.34370043999968</v>
      </c>
      <c r="CV19" s="312">
        <f t="shared" si="169"/>
        <v>432.59311275999994</v>
      </c>
      <c r="CW19" s="312">
        <f t="shared" si="169"/>
        <v>839.02869270999929</v>
      </c>
      <c r="CX19" s="312">
        <f t="shared" ref="CX19:DU19" si="170">CX21+CX32</f>
        <v>271.86726045</v>
      </c>
      <c r="CY19" s="312">
        <f t="shared" si="170"/>
        <v>347.09786513999995</v>
      </c>
      <c r="CZ19" s="312">
        <f t="shared" si="170"/>
        <v>443.03528987000016</v>
      </c>
      <c r="DA19" s="312">
        <f t="shared" si="170"/>
        <v>408.98956292999981</v>
      </c>
      <c r="DB19" s="312">
        <f t="shared" si="170"/>
        <v>419.88529508000022</v>
      </c>
      <c r="DC19" s="312">
        <f t="shared" si="170"/>
        <v>472.05064982999966</v>
      </c>
      <c r="DD19" s="312">
        <f t="shared" si="170"/>
        <v>377.92587991000022</v>
      </c>
      <c r="DE19" s="312">
        <f t="shared" si="170"/>
        <v>405.4353540699999</v>
      </c>
      <c r="DF19" s="312">
        <f t="shared" si="170"/>
        <v>419.29328406999986</v>
      </c>
      <c r="DG19" s="312">
        <f t="shared" si="170"/>
        <v>484.23172823999914</v>
      </c>
      <c r="DH19" s="312">
        <f t="shared" si="170"/>
        <v>458.69554678000156</v>
      </c>
      <c r="DI19" s="312">
        <f t="shared" si="170"/>
        <v>887.88798743999996</v>
      </c>
      <c r="DJ19" s="312">
        <f t="shared" si="170"/>
        <v>288.24739830999999</v>
      </c>
      <c r="DK19" s="312">
        <f t="shared" si="170"/>
        <v>469.26861600000018</v>
      </c>
      <c r="DL19" s="312">
        <f t="shared" si="170"/>
        <v>404.37926437999982</v>
      </c>
      <c r="DM19" s="312">
        <f t="shared" si="170"/>
        <v>426.5083375200004</v>
      </c>
      <c r="DN19" s="312">
        <f t="shared" si="170"/>
        <v>423.07287120999945</v>
      </c>
      <c r="DO19" s="312">
        <f t="shared" si="170"/>
        <v>529.01864081000008</v>
      </c>
      <c r="DP19" s="312">
        <f t="shared" si="170"/>
        <v>531.91836300999989</v>
      </c>
      <c r="DQ19" s="312">
        <f t="shared" si="170"/>
        <v>450.35404925000142</v>
      </c>
      <c r="DR19" s="312">
        <f t="shared" si="170"/>
        <v>639.056453989999</v>
      </c>
      <c r="DS19" s="312">
        <f t="shared" si="170"/>
        <v>485.49963532000004</v>
      </c>
      <c r="DT19" s="312">
        <f t="shared" si="170"/>
        <v>469.4850785999995</v>
      </c>
      <c r="DU19" s="312">
        <f t="shared" si="170"/>
        <v>916.14291796999942</v>
      </c>
      <c r="DV19" s="312">
        <f t="shared" ref="DV19:ER19" si="171">DV21+DV32</f>
        <v>396.36731473999998</v>
      </c>
      <c r="DW19" s="312">
        <f t="shared" si="171"/>
        <v>424.79736471000001</v>
      </c>
      <c r="DX19" s="312">
        <f t="shared" si="171"/>
        <v>429.90393743999988</v>
      </c>
      <c r="DY19" s="312">
        <f t="shared" si="171"/>
        <v>532.84040595999977</v>
      </c>
      <c r="DZ19" s="312">
        <f t="shared" si="171"/>
        <v>422.86915325000064</v>
      </c>
      <c r="EA19" s="312">
        <f t="shared" si="171"/>
        <v>352.47334393999961</v>
      </c>
      <c r="EB19" s="312">
        <f t="shared" si="171"/>
        <v>371.90201965999978</v>
      </c>
      <c r="EC19" s="312">
        <f t="shared" si="171"/>
        <v>388.3151571100002</v>
      </c>
      <c r="ED19" s="312">
        <f t="shared" si="171"/>
        <v>424.92872558999909</v>
      </c>
      <c r="EE19" s="312">
        <f t="shared" si="171"/>
        <v>405.62027479000119</v>
      </c>
      <c r="EF19" s="312">
        <f t="shared" si="171"/>
        <v>423.39851447999894</v>
      </c>
      <c r="EG19" s="312">
        <f t="shared" si="171"/>
        <v>816.60152193000022</v>
      </c>
      <c r="EH19" s="312">
        <f t="shared" si="171"/>
        <v>315.73716861000003</v>
      </c>
      <c r="EI19" s="312">
        <f t="shared" si="171"/>
        <v>366.61324558000001</v>
      </c>
      <c r="EJ19" s="312">
        <f t="shared" si="171"/>
        <v>338.56493640999986</v>
      </c>
      <c r="EK19" s="312">
        <f t="shared" si="171"/>
        <v>238.02756480000028</v>
      </c>
      <c r="EL19" s="312">
        <f t="shared" si="171"/>
        <v>293.40238377999952</v>
      </c>
      <c r="EM19" s="312">
        <f t="shared" si="171"/>
        <v>306.17619052999999</v>
      </c>
      <c r="EN19" s="312">
        <f t="shared" si="171"/>
        <v>361.18181120000031</v>
      </c>
      <c r="EO19" s="312">
        <f t="shared" si="171"/>
        <v>348.9990949300003</v>
      </c>
      <c r="EP19" s="312">
        <f t="shared" si="171"/>
        <v>345.13892617000022</v>
      </c>
      <c r="EQ19" s="312">
        <f t="shared" si="171"/>
        <v>437.85120056</v>
      </c>
      <c r="ER19" s="312">
        <f t="shared" si="171"/>
        <v>411.00874034999924</v>
      </c>
      <c r="ES19" s="312">
        <f t="shared" ref="ES19:FE19" si="172">ES21+ES32</f>
        <v>787.01191054000014</v>
      </c>
      <c r="ET19" s="312">
        <f t="shared" si="172"/>
        <v>227.29486929999996</v>
      </c>
      <c r="EU19" s="312">
        <f t="shared" si="172"/>
        <v>310.54496478999999</v>
      </c>
      <c r="EV19" s="312">
        <f t="shared" si="172"/>
        <v>422.63774063999995</v>
      </c>
      <c r="EW19" s="312">
        <f t="shared" si="172"/>
        <v>351.47513128000031</v>
      </c>
      <c r="EX19" s="312">
        <f t="shared" si="172"/>
        <v>359.67820962999974</v>
      </c>
      <c r="EY19" s="312">
        <f t="shared" si="172"/>
        <v>382.53596994999992</v>
      </c>
      <c r="EZ19" s="312">
        <f t="shared" si="172"/>
        <v>374.14107793999983</v>
      </c>
      <c r="FA19" s="312">
        <f t="shared" si="172"/>
        <v>405.91625587999994</v>
      </c>
      <c r="FB19" s="312">
        <f t="shared" si="172"/>
        <v>381.94888244999981</v>
      </c>
      <c r="FC19" s="312">
        <f t="shared" si="172"/>
        <v>391.38755980000047</v>
      </c>
      <c r="FD19" s="312">
        <f t="shared" si="172"/>
        <v>449.72275746999981</v>
      </c>
      <c r="FE19" s="312">
        <f t="shared" si="172"/>
        <v>960.83998962999885</v>
      </c>
      <c r="FF19" s="312">
        <f t="shared" ref="FF19:FH19" si="173">FF21+FF32</f>
        <v>236.21332222000001</v>
      </c>
      <c r="FG19" s="312">
        <f t="shared" si="173"/>
        <v>371.33054401999993</v>
      </c>
      <c r="FH19" s="312">
        <f t="shared" si="173"/>
        <v>453.44171702000011</v>
      </c>
      <c r="FI19" s="312">
        <f t="shared" ref="FI19:FJ19" si="174">FI21+FI32</f>
        <v>374.0772256900002</v>
      </c>
      <c r="FJ19" s="312">
        <f t="shared" si="174"/>
        <v>418.52150129999984</v>
      </c>
      <c r="FK19" s="312">
        <f t="shared" ref="FK19" si="175">FK21+FK32</f>
        <v>435.88564689000003</v>
      </c>
      <c r="FL19" s="312">
        <f t="shared" ref="FL19" si="176">FL21+FL32</f>
        <v>432.13538215000005</v>
      </c>
      <c r="FM19" s="312">
        <f t="shared" ref="FM19" si="177">FM21+FM32</f>
        <v>455.29223913999863</v>
      </c>
      <c r="FN19" s="312">
        <f t="shared" ref="FN19" si="178">FN21+FN32</f>
        <v>438.63080147000085</v>
      </c>
      <c r="FO19" s="312">
        <f t="shared" ref="FO19" si="179">FO21+FO32</f>
        <v>446.53134151000052</v>
      </c>
      <c r="FP19" s="312">
        <f t="shared" ref="FP19" si="180">FP21+FP32</f>
        <v>493.47686498999963</v>
      </c>
      <c r="FQ19" s="312">
        <f t="shared" ref="FQ19:FR19" si="181">FQ21+FQ32</f>
        <v>836.94422716000042</v>
      </c>
      <c r="FR19" s="312">
        <f t="shared" si="181"/>
        <v>319.13983736</v>
      </c>
      <c r="FS19" s="312">
        <f t="shared" ref="FS19" si="182">FS21+FS32</f>
        <v>392.57642894999992</v>
      </c>
      <c r="FT19" s="312">
        <f t="shared" ref="FT19:FU19" si="183">FT21+FT32</f>
        <v>521.04140758000028</v>
      </c>
      <c r="FU19" s="312">
        <f t="shared" si="183"/>
        <v>375.61056326000005</v>
      </c>
    </row>
    <row r="20" spans="1:177" hidden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</row>
    <row r="21" spans="1:177">
      <c r="A21" s="313">
        <v>21</v>
      </c>
      <c r="B21" s="300" t="s">
        <v>141</v>
      </c>
      <c r="C21" s="301">
        <f t="shared" si="65"/>
        <v>843.28423114999998</v>
      </c>
      <c r="D21" s="301">
        <f t="shared" si="66"/>
        <v>930.60861421999971</v>
      </c>
      <c r="E21" s="301">
        <f t="shared" si="67"/>
        <v>1025.2567735200005</v>
      </c>
      <c r="F21" s="301">
        <f t="shared" si="68"/>
        <v>1058.6688487699998</v>
      </c>
      <c r="G21" s="301">
        <f t="shared" ref="G21:AE21" si="184">+G22+G23+G24+G27+G28+G29</f>
        <v>1210.8240811600003</v>
      </c>
      <c r="H21" s="301">
        <f t="shared" si="184"/>
        <v>1228.8557089900003</v>
      </c>
      <c r="I21" s="301">
        <f t="shared" si="184"/>
        <v>1259.4622267100001</v>
      </c>
      <c r="J21" s="301">
        <f t="shared" si="184"/>
        <v>1320.7107239699999</v>
      </c>
      <c r="K21" s="301">
        <f t="shared" ref="K21:L21" si="185">+K22+K23+K24+K27+K28+K29</f>
        <v>1439.0348610799997</v>
      </c>
      <c r="L21" s="301">
        <f t="shared" si="185"/>
        <v>1482.8689234799997</v>
      </c>
      <c r="M21" s="301">
        <f t="shared" si="69"/>
        <v>181.78481846</v>
      </c>
      <c r="N21" s="301">
        <f t="shared" si="70"/>
        <v>194.11749102000022</v>
      </c>
      <c r="O21" s="301">
        <f t="shared" si="71"/>
        <v>209.52852675999972</v>
      </c>
      <c r="P21" s="301">
        <f t="shared" si="72"/>
        <v>257.85339491000013</v>
      </c>
      <c r="Q21" s="301">
        <f t="shared" si="73"/>
        <v>203.16989434000001</v>
      </c>
      <c r="R21" s="301">
        <f t="shared" si="74"/>
        <v>219.30887614999986</v>
      </c>
      <c r="S21" s="301">
        <f t="shared" si="75"/>
        <v>228.44758983000011</v>
      </c>
      <c r="T21" s="301">
        <f t="shared" si="76"/>
        <v>279.68225389999975</v>
      </c>
      <c r="U21" s="301">
        <f t="shared" si="77"/>
        <v>223.10557464999994</v>
      </c>
      <c r="V21" s="301">
        <f t="shared" si="78"/>
        <v>245.3084487700001</v>
      </c>
      <c r="W21" s="301">
        <f t="shared" si="79"/>
        <v>257.15966214000002</v>
      </c>
      <c r="X21" s="301">
        <f t="shared" si="80"/>
        <v>299.68308796000042</v>
      </c>
      <c r="Y21" s="301">
        <f t="shared" si="81"/>
        <v>236.79358632000003</v>
      </c>
      <c r="Z21" s="301">
        <f t="shared" si="82"/>
        <v>252.96212136999998</v>
      </c>
      <c r="AA21" s="301">
        <f t="shared" si="83"/>
        <v>261.27226940999992</v>
      </c>
      <c r="AB21" s="301">
        <f t="shared" si="84"/>
        <v>307.64087166999985</v>
      </c>
      <c r="AC21" s="301">
        <f t="shared" si="184"/>
        <v>276.92515287000003</v>
      </c>
      <c r="AD21" s="301">
        <f t="shared" si="184"/>
        <v>281.57702386000005</v>
      </c>
      <c r="AE21" s="301">
        <f t="shared" si="184"/>
        <v>296.30066514000009</v>
      </c>
      <c r="AF21" s="301">
        <f t="shared" ref="AF21:AR21" si="186">+AF22+AF23+AF24+AF27+AF28+AF29</f>
        <v>356.02123929000021</v>
      </c>
      <c r="AG21" s="301">
        <f t="shared" si="186"/>
        <v>283.67158032999998</v>
      </c>
      <c r="AH21" s="301">
        <f t="shared" si="186"/>
        <v>277.18929444000003</v>
      </c>
      <c r="AI21" s="301">
        <f t="shared" si="186"/>
        <v>306.7786033200004</v>
      </c>
      <c r="AJ21" s="301">
        <f t="shared" si="186"/>
        <v>361.21623089999991</v>
      </c>
      <c r="AK21" s="301">
        <f t="shared" si="186"/>
        <v>295.72332090999998</v>
      </c>
      <c r="AL21" s="301">
        <f t="shared" si="186"/>
        <v>284.34126049999992</v>
      </c>
      <c r="AM21" s="301">
        <f t="shared" si="186"/>
        <v>302.29137808999991</v>
      </c>
      <c r="AN21" s="301">
        <f t="shared" si="186"/>
        <v>377.1062672100004</v>
      </c>
      <c r="AO21" s="301">
        <f t="shared" si="186"/>
        <v>319.04209280999987</v>
      </c>
      <c r="AP21" s="301">
        <f t="shared" si="186"/>
        <v>275.57982387999988</v>
      </c>
      <c r="AQ21" s="301">
        <f t="shared" si="186"/>
        <v>302.83332304000044</v>
      </c>
      <c r="AR21" s="301">
        <f t="shared" si="186"/>
        <v>423.25548423999976</v>
      </c>
      <c r="AS21" s="301">
        <f t="shared" ref="AS21:BB21" si="187">+AS22+AS23+AS24+AS27+AS28+AS29</f>
        <v>322.08376253000006</v>
      </c>
      <c r="AT21" s="301">
        <f t="shared" si="187"/>
        <v>323.31738244000007</v>
      </c>
      <c r="AU21" s="301">
        <f t="shared" si="187"/>
        <v>340.17733584999974</v>
      </c>
      <c r="AV21" s="301">
        <f t="shared" si="187"/>
        <v>453.45638025999989</v>
      </c>
      <c r="AW21" s="301">
        <f t="shared" si="187"/>
        <v>340.40684293000004</v>
      </c>
      <c r="AX21" s="301">
        <f t="shared" si="187"/>
        <v>338.85443939999993</v>
      </c>
      <c r="AY21" s="301">
        <f t="shared" si="187"/>
        <v>370.91343925999979</v>
      </c>
      <c r="AZ21" s="301">
        <f t="shared" si="187"/>
        <v>432.69420188999993</v>
      </c>
      <c r="BA21" s="301">
        <f t="shared" ref="BA21" si="188">+BA22+BA23+BA24+BA27+BA28+BA29</f>
        <v>373.31411660000003</v>
      </c>
      <c r="BB21" s="301">
        <f t="shared" si="187"/>
        <v>53.351442229999996</v>
      </c>
      <c r="BC21" s="301">
        <f t="shared" ref="BC21:CW21" si="189">+BC22+BC23+BC24+BC27+BC28+BC29</f>
        <v>60.263671269999989</v>
      </c>
      <c r="BD21" s="301">
        <f t="shared" si="189"/>
        <v>68.169704960000004</v>
      </c>
      <c r="BE21" s="301">
        <f t="shared" si="189"/>
        <v>65.161962219999864</v>
      </c>
      <c r="BF21" s="301">
        <f t="shared" si="189"/>
        <v>64.537149010000249</v>
      </c>
      <c r="BG21" s="301">
        <f t="shared" si="189"/>
        <v>64.418379790000088</v>
      </c>
      <c r="BH21" s="301">
        <f t="shared" si="189"/>
        <v>69.28951661999993</v>
      </c>
      <c r="BI21" s="301">
        <f t="shared" si="189"/>
        <v>71.834881949999641</v>
      </c>
      <c r="BJ21" s="301">
        <f t="shared" si="189"/>
        <v>68.404128190000137</v>
      </c>
      <c r="BK21" s="301">
        <f t="shared" si="189"/>
        <v>65.490473920000071</v>
      </c>
      <c r="BL21" s="301">
        <f t="shared" si="189"/>
        <v>65.9640989399999</v>
      </c>
      <c r="BM21" s="301">
        <f t="shared" si="189"/>
        <v>126.39882205000013</v>
      </c>
      <c r="BN21" s="301">
        <f t="shared" si="189"/>
        <v>57.830599280000023</v>
      </c>
      <c r="BO21" s="301">
        <f t="shared" si="189"/>
        <v>67.858608680000003</v>
      </c>
      <c r="BP21" s="301">
        <f t="shared" si="189"/>
        <v>77.48068637999998</v>
      </c>
      <c r="BQ21" s="301">
        <f t="shared" si="189"/>
        <v>69.140250719999898</v>
      </c>
      <c r="BR21" s="301">
        <f t="shared" si="189"/>
        <v>66.212628309999971</v>
      </c>
      <c r="BS21" s="301">
        <f t="shared" si="189"/>
        <v>83.955997119999978</v>
      </c>
      <c r="BT21" s="301">
        <f t="shared" si="189"/>
        <v>77.415549680000126</v>
      </c>
      <c r="BU21" s="301">
        <f t="shared" si="189"/>
        <v>75.17515369000003</v>
      </c>
      <c r="BV21" s="301">
        <f t="shared" si="189"/>
        <v>75.85688645999997</v>
      </c>
      <c r="BW21" s="301">
        <f t="shared" si="189"/>
        <v>78.811467479999834</v>
      </c>
      <c r="BX21" s="301">
        <f t="shared" si="189"/>
        <v>72.689016240000257</v>
      </c>
      <c r="BY21" s="301">
        <f t="shared" si="189"/>
        <v>128.18177017999969</v>
      </c>
      <c r="BZ21" s="301">
        <f t="shared" si="189"/>
        <v>60.051832289999993</v>
      </c>
      <c r="CA21" s="301">
        <f t="shared" si="189"/>
        <v>75.720926349999999</v>
      </c>
      <c r="CB21" s="301">
        <f t="shared" si="189"/>
        <v>87.332816009999945</v>
      </c>
      <c r="CC21" s="301">
        <f t="shared" si="189"/>
        <v>79.799804090000023</v>
      </c>
      <c r="CD21" s="301">
        <f t="shared" si="189"/>
        <v>79.125464800000032</v>
      </c>
      <c r="CE21" s="301">
        <f t="shared" si="189"/>
        <v>86.383179880000071</v>
      </c>
      <c r="CF21" s="301">
        <f t="shared" si="189"/>
        <v>88.183674819999865</v>
      </c>
      <c r="CG21" s="301">
        <f t="shared" si="189"/>
        <v>86.986677060000034</v>
      </c>
      <c r="CH21" s="301">
        <f t="shared" si="189"/>
        <v>81.98931026000011</v>
      </c>
      <c r="CI21" s="301">
        <f t="shared" si="189"/>
        <v>86.07905567000023</v>
      </c>
      <c r="CJ21" s="301">
        <f t="shared" si="189"/>
        <v>81.318609399999787</v>
      </c>
      <c r="CK21" s="301">
        <f t="shared" si="189"/>
        <v>132.2854228900004</v>
      </c>
      <c r="CL21" s="301">
        <f t="shared" si="189"/>
        <v>62.62563062000001</v>
      </c>
      <c r="CM21" s="301">
        <f t="shared" si="189"/>
        <v>83.056853140000044</v>
      </c>
      <c r="CN21" s="301">
        <f t="shared" si="189"/>
        <v>91.111102559999964</v>
      </c>
      <c r="CO21" s="301">
        <f t="shared" si="189"/>
        <v>81.423145850000012</v>
      </c>
      <c r="CP21" s="301">
        <f t="shared" si="189"/>
        <v>84.369303699999961</v>
      </c>
      <c r="CQ21" s="301">
        <f t="shared" si="189"/>
        <v>87.169671820000033</v>
      </c>
      <c r="CR21" s="301">
        <f t="shared" si="189"/>
        <v>82.420376129999966</v>
      </c>
      <c r="CS21" s="301">
        <f t="shared" si="189"/>
        <v>91.599437699999939</v>
      </c>
      <c r="CT21" s="301">
        <f t="shared" si="189"/>
        <v>87.252455580000017</v>
      </c>
      <c r="CU21" s="301">
        <f t="shared" si="189"/>
        <v>87.620317010000022</v>
      </c>
      <c r="CV21" s="301">
        <f t="shared" si="189"/>
        <v>76.273213909999782</v>
      </c>
      <c r="CW21" s="301">
        <f t="shared" si="189"/>
        <v>143.74734075000003</v>
      </c>
      <c r="CX21" s="301">
        <f t="shared" ref="CX21:DT21" si="190">+CX22+CX23+CX24+CX27+CX28+CX29</f>
        <v>83.911671240000004</v>
      </c>
      <c r="CY21" s="301">
        <f t="shared" si="190"/>
        <v>90.528399570000019</v>
      </c>
      <c r="CZ21" s="301">
        <f t="shared" si="190"/>
        <v>102.48508205999997</v>
      </c>
      <c r="DA21" s="301">
        <f t="shared" si="190"/>
        <v>92.093311899999904</v>
      </c>
      <c r="DB21" s="301">
        <f t="shared" si="190"/>
        <v>93.342248390000123</v>
      </c>
      <c r="DC21" s="301">
        <f t="shared" si="190"/>
        <v>96.141463570000013</v>
      </c>
      <c r="DD21" s="301">
        <f t="shared" si="190"/>
        <v>97.616454679999791</v>
      </c>
      <c r="DE21" s="301">
        <f t="shared" si="190"/>
        <v>103.37682603000039</v>
      </c>
      <c r="DF21" s="301">
        <f t="shared" si="190"/>
        <v>95.3073844299999</v>
      </c>
      <c r="DG21" s="301">
        <f t="shared" si="190"/>
        <v>101.09254716999996</v>
      </c>
      <c r="DH21" s="301">
        <f t="shared" si="190"/>
        <v>95.219218850000033</v>
      </c>
      <c r="DI21" s="301">
        <f t="shared" si="190"/>
        <v>159.70947327000025</v>
      </c>
      <c r="DJ21" s="301">
        <f t="shared" si="190"/>
        <v>84.928038299999997</v>
      </c>
      <c r="DK21" s="301">
        <f t="shared" si="190"/>
        <v>97.194509479999937</v>
      </c>
      <c r="DL21" s="301">
        <f t="shared" si="190"/>
        <v>101.54903255000004</v>
      </c>
      <c r="DM21" s="301">
        <f t="shared" si="190"/>
        <v>94.916251380000034</v>
      </c>
      <c r="DN21" s="301">
        <f t="shared" si="190"/>
        <v>93.931567009999966</v>
      </c>
      <c r="DO21" s="301">
        <f t="shared" si="190"/>
        <v>88.341476049999983</v>
      </c>
      <c r="DP21" s="301">
        <f t="shared" si="190"/>
        <v>99.493538600000079</v>
      </c>
      <c r="DQ21" s="301">
        <f t="shared" si="190"/>
        <v>112.33379603999998</v>
      </c>
      <c r="DR21" s="301">
        <f t="shared" si="190"/>
        <v>94.951268680000311</v>
      </c>
      <c r="DS21" s="301">
        <f t="shared" si="190"/>
        <v>101.91558252999985</v>
      </c>
      <c r="DT21" s="301">
        <f t="shared" si="190"/>
        <v>97.598349639999938</v>
      </c>
      <c r="DU21" s="301">
        <f t="shared" ref="DU21:ER21" si="191">+DU22+DU23+DU24+DU27+DU28+DU29</f>
        <v>161.70229873000008</v>
      </c>
      <c r="DV21" s="301">
        <f t="shared" si="191"/>
        <v>88.136282840000007</v>
      </c>
      <c r="DW21" s="301">
        <f t="shared" si="191"/>
        <v>103.41179203999999</v>
      </c>
      <c r="DX21" s="301">
        <f t="shared" si="191"/>
        <v>104.17524602999998</v>
      </c>
      <c r="DY21" s="301">
        <f t="shared" si="191"/>
        <v>102.62486160999995</v>
      </c>
      <c r="DZ21" s="301">
        <f t="shared" si="191"/>
        <v>96.213110250000227</v>
      </c>
      <c r="EA21" s="301">
        <f t="shared" si="191"/>
        <v>85.50328863999971</v>
      </c>
      <c r="EB21" s="301">
        <f t="shared" si="191"/>
        <v>100.10419883999991</v>
      </c>
      <c r="EC21" s="301">
        <f t="shared" si="191"/>
        <v>96.379157809999953</v>
      </c>
      <c r="ED21" s="301">
        <f t="shared" si="191"/>
        <v>105.80802144000003</v>
      </c>
      <c r="EE21" s="301">
        <f t="shared" si="191"/>
        <v>105.40999986000043</v>
      </c>
      <c r="EF21" s="301">
        <f t="shared" si="191"/>
        <v>106.10580076999979</v>
      </c>
      <c r="EG21" s="301">
        <f t="shared" si="191"/>
        <v>165.5904665800002</v>
      </c>
      <c r="EH21" s="301">
        <f t="shared" si="191"/>
        <v>95.22158337999997</v>
      </c>
      <c r="EI21" s="301">
        <f t="shared" si="191"/>
        <v>108.91727852</v>
      </c>
      <c r="EJ21" s="301">
        <f t="shared" si="191"/>
        <v>114.90323090999991</v>
      </c>
      <c r="EK21" s="301">
        <f t="shared" si="191"/>
        <v>85.904602390000107</v>
      </c>
      <c r="EL21" s="301">
        <f t="shared" si="191"/>
        <v>95.588343640000019</v>
      </c>
      <c r="EM21" s="301">
        <f t="shared" si="191"/>
        <v>94.086877849999723</v>
      </c>
      <c r="EN21" s="301">
        <f t="shared" si="191"/>
        <v>98.797045320000322</v>
      </c>
      <c r="EO21" s="301">
        <f t="shared" si="191"/>
        <v>112.11630373000033</v>
      </c>
      <c r="EP21" s="301">
        <f t="shared" si="191"/>
        <v>91.919973989999733</v>
      </c>
      <c r="EQ21" s="301">
        <f t="shared" si="191"/>
        <v>126.29925662999987</v>
      </c>
      <c r="ER21" s="301">
        <f t="shared" si="191"/>
        <v>108.12001210999981</v>
      </c>
      <c r="ES21" s="301">
        <f t="shared" ref="ES21:FE21" si="192">+ES22+ES23+ES24+ES27+ES28+ES29</f>
        <v>188.83621550000009</v>
      </c>
      <c r="ET21" s="301">
        <f t="shared" si="192"/>
        <v>91.082446469999994</v>
      </c>
      <c r="EU21" s="301">
        <f t="shared" si="192"/>
        <v>101.36364022999999</v>
      </c>
      <c r="EV21" s="301">
        <f t="shared" si="192"/>
        <v>129.63767583000006</v>
      </c>
      <c r="EW21" s="301">
        <f t="shared" si="192"/>
        <v>105.6121514</v>
      </c>
      <c r="EX21" s="301">
        <f t="shared" si="192"/>
        <v>109.28249020000005</v>
      </c>
      <c r="EY21" s="301">
        <f t="shared" si="192"/>
        <v>108.42274084</v>
      </c>
      <c r="EZ21" s="301">
        <f t="shared" si="192"/>
        <v>110.66740957</v>
      </c>
      <c r="FA21" s="301">
        <f t="shared" si="192"/>
        <v>123.10357520999979</v>
      </c>
      <c r="FB21" s="301">
        <f t="shared" si="192"/>
        <v>106.40635106999994</v>
      </c>
      <c r="FC21" s="301">
        <f t="shared" si="192"/>
        <v>107.4471547399999</v>
      </c>
      <c r="FD21" s="301">
        <f t="shared" si="192"/>
        <v>137.37861757999963</v>
      </c>
      <c r="FE21" s="301">
        <f t="shared" si="192"/>
        <v>208.63060794000035</v>
      </c>
      <c r="FF21" s="301">
        <f t="shared" ref="FF21:FH21" si="193">+FF22+FF23+FF24+FF27+FF28+FF29</f>
        <v>99.21176869</v>
      </c>
      <c r="FG21" s="301">
        <f t="shared" si="193"/>
        <v>117.44251104999995</v>
      </c>
      <c r="FH21" s="301">
        <f t="shared" si="193"/>
        <v>123.75256319000012</v>
      </c>
      <c r="FI21" s="301">
        <f t="shared" ref="FI21:FJ21" si="194">+FI22+FI23+FI24+FI27+FI28+FI29</f>
        <v>107.67046466000021</v>
      </c>
      <c r="FJ21" s="301">
        <f t="shared" si="194"/>
        <v>116.83567359999974</v>
      </c>
      <c r="FK21" s="301">
        <f t="shared" ref="FK21" si="195">+FK22+FK23+FK24+FK27+FK28+FK29</f>
        <v>114.34830114000005</v>
      </c>
      <c r="FL21" s="301">
        <f t="shared" ref="FL21" si="196">+FL22+FL23+FL24+FL27+FL28+FL29</f>
        <v>116.34785093999982</v>
      </c>
      <c r="FM21" s="301">
        <f t="shared" ref="FM21" si="197">+FM22+FM23+FM24+FM27+FM28+FM29</f>
        <v>137.51986227999976</v>
      </c>
      <c r="FN21" s="301">
        <f t="shared" ref="FN21" si="198">+FN22+FN23+FN24+FN27+FN28+FN29</f>
        <v>117.04572604000018</v>
      </c>
      <c r="FO21" s="301">
        <f t="shared" ref="FO21" si="199">+FO22+FO23+FO24+FO27+FO28+FO29</f>
        <v>116.49873389999979</v>
      </c>
      <c r="FP21" s="301">
        <f t="shared" ref="FP21" si="200">+FP22+FP23+FP24+FP27+FP28+FP29</f>
        <v>126.72859468999994</v>
      </c>
      <c r="FQ21" s="301">
        <f t="shared" ref="FQ21:FR21" si="201">+FQ22+FQ23+FQ24+FQ27+FQ28+FQ29</f>
        <v>189.46687330000017</v>
      </c>
      <c r="FR21" s="301">
        <f t="shared" si="201"/>
        <v>108.51044392999999</v>
      </c>
      <c r="FS21" s="301">
        <f t="shared" ref="FS21" si="202">+FS22+FS23+FS24+FS27+FS28+FS29</f>
        <v>114.63937495999997</v>
      </c>
      <c r="FT21" s="301">
        <f t="shared" ref="FT21:FU21" si="203">+FT22+FT23+FT24+FT27+FT28+FT29</f>
        <v>150.16429771000003</v>
      </c>
      <c r="FU21" s="301">
        <f t="shared" si="203"/>
        <v>109.32238568000004</v>
      </c>
    </row>
    <row r="22" spans="1:177">
      <c r="A22" s="306">
        <v>211</v>
      </c>
      <c r="B22" s="307" t="s">
        <v>30</v>
      </c>
      <c r="C22" s="302">
        <f t="shared" si="65"/>
        <v>533.27388521999978</v>
      </c>
      <c r="D22" s="302">
        <f t="shared" si="66"/>
        <v>611.07915392999985</v>
      </c>
      <c r="E22" s="302">
        <f t="shared" si="67"/>
        <v>648.17492097000047</v>
      </c>
      <c r="F22" s="302">
        <f t="shared" si="68"/>
        <v>670.53659653999978</v>
      </c>
      <c r="G22" s="302">
        <f t="shared" ref="G22:G23" si="204">+SUM(CX22:DI22)</f>
        <v>788.80726714000025</v>
      </c>
      <c r="H22" s="302">
        <f t="shared" ref="H22:H23" si="205">+SUM(DJ22:DU22)</f>
        <v>768.83717612000009</v>
      </c>
      <c r="I22" s="302">
        <f t="shared" ref="I22:I23" si="206">+SUM(DV22:EG22)</f>
        <v>787.94196289000013</v>
      </c>
      <c r="J22" s="302">
        <f t="shared" ref="J22:J23" si="207">+SUM(EH22:ES22)</f>
        <v>906.43576625999981</v>
      </c>
      <c r="K22" s="302">
        <f t="shared" ref="K22:K29" si="208">+SUM(ET22:FE22)</f>
        <v>944.36837609999975</v>
      </c>
      <c r="L22" s="302">
        <f t="shared" ref="L22:L29" si="209">+SUM(FF22:FQ22)</f>
        <v>979.15166036999949</v>
      </c>
      <c r="M22" s="302">
        <f t="shared" si="69"/>
        <v>117.99718342000001</v>
      </c>
      <c r="N22" s="302">
        <f t="shared" si="70"/>
        <v>122.68952472000016</v>
      </c>
      <c r="O22" s="302">
        <f t="shared" si="71"/>
        <v>132.18215074999972</v>
      </c>
      <c r="P22" s="302">
        <f t="shared" si="72"/>
        <v>160.40502632999988</v>
      </c>
      <c r="Q22" s="302">
        <f t="shared" si="73"/>
        <v>128.66401352</v>
      </c>
      <c r="R22" s="302">
        <f t="shared" si="74"/>
        <v>146.61748674999987</v>
      </c>
      <c r="S22" s="302">
        <f t="shared" si="75"/>
        <v>152.88021071000009</v>
      </c>
      <c r="T22" s="302">
        <f t="shared" si="76"/>
        <v>182.9174429499999</v>
      </c>
      <c r="U22" s="302">
        <f t="shared" si="77"/>
        <v>145.80851733999995</v>
      </c>
      <c r="V22" s="302">
        <f t="shared" si="78"/>
        <v>154.46248907000009</v>
      </c>
      <c r="W22" s="302">
        <f t="shared" si="79"/>
        <v>160.47955501000007</v>
      </c>
      <c r="X22" s="302">
        <f t="shared" si="80"/>
        <v>187.42435955000036</v>
      </c>
      <c r="Y22" s="302">
        <f t="shared" si="81"/>
        <v>149.6734749</v>
      </c>
      <c r="Z22" s="302">
        <f t="shared" si="82"/>
        <v>162.94459599999996</v>
      </c>
      <c r="AA22" s="302">
        <f t="shared" si="83"/>
        <v>161.43899640000001</v>
      </c>
      <c r="AB22" s="302">
        <f t="shared" si="84"/>
        <v>196.47952923999981</v>
      </c>
      <c r="AC22" s="302">
        <f>+SUM(CX22:CZ22)</f>
        <v>179.40737566999999</v>
      </c>
      <c r="AD22" s="302">
        <f>+SUM(DA22:DC22)</f>
        <v>183.46789271999998</v>
      </c>
      <c r="AE22" s="302">
        <f>+SUM(DD22:DF22)</f>
        <v>192.70379653000009</v>
      </c>
      <c r="AF22" s="302">
        <f>+SUM(DG22:DI22)</f>
        <v>233.22820222000018</v>
      </c>
      <c r="AG22" s="302">
        <f>+SUM(DJ22:DL22)</f>
        <v>174.95543548000001</v>
      </c>
      <c r="AH22" s="302">
        <f>+SUM(DM22:DO22)</f>
        <v>175.63858463000003</v>
      </c>
      <c r="AI22" s="302">
        <f>+SUM(DP22:DR22)</f>
        <v>188.71905715000031</v>
      </c>
      <c r="AJ22" s="302">
        <f>+SUM(DS22:DU22)</f>
        <v>229.52409885999975</v>
      </c>
      <c r="AK22" s="302">
        <f>+SUM(DV22:DX22)</f>
        <v>179.42562101999994</v>
      </c>
      <c r="AL22" s="302">
        <f>+SUM(DY22:EA22)</f>
        <v>180.57227014999989</v>
      </c>
      <c r="AM22" s="302">
        <f>+SUM(EB22:ED22)</f>
        <v>196.44731647999998</v>
      </c>
      <c r="AN22" s="302">
        <f>+SUM(EE22:EG22)</f>
        <v>231.49675524000031</v>
      </c>
      <c r="AO22" s="302">
        <f>+SUM(EH22:EJ22)</f>
        <v>214.87956941999988</v>
      </c>
      <c r="AP22" s="302">
        <f>+SUM(EK22:EM22)</f>
        <v>201.9802136399999</v>
      </c>
      <c r="AQ22" s="303">
        <f>+SUM(EN22:EP22)</f>
        <v>209.91791625000036</v>
      </c>
      <c r="AR22" s="303">
        <f>+SUM(EQ22:ES22)</f>
        <v>279.65806694999969</v>
      </c>
      <c r="AS22" s="303">
        <f t="shared" ref="AS22:AS29" si="210">+SUM(ET22:EV22)</f>
        <v>213.44081911000004</v>
      </c>
      <c r="AT22" s="303">
        <f t="shared" ref="AT22:AT29" si="211">+SUM(EW22:EY22)</f>
        <v>213.99343756000005</v>
      </c>
      <c r="AU22" s="303">
        <f t="shared" ref="AU22:AU29" si="212">+SUM(EZ22:FB22)</f>
        <v>226.02442712999976</v>
      </c>
      <c r="AV22" s="303">
        <f t="shared" ref="AV22:AV29" si="213">+SUM(FC22:FE22)</f>
        <v>290.90969229999996</v>
      </c>
      <c r="AW22" s="303">
        <f t="shared" ref="AW22:AW29" si="214">+SUM(FF22:FH22)</f>
        <v>224.27353130000006</v>
      </c>
      <c r="AX22" s="303">
        <f t="shared" ref="AX22:AX29" si="215">+SUM(FI22:FK22)</f>
        <v>226.40805618999991</v>
      </c>
      <c r="AY22" s="303">
        <f t="shared" ref="AY22:AY29" si="216">+SUM(FL22:FN22)</f>
        <v>240.68671151999976</v>
      </c>
      <c r="AZ22" s="303">
        <f t="shared" ref="AZ22:AZ29" si="217">+SUM(FO22:FQ22)</f>
        <v>287.7833613599999</v>
      </c>
      <c r="BA22" s="303">
        <f t="shared" ref="BA22:BA29" si="218">+SUM(FR22:FT22)</f>
        <v>226.64893801000005</v>
      </c>
      <c r="BB22" s="305">
        <v>31.429698720000001</v>
      </c>
      <c r="BC22" s="305">
        <v>39.554531179999998</v>
      </c>
      <c r="BD22" s="305">
        <v>47.012953520000011</v>
      </c>
      <c r="BE22" s="305">
        <v>42.319806499999871</v>
      </c>
      <c r="BF22" s="305">
        <v>40.28652071000019</v>
      </c>
      <c r="BG22" s="305">
        <v>40.083197510000105</v>
      </c>
      <c r="BH22" s="305">
        <v>42.571757439999885</v>
      </c>
      <c r="BI22" s="305">
        <v>46.616807409999751</v>
      </c>
      <c r="BJ22" s="305">
        <v>42.993585900000085</v>
      </c>
      <c r="BK22" s="305">
        <v>40.891731900000082</v>
      </c>
      <c r="BL22" s="305">
        <v>41.981266839999819</v>
      </c>
      <c r="BM22" s="305">
        <v>77.532027589999984</v>
      </c>
      <c r="BN22" s="305">
        <v>34.07064216000002</v>
      </c>
      <c r="BO22" s="305">
        <v>46.96180176</v>
      </c>
      <c r="BP22" s="305">
        <v>47.631569599999978</v>
      </c>
      <c r="BQ22" s="305">
        <v>42.780623559999924</v>
      </c>
      <c r="BR22" s="305">
        <v>44.851082449999979</v>
      </c>
      <c r="BS22" s="305">
        <v>58.985780739999967</v>
      </c>
      <c r="BT22" s="305">
        <v>52.009271560000059</v>
      </c>
      <c r="BU22" s="305">
        <v>51.366958860000125</v>
      </c>
      <c r="BV22" s="305">
        <v>49.503980289999902</v>
      </c>
      <c r="BW22" s="305">
        <v>50.058281079999915</v>
      </c>
      <c r="BX22" s="305">
        <v>46.77690680000012</v>
      </c>
      <c r="BY22" s="305">
        <v>86.08225506999986</v>
      </c>
      <c r="BZ22" s="305">
        <v>34.933196879999997</v>
      </c>
      <c r="CA22" s="305">
        <v>52.146643280000006</v>
      </c>
      <c r="CB22" s="305">
        <v>58.728677179999949</v>
      </c>
      <c r="CC22" s="305">
        <v>53.368713060000005</v>
      </c>
      <c r="CD22" s="305">
        <v>49.217251820000058</v>
      </c>
      <c r="CE22" s="305">
        <v>51.876524190000026</v>
      </c>
      <c r="CF22" s="305">
        <v>55.997974929999884</v>
      </c>
      <c r="CG22" s="305">
        <v>54.192842190000022</v>
      </c>
      <c r="CH22" s="305">
        <v>50.288737890000164</v>
      </c>
      <c r="CI22" s="305">
        <v>51.695177200000046</v>
      </c>
      <c r="CJ22" s="305">
        <v>51.445421659999738</v>
      </c>
      <c r="CK22" s="305">
        <v>84.283760690000577</v>
      </c>
      <c r="CL22" s="305">
        <v>34.625593300000006</v>
      </c>
      <c r="CM22" s="305">
        <v>57.417350270000043</v>
      </c>
      <c r="CN22" s="305">
        <v>57.630531329999954</v>
      </c>
      <c r="CO22" s="305">
        <v>53.459525450000058</v>
      </c>
      <c r="CP22" s="305">
        <v>54.509423329999976</v>
      </c>
      <c r="CQ22" s="305">
        <v>54.975647219999928</v>
      </c>
      <c r="CR22" s="305">
        <v>53.220066529999997</v>
      </c>
      <c r="CS22" s="305">
        <v>58.142383139999936</v>
      </c>
      <c r="CT22" s="305">
        <v>50.076546730000075</v>
      </c>
      <c r="CU22" s="305">
        <v>57.437349300000164</v>
      </c>
      <c r="CV22" s="305">
        <v>48.633826129999761</v>
      </c>
      <c r="CW22" s="305">
        <v>90.40835380999988</v>
      </c>
      <c r="CX22" s="305">
        <v>48.468609950000001</v>
      </c>
      <c r="CY22" s="305">
        <v>63.072444890000014</v>
      </c>
      <c r="CZ22" s="305">
        <v>67.866320829999978</v>
      </c>
      <c r="DA22" s="305">
        <v>61.074500209999911</v>
      </c>
      <c r="DB22" s="305">
        <v>61.346408320000137</v>
      </c>
      <c r="DC22" s="305">
        <v>61.046984189999932</v>
      </c>
      <c r="DD22" s="305">
        <v>63.851938479999831</v>
      </c>
      <c r="DE22" s="305">
        <v>67.915677160000428</v>
      </c>
      <c r="DF22" s="305">
        <v>60.936180889999832</v>
      </c>
      <c r="DG22" s="305">
        <v>63.769384660000014</v>
      </c>
      <c r="DH22" s="305">
        <v>60.088281989999928</v>
      </c>
      <c r="DI22" s="305">
        <v>109.37053557000024</v>
      </c>
      <c r="DJ22" s="305">
        <v>46.866937220000004</v>
      </c>
      <c r="DK22" s="305">
        <v>60.889606779999944</v>
      </c>
      <c r="DL22" s="305">
        <v>67.198891480000057</v>
      </c>
      <c r="DM22" s="305">
        <v>58.945816519999994</v>
      </c>
      <c r="DN22" s="305">
        <v>60.282790379999994</v>
      </c>
      <c r="DO22" s="305">
        <v>56.409977730000037</v>
      </c>
      <c r="DP22" s="305">
        <v>63.194935310000005</v>
      </c>
      <c r="DQ22" s="305">
        <v>64.742695750000053</v>
      </c>
      <c r="DR22" s="305">
        <v>60.781426090000252</v>
      </c>
      <c r="DS22" s="305">
        <v>65.535665079999831</v>
      </c>
      <c r="DT22" s="305">
        <v>59.605549409999981</v>
      </c>
      <c r="DU22" s="305">
        <v>104.38288436999994</v>
      </c>
      <c r="DV22" s="305">
        <v>50.400019609999994</v>
      </c>
      <c r="DW22" s="305">
        <v>62.737837760000012</v>
      </c>
      <c r="DX22" s="305">
        <v>66.287763649999931</v>
      </c>
      <c r="DY22" s="305">
        <v>62.645764659999998</v>
      </c>
      <c r="DZ22" s="305">
        <v>58.004697250000277</v>
      </c>
      <c r="EA22" s="305">
        <v>59.921808239999621</v>
      </c>
      <c r="EB22" s="305">
        <v>63.926120390000051</v>
      </c>
      <c r="EC22" s="305">
        <v>65.003514579999944</v>
      </c>
      <c r="ED22" s="305">
        <v>67.517681509999989</v>
      </c>
      <c r="EE22" s="305">
        <v>66.007004060000327</v>
      </c>
      <c r="EF22" s="305">
        <v>60.687514219999912</v>
      </c>
      <c r="EG22" s="305">
        <v>104.80223696000007</v>
      </c>
      <c r="EH22" s="305">
        <v>60.321820859999981</v>
      </c>
      <c r="EI22" s="305">
        <v>72.177710080000011</v>
      </c>
      <c r="EJ22" s="305">
        <v>82.380038479999897</v>
      </c>
      <c r="EK22" s="305">
        <v>65.19929816000014</v>
      </c>
      <c r="EL22" s="305">
        <v>67.244911600000023</v>
      </c>
      <c r="EM22" s="305">
        <v>69.536003879999754</v>
      </c>
      <c r="EN22" s="305">
        <v>69.189643810000305</v>
      </c>
      <c r="EO22" s="305">
        <v>79.511236650000328</v>
      </c>
      <c r="EP22" s="305">
        <v>61.21703578999972</v>
      </c>
      <c r="EQ22" s="305">
        <v>83.882177189999823</v>
      </c>
      <c r="ER22" s="305">
        <v>69.279460349999908</v>
      </c>
      <c r="ES22" s="305">
        <v>126.49642940999996</v>
      </c>
      <c r="ET22" s="305">
        <v>59.298544369999995</v>
      </c>
      <c r="EU22" s="305">
        <v>64.970580769999984</v>
      </c>
      <c r="EV22" s="305">
        <v>89.171693970000064</v>
      </c>
      <c r="EW22" s="305">
        <v>69.51270710999998</v>
      </c>
      <c r="EX22" s="305">
        <v>72.859724310000004</v>
      </c>
      <c r="EY22" s="305">
        <v>71.621006140000048</v>
      </c>
      <c r="EZ22" s="305">
        <v>71.84218005000001</v>
      </c>
      <c r="FA22" s="305">
        <v>81.059499039999778</v>
      </c>
      <c r="FB22" s="305">
        <v>73.122748039999962</v>
      </c>
      <c r="FC22" s="305">
        <v>74.768581369999879</v>
      </c>
      <c r="FD22" s="305">
        <v>78.491993169999716</v>
      </c>
      <c r="FE22" s="305">
        <v>137.64911776000034</v>
      </c>
      <c r="FF22" s="305">
        <v>59.031399659999998</v>
      </c>
      <c r="FG22" s="305">
        <v>81.705174509999964</v>
      </c>
      <c r="FH22" s="305">
        <v>83.536957130000118</v>
      </c>
      <c r="FI22" s="305">
        <v>75.29757681000018</v>
      </c>
      <c r="FJ22" s="305">
        <v>74.635193909999728</v>
      </c>
      <c r="FK22" s="305">
        <v>76.475285470000031</v>
      </c>
      <c r="FL22" s="305">
        <v>75.808262419999835</v>
      </c>
      <c r="FM22" s="305">
        <v>86.962587379999761</v>
      </c>
      <c r="FN22" s="305">
        <v>77.915861720000152</v>
      </c>
      <c r="FO22" s="305">
        <v>77.71853712999976</v>
      </c>
      <c r="FP22" s="305">
        <v>78.304173819999932</v>
      </c>
      <c r="FQ22" s="305">
        <v>131.76065041000021</v>
      </c>
      <c r="FR22" s="305">
        <v>66.139000490000015</v>
      </c>
      <c r="FS22" s="305">
        <v>73.433323979999983</v>
      </c>
      <c r="FT22" s="305">
        <v>87.076613540000025</v>
      </c>
      <c r="FU22" s="305">
        <v>77</v>
      </c>
    </row>
    <row r="23" spans="1:177">
      <c r="A23" s="306">
        <v>212</v>
      </c>
      <c r="B23" s="307" t="s">
        <v>29</v>
      </c>
      <c r="C23" s="302">
        <f t="shared" si="65"/>
        <v>185.5018347500002</v>
      </c>
      <c r="D23" s="302">
        <f t="shared" si="66"/>
        <v>187.90916473999997</v>
      </c>
      <c r="E23" s="302">
        <f t="shared" si="67"/>
        <v>229.63780192000002</v>
      </c>
      <c r="F23" s="302">
        <f t="shared" si="68"/>
        <v>221.88268248000003</v>
      </c>
      <c r="G23" s="302">
        <f t="shared" si="204"/>
        <v>230.84022286000007</v>
      </c>
      <c r="H23" s="302">
        <f t="shared" si="205"/>
        <v>244.99884863000014</v>
      </c>
      <c r="I23" s="302">
        <f t="shared" si="206"/>
        <v>218.62454849000005</v>
      </c>
      <c r="J23" s="302">
        <f t="shared" si="207"/>
        <v>182.19824281000007</v>
      </c>
      <c r="K23" s="302">
        <f t="shared" si="208"/>
        <v>196.66417410999998</v>
      </c>
      <c r="L23" s="302">
        <f t="shared" si="209"/>
        <v>234.44751338999998</v>
      </c>
      <c r="M23" s="302">
        <f t="shared" si="69"/>
        <v>32.855842059999986</v>
      </c>
      <c r="N23" s="302">
        <f t="shared" si="70"/>
        <v>41.494653990000032</v>
      </c>
      <c r="O23" s="302">
        <f t="shared" si="71"/>
        <v>43.544129579999975</v>
      </c>
      <c r="P23" s="302">
        <f t="shared" si="72"/>
        <v>67.607209120000206</v>
      </c>
      <c r="Q23" s="302">
        <f t="shared" si="73"/>
        <v>42.424819330000005</v>
      </c>
      <c r="R23" s="302">
        <f t="shared" si="74"/>
        <v>40.807292989999993</v>
      </c>
      <c r="S23" s="302">
        <f t="shared" si="75"/>
        <v>43.013279730000022</v>
      </c>
      <c r="T23" s="302">
        <f t="shared" si="76"/>
        <v>61.663772689999945</v>
      </c>
      <c r="U23" s="302">
        <f t="shared" si="77"/>
        <v>41.958060920000008</v>
      </c>
      <c r="V23" s="302">
        <f t="shared" si="78"/>
        <v>50.891378230000029</v>
      </c>
      <c r="W23" s="302">
        <f t="shared" si="79"/>
        <v>62.583417639999951</v>
      </c>
      <c r="X23" s="302">
        <f t="shared" si="80"/>
        <v>74.204945130000027</v>
      </c>
      <c r="Y23" s="302">
        <f t="shared" si="81"/>
        <v>48.439081050000013</v>
      </c>
      <c r="Z23" s="302">
        <f t="shared" si="82"/>
        <v>51.740171150000066</v>
      </c>
      <c r="AA23" s="302">
        <f t="shared" si="83"/>
        <v>56.03191916999991</v>
      </c>
      <c r="AB23" s="302">
        <f t="shared" si="84"/>
        <v>65.67151111000004</v>
      </c>
      <c r="AC23" s="302">
        <f>+SUM(CX23:CZ23)</f>
        <v>47.145600370000004</v>
      </c>
      <c r="AD23" s="302">
        <f>+SUM(DA23:DC23)</f>
        <v>51.878633600000036</v>
      </c>
      <c r="AE23" s="302">
        <f>+SUM(DD23:DF23)</f>
        <v>58.014549229999972</v>
      </c>
      <c r="AF23" s="302">
        <f>+SUM(DG23:DI23)</f>
        <v>73.801439660000057</v>
      </c>
      <c r="AG23" s="302">
        <f>+SUM(DJ23:DL23)</f>
        <v>51.898897849999983</v>
      </c>
      <c r="AH23" s="302">
        <f>+SUM(DM23:DO23)</f>
        <v>60.051476019999967</v>
      </c>
      <c r="AI23" s="302">
        <f>+SUM(DP23:DR23)</f>
        <v>57.910632550000074</v>
      </c>
      <c r="AJ23" s="302">
        <f>+SUM(DS23:DU23)</f>
        <v>75.137842210000116</v>
      </c>
      <c r="AK23" s="302">
        <f>+SUM(DV23:DX23)</f>
        <v>48.240735970000031</v>
      </c>
      <c r="AL23" s="302">
        <f>+SUM(DY23:EA23)</f>
        <v>49.417211730000034</v>
      </c>
      <c r="AM23" s="302">
        <f>+SUM(EB23:ED23)</f>
        <v>49.259766559999903</v>
      </c>
      <c r="AN23" s="302">
        <f>+SUM(EE23:EG23)</f>
        <v>71.706834230000084</v>
      </c>
      <c r="AO23" s="302">
        <f>+SUM(EH23:EJ23)</f>
        <v>37.794474890000011</v>
      </c>
      <c r="AP23" s="302">
        <f>+SUM(EK23:EM23)</f>
        <v>35.885970489999941</v>
      </c>
      <c r="AQ23" s="303">
        <f>+SUM(EN23:EP23)</f>
        <v>44.668374340000064</v>
      </c>
      <c r="AR23" s="303">
        <f>+SUM(EQ23:ES23)</f>
        <v>63.849423090000073</v>
      </c>
      <c r="AS23" s="303">
        <f t="shared" si="210"/>
        <v>40.086778310000014</v>
      </c>
      <c r="AT23" s="303">
        <f t="shared" si="211"/>
        <v>46.862041920000038</v>
      </c>
      <c r="AU23" s="303">
        <f t="shared" si="212"/>
        <v>48.175302509999952</v>
      </c>
      <c r="AV23" s="303">
        <f t="shared" si="213"/>
        <v>61.540051369999944</v>
      </c>
      <c r="AW23" s="303">
        <f t="shared" si="214"/>
        <v>45.657689569999988</v>
      </c>
      <c r="AX23" s="303">
        <f t="shared" si="215"/>
        <v>53.908460670000025</v>
      </c>
      <c r="AY23" s="303">
        <f t="shared" si="216"/>
        <v>64.245903939999977</v>
      </c>
      <c r="AZ23" s="303">
        <f t="shared" si="217"/>
        <v>70.635459210000008</v>
      </c>
      <c r="BA23" s="303">
        <f t="shared" si="218"/>
        <v>63.656969720000006</v>
      </c>
      <c r="BB23" s="305">
        <v>10.650624920000004</v>
      </c>
      <c r="BC23" s="305">
        <v>11.38483435999999</v>
      </c>
      <c r="BD23" s="305">
        <v>10.820382779999992</v>
      </c>
      <c r="BE23" s="305">
        <v>13.711904089999997</v>
      </c>
      <c r="BF23" s="305">
        <v>13.327510770000046</v>
      </c>
      <c r="BG23" s="305">
        <v>14.455239129999988</v>
      </c>
      <c r="BH23" s="305">
        <v>15.128641050000027</v>
      </c>
      <c r="BI23" s="305">
        <v>14.528858359999901</v>
      </c>
      <c r="BJ23" s="305">
        <v>13.886630170000046</v>
      </c>
      <c r="BK23" s="305">
        <v>14.89625433999997</v>
      </c>
      <c r="BL23" s="305">
        <v>15.242510430000095</v>
      </c>
      <c r="BM23" s="305">
        <v>37.468444350000141</v>
      </c>
      <c r="BN23" s="305">
        <v>9.7549667700000029</v>
      </c>
      <c r="BO23" s="305">
        <v>12.205917700000001</v>
      </c>
      <c r="BP23" s="305">
        <v>20.463934860000002</v>
      </c>
      <c r="BQ23" s="305">
        <v>16.559862609999989</v>
      </c>
      <c r="BR23" s="305">
        <v>12.196746089999998</v>
      </c>
      <c r="BS23" s="305">
        <v>12.050684290000007</v>
      </c>
      <c r="BT23" s="305">
        <v>13.680888770000053</v>
      </c>
      <c r="BU23" s="305">
        <v>14.122396639999934</v>
      </c>
      <c r="BV23" s="305">
        <v>15.209994320000035</v>
      </c>
      <c r="BW23" s="305">
        <v>16.454423099999929</v>
      </c>
      <c r="BX23" s="305">
        <v>16.71961257000018</v>
      </c>
      <c r="BY23" s="305">
        <v>28.489737019999836</v>
      </c>
      <c r="BZ23" s="305">
        <v>11.437235430000001</v>
      </c>
      <c r="CA23" s="305">
        <v>13.199216390000004</v>
      </c>
      <c r="CB23" s="305">
        <v>17.321609100000003</v>
      </c>
      <c r="CC23" s="305">
        <v>15.506608969999995</v>
      </c>
      <c r="CD23" s="305">
        <v>17.117613789999972</v>
      </c>
      <c r="CE23" s="305">
        <v>18.267155470000063</v>
      </c>
      <c r="CF23" s="305">
        <v>19.411449089999962</v>
      </c>
      <c r="CG23" s="305">
        <v>22.815340190000043</v>
      </c>
      <c r="CH23" s="305">
        <v>20.356628359999945</v>
      </c>
      <c r="CI23" s="305">
        <v>21.306307690000182</v>
      </c>
      <c r="CJ23" s="305">
        <v>20.793212880000027</v>
      </c>
      <c r="CK23" s="305">
        <v>32.105424559999818</v>
      </c>
      <c r="CL23" s="305">
        <v>12.933146540000001</v>
      </c>
      <c r="CM23" s="305">
        <v>13.602098140000008</v>
      </c>
      <c r="CN23" s="305">
        <v>21.903836370000004</v>
      </c>
      <c r="CO23" s="305">
        <v>15.611389169999953</v>
      </c>
      <c r="CP23" s="305">
        <v>18.89376867</v>
      </c>
      <c r="CQ23" s="305">
        <v>17.235013310000113</v>
      </c>
      <c r="CR23" s="305">
        <v>15.666162859999957</v>
      </c>
      <c r="CS23" s="305">
        <v>17.081243869999994</v>
      </c>
      <c r="CT23" s="305">
        <v>23.284512439999958</v>
      </c>
      <c r="CU23" s="305">
        <v>16.942591739999841</v>
      </c>
      <c r="CV23" s="305">
        <v>17.035700510000055</v>
      </c>
      <c r="CW23" s="305">
        <v>31.693218860000144</v>
      </c>
      <c r="CX23" s="305">
        <v>14.05963977</v>
      </c>
      <c r="CY23" s="305">
        <v>13.622563190000005</v>
      </c>
      <c r="CZ23" s="305">
        <v>19.463397409999999</v>
      </c>
      <c r="DA23" s="305">
        <v>17.867722809999997</v>
      </c>
      <c r="DB23" s="305">
        <v>17.002221109999979</v>
      </c>
      <c r="DC23" s="305">
        <v>17.00868968000006</v>
      </c>
      <c r="DD23" s="305">
        <v>20.188502109999988</v>
      </c>
      <c r="DE23" s="305">
        <v>19.890475429999995</v>
      </c>
      <c r="DF23" s="305">
        <v>17.935571689999989</v>
      </c>
      <c r="DG23" s="305">
        <v>19.771902029999978</v>
      </c>
      <c r="DH23" s="305">
        <v>21.471590120000116</v>
      </c>
      <c r="DI23" s="305">
        <v>32.557947509999963</v>
      </c>
      <c r="DJ23" s="305">
        <v>15.865991619999999</v>
      </c>
      <c r="DK23" s="305">
        <v>16.976365310000009</v>
      </c>
      <c r="DL23" s="305">
        <v>19.056540919999975</v>
      </c>
      <c r="DM23" s="305">
        <v>20.690830380000023</v>
      </c>
      <c r="DN23" s="305">
        <v>20.419031409999988</v>
      </c>
      <c r="DO23" s="305">
        <v>18.941614229999956</v>
      </c>
      <c r="DP23" s="305">
        <v>17.788062240000059</v>
      </c>
      <c r="DQ23" s="305">
        <v>21.023472589999955</v>
      </c>
      <c r="DR23" s="305">
        <v>19.09909772000006</v>
      </c>
      <c r="DS23" s="305">
        <v>19.373670009999984</v>
      </c>
      <c r="DT23" s="305">
        <v>21.043005879999981</v>
      </c>
      <c r="DU23" s="305">
        <v>34.721166320000151</v>
      </c>
      <c r="DV23" s="305">
        <v>13.25085793</v>
      </c>
      <c r="DW23" s="305">
        <v>16.958157029999995</v>
      </c>
      <c r="DX23" s="305">
        <v>18.031721010000034</v>
      </c>
      <c r="DY23" s="305">
        <v>21.693748229999983</v>
      </c>
      <c r="DZ23" s="305">
        <v>14.740759359999942</v>
      </c>
      <c r="EA23" s="305">
        <v>12.982704140000109</v>
      </c>
      <c r="EB23" s="305">
        <v>16.197506909999859</v>
      </c>
      <c r="EC23" s="305">
        <v>14.286619529999996</v>
      </c>
      <c r="ED23" s="305">
        <v>18.775640120000048</v>
      </c>
      <c r="EE23" s="305">
        <v>17.771231060000048</v>
      </c>
      <c r="EF23" s="305">
        <v>21.869962859999845</v>
      </c>
      <c r="EG23" s="305">
        <v>32.065640310000191</v>
      </c>
      <c r="EH23" s="305">
        <v>10.196344160000004</v>
      </c>
      <c r="EI23" s="305">
        <v>14.474544439999994</v>
      </c>
      <c r="EJ23" s="305">
        <v>13.123586290000011</v>
      </c>
      <c r="EK23" s="305">
        <v>10.507843899999983</v>
      </c>
      <c r="EL23" s="305">
        <v>11.839320759999998</v>
      </c>
      <c r="EM23" s="305">
        <v>13.53880582999996</v>
      </c>
      <c r="EN23" s="305">
        <v>14.628342580000028</v>
      </c>
      <c r="EO23" s="305">
        <v>14.763645310000047</v>
      </c>
      <c r="EP23" s="305">
        <v>15.276386449999988</v>
      </c>
      <c r="EQ23" s="305">
        <v>15.371928539999992</v>
      </c>
      <c r="ER23" s="305">
        <v>17.785886449999943</v>
      </c>
      <c r="ES23" s="305">
        <v>30.691608100000142</v>
      </c>
      <c r="ET23" s="305">
        <v>7.7952686600000014</v>
      </c>
      <c r="EU23" s="305">
        <v>13.966409190000006</v>
      </c>
      <c r="EV23" s="305">
        <v>18.325100460000005</v>
      </c>
      <c r="EW23" s="305">
        <v>14.602030890000016</v>
      </c>
      <c r="EX23" s="305">
        <v>15.578731960000015</v>
      </c>
      <c r="EY23" s="305">
        <v>16.681279070000009</v>
      </c>
      <c r="EZ23" s="305">
        <v>15.37786737999998</v>
      </c>
      <c r="FA23" s="305">
        <v>18.055944590000003</v>
      </c>
      <c r="FB23" s="305">
        <v>14.741490539999976</v>
      </c>
      <c r="FC23" s="305">
        <v>14.51081577000004</v>
      </c>
      <c r="FD23" s="305">
        <v>16.940832359999956</v>
      </c>
      <c r="FE23" s="305">
        <v>30.088403239999948</v>
      </c>
      <c r="FF23" s="305">
        <v>10.612481390000003</v>
      </c>
      <c r="FG23" s="305">
        <v>15.722854539999986</v>
      </c>
      <c r="FH23" s="305">
        <v>19.322353640000003</v>
      </c>
      <c r="FI23" s="305">
        <v>15.511429810000003</v>
      </c>
      <c r="FJ23" s="305">
        <v>20.161847540000021</v>
      </c>
      <c r="FK23" s="305">
        <v>18.235183320000008</v>
      </c>
      <c r="FL23" s="305">
        <v>17.748621359999984</v>
      </c>
      <c r="FM23" s="305">
        <v>27.475354620000019</v>
      </c>
      <c r="FN23" s="305">
        <v>19.021927959999978</v>
      </c>
      <c r="FO23" s="305">
        <v>18.121085720000028</v>
      </c>
      <c r="FP23" s="305">
        <v>20.272926580000043</v>
      </c>
      <c r="FQ23" s="305">
        <v>32.241446909999937</v>
      </c>
      <c r="FR23" s="305">
        <v>12.42512455999999</v>
      </c>
      <c r="FS23" s="305">
        <v>17.666498870000005</v>
      </c>
      <c r="FT23" s="305">
        <v>33.565346290000008</v>
      </c>
      <c r="FU23" s="305">
        <v>15.510454910000027</v>
      </c>
    </row>
    <row r="24" spans="1:177">
      <c r="A24" s="306">
        <v>213</v>
      </c>
      <c r="B24" s="307" t="s">
        <v>31</v>
      </c>
      <c r="C24" s="305">
        <f t="shared" si="65"/>
        <v>70.79196475000002</v>
      </c>
      <c r="D24" s="305">
        <f t="shared" si="66"/>
        <v>75.097230809999985</v>
      </c>
      <c r="E24" s="305">
        <f t="shared" si="67"/>
        <v>89.564165770000017</v>
      </c>
      <c r="F24" s="305">
        <f t="shared" si="68"/>
        <v>101.89414326999999</v>
      </c>
      <c r="G24" s="305">
        <f t="shared" ref="G24:AR24" si="219">SUM(G25:G26)</f>
        <v>127.70727662999998</v>
      </c>
      <c r="H24" s="305">
        <f t="shared" si="219"/>
        <v>148.13924460999999</v>
      </c>
      <c r="I24" s="305">
        <f t="shared" si="219"/>
        <v>186.84775458000004</v>
      </c>
      <c r="J24" s="305">
        <f t="shared" si="219"/>
        <v>164.54074546999999</v>
      </c>
      <c r="K24" s="305">
        <f t="shared" si="208"/>
        <v>199.46379410999998</v>
      </c>
      <c r="L24" s="302">
        <f t="shared" si="209"/>
        <v>199.04746337000006</v>
      </c>
      <c r="M24" s="305">
        <f t="shared" si="69"/>
        <v>21.407549269999997</v>
      </c>
      <c r="N24" s="305">
        <f t="shared" si="70"/>
        <v>16.997307370000001</v>
      </c>
      <c r="O24" s="305">
        <f t="shared" si="71"/>
        <v>16.124273550000012</v>
      </c>
      <c r="P24" s="305">
        <f t="shared" si="72"/>
        <v>16.262834560000009</v>
      </c>
      <c r="Q24" s="305">
        <f t="shared" si="73"/>
        <v>22.347451750000001</v>
      </c>
      <c r="R24" s="305">
        <f t="shared" si="74"/>
        <v>17.051409259999989</v>
      </c>
      <c r="S24" s="305">
        <f t="shared" si="75"/>
        <v>17.181394680000025</v>
      </c>
      <c r="T24" s="305">
        <f t="shared" si="76"/>
        <v>18.516975119999969</v>
      </c>
      <c r="U24" s="305">
        <f t="shared" si="77"/>
        <v>24.612963799999999</v>
      </c>
      <c r="V24" s="305">
        <f t="shared" si="78"/>
        <v>20.262120029999981</v>
      </c>
      <c r="W24" s="305">
        <f t="shared" si="79"/>
        <v>20.823390230000001</v>
      </c>
      <c r="X24" s="305">
        <f t="shared" si="80"/>
        <v>23.865691710000036</v>
      </c>
      <c r="Y24" s="305">
        <f t="shared" si="81"/>
        <v>26.893570660000005</v>
      </c>
      <c r="Z24" s="305">
        <f t="shared" si="82"/>
        <v>20.826342619999988</v>
      </c>
      <c r="AA24" s="305">
        <f t="shared" si="83"/>
        <v>24.655426400000017</v>
      </c>
      <c r="AB24" s="305">
        <f t="shared" si="84"/>
        <v>29.518803589999976</v>
      </c>
      <c r="AC24" s="305">
        <f t="shared" si="219"/>
        <v>35.400310570000002</v>
      </c>
      <c r="AD24" s="305">
        <f t="shared" si="219"/>
        <v>28.659500050000009</v>
      </c>
      <c r="AE24" s="305">
        <f t="shared" si="219"/>
        <v>31.245459650000015</v>
      </c>
      <c r="AF24" s="305">
        <f t="shared" si="219"/>
        <v>32.402006359999973</v>
      </c>
      <c r="AG24" s="305">
        <f t="shared" si="219"/>
        <v>42.381362620000004</v>
      </c>
      <c r="AH24" s="305">
        <f t="shared" si="219"/>
        <v>29.056257889999998</v>
      </c>
      <c r="AI24" s="305">
        <f t="shared" si="219"/>
        <v>38.357277279999977</v>
      </c>
      <c r="AJ24" s="305">
        <f t="shared" si="219"/>
        <v>38.344346820000013</v>
      </c>
      <c r="AK24" s="305">
        <f t="shared" si="219"/>
        <v>53.944825900000012</v>
      </c>
      <c r="AL24" s="305">
        <f t="shared" si="219"/>
        <v>40.594163799999961</v>
      </c>
      <c r="AM24" s="305">
        <f t="shared" si="219"/>
        <v>41.067279589999998</v>
      </c>
      <c r="AN24" s="305">
        <f t="shared" si="219"/>
        <v>51.241485290000035</v>
      </c>
      <c r="AO24" s="305">
        <f t="shared" si="219"/>
        <v>53.837508110000002</v>
      </c>
      <c r="AP24" s="305">
        <f t="shared" si="219"/>
        <v>26.024234320000009</v>
      </c>
      <c r="AQ24" s="305">
        <f t="shared" si="219"/>
        <v>37.536414969999981</v>
      </c>
      <c r="AR24" s="305">
        <f t="shared" si="219"/>
        <v>47.142588070000002</v>
      </c>
      <c r="AS24" s="303">
        <f t="shared" si="210"/>
        <v>53.888569480000001</v>
      </c>
      <c r="AT24" s="303">
        <f t="shared" si="211"/>
        <v>46.256817769999991</v>
      </c>
      <c r="AU24" s="303">
        <f t="shared" si="212"/>
        <v>49.375192050000031</v>
      </c>
      <c r="AV24" s="303">
        <f t="shared" si="213"/>
        <v>49.943214809999972</v>
      </c>
      <c r="AW24" s="303">
        <f t="shared" si="214"/>
        <v>57.184491440000002</v>
      </c>
      <c r="AX24" s="303">
        <f t="shared" si="215"/>
        <v>42.897355950000019</v>
      </c>
      <c r="AY24" s="303">
        <f t="shared" si="216"/>
        <v>44.142449530000015</v>
      </c>
      <c r="AZ24" s="303">
        <f t="shared" si="217"/>
        <v>54.823166450000016</v>
      </c>
      <c r="BA24" s="303">
        <f t="shared" si="218"/>
        <v>67.122583149999997</v>
      </c>
      <c r="BB24" s="305">
        <f t="shared" ref="BB24:CW24" si="220">SUM(BB25:BB26)</f>
        <v>8.8604717599999994</v>
      </c>
      <c r="BC24" s="305">
        <f t="shared" si="220"/>
        <v>6.4470217300000012</v>
      </c>
      <c r="BD24" s="305">
        <f t="shared" si="220"/>
        <v>6.1000557799999964</v>
      </c>
      <c r="BE24" s="305">
        <f t="shared" si="220"/>
        <v>6.051443759999998</v>
      </c>
      <c r="BF24" s="305">
        <f t="shared" si="220"/>
        <v>5.1740884400000056</v>
      </c>
      <c r="BG24" s="305">
        <f t="shared" si="220"/>
        <v>5.771775169999998</v>
      </c>
      <c r="BH24" s="305">
        <f t="shared" si="220"/>
        <v>5.7305117600000059</v>
      </c>
      <c r="BI24" s="305">
        <f t="shared" si="220"/>
        <v>5.8743894500000025</v>
      </c>
      <c r="BJ24" s="305">
        <f t="shared" si="220"/>
        <v>4.5193723400000039</v>
      </c>
      <c r="BK24" s="305">
        <f t="shared" si="220"/>
        <v>5.5678427900000145</v>
      </c>
      <c r="BL24" s="305">
        <f t="shared" si="220"/>
        <v>4.3039733599999792</v>
      </c>
      <c r="BM24" s="305">
        <f t="shared" si="220"/>
        <v>6.3910184100000151</v>
      </c>
      <c r="BN24" s="305">
        <f t="shared" si="220"/>
        <v>10.88649165</v>
      </c>
      <c r="BO24" s="305">
        <f t="shared" si="220"/>
        <v>5.496994609999998</v>
      </c>
      <c r="BP24" s="305">
        <f t="shared" si="220"/>
        <v>5.9639654900000032</v>
      </c>
      <c r="BQ24" s="305">
        <f t="shared" si="220"/>
        <v>5.924484649999993</v>
      </c>
      <c r="BR24" s="305">
        <f t="shared" si="220"/>
        <v>5.4278947299999984</v>
      </c>
      <c r="BS24" s="305">
        <f t="shared" si="220"/>
        <v>5.6990298799999977</v>
      </c>
      <c r="BT24" s="305">
        <f t="shared" si="220"/>
        <v>6.4248444100000128</v>
      </c>
      <c r="BU24" s="305">
        <f t="shared" si="220"/>
        <v>4.6899197799999897</v>
      </c>
      <c r="BV24" s="305">
        <f t="shared" si="220"/>
        <v>6.0666304900000227</v>
      </c>
      <c r="BW24" s="305">
        <f t="shared" si="220"/>
        <v>6.3979953199999855</v>
      </c>
      <c r="BX24" s="305">
        <f t="shared" si="220"/>
        <v>4.6722342199999858</v>
      </c>
      <c r="BY24" s="305">
        <f t="shared" si="220"/>
        <v>7.4467455799999982</v>
      </c>
      <c r="BZ24" s="305">
        <f t="shared" si="220"/>
        <v>12.18268239</v>
      </c>
      <c r="CA24" s="305">
        <f t="shared" si="220"/>
        <v>5.5882578900000013</v>
      </c>
      <c r="CB24" s="305">
        <f t="shared" si="220"/>
        <v>6.8420235199999979</v>
      </c>
      <c r="CC24" s="305">
        <f t="shared" si="220"/>
        <v>5.8016562200000052</v>
      </c>
      <c r="CD24" s="305">
        <f t="shared" si="220"/>
        <v>6.278588569999993</v>
      </c>
      <c r="CE24" s="305">
        <f t="shared" si="220"/>
        <v>8.1818752399999823</v>
      </c>
      <c r="CF24" s="305">
        <f t="shared" si="220"/>
        <v>6.4917465600000099</v>
      </c>
      <c r="CG24" s="305">
        <f t="shared" si="220"/>
        <v>6.6758793699999899</v>
      </c>
      <c r="CH24" s="305">
        <f t="shared" si="220"/>
        <v>7.6557643000000013</v>
      </c>
      <c r="CI24" s="305">
        <f t="shared" si="220"/>
        <v>6.2674421999999907</v>
      </c>
      <c r="CJ24" s="305">
        <f t="shared" si="220"/>
        <v>6.8803309600000233</v>
      </c>
      <c r="CK24" s="305">
        <f t="shared" si="220"/>
        <v>10.717918550000022</v>
      </c>
      <c r="CL24" s="305">
        <f t="shared" si="220"/>
        <v>12.000635649999998</v>
      </c>
      <c r="CM24" s="305">
        <f t="shared" si="220"/>
        <v>7.5480581400000002</v>
      </c>
      <c r="CN24" s="305">
        <f t="shared" si="220"/>
        <v>7.3448768700000073</v>
      </c>
      <c r="CO24" s="305">
        <f t="shared" si="220"/>
        <v>6.0383316199999975</v>
      </c>
      <c r="CP24" s="305">
        <f t="shared" si="220"/>
        <v>6.7764441799999915</v>
      </c>
      <c r="CQ24" s="305">
        <f t="shared" si="220"/>
        <v>8.0115668199999988</v>
      </c>
      <c r="CR24" s="305">
        <f t="shared" si="220"/>
        <v>6.651198050000005</v>
      </c>
      <c r="CS24" s="305">
        <f t="shared" si="220"/>
        <v>8.7593515000000011</v>
      </c>
      <c r="CT24" s="305">
        <f t="shared" si="220"/>
        <v>9.2448768500000114</v>
      </c>
      <c r="CU24" s="305">
        <f t="shared" si="220"/>
        <v>10.517027270000014</v>
      </c>
      <c r="CV24" s="305">
        <f t="shared" si="220"/>
        <v>7.2504339399999793</v>
      </c>
      <c r="CW24" s="305">
        <f t="shared" si="220"/>
        <v>11.751342379999983</v>
      </c>
      <c r="CX24" s="305">
        <f t="shared" ref="CX24" si="221">SUM(CX25:CX26)</f>
        <v>14.462113870000001</v>
      </c>
      <c r="CY24" s="305">
        <f t="shared" ref="CY24" si="222">SUM(CY25:CY26)</f>
        <v>9.275007680000007</v>
      </c>
      <c r="CZ24" s="305">
        <f t="shared" ref="CZ24" si="223">SUM(CZ25:CZ26)</f>
        <v>11.663189019999994</v>
      </c>
      <c r="DA24" s="305">
        <f t="shared" ref="DA24" si="224">SUM(DA25:DA26)</f>
        <v>8.3143628199999995</v>
      </c>
      <c r="DB24" s="305">
        <f t="shared" ref="DB24:DC24" si="225">SUM(DB25:DB26)</f>
        <v>9.7490095899999929</v>
      </c>
      <c r="DC24" s="305">
        <f t="shared" si="225"/>
        <v>10.596127640000013</v>
      </c>
      <c r="DD24" s="305">
        <f t="shared" ref="DD24" si="226">SUM(DD25:DD26)</f>
        <v>8.3090488099999789</v>
      </c>
      <c r="DE24" s="305">
        <f t="shared" ref="DE24" si="227">SUM(DE25:DE26)</f>
        <v>11.035480959999973</v>
      </c>
      <c r="DF24" s="305">
        <f t="shared" ref="DF24" si="228">SUM(DF25:DF26)</f>
        <v>11.900929880000064</v>
      </c>
      <c r="DG24" s="305">
        <f t="shared" ref="DG24:DH24" si="229">SUM(DG25:DG26)</f>
        <v>9.8840111399999699</v>
      </c>
      <c r="DH24" s="305">
        <f t="shared" si="229"/>
        <v>9.13218277</v>
      </c>
      <c r="DI24" s="305">
        <f t="shared" ref="DI24" si="230">SUM(DI25:DI26)</f>
        <v>13.385812450000003</v>
      </c>
      <c r="DJ24" s="305">
        <f t="shared" ref="DJ24" si="231">SUM(DJ25:DJ26)</f>
        <v>17.116809070000006</v>
      </c>
      <c r="DK24" s="305">
        <f t="shared" ref="DK24" si="232">SUM(DK25:DK26)</f>
        <v>13.007007989999995</v>
      </c>
      <c r="DL24" s="305">
        <f t="shared" ref="DL24:DM24" si="233">SUM(DL25:DL26)</f>
        <v>12.257545560000004</v>
      </c>
      <c r="DM24" s="305">
        <f t="shared" si="233"/>
        <v>8.9256809000000104</v>
      </c>
      <c r="DN24" s="305">
        <f t="shared" ref="DN24" si="234">SUM(DN25:DN26)</f>
        <v>9.9692880299999871</v>
      </c>
      <c r="DO24" s="305">
        <f t="shared" ref="DO24" si="235">SUM(DO25:DO26)</f>
        <v>10.16128896</v>
      </c>
      <c r="DP24" s="305">
        <f t="shared" ref="DP24" si="236">SUM(DP25:DP26)</f>
        <v>9.5422080700000009</v>
      </c>
      <c r="DQ24" s="305">
        <f t="shared" ref="DQ24:DR24" si="237">SUM(DQ25:DQ26)</f>
        <v>18.421720289999982</v>
      </c>
      <c r="DR24" s="305">
        <f t="shared" si="237"/>
        <v>10.393348919999994</v>
      </c>
      <c r="DS24" s="305">
        <f t="shared" ref="DS24" si="238">SUM(DS25:DS26)</f>
        <v>12.041911910000024</v>
      </c>
      <c r="DT24" s="305">
        <f t="shared" ref="DT24" si="239">SUM(DT25:DT26)</f>
        <v>11.658167119999973</v>
      </c>
      <c r="DU24" s="305">
        <f t="shared" ref="DU24" si="240">SUM(DU25:DU26)</f>
        <v>14.644267790000015</v>
      </c>
      <c r="DV24" s="305">
        <f t="shared" ref="DV24:DW24" si="241">SUM(DV25:DV26)</f>
        <v>20.772947200000004</v>
      </c>
      <c r="DW24" s="305">
        <f t="shared" si="241"/>
        <v>17.788334809999995</v>
      </c>
      <c r="DX24" s="305">
        <f t="shared" ref="DX24" si="242">SUM(DX25:DX26)</f>
        <v>15.383543890000013</v>
      </c>
      <c r="DY24" s="305">
        <f t="shared" ref="DY24" si="243">SUM(DY25:DY26)</f>
        <v>12.380808859999973</v>
      </c>
      <c r="DZ24" s="305">
        <f t="shared" ref="DZ24" si="244">SUM(DZ25:DZ26)</f>
        <v>18.001463540000003</v>
      </c>
      <c r="EA24" s="305">
        <f t="shared" ref="EA24:EB24" si="245">SUM(EA25:EA26)</f>
        <v>10.211891399999985</v>
      </c>
      <c r="EB24" s="305">
        <f t="shared" si="245"/>
        <v>13.580716100000004</v>
      </c>
      <c r="EC24" s="305">
        <f t="shared" ref="EC24" si="246">SUM(EC25:EC26)</f>
        <v>13.46602556000002</v>
      </c>
      <c r="ED24" s="305">
        <f t="shared" ref="ED24" si="247">SUM(ED25:ED26)</f>
        <v>14.020537929999975</v>
      </c>
      <c r="EE24" s="305">
        <f t="shared" ref="EE24" si="248">SUM(EE25:EE26)</f>
        <v>13.239266960000066</v>
      </c>
      <c r="EF24" s="305">
        <f t="shared" ref="EF24:EG24" si="249">SUM(EF25:EF26)</f>
        <v>18.455487380000022</v>
      </c>
      <c r="EG24" s="305">
        <f t="shared" si="249"/>
        <v>19.546730949999954</v>
      </c>
      <c r="EH24" s="305">
        <f t="shared" ref="EH24" si="250">SUM(EH25:EH26)</f>
        <v>20.681949469999999</v>
      </c>
      <c r="EI24" s="305">
        <f t="shared" ref="EI24" si="251">SUM(EI25:EI26)</f>
        <v>17.990402079999999</v>
      </c>
      <c r="EJ24" s="305">
        <f t="shared" ref="EJ24" si="252">SUM(EJ25:EJ26)</f>
        <v>15.16515656</v>
      </c>
      <c r="EK24" s="305">
        <f t="shared" ref="EK24:EL24" si="253">SUM(EK25:EK26)</f>
        <v>7.6585846399999919</v>
      </c>
      <c r="EL24" s="305">
        <f t="shared" si="253"/>
        <v>11.952421630000003</v>
      </c>
      <c r="EM24" s="305">
        <f t="shared" ref="EM24" si="254">SUM(EM25:EM26)</f>
        <v>6.4132280500000132</v>
      </c>
      <c r="EN24" s="305">
        <f t="shared" ref="EN24" si="255">SUM(EN25:EN26)</f>
        <v>10.758054030000002</v>
      </c>
      <c r="EO24" s="305">
        <f t="shared" ref="EO24" si="256">SUM(EO25:EO26)</f>
        <v>14.210338519999951</v>
      </c>
      <c r="EP24" s="305">
        <f t="shared" ref="EP24:EQ24" si="257">SUM(EP25:EP26)</f>
        <v>12.56802242000003</v>
      </c>
      <c r="EQ24" s="305">
        <f t="shared" si="257"/>
        <v>14.747127810000032</v>
      </c>
      <c r="ER24" s="305">
        <f t="shared" ref="ER24:FE24" si="258">SUM(ER25:ER26)</f>
        <v>14.935862299999966</v>
      </c>
      <c r="ES24" s="305">
        <f t="shared" si="258"/>
        <v>17.459597960000007</v>
      </c>
      <c r="ET24" s="305">
        <f t="shared" si="258"/>
        <v>21.559186190000002</v>
      </c>
      <c r="EU24" s="305">
        <f t="shared" si="258"/>
        <v>15.952372719999996</v>
      </c>
      <c r="EV24" s="305">
        <f t="shared" si="258"/>
        <v>16.377010569999999</v>
      </c>
      <c r="EW24" s="305">
        <f t="shared" si="258"/>
        <v>16.643270509999997</v>
      </c>
      <c r="EX24" s="305">
        <f t="shared" si="258"/>
        <v>14.333841400000036</v>
      </c>
      <c r="EY24" s="305">
        <f t="shared" si="258"/>
        <v>15.279705859999956</v>
      </c>
      <c r="EZ24" s="305">
        <f t="shared" si="258"/>
        <v>19.473314120000005</v>
      </c>
      <c r="FA24" s="305">
        <f t="shared" si="258"/>
        <v>16.294673050000029</v>
      </c>
      <c r="FB24" s="305">
        <f t="shared" si="258"/>
        <v>13.607204879999996</v>
      </c>
      <c r="FC24" s="305">
        <f t="shared" si="258"/>
        <v>13.743952889999985</v>
      </c>
      <c r="FD24" s="305">
        <f t="shared" si="258"/>
        <v>18.284060699999959</v>
      </c>
      <c r="FE24" s="305">
        <f t="shared" si="258"/>
        <v>17.915201220000029</v>
      </c>
      <c r="FF24" s="305">
        <f t="shared" ref="FF24:FH24" si="259">SUM(FF25:FF26)</f>
        <v>25.297251299999996</v>
      </c>
      <c r="FG24" s="305">
        <f t="shared" si="259"/>
        <v>15.002226569999999</v>
      </c>
      <c r="FH24" s="305">
        <f t="shared" si="259"/>
        <v>16.885013570000002</v>
      </c>
      <c r="FI24" s="305">
        <f t="shared" ref="FI24:FJ24" si="260">SUM(FI25:FI26)</f>
        <v>12.847385290000021</v>
      </c>
      <c r="FJ24" s="305">
        <f t="shared" si="260"/>
        <v>16.795721749999984</v>
      </c>
      <c r="FK24" s="305">
        <f t="shared" ref="FK24" si="261">SUM(FK25:FK26)</f>
        <v>13.254248910000012</v>
      </c>
      <c r="FL24" s="305">
        <f t="shared" ref="FL24" si="262">SUM(FL25:FL26)</f>
        <v>12.441600369999975</v>
      </c>
      <c r="FM24" s="305">
        <f t="shared" ref="FM24" si="263">SUM(FM25:FM26)</f>
        <v>16.742380749999999</v>
      </c>
      <c r="FN24" s="305">
        <f t="shared" ref="FN24" si="264">SUM(FN25:FN26)</f>
        <v>14.958468410000041</v>
      </c>
      <c r="FO24" s="305">
        <f t="shared" ref="FO24" si="265">SUM(FO25:FO26)</f>
        <v>14.581470140000015</v>
      </c>
      <c r="FP24" s="305">
        <f t="shared" ref="FP24" si="266">SUM(FP25:FP26)</f>
        <v>22.257403539999963</v>
      </c>
      <c r="FQ24" s="305">
        <f t="shared" ref="FQ24:FR24" si="267">SUM(FQ25:FQ26)</f>
        <v>17.984292770000039</v>
      </c>
      <c r="FR24" s="305">
        <f t="shared" si="267"/>
        <v>26.187059080000001</v>
      </c>
      <c r="FS24" s="305">
        <f t="shared" ref="FS24" si="268">SUM(FS25:FS26)</f>
        <v>19.581454269999991</v>
      </c>
      <c r="FT24" s="305">
        <f t="shared" ref="FT24:FU24" si="269">SUM(FT25:FT26)</f>
        <v>21.354069799999998</v>
      </c>
      <c r="FU24" s="305">
        <f t="shared" si="269"/>
        <v>12.845985910000012</v>
      </c>
    </row>
    <row r="25" spans="1:177">
      <c r="A25" s="306">
        <v>2131</v>
      </c>
      <c r="B25" s="314" t="s">
        <v>15</v>
      </c>
      <c r="C25" s="302">
        <f t="shared" si="65"/>
        <v>7.7460886200000001</v>
      </c>
      <c r="D25" s="302">
        <f t="shared" si="66"/>
        <v>10.10291776</v>
      </c>
      <c r="E25" s="302">
        <f t="shared" si="67"/>
        <v>11.50898935</v>
      </c>
      <c r="F25" s="302">
        <f t="shared" si="68"/>
        <v>14.238335623000001</v>
      </c>
      <c r="G25" s="302">
        <f t="shared" ref="G25:G27" si="270">+SUM(CX25:DI25)</f>
        <v>18.284578617999998</v>
      </c>
      <c r="H25" s="302">
        <f t="shared" ref="H25:H27" si="271">+SUM(DJ25:DU25)</f>
        <v>28.610149063000001</v>
      </c>
      <c r="I25" s="302">
        <f t="shared" ref="I25:I27" si="272">+SUM(DV25:EG25)</f>
        <v>42.45710779800001</v>
      </c>
      <c r="J25" s="302">
        <f t="shared" ref="J25:J27" si="273">+SUM(EH25:ES25)</f>
        <v>37.841041578999999</v>
      </c>
      <c r="K25" s="302">
        <f t="shared" si="208"/>
        <v>32.733684662000002</v>
      </c>
      <c r="L25" s="302">
        <f t="shared" si="209"/>
        <v>32.734151822000001</v>
      </c>
      <c r="M25" s="302">
        <f t="shared" si="69"/>
        <v>1.9619945599999999</v>
      </c>
      <c r="N25" s="302">
        <f t="shared" si="70"/>
        <v>1.3941536999999999</v>
      </c>
      <c r="O25" s="302">
        <f t="shared" si="71"/>
        <v>2.5502181500000001</v>
      </c>
      <c r="P25" s="302">
        <f t="shared" si="72"/>
        <v>1.8397222100000001</v>
      </c>
      <c r="Q25" s="302">
        <f t="shared" si="73"/>
        <v>2.9197178199999998</v>
      </c>
      <c r="R25" s="302">
        <f t="shared" si="74"/>
        <v>1.5666017300000001</v>
      </c>
      <c r="S25" s="302">
        <f t="shared" si="75"/>
        <v>3.4983744699999999</v>
      </c>
      <c r="T25" s="302">
        <f t="shared" si="76"/>
        <v>2.1182237400000004</v>
      </c>
      <c r="U25" s="302">
        <f t="shared" si="77"/>
        <v>3.5093769200000002</v>
      </c>
      <c r="V25" s="302">
        <f t="shared" si="78"/>
        <v>1.8119645200000001</v>
      </c>
      <c r="W25" s="302">
        <f t="shared" si="79"/>
        <v>3.5699003899999999</v>
      </c>
      <c r="X25" s="302">
        <f t="shared" si="80"/>
        <v>2.61774752</v>
      </c>
      <c r="Y25" s="302">
        <f t="shared" si="81"/>
        <v>3.9950915130000002</v>
      </c>
      <c r="Z25" s="302">
        <f t="shared" si="82"/>
        <v>2.7390717099999997</v>
      </c>
      <c r="AA25" s="302">
        <f t="shared" si="83"/>
        <v>4.8187151899999998</v>
      </c>
      <c r="AB25" s="302">
        <f t="shared" si="84"/>
        <v>2.68545721</v>
      </c>
      <c r="AC25" s="302">
        <f>+SUM(CX25:CZ25)</f>
        <v>5.3584027499999998</v>
      </c>
      <c r="AD25" s="302">
        <f>+SUM(DA25:DC25)</f>
        <v>3.1874045500000001</v>
      </c>
      <c r="AE25" s="302">
        <f>+SUM(DD25:DF25)</f>
        <v>5.7614338279999995</v>
      </c>
      <c r="AF25" s="302">
        <f>+SUM(DG25:DI25)</f>
        <v>3.9773374899999996</v>
      </c>
      <c r="AG25" s="302">
        <f>+SUM(DJ25:DL25)</f>
        <v>7.1797067999999999</v>
      </c>
      <c r="AH25" s="302">
        <f>+SUM(DM25:DO25)</f>
        <v>4.6135785040000004</v>
      </c>
      <c r="AI25" s="302">
        <f>+SUM(DP25:DR25)</f>
        <v>8.5757824029999998</v>
      </c>
      <c r="AJ25" s="302">
        <f>+SUM(DS25:DU25)</f>
        <v>8.2410813560000005</v>
      </c>
      <c r="AK25" s="302">
        <f>+SUM(DV25:DX25)</f>
        <v>11.061359313000001</v>
      </c>
      <c r="AL25" s="302">
        <f>+SUM(DY25:EA25)</f>
        <v>8.7821977989999986</v>
      </c>
      <c r="AM25" s="302">
        <f>+SUM(EB25:ED25)</f>
        <v>13.30942319</v>
      </c>
      <c r="AN25" s="302">
        <f>+SUM(EE25:EG25)</f>
        <v>9.3041274960000013</v>
      </c>
      <c r="AO25" s="302">
        <f>+SUM(EH25:EJ25)</f>
        <v>12.091759146000001</v>
      </c>
      <c r="AP25" s="302">
        <f>+SUM(EK25:EM25)</f>
        <v>8.5915422939999999</v>
      </c>
      <c r="AQ25" s="303">
        <f>+SUM(EN25:EP25)</f>
        <v>10.178334208999999</v>
      </c>
      <c r="AR25" s="303">
        <f>+SUM(EQ25:ES25)</f>
        <v>6.9794059300000004</v>
      </c>
      <c r="AS25" s="303">
        <f t="shared" si="210"/>
        <v>6.4770152500000009</v>
      </c>
      <c r="AT25" s="303">
        <f t="shared" si="211"/>
        <v>6.3690471219999996</v>
      </c>
      <c r="AU25" s="303">
        <f t="shared" si="212"/>
        <v>8.7534043400000012</v>
      </c>
      <c r="AV25" s="303">
        <f t="shared" si="213"/>
        <v>11.13421795</v>
      </c>
      <c r="AW25" s="303">
        <f t="shared" si="214"/>
        <v>6.4774824100000004</v>
      </c>
      <c r="AX25" s="303">
        <f t="shared" si="215"/>
        <v>6.3690471219999996</v>
      </c>
      <c r="AY25" s="303">
        <f t="shared" si="216"/>
        <v>8.7534043400000012</v>
      </c>
      <c r="AZ25" s="303">
        <f t="shared" si="217"/>
        <v>11.13421795</v>
      </c>
      <c r="BA25" s="303">
        <f t="shared" si="218"/>
        <v>15.750266179999999</v>
      </c>
      <c r="BB25" s="298">
        <v>0.64147116999999998</v>
      </c>
      <c r="BC25" s="298">
        <v>0.39256701999999999</v>
      </c>
      <c r="BD25" s="298">
        <v>0.92795636999999986</v>
      </c>
      <c r="BE25" s="298">
        <v>0.47538147999999997</v>
      </c>
      <c r="BF25" s="298">
        <v>5.6562500000000002E-2</v>
      </c>
      <c r="BG25" s="298">
        <v>0.86220972000000007</v>
      </c>
      <c r="BH25" s="298">
        <v>1.20662103</v>
      </c>
      <c r="BI25" s="298">
        <v>0.41790002000000004</v>
      </c>
      <c r="BJ25" s="298">
        <v>0.92569709999999994</v>
      </c>
      <c r="BK25" s="298">
        <v>0.77774606999999996</v>
      </c>
      <c r="BL25" s="298">
        <v>4.8576169999999995E-2</v>
      </c>
      <c r="BM25" s="298">
        <v>1.01339997</v>
      </c>
      <c r="BN25" s="298">
        <v>1.3810082299999999</v>
      </c>
      <c r="BO25" s="298">
        <v>1.0322919099999999</v>
      </c>
      <c r="BP25" s="298">
        <v>0.50641767999999998</v>
      </c>
      <c r="BQ25" s="298">
        <v>0.41627797</v>
      </c>
      <c r="BR25" s="298">
        <v>3.7546879999999998E-2</v>
      </c>
      <c r="BS25" s="298">
        <v>1.1127768800000002</v>
      </c>
      <c r="BT25" s="298">
        <v>1.4838398800000001</v>
      </c>
      <c r="BU25" s="298">
        <v>0.76091781000000003</v>
      </c>
      <c r="BV25" s="298">
        <v>1.25361678</v>
      </c>
      <c r="BW25" s="298">
        <v>0.38794213</v>
      </c>
      <c r="BX25" s="298">
        <v>3.6855470000000001E-2</v>
      </c>
      <c r="BY25" s="298">
        <v>1.6934261400000001</v>
      </c>
      <c r="BZ25" s="298">
        <v>1.6366033500000001</v>
      </c>
      <c r="CA25" s="298">
        <v>0.86745235999999992</v>
      </c>
      <c r="CB25" s="298">
        <v>1.00532121</v>
      </c>
      <c r="CC25" s="298">
        <v>0.34711500000000001</v>
      </c>
      <c r="CD25" s="298">
        <v>0.1563349</v>
      </c>
      <c r="CE25" s="298">
        <v>1.30851462</v>
      </c>
      <c r="CF25" s="298">
        <v>1.6037162300000001</v>
      </c>
      <c r="CG25" s="298">
        <v>0.99804912000000001</v>
      </c>
      <c r="CH25" s="298">
        <v>0.96813504000000017</v>
      </c>
      <c r="CI25" s="298">
        <v>0.41516155999999999</v>
      </c>
      <c r="CJ25" s="298">
        <v>0.71665699999999988</v>
      </c>
      <c r="CK25" s="298">
        <v>1.4859289599999999</v>
      </c>
      <c r="CL25" s="298">
        <v>1.66050221</v>
      </c>
      <c r="CM25" s="298">
        <v>1.3448736130000001</v>
      </c>
      <c r="CN25" s="298">
        <v>0.98971569000000004</v>
      </c>
      <c r="CO25" s="298">
        <v>1.0945562799999999</v>
      </c>
      <c r="CP25" s="298">
        <v>0.41788848000000001</v>
      </c>
      <c r="CQ25" s="298">
        <v>1.2266269499999998</v>
      </c>
      <c r="CR25" s="298">
        <v>1.819869</v>
      </c>
      <c r="CS25" s="298">
        <v>1.9778844399999997</v>
      </c>
      <c r="CT25" s="298">
        <v>1.0209617499999999</v>
      </c>
      <c r="CU25" s="298">
        <v>0.86186792000000001</v>
      </c>
      <c r="CV25" s="298">
        <v>0.57278879000000005</v>
      </c>
      <c r="CW25" s="298">
        <v>1.2508005</v>
      </c>
      <c r="CX25" s="298">
        <v>1.7577650800000002</v>
      </c>
      <c r="CY25" s="298">
        <v>1.8232019399999999</v>
      </c>
      <c r="CZ25" s="298">
        <v>1.7774357300000001</v>
      </c>
      <c r="DA25" s="298">
        <v>1.1595173700000001</v>
      </c>
      <c r="DB25" s="298">
        <v>0.78110541</v>
      </c>
      <c r="DC25" s="298">
        <v>1.2467817700000001</v>
      </c>
      <c r="DD25" s="298">
        <v>1.904350757</v>
      </c>
      <c r="DE25" s="298">
        <v>2.3041403410000001</v>
      </c>
      <c r="DF25" s="298">
        <v>1.55294273</v>
      </c>
      <c r="DG25" s="298">
        <v>1.2196663799999998</v>
      </c>
      <c r="DH25" s="298">
        <v>0.91735354999999985</v>
      </c>
      <c r="DI25" s="298">
        <v>1.8403175599999999</v>
      </c>
      <c r="DJ25" s="298">
        <v>2.1047804999999999</v>
      </c>
      <c r="DK25" s="298">
        <v>3.8177687099999997</v>
      </c>
      <c r="DL25" s="298">
        <v>1.25715759</v>
      </c>
      <c r="DM25" s="298">
        <v>1.580506</v>
      </c>
      <c r="DN25" s="298">
        <v>1.7403992499999998</v>
      </c>
      <c r="DO25" s="298">
        <v>1.2926732540000001</v>
      </c>
      <c r="DP25" s="298">
        <v>2.0572218680000001</v>
      </c>
      <c r="DQ25" s="298">
        <v>5.0899942200000003</v>
      </c>
      <c r="DR25" s="298">
        <v>1.4285663150000001</v>
      </c>
      <c r="DS25" s="298">
        <v>2.0358561799999997</v>
      </c>
      <c r="DT25" s="298">
        <v>2.9362430800000001</v>
      </c>
      <c r="DU25" s="298">
        <v>3.2689820960000002</v>
      </c>
      <c r="DV25" s="298">
        <v>2.3256968230000004</v>
      </c>
      <c r="DW25" s="298">
        <v>6.1179592600000001</v>
      </c>
      <c r="DX25" s="298">
        <v>2.6177032299999996</v>
      </c>
      <c r="DY25" s="298">
        <v>2.4605085599999996</v>
      </c>
      <c r="DZ25" s="298">
        <v>4.9636175700000003</v>
      </c>
      <c r="EA25" s="298">
        <v>1.3580716689999999</v>
      </c>
      <c r="EB25" s="298">
        <v>2.2705677799999999</v>
      </c>
      <c r="EC25" s="298">
        <v>6.7913219000000007</v>
      </c>
      <c r="ED25" s="298">
        <v>4.2475335100000002</v>
      </c>
      <c r="EE25" s="298">
        <v>2.3814407770000003</v>
      </c>
      <c r="EF25" s="298">
        <v>5.6206609500000004</v>
      </c>
      <c r="EG25" s="298">
        <v>1.3020257690000001</v>
      </c>
      <c r="EH25" s="298">
        <v>1.8455066260000001</v>
      </c>
      <c r="EI25" s="298">
        <v>5.7809110800000001</v>
      </c>
      <c r="EJ25" s="298">
        <v>4.4653414400000004</v>
      </c>
      <c r="EK25" s="298">
        <v>1.9918585699999998</v>
      </c>
      <c r="EL25" s="298">
        <v>5.4458827799999998</v>
      </c>
      <c r="EM25" s="298">
        <v>1.1538009439999999</v>
      </c>
      <c r="EN25" s="298">
        <v>1.5366400490000001</v>
      </c>
      <c r="EO25" s="298">
        <v>5.2771320000000008</v>
      </c>
      <c r="EP25" s="298">
        <v>3.3645621599999993</v>
      </c>
      <c r="EQ25" s="298">
        <v>1.4304757699999999</v>
      </c>
      <c r="ER25" s="298">
        <v>4.2839673600000001</v>
      </c>
      <c r="ES25" s="298">
        <v>1.2649627999999999</v>
      </c>
      <c r="ET25" s="298">
        <v>0.77892483000000012</v>
      </c>
      <c r="EU25" s="298">
        <v>3.1904060599999999</v>
      </c>
      <c r="EV25" s="298">
        <v>2.5076843600000003</v>
      </c>
      <c r="EW25" s="298">
        <v>0.85000756000000011</v>
      </c>
      <c r="EX25" s="298">
        <v>4.29662875</v>
      </c>
      <c r="EY25" s="298">
        <v>1.2224108120000001</v>
      </c>
      <c r="EZ25" s="298">
        <v>1.0933349800000001</v>
      </c>
      <c r="FA25" s="298">
        <v>3.70212677</v>
      </c>
      <c r="FB25" s="298">
        <v>3.9579425900000005</v>
      </c>
      <c r="FC25" s="298">
        <v>1.41924783</v>
      </c>
      <c r="FD25" s="298">
        <v>6.8320052499999999</v>
      </c>
      <c r="FE25" s="298">
        <v>2.8829648699999999</v>
      </c>
      <c r="FF25" s="298">
        <v>0.77892483000000012</v>
      </c>
      <c r="FG25" s="298">
        <v>3.1908732199999998</v>
      </c>
      <c r="FH25" s="298">
        <v>2.5076843600000003</v>
      </c>
      <c r="FI25" s="298">
        <v>0.85000756000000011</v>
      </c>
      <c r="FJ25" s="298">
        <v>4.29662875</v>
      </c>
      <c r="FK25" s="298">
        <v>1.2224108120000001</v>
      </c>
      <c r="FL25" s="298">
        <v>1.0933349800000001</v>
      </c>
      <c r="FM25" s="298">
        <v>3.70212677</v>
      </c>
      <c r="FN25" s="298">
        <v>3.9579425900000005</v>
      </c>
      <c r="FO25" s="298">
        <v>1.41924783</v>
      </c>
      <c r="FP25" s="298">
        <v>6.8320052499999999</v>
      </c>
      <c r="FQ25" s="298">
        <v>2.8829648699999999</v>
      </c>
      <c r="FR25" s="298">
        <v>4.1292700000000002E-2</v>
      </c>
      <c r="FS25" s="298">
        <v>7.2105059199999992</v>
      </c>
      <c r="FT25" s="298">
        <v>8.4984675599999999</v>
      </c>
      <c r="FU25" s="298">
        <v>1.4233926700000001</v>
      </c>
    </row>
    <row r="26" spans="1:177">
      <c r="A26" s="306">
        <v>2132</v>
      </c>
      <c r="B26" s="314" t="s">
        <v>16</v>
      </c>
      <c r="C26" s="302">
        <f t="shared" si="65"/>
        <v>63.045876130000025</v>
      </c>
      <c r="D26" s="302">
        <f t="shared" si="66"/>
        <v>64.994313049999988</v>
      </c>
      <c r="E26" s="302">
        <f t="shared" si="67"/>
        <v>78.055176420000024</v>
      </c>
      <c r="F26" s="302">
        <f t="shared" si="68"/>
        <v>87.655807646999989</v>
      </c>
      <c r="G26" s="302">
        <f t="shared" si="270"/>
        <v>109.42269801199998</v>
      </c>
      <c r="H26" s="302">
        <f t="shared" si="271"/>
        <v>119.529095547</v>
      </c>
      <c r="I26" s="302">
        <f t="shared" si="272"/>
        <v>144.39064678200003</v>
      </c>
      <c r="J26" s="302">
        <f t="shared" si="273"/>
        <v>126.699703891</v>
      </c>
      <c r="K26" s="302">
        <f t="shared" si="208"/>
        <v>166.73010944800001</v>
      </c>
      <c r="L26" s="302">
        <f t="shared" si="209"/>
        <v>166.31331154800006</v>
      </c>
      <c r="M26" s="302">
        <f t="shared" si="69"/>
        <v>19.44555471</v>
      </c>
      <c r="N26" s="302">
        <f t="shared" si="70"/>
        <v>15.603153670000001</v>
      </c>
      <c r="O26" s="302">
        <f t="shared" si="71"/>
        <v>13.574055400000013</v>
      </c>
      <c r="P26" s="302">
        <f t="shared" si="72"/>
        <v>14.423112350000009</v>
      </c>
      <c r="Q26" s="302">
        <f t="shared" si="73"/>
        <v>19.427733930000002</v>
      </c>
      <c r="R26" s="302">
        <f t="shared" si="74"/>
        <v>15.484807529999989</v>
      </c>
      <c r="S26" s="302">
        <f t="shared" si="75"/>
        <v>13.683020210000025</v>
      </c>
      <c r="T26" s="302">
        <f t="shared" si="76"/>
        <v>16.398751379999972</v>
      </c>
      <c r="U26" s="302">
        <f t="shared" si="77"/>
        <v>21.103586880000002</v>
      </c>
      <c r="V26" s="302">
        <f t="shared" si="78"/>
        <v>18.450155509999981</v>
      </c>
      <c r="W26" s="302">
        <f t="shared" si="79"/>
        <v>17.25348984</v>
      </c>
      <c r="X26" s="302">
        <f t="shared" si="80"/>
        <v>21.247944190000037</v>
      </c>
      <c r="Y26" s="302">
        <f t="shared" si="81"/>
        <v>22.898479147000003</v>
      </c>
      <c r="Z26" s="302">
        <f t="shared" si="82"/>
        <v>18.087270909999987</v>
      </c>
      <c r="AA26" s="302">
        <f t="shared" si="83"/>
        <v>19.836711210000018</v>
      </c>
      <c r="AB26" s="302">
        <f t="shared" si="84"/>
        <v>26.833346379999977</v>
      </c>
      <c r="AC26" s="302">
        <f>+SUM(CX26:CZ26)</f>
        <v>30.041907820000002</v>
      </c>
      <c r="AD26" s="302">
        <f>+SUM(DA26:DC26)</f>
        <v>25.472095500000009</v>
      </c>
      <c r="AE26" s="302">
        <f>+SUM(DD26:DF26)</f>
        <v>25.484025822000014</v>
      </c>
      <c r="AF26" s="302">
        <f>+SUM(DG26:DI26)</f>
        <v>28.424668869999973</v>
      </c>
      <c r="AG26" s="302">
        <f>+SUM(DJ26:DL26)</f>
        <v>35.201655820000006</v>
      </c>
      <c r="AH26" s="302">
        <f>+SUM(DM26:DO26)</f>
        <v>24.442679385999998</v>
      </c>
      <c r="AI26" s="302">
        <f>+SUM(DP26:DR26)</f>
        <v>29.781494876999979</v>
      </c>
      <c r="AJ26" s="302">
        <f>+SUM(DS26:DU26)</f>
        <v>30.10326546400001</v>
      </c>
      <c r="AK26" s="302">
        <f>+SUM(DV26:DX26)</f>
        <v>42.883466587000015</v>
      </c>
      <c r="AL26" s="302">
        <f>+SUM(DY26:EA26)</f>
        <v>31.811966000999966</v>
      </c>
      <c r="AM26" s="302">
        <f>+SUM(EB26:ED26)</f>
        <v>27.757856399999998</v>
      </c>
      <c r="AN26" s="302">
        <f>+SUM(EE26:EG26)</f>
        <v>41.937357794000036</v>
      </c>
      <c r="AO26" s="302">
        <f>+SUM(EH26:EJ26)</f>
        <v>41.745748964000001</v>
      </c>
      <c r="AP26" s="302">
        <f>+SUM(EK26:EM26)</f>
        <v>17.432692026000009</v>
      </c>
      <c r="AQ26" s="303">
        <f>+SUM(EN26:EP26)</f>
        <v>27.358080760999982</v>
      </c>
      <c r="AR26" s="303">
        <f>+SUM(EQ26:ES26)</f>
        <v>40.163182140000004</v>
      </c>
      <c r="AS26" s="303">
        <f t="shared" si="210"/>
        <v>47.411554229999993</v>
      </c>
      <c r="AT26" s="303">
        <f t="shared" si="211"/>
        <v>39.887770647999993</v>
      </c>
      <c r="AU26" s="303">
        <f t="shared" si="212"/>
        <v>40.621787710000028</v>
      </c>
      <c r="AV26" s="303">
        <f t="shared" si="213"/>
        <v>38.808996859999972</v>
      </c>
      <c r="AW26" s="303">
        <f t="shared" si="214"/>
        <v>50.707009029999995</v>
      </c>
      <c r="AX26" s="303">
        <f t="shared" si="215"/>
        <v>36.528308828000021</v>
      </c>
      <c r="AY26" s="303">
        <f t="shared" si="216"/>
        <v>35.389045190000019</v>
      </c>
      <c r="AZ26" s="303">
        <f t="shared" si="217"/>
        <v>43.688948500000016</v>
      </c>
      <c r="BA26" s="303">
        <f t="shared" si="218"/>
        <v>51.372316969999986</v>
      </c>
      <c r="BB26" s="298">
        <v>8.2190005900000003</v>
      </c>
      <c r="BC26" s="298">
        <v>6.0544547100000017</v>
      </c>
      <c r="BD26" s="298">
        <v>5.1720994099999968</v>
      </c>
      <c r="BE26" s="298">
        <v>5.5760622799999977</v>
      </c>
      <c r="BF26" s="298">
        <v>5.1175259400000055</v>
      </c>
      <c r="BG26" s="298">
        <v>4.9095654499999979</v>
      </c>
      <c r="BH26" s="298">
        <v>4.523890730000006</v>
      </c>
      <c r="BI26" s="298">
        <v>5.4564894300000022</v>
      </c>
      <c r="BJ26" s="298">
        <v>3.593675240000004</v>
      </c>
      <c r="BK26" s="298">
        <v>4.7900967200000144</v>
      </c>
      <c r="BL26" s="298">
        <v>4.2553971899999796</v>
      </c>
      <c r="BM26" s="298">
        <v>5.3776184400000151</v>
      </c>
      <c r="BN26" s="298">
        <v>9.5054834200000009</v>
      </c>
      <c r="BO26" s="298">
        <v>4.4647026999999984</v>
      </c>
      <c r="BP26" s="298">
        <v>5.457547810000003</v>
      </c>
      <c r="BQ26" s="298">
        <v>5.5082066799999927</v>
      </c>
      <c r="BR26" s="298">
        <v>5.3903478499999986</v>
      </c>
      <c r="BS26" s="298">
        <v>4.5862529999999975</v>
      </c>
      <c r="BT26" s="298">
        <v>4.9410045300000132</v>
      </c>
      <c r="BU26" s="298">
        <v>3.9290019699999896</v>
      </c>
      <c r="BV26" s="298">
        <v>4.813013710000023</v>
      </c>
      <c r="BW26" s="298">
        <v>6.0100531899999856</v>
      </c>
      <c r="BX26" s="298">
        <v>4.6353787499999859</v>
      </c>
      <c r="BY26" s="298">
        <v>5.7533194399999985</v>
      </c>
      <c r="BZ26" s="298">
        <v>10.54607904</v>
      </c>
      <c r="CA26" s="298">
        <v>4.7208055300000016</v>
      </c>
      <c r="CB26" s="298">
        <v>5.836702309999998</v>
      </c>
      <c r="CC26" s="298">
        <v>5.4545412200000056</v>
      </c>
      <c r="CD26" s="298">
        <v>6.122253669999993</v>
      </c>
      <c r="CE26" s="298">
        <v>6.8733606199999819</v>
      </c>
      <c r="CF26" s="298">
        <v>4.8880303300000101</v>
      </c>
      <c r="CG26" s="298">
        <v>5.6778302499999898</v>
      </c>
      <c r="CH26" s="298">
        <v>6.6876292600000014</v>
      </c>
      <c r="CI26" s="298">
        <v>5.8522806399999912</v>
      </c>
      <c r="CJ26" s="298">
        <v>6.1636739600000237</v>
      </c>
      <c r="CK26" s="298">
        <v>9.2319895900000226</v>
      </c>
      <c r="CL26" s="298">
        <v>10.340133439999997</v>
      </c>
      <c r="CM26" s="298">
        <v>6.2031845270000003</v>
      </c>
      <c r="CN26" s="298">
        <v>6.3551611800000076</v>
      </c>
      <c r="CO26" s="298">
        <v>4.9437753399999975</v>
      </c>
      <c r="CP26" s="298">
        <v>6.3585556999999913</v>
      </c>
      <c r="CQ26" s="298">
        <v>6.7849398699999988</v>
      </c>
      <c r="CR26" s="298">
        <v>4.8313290500000052</v>
      </c>
      <c r="CS26" s="298">
        <v>6.7814670600000015</v>
      </c>
      <c r="CT26" s="298">
        <v>8.2239151000000117</v>
      </c>
      <c r="CU26" s="298">
        <v>9.6551593500000141</v>
      </c>
      <c r="CV26" s="298">
        <v>6.6776451499999796</v>
      </c>
      <c r="CW26" s="298">
        <v>10.500541879999982</v>
      </c>
      <c r="CX26" s="298">
        <v>12.704348790000001</v>
      </c>
      <c r="CY26" s="298">
        <v>7.4518057400000073</v>
      </c>
      <c r="CZ26" s="298">
        <v>9.8857532899999931</v>
      </c>
      <c r="DA26" s="298">
        <v>7.1548454499999998</v>
      </c>
      <c r="DB26" s="298">
        <v>8.9679041799999926</v>
      </c>
      <c r="DC26" s="298">
        <v>9.3493458700000129</v>
      </c>
      <c r="DD26" s="298">
        <v>6.4046980529999793</v>
      </c>
      <c r="DE26" s="298">
        <v>8.7313406189999725</v>
      </c>
      <c r="DF26" s="298">
        <v>10.347987150000064</v>
      </c>
      <c r="DG26" s="298">
        <v>8.6643447599999703</v>
      </c>
      <c r="DH26" s="298">
        <v>8.2148292200000004</v>
      </c>
      <c r="DI26" s="298">
        <v>11.545494890000004</v>
      </c>
      <c r="DJ26" s="298">
        <v>15.012028570000005</v>
      </c>
      <c r="DK26" s="298">
        <v>9.1892392799999953</v>
      </c>
      <c r="DL26" s="298">
        <v>11.000387970000004</v>
      </c>
      <c r="DM26" s="298">
        <v>7.3451749000000106</v>
      </c>
      <c r="DN26" s="298">
        <v>8.2288887799999877</v>
      </c>
      <c r="DO26" s="298">
        <v>8.8686157059999999</v>
      </c>
      <c r="DP26" s="298">
        <v>7.4849862020000009</v>
      </c>
      <c r="DQ26" s="298">
        <v>13.331726069999981</v>
      </c>
      <c r="DR26" s="298">
        <v>8.9647826049999946</v>
      </c>
      <c r="DS26" s="298">
        <v>10.006055730000025</v>
      </c>
      <c r="DT26" s="298">
        <v>8.7219240399999727</v>
      </c>
      <c r="DU26" s="298">
        <v>11.375285694000015</v>
      </c>
      <c r="DV26" s="298">
        <v>18.447250377000003</v>
      </c>
      <c r="DW26" s="298">
        <v>11.670375549999996</v>
      </c>
      <c r="DX26" s="298">
        <v>12.765840660000013</v>
      </c>
      <c r="DY26" s="298">
        <v>9.9203002999999743</v>
      </c>
      <c r="DZ26" s="298">
        <v>13.037845970000003</v>
      </c>
      <c r="EA26" s="298">
        <v>8.8538197309999855</v>
      </c>
      <c r="EB26" s="298">
        <v>11.310148320000003</v>
      </c>
      <c r="EC26" s="298">
        <v>6.6747036600000191</v>
      </c>
      <c r="ED26" s="298">
        <v>9.7730044199999746</v>
      </c>
      <c r="EE26" s="298">
        <v>10.857826183000066</v>
      </c>
      <c r="EF26" s="298">
        <v>12.834826430000021</v>
      </c>
      <c r="EG26" s="298">
        <v>18.244705180999954</v>
      </c>
      <c r="EH26" s="298">
        <v>18.836442844</v>
      </c>
      <c r="EI26" s="298">
        <v>12.209491</v>
      </c>
      <c r="EJ26" s="298">
        <v>10.69981512</v>
      </c>
      <c r="EK26" s="298">
        <v>5.6667260699999922</v>
      </c>
      <c r="EL26" s="298">
        <v>6.5065388500000036</v>
      </c>
      <c r="EM26" s="298">
        <v>5.2594271060000128</v>
      </c>
      <c r="EN26" s="298">
        <v>9.2214139810000013</v>
      </c>
      <c r="EO26" s="298">
        <v>8.9332065199999491</v>
      </c>
      <c r="EP26" s="298">
        <v>9.2034602600000319</v>
      </c>
      <c r="EQ26" s="298">
        <v>13.316652040000033</v>
      </c>
      <c r="ER26" s="298">
        <v>10.651894939999966</v>
      </c>
      <c r="ES26" s="298">
        <v>16.194635160000008</v>
      </c>
      <c r="ET26" s="298">
        <v>20.780261360000001</v>
      </c>
      <c r="EU26" s="298">
        <v>12.761966659999995</v>
      </c>
      <c r="EV26" s="298">
        <v>13.869326209999999</v>
      </c>
      <c r="EW26" s="298">
        <v>15.793262949999997</v>
      </c>
      <c r="EX26" s="298">
        <v>10.037212650000036</v>
      </c>
      <c r="EY26" s="298">
        <v>14.057295047999956</v>
      </c>
      <c r="EZ26" s="298">
        <v>18.379979140000003</v>
      </c>
      <c r="FA26" s="298">
        <v>12.592546280000029</v>
      </c>
      <c r="FB26" s="298">
        <v>9.6492622899999958</v>
      </c>
      <c r="FC26" s="298">
        <v>12.324705059999985</v>
      </c>
      <c r="FD26" s="298">
        <v>11.452055449999959</v>
      </c>
      <c r="FE26" s="298">
        <v>15.032236350000028</v>
      </c>
      <c r="FF26" s="298">
        <v>24.518326469999995</v>
      </c>
      <c r="FG26" s="298">
        <v>11.811353349999999</v>
      </c>
      <c r="FH26" s="298">
        <v>14.377329210000001</v>
      </c>
      <c r="FI26" s="298">
        <v>11.997377730000022</v>
      </c>
      <c r="FJ26" s="298">
        <v>12.499092999999984</v>
      </c>
      <c r="FK26" s="298">
        <v>12.031838098000012</v>
      </c>
      <c r="FL26" s="298">
        <v>11.348265389999975</v>
      </c>
      <c r="FM26" s="298">
        <v>13.040253979999999</v>
      </c>
      <c r="FN26" s="298">
        <v>11.000525820000041</v>
      </c>
      <c r="FO26" s="298">
        <v>13.162222310000015</v>
      </c>
      <c r="FP26" s="298">
        <v>15.425398289999963</v>
      </c>
      <c r="FQ26" s="298">
        <v>15.101327900000038</v>
      </c>
      <c r="FR26" s="298">
        <v>26.145766380000001</v>
      </c>
      <c r="FS26" s="298">
        <v>12.370948349999992</v>
      </c>
      <c r="FT26" s="298">
        <v>12.855602239999998</v>
      </c>
      <c r="FU26" s="298">
        <v>11.422593240000012</v>
      </c>
    </row>
    <row r="27" spans="1:177">
      <c r="A27" s="306">
        <v>214</v>
      </c>
      <c r="B27" s="307" t="s">
        <v>26</v>
      </c>
      <c r="C27" s="302">
        <f t="shared" si="65"/>
        <v>53.716546430000015</v>
      </c>
      <c r="D27" s="302">
        <f t="shared" si="66"/>
        <v>56.523064739999988</v>
      </c>
      <c r="E27" s="302">
        <f t="shared" si="67"/>
        <v>57.87988485999999</v>
      </c>
      <c r="F27" s="302">
        <f t="shared" si="68"/>
        <v>64.355426480000006</v>
      </c>
      <c r="G27" s="302">
        <f t="shared" si="270"/>
        <v>63.469314530000027</v>
      </c>
      <c r="H27" s="302">
        <f t="shared" si="271"/>
        <v>66.880439629999998</v>
      </c>
      <c r="I27" s="302">
        <f t="shared" si="272"/>
        <v>66.047960749999987</v>
      </c>
      <c r="J27" s="302">
        <f t="shared" si="273"/>
        <v>67.535969430000009</v>
      </c>
      <c r="K27" s="302">
        <f t="shared" si="208"/>
        <v>98.538516760000007</v>
      </c>
      <c r="L27" s="302">
        <f t="shared" si="209"/>
        <v>70.222286350000019</v>
      </c>
      <c r="M27" s="302">
        <f t="shared" si="69"/>
        <v>9.5242437100000004</v>
      </c>
      <c r="N27" s="302">
        <f t="shared" si="70"/>
        <v>12.936004939999998</v>
      </c>
      <c r="O27" s="302">
        <f t="shared" si="71"/>
        <v>17.677972879999992</v>
      </c>
      <c r="P27" s="302">
        <f t="shared" si="72"/>
        <v>13.578324900000016</v>
      </c>
      <c r="Q27" s="302">
        <f t="shared" si="73"/>
        <v>9.7336097400000003</v>
      </c>
      <c r="R27" s="302">
        <f t="shared" si="74"/>
        <v>14.832687150000009</v>
      </c>
      <c r="S27" s="302">
        <f t="shared" si="75"/>
        <v>15.372704709999995</v>
      </c>
      <c r="T27" s="302">
        <f t="shared" si="76"/>
        <v>16.58406313999998</v>
      </c>
      <c r="U27" s="302">
        <f t="shared" si="77"/>
        <v>10.726032589999999</v>
      </c>
      <c r="V27" s="302">
        <f t="shared" si="78"/>
        <v>19.692461440000002</v>
      </c>
      <c r="W27" s="302">
        <f t="shared" si="79"/>
        <v>13.273299259999996</v>
      </c>
      <c r="X27" s="302">
        <f t="shared" si="80"/>
        <v>14.188091569999994</v>
      </c>
      <c r="Y27" s="302">
        <f t="shared" si="81"/>
        <v>11.787459709999997</v>
      </c>
      <c r="Z27" s="302">
        <f t="shared" si="82"/>
        <v>17.451011600000005</v>
      </c>
      <c r="AA27" s="302">
        <f t="shared" si="83"/>
        <v>19.145927439999991</v>
      </c>
      <c r="AB27" s="302">
        <f t="shared" si="84"/>
        <v>15.97102773000001</v>
      </c>
      <c r="AC27" s="302">
        <f>+SUM(CX27:CZ27)</f>
        <v>14.971866260000002</v>
      </c>
      <c r="AD27" s="302">
        <f>+SUM(DA27:DC27)</f>
        <v>17.57099749</v>
      </c>
      <c r="AE27" s="302">
        <f>+SUM(DD27:DF27)</f>
        <v>14.336859730000008</v>
      </c>
      <c r="AF27" s="302">
        <f>+SUM(DG27:DI27)</f>
        <v>16.589591050000013</v>
      </c>
      <c r="AG27" s="302">
        <f>+SUM(DJ27:DL27)</f>
        <v>14.435884379999997</v>
      </c>
      <c r="AH27" s="302">
        <f>+SUM(DM27:DO27)</f>
        <v>12.442975900000004</v>
      </c>
      <c r="AI27" s="302">
        <f>+SUM(DP27:DR27)</f>
        <v>21.79163634</v>
      </c>
      <c r="AJ27" s="302">
        <f>+SUM(DS27:DU27)</f>
        <v>18.209943009999989</v>
      </c>
      <c r="AK27" s="302">
        <f>+SUM(DV27:DX27)</f>
        <v>14.112138019999998</v>
      </c>
      <c r="AL27" s="302">
        <f>+SUM(DY27:EA27)</f>
        <v>13.757614819999999</v>
      </c>
      <c r="AM27" s="302">
        <f>+SUM(EB27:ED27)</f>
        <v>15.517015460000016</v>
      </c>
      <c r="AN27" s="302">
        <f>+SUM(EE27:EG27)</f>
        <v>22.661192449999973</v>
      </c>
      <c r="AO27" s="302">
        <f>+SUM(EH27:EJ27)</f>
        <v>12.530540389999999</v>
      </c>
      <c r="AP27" s="302">
        <f>+SUM(EK27:EM27)</f>
        <v>11.689405430000001</v>
      </c>
      <c r="AQ27" s="303">
        <f>+SUM(EN27:EP27)</f>
        <v>10.710617480000002</v>
      </c>
      <c r="AR27" s="303">
        <f>+SUM(EQ27:ES27)</f>
        <v>32.605406130000006</v>
      </c>
      <c r="AS27" s="303">
        <f t="shared" si="210"/>
        <v>14.667595629999994</v>
      </c>
      <c r="AT27" s="303">
        <f t="shared" si="211"/>
        <v>16.205085189999998</v>
      </c>
      <c r="AU27" s="303">
        <f t="shared" si="212"/>
        <v>16.602414160000002</v>
      </c>
      <c r="AV27" s="303">
        <f t="shared" si="213"/>
        <v>51.063421780000013</v>
      </c>
      <c r="AW27" s="303">
        <f t="shared" si="214"/>
        <v>13.291130619999997</v>
      </c>
      <c r="AX27" s="303">
        <f t="shared" si="215"/>
        <v>15.640566589999993</v>
      </c>
      <c r="AY27" s="303">
        <f t="shared" si="216"/>
        <v>21.838374270000017</v>
      </c>
      <c r="AZ27" s="303">
        <f t="shared" si="217"/>
        <v>19.452214870000006</v>
      </c>
      <c r="BA27" s="303">
        <f t="shared" si="218"/>
        <v>15.88562572</v>
      </c>
      <c r="BB27" s="305">
        <v>2.4106468300000001</v>
      </c>
      <c r="BC27" s="305">
        <v>2.8772839999999977</v>
      </c>
      <c r="BD27" s="305">
        <v>4.2363128800000034</v>
      </c>
      <c r="BE27" s="305">
        <v>3.078807869999995</v>
      </c>
      <c r="BF27" s="305">
        <v>5.7490290900000058</v>
      </c>
      <c r="BG27" s="305">
        <v>4.1081679799999975</v>
      </c>
      <c r="BH27" s="305">
        <v>5.8586063700000048</v>
      </c>
      <c r="BI27" s="305">
        <v>4.8148267299999894</v>
      </c>
      <c r="BJ27" s="305">
        <v>7.00453978</v>
      </c>
      <c r="BK27" s="305">
        <v>4.1346448900000006</v>
      </c>
      <c r="BL27" s="305">
        <v>4.4363483100000138</v>
      </c>
      <c r="BM27" s="305">
        <v>5.0073317000000008</v>
      </c>
      <c r="BN27" s="305">
        <v>3.1184986999999991</v>
      </c>
      <c r="BO27" s="305">
        <v>3.1938946100000027</v>
      </c>
      <c r="BP27" s="305">
        <v>3.4212164299999985</v>
      </c>
      <c r="BQ27" s="305">
        <v>3.8752798999999989</v>
      </c>
      <c r="BR27" s="305">
        <v>3.7369050400000017</v>
      </c>
      <c r="BS27" s="305">
        <v>7.2205022100000082</v>
      </c>
      <c r="BT27" s="305">
        <v>5.30054494</v>
      </c>
      <c r="BU27" s="305">
        <v>4.9958784099999924</v>
      </c>
      <c r="BV27" s="305">
        <v>5.076281360000003</v>
      </c>
      <c r="BW27" s="305">
        <v>5.9007679800000128</v>
      </c>
      <c r="BX27" s="305">
        <v>4.5202626499999816</v>
      </c>
      <c r="BY27" s="305">
        <v>6.1630325099999865</v>
      </c>
      <c r="BZ27" s="305">
        <v>1.49871759</v>
      </c>
      <c r="CA27" s="305">
        <v>4.7868087899999976</v>
      </c>
      <c r="CB27" s="305">
        <v>4.4405062100000006</v>
      </c>
      <c r="CC27" s="305">
        <v>5.1228258400000053</v>
      </c>
      <c r="CD27" s="305">
        <v>6.5120106199999945</v>
      </c>
      <c r="CE27" s="305">
        <v>8.0576249800000017</v>
      </c>
      <c r="CF27" s="305">
        <v>6.2825042400000122</v>
      </c>
      <c r="CG27" s="305">
        <v>3.302615309999978</v>
      </c>
      <c r="CH27" s="305">
        <v>3.6881797100000049</v>
      </c>
      <c r="CI27" s="305">
        <v>6.8101285800000086</v>
      </c>
      <c r="CJ27" s="305">
        <v>2.1996439000000012</v>
      </c>
      <c r="CK27" s="305">
        <v>5.1783190899999836</v>
      </c>
      <c r="CL27" s="305">
        <v>3.0662551300000001</v>
      </c>
      <c r="CM27" s="305">
        <v>4.489346590000002</v>
      </c>
      <c r="CN27" s="305">
        <v>4.2318579899999946</v>
      </c>
      <c r="CO27" s="305">
        <v>6.3138996100000009</v>
      </c>
      <c r="CP27" s="305">
        <v>4.189667520000004</v>
      </c>
      <c r="CQ27" s="305">
        <v>6.9474444699999998</v>
      </c>
      <c r="CR27" s="305">
        <v>6.8829486900000054</v>
      </c>
      <c r="CS27" s="305">
        <v>7.6164591900000094</v>
      </c>
      <c r="CT27" s="305">
        <v>4.6465195599999767</v>
      </c>
      <c r="CU27" s="305">
        <v>2.7233487000000003</v>
      </c>
      <c r="CV27" s="305">
        <v>3.3532533299999936</v>
      </c>
      <c r="CW27" s="305">
        <v>9.8944257000000171</v>
      </c>
      <c r="CX27" s="305">
        <v>6.921307650000001</v>
      </c>
      <c r="CY27" s="305">
        <v>4.5583838099999996</v>
      </c>
      <c r="CZ27" s="305">
        <v>3.4921748000000017</v>
      </c>
      <c r="DA27" s="305">
        <v>4.8367260599999957</v>
      </c>
      <c r="DB27" s="305">
        <v>5.24460937</v>
      </c>
      <c r="DC27" s="305">
        <v>7.489662060000005</v>
      </c>
      <c r="DD27" s="305">
        <v>5.2669652799999991</v>
      </c>
      <c r="DE27" s="305">
        <v>4.5351924799999939</v>
      </c>
      <c r="DF27" s="305">
        <v>4.5347019700000155</v>
      </c>
      <c r="DG27" s="305">
        <v>7.6672493400000006</v>
      </c>
      <c r="DH27" s="305">
        <v>4.5271639699999859</v>
      </c>
      <c r="DI27" s="305">
        <v>4.3951777400000269</v>
      </c>
      <c r="DJ27" s="305">
        <v>5.0783003900000017</v>
      </c>
      <c r="DK27" s="305">
        <v>6.321529399999994</v>
      </c>
      <c r="DL27" s="305">
        <v>3.0360545900000022</v>
      </c>
      <c r="DM27" s="305">
        <v>6.353923580000008</v>
      </c>
      <c r="DN27" s="305">
        <v>3.2604571899999937</v>
      </c>
      <c r="DO27" s="305">
        <v>2.8285951300000018</v>
      </c>
      <c r="DP27" s="305">
        <v>8.9683329800000102</v>
      </c>
      <c r="DQ27" s="305">
        <v>8.1459074099999906</v>
      </c>
      <c r="DR27" s="305">
        <v>4.677395950000002</v>
      </c>
      <c r="DS27" s="305">
        <v>4.9643355300000129</v>
      </c>
      <c r="DT27" s="305">
        <v>5.2916272300000022</v>
      </c>
      <c r="DU27" s="305">
        <v>7.9539802499999723</v>
      </c>
      <c r="DV27" s="305">
        <v>3.712458100000001</v>
      </c>
      <c r="DW27" s="305">
        <v>5.9274624399999922</v>
      </c>
      <c r="DX27" s="305">
        <v>4.4722174800000047</v>
      </c>
      <c r="DY27" s="305">
        <v>5.9045398599999981</v>
      </c>
      <c r="DZ27" s="305">
        <v>5.4661901000000013</v>
      </c>
      <c r="EA27" s="305">
        <v>2.3868848599999999</v>
      </c>
      <c r="EB27" s="305">
        <v>6.3998554400000023</v>
      </c>
      <c r="EC27" s="305">
        <v>3.6229981399999978</v>
      </c>
      <c r="ED27" s="305">
        <v>5.494161880000016</v>
      </c>
      <c r="EE27" s="305">
        <v>8.392497779999978</v>
      </c>
      <c r="EF27" s="305">
        <v>5.0928363100000071</v>
      </c>
      <c r="EG27" s="305">
        <v>9.175858359999987</v>
      </c>
      <c r="EH27" s="305">
        <v>4.0214688900000004</v>
      </c>
      <c r="EI27" s="305">
        <v>4.2746219199999995</v>
      </c>
      <c r="EJ27" s="305">
        <v>4.2344495799999988</v>
      </c>
      <c r="EK27" s="305">
        <v>2.5388756900000007</v>
      </c>
      <c r="EL27" s="305">
        <v>4.5516896499999984</v>
      </c>
      <c r="EM27" s="305">
        <v>4.5988400900000013</v>
      </c>
      <c r="EN27" s="305">
        <v>4.2210049000000023</v>
      </c>
      <c r="EO27" s="305">
        <v>3.6310832500000019</v>
      </c>
      <c r="EP27" s="305">
        <v>2.8585293299999979</v>
      </c>
      <c r="EQ27" s="305">
        <v>12.298023090000013</v>
      </c>
      <c r="ER27" s="305">
        <v>6.1188030099999908</v>
      </c>
      <c r="ES27" s="305">
        <v>14.188580029999997</v>
      </c>
      <c r="ET27" s="305">
        <v>2.4294472500000004</v>
      </c>
      <c r="EU27" s="305">
        <v>6.4742775500000018</v>
      </c>
      <c r="EV27" s="305">
        <v>5.7638708299999912</v>
      </c>
      <c r="EW27" s="305">
        <v>4.8541428900000136</v>
      </c>
      <c r="EX27" s="305">
        <v>6.5101925299999959</v>
      </c>
      <c r="EY27" s="305">
        <v>4.840749769999988</v>
      </c>
      <c r="EZ27" s="305">
        <v>3.9740480200000183</v>
      </c>
      <c r="FA27" s="305">
        <v>7.6934585299999743</v>
      </c>
      <c r="FB27" s="305">
        <v>4.9349076100000087</v>
      </c>
      <c r="FC27" s="305">
        <v>4.4238047099999953</v>
      </c>
      <c r="FD27" s="305">
        <v>23.661731350000011</v>
      </c>
      <c r="FE27" s="305">
        <v>22.977885720000007</v>
      </c>
      <c r="FF27" s="305">
        <v>4.2706363400000003</v>
      </c>
      <c r="FG27" s="305">
        <v>5.0122554299999962</v>
      </c>
      <c r="FH27" s="305">
        <v>4.0082388500000015</v>
      </c>
      <c r="FI27" s="305">
        <v>4.0140727500000022</v>
      </c>
      <c r="FJ27" s="305">
        <v>5.2429104000000004</v>
      </c>
      <c r="FK27" s="305">
        <v>6.38358343999999</v>
      </c>
      <c r="FL27" s="305">
        <v>10.349366790000023</v>
      </c>
      <c r="FM27" s="305">
        <v>6.339539529999981</v>
      </c>
      <c r="FN27" s="305">
        <v>5.1494679500000133</v>
      </c>
      <c r="FO27" s="305">
        <v>6.0776409099999924</v>
      </c>
      <c r="FP27" s="305">
        <v>5.8940907499999975</v>
      </c>
      <c r="FQ27" s="305">
        <v>7.4804832100000151</v>
      </c>
      <c r="FR27" s="305">
        <v>3.7592597999999997</v>
      </c>
      <c r="FS27" s="305">
        <v>3.958097839999998</v>
      </c>
      <c r="FT27" s="305">
        <v>8.1682680800000025</v>
      </c>
      <c r="FU27" s="305">
        <v>3.9659448600000022</v>
      </c>
    </row>
    <row r="28" spans="1:177">
      <c r="A28" s="306">
        <v>215</v>
      </c>
      <c r="B28" s="307" t="s">
        <v>28</v>
      </c>
      <c r="C28" s="302">
        <f t="shared" si="65"/>
        <v>0</v>
      </c>
      <c r="D28" s="302">
        <f t="shared" si="66"/>
        <v>0</v>
      </c>
      <c r="E28" s="302">
        <f t="shared" si="67"/>
        <v>0</v>
      </c>
      <c r="F28" s="302">
        <f t="shared" si="68"/>
        <v>0</v>
      </c>
      <c r="G28" s="302">
        <f>+SUM(CX28:DI28)</f>
        <v>0</v>
      </c>
      <c r="H28" s="302">
        <f>+SUM(DJ28:DU28)</f>
        <v>0</v>
      </c>
      <c r="I28" s="302">
        <f>+SUM(DV28:EG28)</f>
        <v>0</v>
      </c>
      <c r="J28" s="302">
        <f>+SUM(EH28:ES28)</f>
        <v>0</v>
      </c>
      <c r="K28" s="302">
        <f t="shared" si="208"/>
        <v>0</v>
      </c>
      <c r="L28" s="302">
        <f t="shared" si="209"/>
        <v>0</v>
      </c>
      <c r="M28" s="302">
        <f t="shared" si="69"/>
        <v>0</v>
      </c>
      <c r="N28" s="302">
        <f t="shared" si="70"/>
        <v>0</v>
      </c>
      <c r="O28" s="302">
        <f t="shared" si="71"/>
        <v>0</v>
      </c>
      <c r="P28" s="302">
        <f t="shared" si="72"/>
        <v>0</v>
      </c>
      <c r="Q28" s="302">
        <f t="shared" si="73"/>
        <v>0</v>
      </c>
      <c r="R28" s="302">
        <f t="shared" si="74"/>
        <v>0</v>
      </c>
      <c r="S28" s="302">
        <f t="shared" si="75"/>
        <v>0</v>
      </c>
      <c r="T28" s="302">
        <f t="shared" si="76"/>
        <v>0</v>
      </c>
      <c r="U28" s="302">
        <f t="shared" si="77"/>
        <v>0</v>
      </c>
      <c r="V28" s="302">
        <f t="shared" si="78"/>
        <v>0</v>
      </c>
      <c r="W28" s="302">
        <f t="shared" si="79"/>
        <v>0</v>
      </c>
      <c r="X28" s="302">
        <f t="shared" si="80"/>
        <v>0</v>
      </c>
      <c r="Y28" s="302">
        <f t="shared" si="81"/>
        <v>0</v>
      </c>
      <c r="Z28" s="302">
        <f t="shared" si="82"/>
        <v>0</v>
      </c>
      <c r="AA28" s="302">
        <f t="shared" si="83"/>
        <v>0</v>
      </c>
      <c r="AB28" s="302">
        <f t="shared" si="84"/>
        <v>0</v>
      </c>
      <c r="AC28" s="302">
        <f>+SUM(CX28:CZ28)</f>
        <v>0</v>
      </c>
      <c r="AD28" s="302">
        <f>+SUM(DA28:DC28)</f>
        <v>0</v>
      </c>
      <c r="AE28" s="302">
        <f>+SUM(DD28:DF28)</f>
        <v>0</v>
      </c>
      <c r="AF28" s="302">
        <f>+SUM(DG28:DI28)</f>
        <v>0</v>
      </c>
      <c r="AG28" s="302">
        <f>+SUM(DJ28:DL28)</f>
        <v>0</v>
      </c>
      <c r="AH28" s="302">
        <f>+SUM(DM28:DO28)</f>
        <v>0</v>
      </c>
      <c r="AI28" s="302">
        <f>+SUM(DP28:DR28)</f>
        <v>0</v>
      </c>
      <c r="AJ28" s="302">
        <f>+SUM(DS28:DU28)</f>
        <v>0</v>
      </c>
      <c r="AK28" s="302">
        <f>+SUM(DV28:DX28)</f>
        <v>0</v>
      </c>
      <c r="AL28" s="302">
        <f>+SUM(DY28:EA28)</f>
        <v>0</v>
      </c>
      <c r="AM28" s="302">
        <f>+SUM(EB28:ED28)</f>
        <v>0</v>
      </c>
      <c r="AN28" s="302">
        <f>+SUM(EE28:EG28)</f>
        <v>0</v>
      </c>
      <c r="AO28" s="302">
        <f>+SUM(EH28:EJ28)</f>
        <v>0</v>
      </c>
      <c r="AP28" s="302">
        <f>+SUM(EK28:EM28)</f>
        <v>0</v>
      </c>
      <c r="AQ28" s="303">
        <f>+SUM(EN28:EP28)</f>
        <v>0</v>
      </c>
      <c r="AR28" s="303">
        <f>+SUM(EQ28:ES28)</f>
        <v>0</v>
      </c>
      <c r="AS28" s="303">
        <f t="shared" si="210"/>
        <v>0</v>
      </c>
      <c r="AT28" s="303">
        <f t="shared" si="211"/>
        <v>0</v>
      </c>
      <c r="AU28" s="303">
        <f t="shared" si="212"/>
        <v>0</v>
      </c>
      <c r="AV28" s="303">
        <f t="shared" si="213"/>
        <v>0</v>
      </c>
      <c r="AW28" s="303">
        <f t="shared" si="214"/>
        <v>0</v>
      </c>
      <c r="AX28" s="303">
        <f t="shared" si="215"/>
        <v>0</v>
      </c>
      <c r="AY28" s="303">
        <f t="shared" si="216"/>
        <v>0</v>
      </c>
      <c r="AZ28" s="303">
        <f t="shared" si="217"/>
        <v>0</v>
      </c>
      <c r="BA28" s="303">
        <f t="shared" si="218"/>
        <v>0</v>
      </c>
      <c r="BB28" s="305">
        <v>0</v>
      </c>
      <c r="BC28" s="305">
        <v>0</v>
      </c>
      <c r="BD28" s="305">
        <v>0</v>
      </c>
      <c r="BE28" s="305">
        <v>0</v>
      </c>
      <c r="BF28" s="305">
        <v>0</v>
      </c>
      <c r="BG28" s="305">
        <v>0</v>
      </c>
      <c r="BH28" s="305">
        <v>0</v>
      </c>
      <c r="BI28" s="305">
        <v>0</v>
      </c>
      <c r="BJ28" s="305">
        <v>0</v>
      </c>
      <c r="BK28" s="305">
        <v>0</v>
      </c>
      <c r="BL28" s="305">
        <v>0</v>
      </c>
      <c r="BM28" s="305">
        <v>0</v>
      </c>
      <c r="BN28" s="305">
        <v>0</v>
      </c>
      <c r="BO28" s="305">
        <v>0</v>
      </c>
      <c r="BP28" s="305">
        <v>0</v>
      </c>
      <c r="BQ28" s="305">
        <v>0</v>
      </c>
      <c r="BR28" s="305">
        <v>0</v>
      </c>
      <c r="BS28" s="305">
        <v>0</v>
      </c>
      <c r="BT28" s="305">
        <v>0</v>
      </c>
      <c r="BU28" s="305">
        <v>0</v>
      </c>
      <c r="BV28" s="305">
        <v>0</v>
      </c>
      <c r="BW28" s="305">
        <v>0</v>
      </c>
      <c r="BX28" s="305">
        <v>0</v>
      </c>
      <c r="BY28" s="305">
        <v>0</v>
      </c>
      <c r="BZ28" s="305">
        <v>0</v>
      </c>
      <c r="CA28" s="305">
        <v>0</v>
      </c>
      <c r="CB28" s="305">
        <v>0</v>
      </c>
      <c r="CC28" s="305">
        <v>0</v>
      </c>
      <c r="CD28" s="305">
        <v>0</v>
      </c>
      <c r="CE28" s="305">
        <v>0</v>
      </c>
      <c r="CF28" s="305">
        <v>0</v>
      </c>
      <c r="CG28" s="305">
        <v>0</v>
      </c>
      <c r="CH28" s="305">
        <v>0</v>
      </c>
      <c r="CI28" s="305">
        <v>0</v>
      </c>
      <c r="CJ28" s="305">
        <v>0</v>
      </c>
      <c r="CK28" s="305">
        <v>0</v>
      </c>
      <c r="CL28" s="305">
        <v>0</v>
      </c>
      <c r="CM28" s="305">
        <v>0</v>
      </c>
      <c r="CN28" s="305">
        <v>0</v>
      </c>
      <c r="CO28" s="305">
        <v>0</v>
      </c>
      <c r="CP28" s="305">
        <v>0</v>
      </c>
      <c r="CQ28" s="305">
        <v>0</v>
      </c>
      <c r="CR28" s="305">
        <v>0</v>
      </c>
      <c r="CS28" s="305">
        <v>0</v>
      </c>
      <c r="CT28" s="305">
        <v>0</v>
      </c>
      <c r="CU28" s="305">
        <v>0</v>
      </c>
      <c r="CV28" s="305">
        <v>0</v>
      </c>
      <c r="CW28" s="305">
        <v>0</v>
      </c>
      <c r="CX28" s="305">
        <v>0</v>
      </c>
      <c r="CY28" s="305">
        <v>0</v>
      </c>
      <c r="CZ28" s="305">
        <v>0</v>
      </c>
      <c r="DA28" s="305">
        <v>0</v>
      </c>
      <c r="DB28" s="305">
        <v>0</v>
      </c>
      <c r="DC28" s="305">
        <v>0</v>
      </c>
      <c r="DD28" s="305">
        <v>0</v>
      </c>
      <c r="DE28" s="305">
        <v>0</v>
      </c>
      <c r="DF28" s="305">
        <v>0</v>
      </c>
      <c r="DG28" s="305">
        <v>0</v>
      </c>
      <c r="DH28" s="305">
        <v>0</v>
      </c>
      <c r="DI28" s="305">
        <v>0</v>
      </c>
      <c r="DJ28" s="305">
        <v>0</v>
      </c>
      <c r="DK28" s="305">
        <v>0</v>
      </c>
      <c r="DL28" s="305">
        <v>0</v>
      </c>
      <c r="DM28" s="305">
        <v>0</v>
      </c>
      <c r="DN28" s="305">
        <v>0</v>
      </c>
      <c r="DO28" s="305">
        <v>0</v>
      </c>
      <c r="DP28" s="305">
        <v>0</v>
      </c>
      <c r="DQ28" s="305">
        <v>0</v>
      </c>
      <c r="DR28" s="305">
        <v>0</v>
      </c>
      <c r="DS28" s="305">
        <v>0</v>
      </c>
      <c r="DT28" s="305">
        <v>0</v>
      </c>
      <c r="DU28" s="305">
        <v>0</v>
      </c>
      <c r="DV28" s="305">
        <v>0</v>
      </c>
      <c r="DW28" s="305">
        <v>0</v>
      </c>
      <c r="DX28" s="305">
        <v>0</v>
      </c>
      <c r="DY28" s="305">
        <v>0</v>
      </c>
      <c r="DZ28" s="305">
        <v>0</v>
      </c>
      <c r="EA28" s="305">
        <v>0</v>
      </c>
      <c r="EB28" s="305">
        <v>0</v>
      </c>
      <c r="EC28" s="305">
        <v>0</v>
      </c>
      <c r="ED28" s="305">
        <v>0</v>
      </c>
      <c r="EE28" s="305">
        <v>0</v>
      </c>
      <c r="EF28" s="305">
        <v>0</v>
      </c>
      <c r="EG28" s="305">
        <v>0</v>
      </c>
      <c r="EH28" s="305">
        <v>0</v>
      </c>
      <c r="EI28" s="305">
        <v>0</v>
      </c>
      <c r="EJ28" s="305">
        <v>0</v>
      </c>
      <c r="EK28" s="305">
        <v>0</v>
      </c>
      <c r="EL28" s="305">
        <v>0</v>
      </c>
      <c r="EM28" s="305">
        <v>0</v>
      </c>
      <c r="EN28" s="305">
        <v>0</v>
      </c>
      <c r="EO28" s="305">
        <v>0</v>
      </c>
      <c r="EP28" s="305">
        <v>0</v>
      </c>
      <c r="EQ28" s="305">
        <v>0</v>
      </c>
      <c r="ER28" s="305">
        <v>0</v>
      </c>
      <c r="ES28" s="305">
        <v>0</v>
      </c>
      <c r="ET28" s="305">
        <v>0</v>
      </c>
      <c r="EU28" s="305">
        <v>0</v>
      </c>
      <c r="EV28" s="305">
        <v>0</v>
      </c>
      <c r="EW28" s="305">
        <v>0</v>
      </c>
      <c r="EX28" s="305">
        <v>0</v>
      </c>
      <c r="EY28" s="305">
        <v>0</v>
      </c>
      <c r="EZ28" s="305">
        <v>0</v>
      </c>
      <c r="FA28" s="305">
        <v>0</v>
      </c>
      <c r="FB28" s="305">
        <v>0</v>
      </c>
      <c r="FC28" s="305">
        <v>0</v>
      </c>
      <c r="FD28" s="305">
        <v>0</v>
      </c>
      <c r="FE28" s="305">
        <v>0</v>
      </c>
      <c r="FF28" s="305">
        <v>0</v>
      </c>
      <c r="FG28" s="305">
        <v>0</v>
      </c>
      <c r="FH28" s="305">
        <v>0</v>
      </c>
      <c r="FI28" s="305">
        <v>0</v>
      </c>
      <c r="FJ28" s="305">
        <v>0</v>
      </c>
      <c r="FK28" s="305">
        <v>0</v>
      </c>
      <c r="FL28" s="305">
        <v>0</v>
      </c>
      <c r="FM28" s="305">
        <v>0</v>
      </c>
      <c r="FN28" s="305">
        <v>0</v>
      </c>
      <c r="FO28" s="305">
        <v>0</v>
      </c>
      <c r="FP28" s="305">
        <v>0</v>
      </c>
      <c r="FQ28" s="305">
        <v>0</v>
      </c>
      <c r="FR28" s="305">
        <v>0</v>
      </c>
      <c r="FS28" s="305">
        <v>0</v>
      </c>
      <c r="FT28" s="305">
        <v>0</v>
      </c>
      <c r="FU28" s="305">
        <v>0</v>
      </c>
    </row>
    <row r="29" spans="1:177">
      <c r="A29" s="306">
        <v>216</v>
      </c>
      <c r="B29" s="307" t="s">
        <v>58</v>
      </c>
      <c r="C29" s="302">
        <f t="shared" si="65"/>
        <v>0</v>
      </c>
      <c r="D29" s="302">
        <f t="shared" si="66"/>
        <v>0</v>
      </c>
      <c r="E29" s="302">
        <f t="shared" si="67"/>
        <v>0</v>
      </c>
      <c r="F29" s="302">
        <f t="shared" si="68"/>
        <v>0</v>
      </c>
      <c r="G29" s="302">
        <f>+SUM(CX29:DI29)</f>
        <v>0</v>
      </c>
      <c r="H29" s="302">
        <f>+SUM(DJ29:DU29)</f>
        <v>0</v>
      </c>
      <c r="I29" s="302">
        <f>+SUM(DV29:EG29)</f>
        <v>0</v>
      </c>
      <c r="J29" s="302">
        <f>+SUM(EH29:ES29)</f>
        <v>0</v>
      </c>
      <c r="K29" s="302">
        <f t="shared" si="208"/>
        <v>0</v>
      </c>
      <c r="L29" s="302">
        <f t="shared" si="209"/>
        <v>0</v>
      </c>
      <c r="M29" s="302">
        <f t="shared" si="69"/>
        <v>0</v>
      </c>
      <c r="N29" s="302">
        <f t="shared" si="70"/>
        <v>0</v>
      </c>
      <c r="O29" s="302">
        <f t="shared" si="71"/>
        <v>0</v>
      </c>
      <c r="P29" s="302">
        <f t="shared" si="72"/>
        <v>0</v>
      </c>
      <c r="Q29" s="302">
        <f t="shared" si="73"/>
        <v>0</v>
      </c>
      <c r="R29" s="302">
        <f t="shared" si="74"/>
        <v>0</v>
      </c>
      <c r="S29" s="302">
        <f t="shared" si="75"/>
        <v>0</v>
      </c>
      <c r="T29" s="302">
        <f t="shared" si="76"/>
        <v>0</v>
      </c>
      <c r="U29" s="302">
        <f t="shared" si="77"/>
        <v>0</v>
      </c>
      <c r="V29" s="302">
        <f t="shared" si="78"/>
        <v>0</v>
      </c>
      <c r="W29" s="302">
        <f t="shared" si="79"/>
        <v>0</v>
      </c>
      <c r="X29" s="302">
        <f t="shared" si="80"/>
        <v>0</v>
      </c>
      <c r="Y29" s="302">
        <f t="shared" si="81"/>
        <v>0</v>
      </c>
      <c r="Z29" s="302">
        <f t="shared" si="82"/>
        <v>0</v>
      </c>
      <c r="AA29" s="302">
        <f t="shared" si="83"/>
        <v>0</v>
      </c>
      <c r="AB29" s="302">
        <f t="shared" si="84"/>
        <v>0</v>
      </c>
      <c r="AC29" s="302">
        <f>+SUM(CX29:CZ29)</f>
        <v>0</v>
      </c>
      <c r="AD29" s="302">
        <f>+SUM(DA29:DC29)</f>
        <v>0</v>
      </c>
      <c r="AE29" s="302">
        <f>+SUM(DD29:DF29)</f>
        <v>0</v>
      </c>
      <c r="AF29" s="302">
        <f>+SUM(DG29:DI29)</f>
        <v>0</v>
      </c>
      <c r="AG29" s="302">
        <f>+SUM(DJ29:DL29)</f>
        <v>0</v>
      </c>
      <c r="AH29" s="302">
        <f>+SUM(DM29:DO29)</f>
        <v>0</v>
      </c>
      <c r="AI29" s="302">
        <f>+SUM(DP29:DR29)</f>
        <v>0</v>
      </c>
      <c r="AJ29" s="302">
        <f>+SUM(DS29:DU29)</f>
        <v>0</v>
      </c>
      <c r="AK29" s="302">
        <f>+SUM(DV29:DX29)</f>
        <v>0</v>
      </c>
      <c r="AL29" s="302">
        <f>+SUM(DY29:EA29)</f>
        <v>0</v>
      </c>
      <c r="AM29" s="302">
        <f>+SUM(EB29:ED29)</f>
        <v>0</v>
      </c>
      <c r="AN29" s="302">
        <f>+SUM(EE29:EG29)</f>
        <v>0</v>
      </c>
      <c r="AO29" s="302">
        <f>+SUM(EH29:EJ29)</f>
        <v>0</v>
      </c>
      <c r="AP29" s="302">
        <f>+SUM(EK29:EM29)</f>
        <v>0</v>
      </c>
      <c r="AQ29" s="303">
        <f>+SUM(EN29:EP29)</f>
        <v>0</v>
      </c>
      <c r="AR29" s="303">
        <f>+SUM(EQ29:ES29)</f>
        <v>0</v>
      </c>
      <c r="AS29" s="303">
        <f t="shared" si="210"/>
        <v>0</v>
      </c>
      <c r="AT29" s="303">
        <f t="shared" si="211"/>
        <v>0</v>
      </c>
      <c r="AU29" s="303">
        <f t="shared" si="212"/>
        <v>0</v>
      </c>
      <c r="AV29" s="303">
        <f t="shared" si="213"/>
        <v>0</v>
      </c>
      <c r="AW29" s="303">
        <f t="shared" si="214"/>
        <v>0</v>
      </c>
      <c r="AX29" s="303">
        <f t="shared" si="215"/>
        <v>0</v>
      </c>
      <c r="AY29" s="303">
        <f t="shared" si="216"/>
        <v>0</v>
      </c>
      <c r="AZ29" s="303">
        <f t="shared" si="217"/>
        <v>0</v>
      </c>
      <c r="BA29" s="303">
        <f t="shared" si="218"/>
        <v>0</v>
      </c>
      <c r="BB29" s="305">
        <v>0</v>
      </c>
      <c r="BC29" s="305">
        <v>0</v>
      </c>
      <c r="BD29" s="305">
        <v>0</v>
      </c>
      <c r="BE29" s="305">
        <v>0</v>
      </c>
      <c r="BF29" s="305">
        <v>0</v>
      </c>
      <c r="BG29" s="305">
        <v>0</v>
      </c>
      <c r="BH29" s="305">
        <v>0</v>
      </c>
      <c r="BI29" s="305">
        <v>0</v>
      </c>
      <c r="BJ29" s="305">
        <v>0</v>
      </c>
      <c r="BK29" s="305">
        <v>0</v>
      </c>
      <c r="BL29" s="305">
        <v>0</v>
      </c>
      <c r="BM29" s="305">
        <v>0</v>
      </c>
      <c r="BN29" s="305">
        <v>0</v>
      </c>
      <c r="BO29" s="305">
        <v>0</v>
      </c>
      <c r="BP29" s="305">
        <v>0</v>
      </c>
      <c r="BQ29" s="305">
        <v>0</v>
      </c>
      <c r="BR29" s="305">
        <v>0</v>
      </c>
      <c r="BS29" s="305">
        <v>0</v>
      </c>
      <c r="BT29" s="305">
        <v>0</v>
      </c>
      <c r="BU29" s="305">
        <v>0</v>
      </c>
      <c r="BV29" s="305">
        <v>0</v>
      </c>
      <c r="BW29" s="305">
        <v>0</v>
      </c>
      <c r="BX29" s="305">
        <v>0</v>
      </c>
      <c r="BY29" s="305">
        <v>0</v>
      </c>
      <c r="BZ29" s="305">
        <v>0</v>
      </c>
      <c r="CA29" s="305">
        <v>0</v>
      </c>
      <c r="CB29" s="305">
        <v>0</v>
      </c>
      <c r="CC29" s="305">
        <v>0</v>
      </c>
      <c r="CD29" s="305">
        <v>0</v>
      </c>
      <c r="CE29" s="305">
        <v>0</v>
      </c>
      <c r="CF29" s="305">
        <v>0</v>
      </c>
      <c r="CG29" s="305">
        <v>0</v>
      </c>
      <c r="CH29" s="305">
        <v>0</v>
      </c>
      <c r="CI29" s="305">
        <v>0</v>
      </c>
      <c r="CJ29" s="305">
        <v>0</v>
      </c>
      <c r="CK29" s="305">
        <v>0</v>
      </c>
      <c r="CL29" s="305">
        <v>0</v>
      </c>
      <c r="CM29" s="305">
        <v>0</v>
      </c>
      <c r="CN29" s="305">
        <v>0</v>
      </c>
      <c r="CO29" s="305">
        <v>0</v>
      </c>
      <c r="CP29" s="305">
        <v>0</v>
      </c>
      <c r="CQ29" s="305">
        <v>0</v>
      </c>
      <c r="CR29" s="305">
        <v>0</v>
      </c>
      <c r="CS29" s="305">
        <v>0</v>
      </c>
      <c r="CT29" s="305">
        <v>0</v>
      </c>
      <c r="CU29" s="305">
        <v>0</v>
      </c>
      <c r="CV29" s="305">
        <v>0</v>
      </c>
      <c r="CW29" s="305">
        <v>0</v>
      </c>
      <c r="CX29" s="305">
        <v>0</v>
      </c>
      <c r="CY29" s="305">
        <v>0</v>
      </c>
      <c r="CZ29" s="305">
        <v>0</v>
      </c>
      <c r="DA29" s="305">
        <v>0</v>
      </c>
      <c r="DB29" s="305">
        <v>0</v>
      </c>
      <c r="DC29" s="305">
        <v>0</v>
      </c>
      <c r="DD29" s="305">
        <v>0</v>
      </c>
      <c r="DE29" s="305">
        <v>0</v>
      </c>
      <c r="DF29" s="305">
        <v>0</v>
      </c>
      <c r="DG29" s="305">
        <v>0</v>
      </c>
      <c r="DH29" s="305">
        <v>0</v>
      </c>
      <c r="DI29" s="305">
        <v>0</v>
      </c>
      <c r="DJ29" s="305">
        <v>0</v>
      </c>
      <c r="DK29" s="305">
        <v>0</v>
      </c>
      <c r="DL29" s="305">
        <v>0</v>
      </c>
      <c r="DM29" s="305">
        <v>0</v>
      </c>
      <c r="DN29" s="305">
        <v>0</v>
      </c>
      <c r="DO29" s="305">
        <v>0</v>
      </c>
      <c r="DP29" s="305">
        <v>0</v>
      </c>
      <c r="DQ29" s="305">
        <v>0</v>
      </c>
      <c r="DR29" s="305">
        <v>0</v>
      </c>
      <c r="DS29" s="305">
        <v>0</v>
      </c>
      <c r="DT29" s="305">
        <v>0</v>
      </c>
      <c r="DU29" s="305">
        <v>0</v>
      </c>
      <c r="DV29" s="305">
        <v>0</v>
      </c>
      <c r="DW29" s="305">
        <v>0</v>
      </c>
      <c r="DX29" s="305">
        <v>0</v>
      </c>
      <c r="DY29" s="305">
        <v>0</v>
      </c>
      <c r="DZ29" s="305">
        <v>0</v>
      </c>
      <c r="EA29" s="305">
        <v>0</v>
      </c>
      <c r="EB29" s="305">
        <v>0</v>
      </c>
      <c r="EC29" s="305">
        <v>0</v>
      </c>
      <c r="ED29" s="305">
        <v>0</v>
      </c>
      <c r="EE29" s="305">
        <v>0</v>
      </c>
      <c r="EF29" s="305">
        <v>0</v>
      </c>
      <c r="EG29" s="305">
        <v>0</v>
      </c>
      <c r="EH29" s="305">
        <v>0</v>
      </c>
      <c r="EI29" s="305">
        <v>0</v>
      </c>
      <c r="EJ29" s="305">
        <v>0</v>
      </c>
      <c r="EK29" s="305">
        <v>0</v>
      </c>
      <c r="EL29" s="305">
        <v>0</v>
      </c>
      <c r="EM29" s="305">
        <v>0</v>
      </c>
      <c r="EN29" s="305">
        <v>0</v>
      </c>
      <c r="EO29" s="305">
        <v>0</v>
      </c>
      <c r="EP29" s="305">
        <v>0</v>
      </c>
      <c r="EQ29" s="305">
        <v>0</v>
      </c>
      <c r="ER29" s="305">
        <v>0</v>
      </c>
      <c r="ES29" s="305">
        <v>0</v>
      </c>
      <c r="ET29" s="305">
        <v>0</v>
      </c>
      <c r="EU29" s="305">
        <v>0</v>
      </c>
      <c r="EV29" s="305">
        <v>0</v>
      </c>
      <c r="EW29" s="305">
        <v>0</v>
      </c>
      <c r="EX29" s="305">
        <v>0</v>
      </c>
      <c r="EY29" s="305">
        <v>0</v>
      </c>
      <c r="EZ29" s="305">
        <v>0</v>
      </c>
      <c r="FA29" s="305">
        <v>0</v>
      </c>
      <c r="FB29" s="305">
        <v>0</v>
      </c>
      <c r="FC29" s="305">
        <v>0</v>
      </c>
      <c r="FD29" s="305">
        <v>0</v>
      </c>
      <c r="FE29" s="305">
        <v>0</v>
      </c>
      <c r="FF29" s="305">
        <v>0</v>
      </c>
      <c r="FG29" s="305">
        <v>0</v>
      </c>
      <c r="FH29" s="305">
        <v>0</v>
      </c>
      <c r="FI29" s="305">
        <v>0</v>
      </c>
      <c r="FJ29" s="305">
        <v>0</v>
      </c>
      <c r="FK29" s="305">
        <v>0</v>
      </c>
      <c r="FL29" s="305">
        <v>0</v>
      </c>
      <c r="FM29" s="305">
        <v>0</v>
      </c>
      <c r="FN29" s="305">
        <v>0</v>
      </c>
      <c r="FO29" s="305">
        <v>0</v>
      </c>
      <c r="FP29" s="305">
        <v>0</v>
      </c>
      <c r="FQ29" s="305">
        <v>0</v>
      </c>
      <c r="FR29" s="305">
        <v>0</v>
      </c>
      <c r="FS29" s="305">
        <v>0</v>
      </c>
      <c r="FT29" s="305">
        <v>0</v>
      </c>
      <c r="FU29" s="305">
        <v>0</v>
      </c>
    </row>
    <row r="30" spans="1:177" hidden="1">
      <c r="A30" s="306"/>
      <c r="B30" s="314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/>
      <c r="BX30" s="297"/>
      <c r="BY30" s="297"/>
      <c r="BZ30" s="297"/>
      <c r="CA30" s="297"/>
      <c r="CB30" s="297"/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297"/>
      <c r="DG30" s="297"/>
      <c r="DH30" s="297"/>
      <c r="DI30" s="297"/>
      <c r="DJ30" s="297"/>
      <c r="DK30" s="297"/>
      <c r="DL30" s="297"/>
      <c r="DM30" s="297"/>
      <c r="DN30" s="297"/>
      <c r="DO30" s="297"/>
      <c r="DP30" s="297"/>
      <c r="DQ30" s="297"/>
      <c r="DR30" s="297"/>
      <c r="DS30" s="297"/>
      <c r="DT30" s="297"/>
      <c r="DU30" s="297"/>
      <c r="DV30" s="297"/>
      <c r="DW30" s="297"/>
      <c r="DX30" s="297"/>
      <c r="DY30" s="297"/>
      <c r="DZ30" s="297"/>
      <c r="EA30" s="297"/>
      <c r="EB30" s="297"/>
      <c r="EC30" s="297"/>
      <c r="ED30" s="297"/>
      <c r="EE30" s="297"/>
      <c r="EF30" s="297"/>
      <c r="EG30" s="297"/>
      <c r="EH30" s="297"/>
      <c r="EI30" s="297"/>
      <c r="EJ30" s="297"/>
      <c r="EK30" s="297"/>
      <c r="EL30" s="297"/>
      <c r="EM30" s="297"/>
      <c r="EN30" s="297"/>
      <c r="EO30" s="297"/>
      <c r="EP30" s="297"/>
      <c r="EQ30" s="297"/>
      <c r="ER30" s="297"/>
      <c r="ES30" s="297"/>
      <c r="ET30" s="297"/>
      <c r="EU30" s="297"/>
      <c r="EV30" s="297"/>
      <c r="EW30" s="297"/>
      <c r="EX30" s="297"/>
      <c r="EY30" s="297"/>
      <c r="EZ30" s="297"/>
      <c r="FA30" s="297"/>
      <c r="FB30" s="297"/>
      <c r="FC30" s="297"/>
      <c r="FD30" s="297"/>
      <c r="FE30" s="297"/>
      <c r="FF30" s="297"/>
      <c r="FG30" s="297"/>
      <c r="FH30" s="297"/>
      <c r="FI30" s="297"/>
      <c r="FJ30" s="297"/>
      <c r="FK30" s="297"/>
      <c r="FL30" s="297"/>
      <c r="FM30" s="297"/>
      <c r="FN30" s="297"/>
      <c r="FO30" s="297"/>
      <c r="FP30" s="297"/>
      <c r="FQ30" s="297"/>
      <c r="FR30" s="297"/>
      <c r="FS30" s="297"/>
      <c r="FT30" s="297"/>
      <c r="FU30" s="297"/>
    </row>
    <row r="31" spans="1:177" hidden="1">
      <c r="A31" s="306"/>
      <c r="B31" s="314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  <c r="BJ31" s="297"/>
      <c r="BK31" s="297"/>
      <c r="BL31" s="297"/>
      <c r="BM31" s="297"/>
      <c r="BN31" s="297"/>
      <c r="BO31" s="297"/>
      <c r="BP31" s="297"/>
      <c r="BQ31" s="297"/>
      <c r="BR31" s="297"/>
      <c r="BS31" s="297"/>
      <c r="BT31" s="297"/>
      <c r="BU31" s="297"/>
      <c r="BV31" s="297"/>
      <c r="BW31" s="297"/>
      <c r="BX31" s="297"/>
      <c r="BY31" s="297"/>
      <c r="BZ31" s="297"/>
      <c r="CA31" s="297"/>
      <c r="CB31" s="297"/>
      <c r="CC31" s="297"/>
      <c r="CD31" s="297"/>
      <c r="CE31" s="297"/>
      <c r="CF31" s="297"/>
      <c r="CG31" s="297"/>
      <c r="CH31" s="297"/>
      <c r="CI31" s="297"/>
      <c r="CJ31" s="297"/>
      <c r="CK31" s="297"/>
      <c r="CL31" s="297"/>
      <c r="CM31" s="297"/>
      <c r="CN31" s="297"/>
      <c r="CO31" s="297"/>
      <c r="CP31" s="297"/>
      <c r="CQ31" s="297"/>
      <c r="CR31" s="297"/>
      <c r="CS31" s="297"/>
      <c r="CT31" s="297"/>
      <c r="CU31" s="297"/>
      <c r="CV31" s="297"/>
      <c r="CW31" s="297"/>
      <c r="CX31" s="297"/>
      <c r="CY31" s="297"/>
      <c r="CZ31" s="297"/>
      <c r="DA31" s="297"/>
      <c r="DB31" s="297"/>
      <c r="DC31" s="297"/>
      <c r="DD31" s="297"/>
      <c r="DE31" s="297"/>
      <c r="DF31" s="297"/>
      <c r="DG31" s="297"/>
      <c r="DH31" s="297"/>
      <c r="DI31" s="297"/>
      <c r="DJ31" s="297"/>
      <c r="DK31" s="297"/>
      <c r="DL31" s="297"/>
      <c r="DM31" s="297"/>
      <c r="DN31" s="297"/>
      <c r="DO31" s="297"/>
      <c r="DP31" s="297"/>
      <c r="DQ31" s="297"/>
      <c r="DR31" s="297"/>
      <c r="DS31" s="297"/>
      <c r="DT31" s="297"/>
      <c r="DU31" s="297"/>
      <c r="DV31" s="297"/>
      <c r="DW31" s="297"/>
      <c r="DX31" s="297"/>
      <c r="DY31" s="297"/>
      <c r="DZ31" s="297"/>
      <c r="EA31" s="297"/>
      <c r="EB31" s="297"/>
      <c r="EC31" s="297"/>
      <c r="ED31" s="297"/>
      <c r="EE31" s="297"/>
      <c r="EF31" s="297"/>
      <c r="EG31" s="297"/>
      <c r="EH31" s="297"/>
      <c r="EI31" s="297"/>
      <c r="EJ31" s="297"/>
      <c r="EK31" s="297"/>
      <c r="EL31" s="297"/>
      <c r="EM31" s="297"/>
      <c r="EN31" s="297"/>
      <c r="EO31" s="297"/>
      <c r="EP31" s="297"/>
      <c r="EQ31" s="297"/>
      <c r="ER31" s="297"/>
      <c r="ES31" s="297"/>
      <c r="ET31" s="297"/>
      <c r="EU31" s="297"/>
      <c r="EV31" s="297"/>
      <c r="EW31" s="297"/>
      <c r="EX31" s="297"/>
      <c r="EY31" s="297"/>
      <c r="EZ31" s="297"/>
      <c r="FA31" s="297"/>
      <c r="FB31" s="297"/>
      <c r="FC31" s="297"/>
      <c r="FD31" s="297"/>
      <c r="FE31" s="297"/>
      <c r="FF31" s="297"/>
      <c r="FG31" s="297"/>
      <c r="FH31" s="297"/>
      <c r="FI31" s="297"/>
      <c r="FJ31" s="297"/>
      <c r="FK31" s="297"/>
      <c r="FL31" s="297"/>
      <c r="FM31" s="297"/>
      <c r="FN31" s="297"/>
      <c r="FO31" s="297"/>
      <c r="FP31" s="297"/>
      <c r="FQ31" s="297"/>
      <c r="FR31" s="297"/>
      <c r="FS31" s="297"/>
      <c r="FT31" s="297"/>
      <c r="FU31" s="297"/>
    </row>
    <row r="32" spans="1:177">
      <c r="A32" s="313">
        <v>22</v>
      </c>
      <c r="B32" s="300" t="s">
        <v>142</v>
      </c>
      <c r="C32" s="301">
        <f t="shared" si="65"/>
        <v>3688.5043523500008</v>
      </c>
      <c r="D32" s="301">
        <f t="shared" si="66"/>
        <v>3785.7749635499999</v>
      </c>
      <c r="E32" s="301">
        <f t="shared" si="67"/>
        <v>4116.7945186400011</v>
      </c>
      <c r="F32" s="301">
        <f t="shared" si="68"/>
        <v>4137.8876879499994</v>
      </c>
      <c r="G32" s="301">
        <f t="shared" ref="G32:AE32" si="274">+G33+G34+G35</f>
        <v>4185.5716226499999</v>
      </c>
      <c r="H32" s="301">
        <f t="shared" si="274"/>
        <v>4804.0959173799984</v>
      </c>
      <c r="I32" s="301">
        <f t="shared" si="274"/>
        <v>4130.5555068899994</v>
      </c>
      <c r="J32" s="301">
        <f t="shared" si="274"/>
        <v>3229.0024494900003</v>
      </c>
      <c r="K32" s="301">
        <f t="shared" si="274"/>
        <v>3579.0885476799995</v>
      </c>
      <c r="L32" s="301">
        <f t="shared" si="274"/>
        <v>3909.6118900800002</v>
      </c>
      <c r="M32" s="301">
        <f t="shared" si="69"/>
        <v>685.29414787999997</v>
      </c>
      <c r="N32" s="301">
        <f t="shared" si="70"/>
        <v>883.66169922000029</v>
      </c>
      <c r="O32" s="301">
        <f t="shared" si="71"/>
        <v>879.58230664999996</v>
      </c>
      <c r="P32" s="301">
        <f t="shared" si="72"/>
        <v>1239.9661985999999</v>
      </c>
      <c r="Q32" s="301">
        <f t="shared" si="73"/>
        <v>741.99174068000002</v>
      </c>
      <c r="R32" s="301">
        <f t="shared" si="74"/>
        <v>906.8104594299997</v>
      </c>
      <c r="S32" s="301">
        <f t="shared" si="75"/>
        <v>885.20373272000086</v>
      </c>
      <c r="T32" s="301">
        <f t="shared" si="76"/>
        <v>1251.7690307199996</v>
      </c>
      <c r="U32" s="301">
        <f t="shared" si="77"/>
        <v>719.42936641999995</v>
      </c>
      <c r="V32" s="301">
        <f t="shared" si="78"/>
        <v>992.7969492000002</v>
      </c>
      <c r="W32" s="301">
        <f t="shared" si="79"/>
        <v>981.3217358899999</v>
      </c>
      <c r="X32" s="301">
        <f t="shared" si="80"/>
        <v>1423.2464671300004</v>
      </c>
      <c r="Y32" s="301">
        <f t="shared" si="81"/>
        <v>735.33928221000008</v>
      </c>
      <c r="Z32" s="301">
        <f t="shared" si="82"/>
        <v>974.62265814999967</v>
      </c>
      <c r="AA32" s="301">
        <f t="shared" si="83"/>
        <v>939.60111335000045</v>
      </c>
      <c r="AB32" s="301">
        <f t="shared" si="84"/>
        <v>1488.3246342399991</v>
      </c>
      <c r="AC32" s="301">
        <f t="shared" si="274"/>
        <v>785.07526259000019</v>
      </c>
      <c r="AD32" s="301">
        <f t="shared" si="274"/>
        <v>1019.3484839799996</v>
      </c>
      <c r="AE32" s="301">
        <f t="shared" si="274"/>
        <v>906.35385290999989</v>
      </c>
      <c r="AF32" s="301">
        <f t="shared" ref="AF32:AZ32" si="275">+AF33+AF34+AF35</f>
        <v>1474.7940231700004</v>
      </c>
      <c r="AG32" s="301">
        <f t="shared" si="275"/>
        <v>878.22369836000007</v>
      </c>
      <c r="AH32" s="301">
        <f t="shared" si="275"/>
        <v>1101.4105550999998</v>
      </c>
      <c r="AI32" s="301">
        <f t="shared" si="275"/>
        <v>1314.5502629299999</v>
      </c>
      <c r="AJ32" s="301">
        <f t="shared" si="275"/>
        <v>1509.911400989999</v>
      </c>
      <c r="AK32" s="301">
        <f t="shared" si="275"/>
        <v>955.34529597999995</v>
      </c>
      <c r="AL32" s="301">
        <f t="shared" si="275"/>
        <v>1023.8416426500002</v>
      </c>
      <c r="AM32" s="301">
        <f t="shared" si="275"/>
        <v>882.85452426999905</v>
      </c>
      <c r="AN32" s="301">
        <f t="shared" si="275"/>
        <v>1268.5140439899999</v>
      </c>
      <c r="AO32" s="301">
        <f t="shared" si="275"/>
        <v>701.87325779000003</v>
      </c>
      <c r="AP32" s="301">
        <f t="shared" si="275"/>
        <v>562.02631522999991</v>
      </c>
      <c r="AQ32" s="301">
        <f t="shared" si="275"/>
        <v>752.4865092600005</v>
      </c>
      <c r="AR32" s="301">
        <f t="shared" si="275"/>
        <v>1212.6163672099997</v>
      </c>
      <c r="AS32" s="301">
        <f t="shared" si="275"/>
        <v>638.39381219999996</v>
      </c>
      <c r="AT32" s="301">
        <f t="shared" si="275"/>
        <v>770.3719284199999</v>
      </c>
      <c r="AU32" s="301">
        <f t="shared" si="275"/>
        <v>821.8288804199999</v>
      </c>
      <c r="AV32" s="301">
        <f t="shared" si="275"/>
        <v>1348.4939266399992</v>
      </c>
      <c r="AW32" s="301">
        <f>+AW33+AW34+AW35</f>
        <v>720.57874032999996</v>
      </c>
      <c r="AX32" s="301">
        <f t="shared" si="275"/>
        <v>889.62993448000009</v>
      </c>
      <c r="AY32" s="301">
        <f t="shared" si="275"/>
        <v>955.14498349999963</v>
      </c>
      <c r="AZ32" s="301">
        <f t="shared" si="275"/>
        <v>1344.2582317700007</v>
      </c>
      <c r="BA32" s="301">
        <f t="shared" ref="BA32" si="276">+BA33+BA34+BA35</f>
        <v>859.44355729000017</v>
      </c>
      <c r="BB32" s="298">
        <f t="shared" ref="BB32:CW32" si="277">+BB33+BB34+BB35</f>
        <v>159.93693830000004</v>
      </c>
      <c r="BC32" s="298">
        <f t="shared" si="277"/>
        <v>216.66700244999993</v>
      </c>
      <c r="BD32" s="298">
        <f t="shared" si="277"/>
        <v>308.69020712999998</v>
      </c>
      <c r="BE32" s="298">
        <f t="shared" si="277"/>
        <v>348.53574933000004</v>
      </c>
      <c r="BF32" s="298">
        <f t="shared" si="277"/>
        <v>259.71735600000011</v>
      </c>
      <c r="BG32" s="298">
        <f t="shared" si="277"/>
        <v>275.40859389000013</v>
      </c>
      <c r="BH32" s="298">
        <f t="shared" si="277"/>
        <v>283.57369863000008</v>
      </c>
      <c r="BI32" s="298">
        <f t="shared" si="277"/>
        <v>308.63498503000028</v>
      </c>
      <c r="BJ32" s="298">
        <f t="shared" si="277"/>
        <v>287.3736229899996</v>
      </c>
      <c r="BK32" s="298">
        <f t="shared" si="277"/>
        <v>312.50881221000003</v>
      </c>
      <c r="BL32" s="298">
        <f t="shared" si="277"/>
        <v>334.25253188999989</v>
      </c>
      <c r="BM32" s="298">
        <f t="shared" si="277"/>
        <v>593.20485450000001</v>
      </c>
      <c r="BN32" s="298">
        <f t="shared" si="277"/>
        <v>180.17144667999997</v>
      </c>
      <c r="BO32" s="298">
        <f t="shared" si="277"/>
        <v>267.05073841000001</v>
      </c>
      <c r="BP32" s="298">
        <f t="shared" si="277"/>
        <v>294.76955558999998</v>
      </c>
      <c r="BQ32" s="298">
        <f t="shared" si="277"/>
        <v>321.17062181000028</v>
      </c>
      <c r="BR32" s="298">
        <f t="shared" si="277"/>
        <v>258.55994893999969</v>
      </c>
      <c r="BS32" s="298">
        <f t="shared" si="277"/>
        <v>327.07988867999973</v>
      </c>
      <c r="BT32" s="298">
        <f t="shared" si="277"/>
        <v>326.9999897900002</v>
      </c>
      <c r="BU32" s="298">
        <f t="shared" si="277"/>
        <v>280.89238511999991</v>
      </c>
      <c r="BV32" s="298">
        <f t="shared" si="277"/>
        <v>277.31135781000069</v>
      </c>
      <c r="BW32" s="298">
        <f t="shared" si="277"/>
        <v>307.24545554999946</v>
      </c>
      <c r="BX32" s="298">
        <f t="shared" si="277"/>
        <v>310.89592697000057</v>
      </c>
      <c r="BY32" s="298">
        <f t="shared" si="277"/>
        <v>633.62764819999973</v>
      </c>
      <c r="BZ32" s="298">
        <f t="shared" si="277"/>
        <v>142.10989985999998</v>
      </c>
      <c r="CA32" s="298">
        <f t="shared" si="277"/>
        <v>253.69748982999997</v>
      </c>
      <c r="CB32" s="298">
        <f t="shared" si="277"/>
        <v>323.62197673000003</v>
      </c>
      <c r="CC32" s="298">
        <f t="shared" si="277"/>
        <v>308.23539550000032</v>
      </c>
      <c r="CD32" s="298">
        <f t="shared" si="277"/>
        <v>328.89401700999986</v>
      </c>
      <c r="CE32" s="298">
        <f t="shared" si="277"/>
        <v>355.66753669000008</v>
      </c>
      <c r="CF32" s="298">
        <f t="shared" si="277"/>
        <v>315.64541007000037</v>
      </c>
      <c r="CG32" s="298">
        <f t="shared" si="277"/>
        <v>309.47834227999965</v>
      </c>
      <c r="CH32" s="298">
        <f t="shared" si="277"/>
        <v>356.19798353999988</v>
      </c>
      <c r="CI32" s="298">
        <f t="shared" si="277"/>
        <v>355.68673800999994</v>
      </c>
      <c r="CJ32" s="298">
        <f t="shared" si="277"/>
        <v>320.81268696999985</v>
      </c>
      <c r="CK32" s="298">
        <f t="shared" si="277"/>
        <v>746.74704215000065</v>
      </c>
      <c r="CL32" s="298">
        <f t="shared" si="277"/>
        <v>169.86508859000003</v>
      </c>
      <c r="CM32" s="298">
        <f t="shared" si="277"/>
        <v>245.85329513999983</v>
      </c>
      <c r="CN32" s="298">
        <f t="shared" si="277"/>
        <v>319.62089848000022</v>
      </c>
      <c r="CO32" s="298">
        <f t="shared" si="277"/>
        <v>309.32709996999989</v>
      </c>
      <c r="CP32" s="298">
        <f t="shared" si="277"/>
        <v>356.65734727000006</v>
      </c>
      <c r="CQ32" s="298">
        <f t="shared" si="277"/>
        <v>308.63821090999966</v>
      </c>
      <c r="CR32" s="298">
        <f t="shared" si="277"/>
        <v>299.52460353000072</v>
      </c>
      <c r="CS32" s="298">
        <f t="shared" si="277"/>
        <v>324.86534751999932</v>
      </c>
      <c r="CT32" s="298">
        <f t="shared" si="277"/>
        <v>315.21116230000041</v>
      </c>
      <c r="CU32" s="298">
        <f t="shared" si="277"/>
        <v>436.72338342999967</v>
      </c>
      <c r="CV32" s="298">
        <f t="shared" si="277"/>
        <v>356.31989885000019</v>
      </c>
      <c r="CW32" s="298">
        <f t="shared" si="277"/>
        <v>695.28135195999926</v>
      </c>
      <c r="CX32" s="298">
        <f t="shared" ref="CX32:DT32" si="278">+CX33+CX34+CX35</f>
        <v>187.95558921000003</v>
      </c>
      <c r="CY32" s="298">
        <f t="shared" si="278"/>
        <v>256.56946556999992</v>
      </c>
      <c r="CZ32" s="298">
        <f t="shared" si="278"/>
        <v>340.55020781000019</v>
      </c>
      <c r="DA32" s="298">
        <f t="shared" si="278"/>
        <v>316.89625102999992</v>
      </c>
      <c r="DB32" s="298">
        <f t="shared" si="278"/>
        <v>326.5430466900001</v>
      </c>
      <c r="DC32" s="298">
        <f t="shared" si="278"/>
        <v>375.90918625999961</v>
      </c>
      <c r="DD32" s="298">
        <f t="shared" si="278"/>
        <v>280.30942523000044</v>
      </c>
      <c r="DE32" s="298">
        <f t="shared" si="278"/>
        <v>302.05852803999949</v>
      </c>
      <c r="DF32" s="298">
        <f t="shared" si="278"/>
        <v>323.98589963999996</v>
      </c>
      <c r="DG32" s="298">
        <f t="shared" si="278"/>
        <v>383.13918106999915</v>
      </c>
      <c r="DH32" s="298">
        <f t="shared" si="278"/>
        <v>363.4763279300015</v>
      </c>
      <c r="DI32" s="298">
        <f t="shared" si="278"/>
        <v>728.17851416999974</v>
      </c>
      <c r="DJ32" s="298">
        <f t="shared" si="278"/>
        <v>203.31936001</v>
      </c>
      <c r="DK32" s="298">
        <f t="shared" si="278"/>
        <v>372.07410652000021</v>
      </c>
      <c r="DL32" s="298">
        <f t="shared" si="278"/>
        <v>302.83023182999978</v>
      </c>
      <c r="DM32" s="298">
        <f t="shared" si="278"/>
        <v>331.59208614000033</v>
      </c>
      <c r="DN32" s="298">
        <f t="shared" si="278"/>
        <v>329.14130419999947</v>
      </c>
      <c r="DO32" s="298">
        <f t="shared" si="278"/>
        <v>440.6771647600001</v>
      </c>
      <c r="DP32" s="298">
        <f t="shared" si="278"/>
        <v>432.42482440999981</v>
      </c>
      <c r="DQ32" s="298">
        <f t="shared" si="278"/>
        <v>338.02025321000144</v>
      </c>
      <c r="DR32" s="298">
        <f t="shared" si="278"/>
        <v>544.10518530999866</v>
      </c>
      <c r="DS32" s="298">
        <f t="shared" si="278"/>
        <v>383.58405279000016</v>
      </c>
      <c r="DT32" s="298">
        <f t="shared" si="278"/>
        <v>371.88672895999957</v>
      </c>
      <c r="DU32" s="298">
        <f t="shared" ref="DU32:ER32" si="279">+DU33+DU34+DU35</f>
        <v>754.44061923999936</v>
      </c>
      <c r="DV32" s="298">
        <f t="shared" si="279"/>
        <v>308.23103189999995</v>
      </c>
      <c r="DW32" s="298">
        <f t="shared" si="279"/>
        <v>321.38557267000004</v>
      </c>
      <c r="DX32" s="298">
        <f t="shared" si="279"/>
        <v>325.7286914099999</v>
      </c>
      <c r="DY32" s="298">
        <f t="shared" si="279"/>
        <v>430.21554434999985</v>
      </c>
      <c r="DZ32" s="298">
        <f t="shared" si="279"/>
        <v>326.65604300000041</v>
      </c>
      <c r="EA32" s="298">
        <f t="shared" si="279"/>
        <v>266.9700552999999</v>
      </c>
      <c r="EB32" s="298">
        <f t="shared" si="279"/>
        <v>271.79782081999986</v>
      </c>
      <c r="EC32" s="298">
        <f t="shared" si="279"/>
        <v>291.93599930000028</v>
      </c>
      <c r="ED32" s="298">
        <f t="shared" si="279"/>
        <v>319.12070414999903</v>
      </c>
      <c r="EE32" s="298">
        <f t="shared" si="279"/>
        <v>300.21027493000076</v>
      </c>
      <c r="EF32" s="298">
        <f t="shared" si="279"/>
        <v>317.29271370999913</v>
      </c>
      <c r="EG32" s="298">
        <f t="shared" si="279"/>
        <v>651.01105534999999</v>
      </c>
      <c r="EH32" s="298">
        <f t="shared" si="279"/>
        <v>220.51558523000003</v>
      </c>
      <c r="EI32" s="298">
        <f t="shared" si="279"/>
        <v>257.69596706000004</v>
      </c>
      <c r="EJ32" s="298">
        <f t="shared" si="279"/>
        <v>223.66170549999993</v>
      </c>
      <c r="EK32" s="298">
        <f t="shared" si="279"/>
        <v>152.12296241000018</v>
      </c>
      <c r="EL32" s="298">
        <f t="shared" si="279"/>
        <v>197.81404013999952</v>
      </c>
      <c r="EM32" s="298">
        <f t="shared" si="279"/>
        <v>212.08931268000026</v>
      </c>
      <c r="EN32" s="298">
        <f t="shared" si="279"/>
        <v>262.38476587999997</v>
      </c>
      <c r="EO32" s="298">
        <f t="shared" si="279"/>
        <v>236.88279119999999</v>
      </c>
      <c r="EP32" s="298">
        <f t="shared" si="279"/>
        <v>253.21895218000046</v>
      </c>
      <c r="EQ32" s="298">
        <f t="shared" si="279"/>
        <v>311.55194393000011</v>
      </c>
      <c r="ER32" s="298">
        <f t="shared" si="279"/>
        <v>302.88872823999947</v>
      </c>
      <c r="ES32" s="298">
        <f t="shared" ref="ES32:FE32" si="280">+ES33+ES34+ES35</f>
        <v>598.17569504000005</v>
      </c>
      <c r="ET32" s="298">
        <f t="shared" si="280"/>
        <v>136.21242282999998</v>
      </c>
      <c r="EU32" s="298">
        <f t="shared" si="280"/>
        <v>209.18132455999998</v>
      </c>
      <c r="EV32" s="298">
        <f t="shared" si="280"/>
        <v>293.00006480999991</v>
      </c>
      <c r="EW32" s="298">
        <f t="shared" si="280"/>
        <v>245.8629798800003</v>
      </c>
      <c r="EX32" s="298">
        <f t="shared" si="280"/>
        <v>250.3957194299997</v>
      </c>
      <c r="EY32" s="298">
        <f t="shared" si="280"/>
        <v>274.11322910999991</v>
      </c>
      <c r="EZ32" s="298">
        <f t="shared" si="280"/>
        <v>263.47366836999981</v>
      </c>
      <c r="FA32" s="298">
        <f t="shared" si="280"/>
        <v>282.81268067000013</v>
      </c>
      <c r="FB32" s="298">
        <f t="shared" si="280"/>
        <v>275.5425313799999</v>
      </c>
      <c r="FC32" s="298">
        <f t="shared" si="280"/>
        <v>283.94040506000056</v>
      </c>
      <c r="FD32" s="298">
        <f t="shared" si="280"/>
        <v>312.34413989000018</v>
      </c>
      <c r="FE32" s="298">
        <f t="shared" si="280"/>
        <v>752.20938168999851</v>
      </c>
      <c r="FF32" s="298">
        <f t="shared" ref="FF32:FH32" si="281">+FF33+FF34+FF35</f>
        <v>137.00155353</v>
      </c>
      <c r="FG32" s="298">
        <f t="shared" si="281"/>
        <v>253.88803296999995</v>
      </c>
      <c r="FH32" s="298">
        <f t="shared" si="281"/>
        <v>329.68915383000001</v>
      </c>
      <c r="FI32" s="298">
        <f t="shared" ref="FI32:FJ32" si="282">+FI33+FI34+FI35</f>
        <v>266.40676102999998</v>
      </c>
      <c r="FJ32" s="298">
        <f t="shared" si="282"/>
        <v>301.68582770000012</v>
      </c>
      <c r="FK32" s="298">
        <f t="shared" ref="FK32" si="283">+FK33+FK34+FK35</f>
        <v>321.53734574999999</v>
      </c>
      <c r="FL32" s="298">
        <f t="shared" ref="FL32" si="284">+FL33+FL34+FL35</f>
        <v>315.78753121000022</v>
      </c>
      <c r="FM32" s="298">
        <f t="shared" ref="FM32" si="285">+FM33+FM34+FM35</f>
        <v>317.77237685999887</v>
      </c>
      <c r="FN32" s="298">
        <f t="shared" ref="FN32" si="286">+FN33+FN34+FN35</f>
        <v>321.58507543000064</v>
      </c>
      <c r="FO32" s="298">
        <f t="shared" ref="FO32" si="287">+FO33+FO34+FO35</f>
        <v>330.0326076100007</v>
      </c>
      <c r="FP32" s="298">
        <f t="shared" ref="FP32" si="288">+FP33+FP34+FP35</f>
        <v>366.74827029999966</v>
      </c>
      <c r="FQ32" s="298">
        <f t="shared" ref="FQ32:FR32" si="289">+FQ33+FQ34+FQ35</f>
        <v>647.47735386000022</v>
      </c>
      <c r="FR32" s="298">
        <f t="shared" si="289"/>
        <v>210.62939342999999</v>
      </c>
      <c r="FS32" s="298">
        <f t="shared" ref="FS32" si="290">+FS33+FS34+FS35</f>
        <v>277.93705398999998</v>
      </c>
      <c r="FT32" s="298">
        <f t="shared" ref="FT32:FU32" si="291">+FT33+FT34+FT35</f>
        <v>370.87710987000025</v>
      </c>
      <c r="FU32" s="298">
        <f t="shared" si="291"/>
        <v>266.28817758000002</v>
      </c>
    </row>
    <row r="33" spans="1:177">
      <c r="A33" s="306">
        <v>221</v>
      </c>
      <c r="B33" s="315" t="s">
        <v>169</v>
      </c>
      <c r="C33" s="302">
        <f t="shared" si="65"/>
        <v>1718.8663420899995</v>
      </c>
      <c r="D33" s="302">
        <f t="shared" si="66"/>
        <v>1659.4939633400004</v>
      </c>
      <c r="E33" s="302">
        <f t="shared" si="67"/>
        <v>1852.8862354500002</v>
      </c>
      <c r="F33" s="302">
        <f t="shared" si="68"/>
        <v>1928.3327788099998</v>
      </c>
      <c r="G33" s="302">
        <f t="shared" ref="G33" si="292">+SUM(CX33:DI33)</f>
        <v>2146.8787387299994</v>
      </c>
      <c r="H33" s="302">
        <f t="shared" ref="H33" si="293">+SUM(DJ33:DU33)</f>
        <v>2588.7791802299989</v>
      </c>
      <c r="I33" s="302">
        <f t="shared" ref="I33" si="294">+SUM(DV33:EG33)</f>
        <v>2002.5571246599995</v>
      </c>
      <c r="J33" s="302">
        <f t="shared" ref="J33" si="295">+SUM(EH33:ES33)</f>
        <v>1300.3547305000002</v>
      </c>
      <c r="K33" s="302">
        <f t="shared" ref="K33:K35" si="296">+SUM(ET33:FE33)</f>
        <v>1566.4491945299992</v>
      </c>
      <c r="L33" s="302">
        <f t="shared" ref="L33:L35" si="297">+SUM(FF33:FQ33)</f>
        <v>1651.1553159199998</v>
      </c>
      <c r="M33" s="302">
        <f t="shared" si="69"/>
        <v>324.25036814000009</v>
      </c>
      <c r="N33" s="302">
        <f t="shared" si="70"/>
        <v>368.05414209000003</v>
      </c>
      <c r="O33" s="302">
        <f t="shared" si="71"/>
        <v>421.9875828800001</v>
      </c>
      <c r="P33" s="302">
        <f t="shared" si="72"/>
        <v>604.57424897999931</v>
      </c>
      <c r="Q33" s="302">
        <f t="shared" si="73"/>
        <v>362.05338216999996</v>
      </c>
      <c r="R33" s="302">
        <f t="shared" si="74"/>
        <v>415.56546614999974</v>
      </c>
      <c r="S33" s="302">
        <f t="shared" si="75"/>
        <v>342.58898940000023</v>
      </c>
      <c r="T33" s="302">
        <f t="shared" si="76"/>
        <v>539.28612562000058</v>
      </c>
      <c r="U33" s="302">
        <f t="shared" si="77"/>
        <v>307.84905593999997</v>
      </c>
      <c r="V33" s="302">
        <f t="shared" si="78"/>
        <v>430.37776116000032</v>
      </c>
      <c r="W33" s="302">
        <f t="shared" si="79"/>
        <v>446.57703776999983</v>
      </c>
      <c r="X33" s="302">
        <f t="shared" si="80"/>
        <v>668.08238058000006</v>
      </c>
      <c r="Y33" s="302">
        <f t="shared" si="81"/>
        <v>343.20148283000003</v>
      </c>
      <c r="Z33" s="302">
        <f t="shared" si="82"/>
        <v>427.78193237999994</v>
      </c>
      <c r="AA33" s="302">
        <f t="shared" si="83"/>
        <v>425.87461340999999</v>
      </c>
      <c r="AB33" s="302">
        <f t="shared" si="84"/>
        <v>731.4747501899999</v>
      </c>
      <c r="AC33" s="302">
        <f t="shared" ref="AC33" si="298">+SUM(CX33:CZ33)</f>
        <v>387.98188258000016</v>
      </c>
      <c r="AD33" s="302">
        <f t="shared" ref="AD33" si="299">+SUM(DA33:DC33)</f>
        <v>521.14932053999962</v>
      </c>
      <c r="AE33" s="302">
        <f t="shared" ref="AE33" si="300">+SUM(DD33:DF33)</f>
        <v>419.66153954000049</v>
      </c>
      <c r="AF33" s="302">
        <f t="shared" ref="AF33" si="301">+SUM(DG33:DI33)</f>
        <v>818.08599606999928</v>
      </c>
      <c r="AG33" s="302">
        <f t="shared" ref="AG33" si="302">+SUM(DJ33:DL33)</f>
        <v>473.46233015000001</v>
      </c>
      <c r="AH33" s="302">
        <f t="shared" ref="AH33" si="303">+SUM(DM33:DO33)</f>
        <v>524.70430067000007</v>
      </c>
      <c r="AI33" s="302">
        <f t="shared" ref="AI33" si="304">+SUM(DP33:DR33)</f>
        <v>768.90451517999986</v>
      </c>
      <c r="AJ33" s="302">
        <f t="shared" ref="AJ33" si="305">+SUM(DS33:DU33)</f>
        <v>821.70803422999882</v>
      </c>
      <c r="AK33" s="302">
        <f t="shared" ref="AK33" si="306">+SUM(DV33:DX33)</f>
        <v>469.68904342999997</v>
      </c>
      <c r="AL33" s="302">
        <f t="shared" ref="AL33" si="307">+SUM(DY33:EA33)</f>
        <v>518.48670943999991</v>
      </c>
      <c r="AM33" s="302">
        <f t="shared" ref="AM33" si="308">+SUM(EB33:ED33)</f>
        <v>401.00082734999989</v>
      </c>
      <c r="AN33" s="302">
        <f t="shared" ref="AN33" si="309">+SUM(EE33:EG33)</f>
        <v>613.38054443999999</v>
      </c>
      <c r="AO33" s="302">
        <f t="shared" ref="AO33" si="310">+SUM(EH33:EJ33)</f>
        <v>276.13241437000005</v>
      </c>
      <c r="AP33" s="302">
        <f t="shared" ref="AP33" si="311">+SUM(EK33:EM33)</f>
        <v>190.17068125</v>
      </c>
      <c r="AQ33" s="303">
        <f t="shared" ref="AQ33" si="312">+SUM(EN33:EP33)</f>
        <v>301.73281370000035</v>
      </c>
      <c r="AR33" s="303">
        <f t="shared" ref="AR33" si="313">+SUM(EQ33:ES33)</f>
        <v>532.31882117999976</v>
      </c>
      <c r="AS33" s="303">
        <f t="shared" ref="AS33:AS35" si="314">+SUM(ET33:EV33)</f>
        <v>249.47132548000002</v>
      </c>
      <c r="AT33" s="303">
        <f t="shared" ref="AT33:AT35" si="315">+SUM(EW33:EY33)</f>
        <v>311.0095478400001</v>
      </c>
      <c r="AU33" s="303">
        <f t="shared" ref="AU33:AU35" si="316">+SUM(EZ33:FB33)</f>
        <v>343.59971416999952</v>
      </c>
      <c r="AV33" s="303">
        <f t="shared" ref="AV33:AV35" si="317">+SUM(FC33:FE33)</f>
        <v>662.36860703999957</v>
      </c>
      <c r="AW33" s="303">
        <f t="shared" ref="AW33:AW35" si="318">+SUM(FF33:FH33)</f>
        <v>267.74489194</v>
      </c>
      <c r="AX33" s="303">
        <f t="shared" ref="AX33:AX35" si="319">+SUM(FI33:FK33)</f>
        <v>349.58800272000019</v>
      </c>
      <c r="AY33" s="303">
        <f t="shared" ref="AY33:AY34" si="320">+SUM(FL33:FN33)</f>
        <v>422.36123324999994</v>
      </c>
      <c r="AZ33" s="303">
        <f t="shared" ref="AZ33:AZ34" si="321">+SUM(FO33:FQ33)</f>
        <v>611.46118800999966</v>
      </c>
      <c r="BA33" s="303">
        <f t="shared" ref="BA33:BA35" si="322">+SUM(FR33:FT33)</f>
        <v>361.30509433000009</v>
      </c>
      <c r="BB33" s="298">
        <v>80.923469350000019</v>
      </c>
      <c r="BC33" s="298">
        <v>112.48921753999998</v>
      </c>
      <c r="BD33" s="298">
        <v>130.83768125000009</v>
      </c>
      <c r="BE33" s="298">
        <v>135.64528715999995</v>
      </c>
      <c r="BF33" s="298">
        <v>120.60334444999997</v>
      </c>
      <c r="BG33" s="298">
        <v>111.80551048000015</v>
      </c>
      <c r="BH33" s="298">
        <v>133.8376571500001</v>
      </c>
      <c r="BI33" s="298">
        <v>146.26122812999998</v>
      </c>
      <c r="BJ33" s="298">
        <v>141.88869760000003</v>
      </c>
      <c r="BK33" s="298">
        <v>161.35880212999962</v>
      </c>
      <c r="BL33" s="298">
        <v>167.15689149000033</v>
      </c>
      <c r="BM33" s="298">
        <v>276.05855535999927</v>
      </c>
      <c r="BN33" s="298">
        <v>87.039806720000001</v>
      </c>
      <c r="BO33" s="298">
        <v>133.07432987999996</v>
      </c>
      <c r="BP33" s="298">
        <v>141.93924557</v>
      </c>
      <c r="BQ33" s="298">
        <v>174.35685802000003</v>
      </c>
      <c r="BR33" s="298">
        <v>128.86971378999996</v>
      </c>
      <c r="BS33" s="298">
        <v>112.33889433999974</v>
      </c>
      <c r="BT33" s="298">
        <v>108.62103401000039</v>
      </c>
      <c r="BU33" s="298">
        <v>105.42238191999984</v>
      </c>
      <c r="BV33" s="298">
        <v>128.54557347000002</v>
      </c>
      <c r="BW33" s="298">
        <v>136.76674847000041</v>
      </c>
      <c r="BX33" s="298">
        <v>127.13736202000008</v>
      </c>
      <c r="BY33" s="298">
        <v>275.38201513000001</v>
      </c>
      <c r="BZ33" s="298">
        <v>56.764991529999996</v>
      </c>
      <c r="CA33" s="298">
        <v>98.92625879000002</v>
      </c>
      <c r="CB33" s="298">
        <v>152.15780561999998</v>
      </c>
      <c r="CC33" s="298">
        <v>138.53022738000033</v>
      </c>
      <c r="CD33" s="298">
        <v>136.22680154999969</v>
      </c>
      <c r="CE33" s="298">
        <v>155.62073223000024</v>
      </c>
      <c r="CF33" s="298">
        <v>145.94106630000002</v>
      </c>
      <c r="CG33" s="298">
        <v>130.26647366999973</v>
      </c>
      <c r="CH33" s="298">
        <v>170.36949780000012</v>
      </c>
      <c r="CI33" s="298">
        <v>164.59892596999987</v>
      </c>
      <c r="CJ33" s="298">
        <v>149.85817356000035</v>
      </c>
      <c r="CK33" s="298">
        <v>353.62528104999978</v>
      </c>
      <c r="CL33" s="298">
        <v>66.887576599999989</v>
      </c>
      <c r="CM33" s="298">
        <v>114.75349812999995</v>
      </c>
      <c r="CN33" s="298">
        <v>161.5604081000001</v>
      </c>
      <c r="CO33" s="298">
        <v>142.33390009000001</v>
      </c>
      <c r="CP33" s="298">
        <v>164.47468954000013</v>
      </c>
      <c r="CQ33" s="298">
        <v>120.97334274999983</v>
      </c>
      <c r="CR33" s="298">
        <v>129.1400772100001</v>
      </c>
      <c r="CS33" s="298">
        <v>151.15425270999984</v>
      </c>
      <c r="CT33" s="298">
        <v>145.58028349000006</v>
      </c>
      <c r="CU33" s="298">
        <v>242.59756355999991</v>
      </c>
      <c r="CV33" s="298">
        <v>167.54802267000053</v>
      </c>
      <c r="CW33" s="298">
        <v>321.32916395999945</v>
      </c>
      <c r="CX33" s="298">
        <v>96.281261459999996</v>
      </c>
      <c r="CY33" s="298">
        <v>124.59474671000004</v>
      </c>
      <c r="CZ33" s="298">
        <v>167.1058744100001</v>
      </c>
      <c r="DA33" s="298">
        <v>159.03263414999992</v>
      </c>
      <c r="DB33" s="298">
        <v>169.70864479000002</v>
      </c>
      <c r="DC33" s="298">
        <v>192.40804159999968</v>
      </c>
      <c r="DD33" s="298">
        <v>119.87203919000015</v>
      </c>
      <c r="DE33" s="298">
        <v>138.49212750999982</v>
      </c>
      <c r="DF33" s="298">
        <v>161.29737284000055</v>
      </c>
      <c r="DG33" s="298">
        <v>210.1504787899992</v>
      </c>
      <c r="DH33" s="298">
        <v>194.22149235000086</v>
      </c>
      <c r="DI33" s="298">
        <v>413.71402492999925</v>
      </c>
      <c r="DJ33" s="298">
        <v>111.03359909000001</v>
      </c>
      <c r="DK33" s="298">
        <v>219.49937383000017</v>
      </c>
      <c r="DL33" s="298">
        <v>142.92935722999982</v>
      </c>
      <c r="DM33" s="298">
        <v>181.18824509000021</v>
      </c>
      <c r="DN33" s="298">
        <v>155.46825848999956</v>
      </c>
      <c r="DO33" s="298">
        <v>188.04779709000033</v>
      </c>
      <c r="DP33" s="298">
        <v>223.98502778999969</v>
      </c>
      <c r="DQ33" s="298">
        <v>168.73419769000077</v>
      </c>
      <c r="DR33" s="298">
        <v>376.18528969999937</v>
      </c>
      <c r="DS33" s="298">
        <v>197.1528344000003</v>
      </c>
      <c r="DT33" s="298">
        <v>180.34425668999992</v>
      </c>
      <c r="DU33" s="298">
        <v>444.21094313999856</v>
      </c>
      <c r="DV33" s="298">
        <v>148.36461378999999</v>
      </c>
      <c r="DW33" s="298">
        <v>137.74149490000005</v>
      </c>
      <c r="DX33" s="298">
        <v>183.58293473999996</v>
      </c>
      <c r="DY33" s="298">
        <v>224.8090169099998</v>
      </c>
      <c r="DZ33" s="298">
        <v>179.9331375399999</v>
      </c>
      <c r="EA33" s="298">
        <v>113.74455499000022</v>
      </c>
      <c r="EB33" s="298">
        <v>127.16772259000001</v>
      </c>
      <c r="EC33" s="298">
        <v>124.29037396000028</v>
      </c>
      <c r="ED33" s="298">
        <v>149.54273079999965</v>
      </c>
      <c r="EE33" s="298">
        <v>145.17221801000034</v>
      </c>
      <c r="EF33" s="298">
        <v>158.81481066999939</v>
      </c>
      <c r="EG33" s="298">
        <v>309.39351576000018</v>
      </c>
      <c r="EH33" s="298">
        <v>86.06821275999998</v>
      </c>
      <c r="EI33" s="298">
        <v>106.42123103000004</v>
      </c>
      <c r="EJ33" s="298">
        <v>83.642970580000011</v>
      </c>
      <c r="EK33" s="298">
        <v>46.746411250000058</v>
      </c>
      <c r="EL33" s="298">
        <v>64.060553629999831</v>
      </c>
      <c r="EM33" s="298">
        <v>79.363716370000105</v>
      </c>
      <c r="EN33" s="298">
        <v>88.70585946000007</v>
      </c>
      <c r="EO33" s="298">
        <v>105.23896166</v>
      </c>
      <c r="EP33" s="298">
        <v>107.78799258000025</v>
      </c>
      <c r="EQ33" s="298">
        <v>133.21809828999969</v>
      </c>
      <c r="ER33" s="298">
        <v>132.62329598999972</v>
      </c>
      <c r="ES33" s="298">
        <v>266.47742690000041</v>
      </c>
      <c r="ET33" s="298">
        <v>45.577216659999991</v>
      </c>
      <c r="EU33" s="298">
        <v>85.658514280000006</v>
      </c>
      <c r="EV33" s="298">
        <v>118.23559454000004</v>
      </c>
      <c r="EW33" s="298">
        <v>93.868920759999952</v>
      </c>
      <c r="EX33" s="298">
        <v>104.41182234000006</v>
      </c>
      <c r="EY33" s="298">
        <v>112.7288047400001</v>
      </c>
      <c r="EZ33" s="298">
        <v>119.1514641699998</v>
      </c>
      <c r="FA33" s="298">
        <v>105.33451641000025</v>
      </c>
      <c r="FB33" s="298">
        <v>119.11373358999947</v>
      </c>
      <c r="FC33" s="298">
        <v>115.51135946000042</v>
      </c>
      <c r="FD33" s="298">
        <v>123.43759666999999</v>
      </c>
      <c r="FE33" s="298">
        <v>423.41965090999918</v>
      </c>
      <c r="FF33" s="298">
        <v>44.006305299999987</v>
      </c>
      <c r="FG33" s="298">
        <v>94.788140490000018</v>
      </c>
      <c r="FH33" s="298">
        <v>128.95044614999998</v>
      </c>
      <c r="FI33" s="298">
        <v>118.87027733999986</v>
      </c>
      <c r="FJ33" s="298">
        <v>112.40225276999986</v>
      </c>
      <c r="FK33" s="298">
        <v>118.31547261000051</v>
      </c>
      <c r="FL33" s="298">
        <v>138.07458002999994</v>
      </c>
      <c r="FM33" s="298">
        <v>134.52735340999988</v>
      </c>
      <c r="FN33" s="298">
        <v>149.7592998100001</v>
      </c>
      <c r="FO33" s="298">
        <v>144.37100512000023</v>
      </c>
      <c r="FP33" s="298">
        <v>162.57107830999942</v>
      </c>
      <c r="FQ33" s="298">
        <v>304.51910457999992</v>
      </c>
      <c r="FR33" s="298">
        <v>93.37331426999998</v>
      </c>
      <c r="FS33" s="298">
        <v>115.16406760999989</v>
      </c>
      <c r="FT33" s="298">
        <v>152.76771245000023</v>
      </c>
      <c r="FU33" s="298">
        <v>118.7516938899999</v>
      </c>
    </row>
    <row r="34" spans="1:177">
      <c r="A34" s="306">
        <v>222</v>
      </c>
      <c r="B34" s="315" t="s">
        <v>26</v>
      </c>
      <c r="C34" s="302">
        <f t="shared" si="65"/>
        <v>563.17405449999978</v>
      </c>
      <c r="D34" s="302">
        <f t="shared" si="66"/>
        <v>614.98114511000006</v>
      </c>
      <c r="E34" s="302">
        <f t="shared" si="67"/>
        <v>560.40180052000005</v>
      </c>
      <c r="F34" s="302">
        <f t="shared" si="68"/>
        <v>570.63194727999985</v>
      </c>
      <c r="G34" s="302">
        <f>+SUM(CX34:DI34)</f>
        <v>485.15603792000013</v>
      </c>
      <c r="H34" s="302">
        <f>+SUM(DJ34:DU34)</f>
        <v>535.23490461000006</v>
      </c>
      <c r="I34" s="302">
        <f>+SUM(DV34:EG34)</f>
        <v>506.96385815999986</v>
      </c>
      <c r="J34" s="302">
        <f>+SUM(EH34:ES34)</f>
        <v>490.30246297999997</v>
      </c>
      <c r="K34" s="302">
        <f t="shared" si="296"/>
        <v>531.10041440999998</v>
      </c>
      <c r="L34" s="302">
        <f t="shared" si="297"/>
        <v>559.07891934999998</v>
      </c>
      <c r="M34" s="302">
        <f t="shared" si="69"/>
        <v>103.37589169999998</v>
      </c>
      <c r="N34" s="302">
        <f t="shared" si="70"/>
        <v>195.55989676000007</v>
      </c>
      <c r="O34" s="302">
        <f t="shared" si="71"/>
        <v>104.34866961999998</v>
      </c>
      <c r="P34" s="302">
        <f t="shared" si="72"/>
        <v>159.88959641999969</v>
      </c>
      <c r="Q34" s="302">
        <f t="shared" si="73"/>
        <v>98.811748699999995</v>
      </c>
      <c r="R34" s="302">
        <f t="shared" si="74"/>
        <v>131.95276074000003</v>
      </c>
      <c r="S34" s="302">
        <f t="shared" si="75"/>
        <v>180.77639739</v>
      </c>
      <c r="T34" s="302">
        <f t="shared" si="76"/>
        <v>203.44023827999996</v>
      </c>
      <c r="U34" s="302">
        <f t="shared" si="77"/>
        <v>95.443595420000008</v>
      </c>
      <c r="V34" s="302">
        <f t="shared" si="78"/>
        <v>159.86982243000006</v>
      </c>
      <c r="W34" s="302">
        <f t="shared" si="79"/>
        <v>109.91077006999996</v>
      </c>
      <c r="X34" s="302">
        <f t="shared" si="80"/>
        <v>195.17761260000003</v>
      </c>
      <c r="Y34" s="302">
        <f t="shared" si="81"/>
        <v>81.259630319999971</v>
      </c>
      <c r="Z34" s="302">
        <f t="shared" si="82"/>
        <v>160.80927781000005</v>
      </c>
      <c r="AA34" s="302">
        <f t="shared" si="83"/>
        <v>110.79941196000007</v>
      </c>
      <c r="AB34" s="302">
        <f t="shared" si="84"/>
        <v>217.76362718999974</v>
      </c>
      <c r="AC34" s="302">
        <f t="shared" ref="AC34:AC35" si="323">+SUM(CX34:CZ34)</f>
        <v>85.145603059999985</v>
      </c>
      <c r="AD34" s="302">
        <f t="shared" ref="AD34:AD35" si="324">+SUM(DA34:DC34)</f>
        <v>128.85691469999998</v>
      </c>
      <c r="AE34" s="302">
        <f t="shared" ref="AE34:AE35" si="325">+SUM(DD34:DF34)</f>
        <v>111.89496632999992</v>
      </c>
      <c r="AF34" s="302">
        <f t="shared" ref="AF34:AF35" si="326">+SUM(DG34:DI34)</f>
        <v>159.2585538300003</v>
      </c>
      <c r="AG34" s="302">
        <f t="shared" ref="AG34:AG35" si="327">+SUM(DJ34:DL34)</f>
        <v>65.383439460000005</v>
      </c>
      <c r="AH34" s="302">
        <f t="shared" ref="AH34:AH35" si="328">+SUM(DM34:DO34)</f>
        <v>191.35998682999997</v>
      </c>
      <c r="AI34" s="302">
        <f t="shared" ref="AI34:AI35" si="329">+SUM(DP34:DR34)</f>
        <v>129.64813720000001</v>
      </c>
      <c r="AJ34" s="302">
        <f t="shared" ref="AJ34:AJ35" si="330">+SUM(DS34:DU34)</f>
        <v>148.84334112000005</v>
      </c>
      <c r="AK34" s="302">
        <f t="shared" ref="AK34:AK35" si="331">+SUM(DV34:DX34)</f>
        <v>123.40261088999999</v>
      </c>
      <c r="AL34" s="302">
        <f t="shared" ref="AL34:AL35" si="332">+SUM(DY34:EA34)</f>
        <v>120.41404113000002</v>
      </c>
      <c r="AM34" s="302">
        <f t="shared" ref="AM34:AM35" si="333">+SUM(EB34:ED34)</f>
        <v>117.64388436999995</v>
      </c>
      <c r="AN34" s="302">
        <f t="shared" ref="AN34:AN35" si="334">+SUM(EE34:EG34)</f>
        <v>145.50332176999996</v>
      </c>
      <c r="AO34" s="302">
        <f t="shared" ref="AO34:AO35" si="335">+SUM(EH34:EJ34)</f>
        <v>120.40476375999999</v>
      </c>
      <c r="AP34" s="302">
        <f t="shared" ref="AP34:AP35" si="336">+SUM(EK34:EM34)</f>
        <v>70.499820980000067</v>
      </c>
      <c r="AQ34" s="303">
        <f t="shared" ref="AQ34:AQ35" si="337">+SUM(EN34:EP34)</f>
        <v>105.89505806999999</v>
      </c>
      <c r="AR34" s="303">
        <f t="shared" ref="AR34:AR35" si="338">+SUM(EQ34:ES34)</f>
        <v>193.50282016999989</v>
      </c>
      <c r="AS34" s="303">
        <f t="shared" si="314"/>
        <v>101.90198286999998</v>
      </c>
      <c r="AT34" s="303">
        <f t="shared" si="315"/>
        <v>115.78227031999997</v>
      </c>
      <c r="AU34" s="303">
        <f t="shared" si="316"/>
        <v>108.19954255000002</v>
      </c>
      <c r="AV34" s="303">
        <f t="shared" si="317"/>
        <v>205.21661867000006</v>
      </c>
      <c r="AW34" s="303">
        <f t="shared" si="318"/>
        <v>120.87553209000001</v>
      </c>
      <c r="AX34" s="303">
        <f t="shared" si="319"/>
        <v>154.53682421999997</v>
      </c>
      <c r="AY34" s="303">
        <f t="shared" si="320"/>
        <v>100.93488738000001</v>
      </c>
      <c r="AZ34" s="303">
        <f t="shared" si="321"/>
        <v>182.73167566000006</v>
      </c>
      <c r="BA34" s="303">
        <f t="shared" si="322"/>
        <v>118.68269142999999</v>
      </c>
      <c r="BB34" s="298">
        <v>13.064298170000001</v>
      </c>
      <c r="BC34" s="298">
        <v>17.680881829999997</v>
      </c>
      <c r="BD34" s="298">
        <v>72.630711699999992</v>
      </c>
      <c r="BE34" s="298">
        <v>104.68196929999996</v>
      </c>
      <c r="BF34" s="298">
        <v>29.291135150000081</v>
      </c>
      <c r="BG34" s="298">
        <v>61.586792310000028</v>
      </c>
      <c r="BH34" s="298">
        <v>32.830911499999921</v>
      </c>
      <c r="BI34" s="298">
        <v>35.066623360000001</v>
      </c>
      <c r="BJ34" s="298">
        <v>36.451134760000052</v>
      </c>
      <c r="BK34" s="298">
        <v>32.639789450000002</v>
      </c>
      <c r="BL34" s="298">
        <v>42.374124339999923</v>
      </c>
      <c r="BM34" s="298">
        <v>84.875682629999787</v>
      </c>
      <c r="BN34" s="298">
        <v>23.537751900000011</v>
      </c>
      <c r="BO34" s="298">
        <v>32.814537480000013</v>
      </c>
      <c r="BP34" s="298">
        <v>42.459459319999972</v>
      </c>
      <c r="BQ34" s="298">
        <v>31.342354520000054</v>
      </c>
      <c r="BR34" s="298">
        <v>33.880450090000004</v>
      </c>
      <c r="BS34" s="298">
        <v>66.729956129999991</v>
      </c>
      <c r="BT34" s="298">
        <v>101.60521457999998</v>
      </c>
      <c r="BU34" s="298">
        <v>51.595768080000099</v>
      </c>
      <c r="BV34" s="298">
        <v>27.57541472999991</v>
      </c>
      <c r="BW34" s="298">
        <v>39.90493162999995</v>
      </c>
      <c r="BX34" s="298">
        <v>57.346103439999936</v>
      </c>
      <c r="BY34" s="298">
        <v>106.18920321000009</v>
      </c>
      <c r="BZ34" s="298">
        <v>11.937548850000002</v>
      </c>
      <c r="CA34" s="298">
        <v>46.723662340000011</v>
      </c>
      <c r="CB34" s="298">
        <v>36.782384229999991</v>
      </c>
      <c r="CC34" s="298">
        <v>39.301896759999991</v>
      </c>
      <c r="CD34" s="298">
        <v>69.165989230000037</v>
      </c>
      <c r="CE34" s="298">
        <v>51.401936440000036</v>
      </c>
      <c r="CF34" s="298">
        <v>28.441663869999903</v>
      </c>
      <c r="CG34" s="298">
        <v>38.576066109999999</v>
      </c>
      <c r="CH34" s="298">
        <v>42.893040090000056</v>
      </c>
      <c r="CI34" s="298">
        <v>47.44010615000002</v>
      </c>
      <c r="CJ34" s="298">
        <v>33.468295029999808</v>
      </c>
      <c r="CK34" s="298">
        <v>114.26921142000022</v>
      </c>
      <c r="CL34" s="298">
        <v>31.418063589999996</v>
      </c>
      <c r="CM34" s="298">
        <v>18.698554909999984</v>
      </c>
      <c r="CN34" s="298">
        <v>31.143011819999995</v>
      </c>
      <c r="CO34" s="298">
        <v>39.98669782999999</v>
      </c>
      <c r="CP34" s="298">
        <v>50.238403499999976</v>
      </c>
      <c r="CQ34" s="298">
        <v>70.584176480000082</v>
      </c>
      <c r="CR34" s="298">
        <v>40.536650300000055</v>
      </c>
      <c r="CS34" s="298">
        <v>32.749187439999957</v>
      </c>
      <c r="CT34" s="298">
        <v>37.513574220000066</v>
      </c>
      <c r="CU34" s="298">
        <v>54.197451459999982</v>
      </c>
      <c r="CV34" s="298">
        <v>49.348578730000014</v>
      </c>
      <c r="CW34" s="298">
        <v>114.21759699999974</v>
      </c>
      <c r="CX34" s="298">
        <v>16.811575679999997</v>
      </c>
      <c r="CY34" s="298">
        <v>22.849167809999997</v>
      </c>
      <c r="CZ34" s="298">
        <v>45.484859569999998</v>
      </c>
      <c r="DA34" s="298">
        <v>42.455253060000004</v>
      </c>
      <c r="DB34" s="298">
        <v>27.140504440000019</v>
      </c>
      <c r="DC34" s="298">
        <v>59.26115719999995</v>
      </c>
      <c r="DD34" s="298">
        <v>36.430290000000014</v>
      </c>
      <c r="DE34" s="298">
        <v>32.986212599999952</v>
      </c>
      <c r="DF34" s="298">
        <v>42.478463729999945</v>
      </c>
      <c r="DG34" s="298">
        <v>37.253714700000053</v>
      </c>
      <c r="DH34" s="298">
        <v>37.948854879999963</v>
      </c>
      <c r="DI34" s="298">
        <v>84.055984250000279</v>
      </c>
      <c r="DJ34" s="298">
        <v>13.685695249999998</v>
      </c>
      <c r="DK34" s="298">
        <v>32.283433650000006</v>
      </c>
      <c r="DL34" s="298">
        <v>19.414310559999997</v>
      </c>
      <c r="DM34" s="298">
        <v>30.373471710000015</v>
      </c>
      <c r="DN34" s="298">
        <v>34.302092189999982</v>
      </c>
      <c r="DO34" s="298">
        <v>126.68442292999997</v>
      </c>
      <c r="DP34" s="298">
        <v>68.363231049999982</v>
      </c>
      <c r="DQ34" s="298">
        <v>23.914931070000023</v>
      </c>
      <c r="DR34" s="298">
        <v>37.36997508000001</v>
      </c>
      <c r="DS34" s="298">
        <v>38.630036390000043</v>
      </c>
      <c r="DT34" s="298">
        <v>44.335067839999809</v>
      </c>
      <c r="DU34" s="298">
        <v>65.878236890000196</v>
      </c>
      <c r="DV34" s="298">
        <v>56.112037819999983</v>
      </c>
      <c r="DW34" s="298">
        <v>48.609890060000019</v>
      </c>
      <c r="DX34" s="298">
        <v>18.680683009999981</v>
      </c>
      <c r="DY34" s="298">
        <v>51.485326230000027</v>
      </c>
      <c r="DZ34" s="298">
        <v>20.175663959999991</v>
      </c>
      <c r="EA34" s="298">
        <v>48.753050940000001</v>
      </c>
      <c r="EB34" s="298">
        <v>30.61804385000001</v>
      </c>
      <c r="EC34" s="298">
        <v>41.84632728999992</v>
      </c>
      <c r="ED34" s="298">
        <v>45.179513230000026</v>
      </c>
      <c r="EE34" s="298">
        <v>32.439426700000027</v>
      </c>
      <c r="EF34" s="298">
        <v>35.318059889999972</v>
      </c>
      <c r="EG34" s="298">
        <v>77.745835179999972</v>
      </c>
      <c r="EH34" s="298">
        <v>52.840925330000019</v>
      </c>
      <c r="EI34" s="298">
        <v>43.085111720000015</v>
      </c>
      <c r="EJ34" s="298">
        <v>24.478726709999965</v>
      </c>
      <c r="EK34" s="298">
        <v>13.391507620000027</v>
      </c>
      <c r="EL34" s="298">
        <v>32.341757689999994</v>
      </c>
      <c r="EM34" s="298">
        <v>24.766555670000049</v>
      </c>
      <c r="EN34" s="298">
        <v>53.263747069999887</v>
      </c>
      <c r="EO34" s="298">
        <v>19.294517270000039</v>
      </c>
      <c r="EP34" s="298">
        <v>33.336793730000068</v>
      </c>
      <c r="EQ34" s="298">
        <v>48.488363229999926</v>
      </c>
      <c r="ER34" s="298">
        <v>46.721828230000106</v>
      </c>
      <c r="ES34" s="298">
        <v>98.292628709999846</v>
      </c>
      <c r="ET34" s="298">
        <v>24.270927950000004</v>
      </c>
      <c r="EU34" s="298">
        <v>28.245969139999993</v>
      </c>
      <c r="EV34" s="298">
        <v>49.38508577999999</v>
      </c>
      <c r="EW34" s="298">
        <v>39.057192630000003</v>
      </c>
      <c r="EX34" s="298">
        <v>31.241725390000028</v>
      </c>
      <c r="EY34" s="298">
        <v>45.483352299999936</v>
      </c>
      <c r="EZ34" s="298">
        <v>27.041821950000053</v>
      </c>
      <c r="FA34" s="298">
        <v>43.193891130000047</v>
      </c>
      <c r="FB34" s="298">
        <v>37.963829469999929</v>
      </c>
      <c r="FC34" s="298">
        <v>47.501341010000097</v>
      </c>
      <c r="FD34" s="298">
        <v>66.22393961999984</v>
      </c>
      <c r="FE34" s="298">
        <v>91.491338040000116</v>
      </c>
      <c r="FF34" s="298">
        <v>21.409695039999999</v>
      </c>
      <c r="FG34" s="298">
        <v>40.89907654000001</v>
      </c>
      <c r="FH34" s="298">
        <v>58.566760509999988</v>
      </c>
      <c r="FI34" s="298">
        <v>25.899933620000013</v>
      </c>
      <c r="FJ34" s="298">
        <v>58.147412999999972</v>
      </c>
      <c r="FK34" s="298">
        <v>70.489477599999987</v>
      </c>
      <c r="FL34" s="298">
        <v>43.181737500000111</v>
      </c>
      <c r="FM34" s="298">
        <v>29.148829499999898</v>
      </c>
      <c r="FN34" s="298">
        <v>28.604320380000004</v>
      </c>
      <c r="FO34" s="298">
        <v>44.354478760000056</v>
      </c>
      <c r="FP34" s="298">
        <v>49.689610289999983</v>
      </c>
      <c r="FQ34" s="298">
        <v>88.687586610000039</v>
      </c>
      <c r="FR34" s="298">
        <v>25.19181352</v>
      </c>
      <c r="FS34" s="298">
        <v>38.387139810000001</v>
      </c>
      <c r="FT34" s="298">
        <v>55.103738099999987</v>
      </c>
      <c r="FU34" s="298">
        <v>25.899933620000013</v>
      </c>
    </row>
    <row r="35" spans="1:177">
      <c r="A35" s="306">
        <v>223</v>
      </c>
      <c r="B35" s="315" t="s">
        <v>252</v>
      </c>
      <c r="C35" s="302">
        <f t="shared" si="65"/>
        <v>1406.4639557600008</v>
      </c>
      <c r="D35" s="302">
        <f t="shared" si="66"/>
        <v>1511.2998551000001</v>
      </c>
      <c r="E35" s="302">
        <f t="shared" si="67"/>
        <v>1703.5064826700004</v>
      </c>
      <c r="F35" s="302">
        <f t="shared" si="68"/>
        <v>1638.9229618599993</v>
      </c>
      <c r="G35" s="302">
        <f t="shared" ref="G35" si="339">+SUM(CX35:DI35)</f>
        <v>1553.5368460000002</v>
      </c>
      <c r="H35" s="302">
        <f t="shared" ref="H35" si="340">+SUM(DJ35:DU35)</f>
        <v>1680.0818325400001</v>
      </c>
      <c r="I35" s="302">
        <f t="shared" ref="I35" si="341">+SUM(DV35:EG35)</f>
        <v>1621.0345240699996</v>
      </c>
      <c r="J35" s="302">
        <f t="shared" ref="J35" si="342">+SUM(EH35:ES35)</f>
        <v>1438.3452560100002</v>
      </c>
      <c r="K35" s="302">
        <f t="shared" si="296"/>
        <v>1481.5389387399998</v>
      </c>
      <c r="L35" s="302">
        <f t="shared" si="297"/>
        <v>1699.3776548100004</v>
      </c>
      <c r="M35" s="302">
        <f t="shared" si="69"/>
        <v>257.66788803999987</v>
      </c>
      <c r="N35" s="302">
        <f t="shared" si="70"/>
        <v>320.04766037000013</v>
      </c>
      <c r="O35" s="302">
        <f t="shared" si="71"/>
        <v>353.24605414999991</v>
      </c>
      <c r="P35" s="302">
        <f t="shared" si="72"/>
        <v>475.50235320000098</v>
      </c>
      <c r="Q35" s="302">
        <f t="shared" si="73"/>
        <v>281.12660980999999</v>
      </c>
      <c r="R35" s="302">
        <f t="shared" si="74"/>
        <v>359.29223253999993</v>
      </c>
      <c r="S35" s="302">
        <f t="shared" si="75"/>
        <v>361.83834593000063</v>
      </c>
      <c r="T35" s="302">
        <f t="shared" si="76"/>
        <v>509.04266681999934</v>
      </c>
      <c r="U35" s="302">
        <f t="shared" si="77"/>
        <v>316.13671506000003</v>
      </c>
      <c r="V35" s="302">
        <f t="shared" si="78"/>
        <v>402.54936560999988</v>
      </c>
      <c r="W35" s="302">
        <f t="shared" si="79"/>
        <v>424.83392805000005</v>
      </c>
      <c r="X35" s="302">
        <f t="shared" si="80"/>
        <v>559.98647395000035</v>
      </c>
      <c r="Y35" s="302">
        <f t="shared" si="81"/>
        <v>310.87816906</v>
      </c>
      <c r="Z35" s="302">
        <f t="shared" si="82"/>
        <v>386.03144795999958</v>
      </c>
      <c r="AA35" s="302">
        <f t="shared" si="83"/>
        <v>402.92708798000035</v>
      </c>
      <c r="AB35" s="302">
        <f t="shared" si="84"/>
        <v>539.08625685999948</v>
      </c>
      <c r="AC35" s="302">
        <f t="shared" si="323"/>
        <v>311.94777695000005</v>
      </c>
      <c r="AD35" s="302">
        <f t="shared" si="324"/>
        <v>369.34224874000006</v>
      </c>
      <c r="AE35" s="302">
        <f t="shared" si="325"/>
        <v>374.79734703999947</v>
      </c>
      <c r="AF35" s="302">
        <f t="shared" si="326"/>
        <v>497.44947327000079</v>
      </c>
      <c r="AG35" s="302">
        <f t="shared" si="327"/>
        <v>339.37792875000002</v>
      </c>
      <c r="AH35" s="302">
        <f t="shared" si="328"/>
        <v>385.34626759999981</v>
      </c>
      <c r="AI35" s="302">
        <f t="shared" si="329"/>
        <v>415.9976105500001</v>
      </c>
      <c r="AJ35" s="302">
        <f t="shared" si="330"/>
        <v>539.36002564000034</v>
      </c>
      <c r="AK35" s="302">
        <f t="shared" si="331"/>
        <v>362.25364165999991</v>
      </c>
      <c r="AL35" s="302">
        <f t="shared" si="332"/>
        <v>384.94089208000025</v>
      </c>
      <c r="AM35" s="302">
        <f t="shared" si="333"/>
        <v>364.20981254999924</v>
      </c>
      <c r="AN35" s="302">
        <f t="shared" si="334"/>
        <v>509.63017778</v>
      </c>
      <c r="AO35" s="302">
        <f t="shared" si="335"/>
        <v>305.33607966</v>
      </c>
      <c r="AP35" s="302">
        <f t="shared" si="336"/>
        <v>301.3558129999999</v>
      </c>
      <c r="AQ35" s="303">
        <f t="shared" si="337"/>
        <v>344.85863749000009</v>
      </c>
      <c r="AR35" s="303">
        <f t="shared" si="338"/>
        <v>486.79472585999997</v>
      </c>
      <c r="AS35" s="303">
        <f t="shared" si="314"/>
        <v>287.0205038499999</v>
      </c>
      <c r="AT35" s="303">
        <f t="shared" si="315"/>
        <v>343.58011025999991</v>
      </c>
      <c r="AU35" s="303">
        <f t="shared" si="316"/>
        <v>370.02962370000034</v>
      </c>
      <c r="AV35" s="303">
        <f t="shared" si="317"/>
        <v>480.90870092999967</v>
      </c>
      <c r="AW35" s="303">
        <f t="shared" si="318"/>
        <v>331.95831629999998</v>
      </c>
      <c r="AX35" s="303">
        <f t="shared" si="319"/>
        <v>385.50510753999993</v>
      </c>
      <c r="AY35" s="303">
        <f>+SUM(FL35:FN35)</f>
        <v>431.84886286999972</v>
      </c>
      <c r="AZ35" s="303">
        <f t="shared" ref="AZ35" si="343">+SUM(FO35:FQ35)</f>
        <v>550.06536810000091</v>
      </c>
      <c r="BA35" s="303">
        <f t="shared" si="322"/>
        <v>379.45577153000011</v>
      </c>
      <c r="BB35" s="298">
        <v>65.949170780000017</v>
      </c>
      <c r="BC35" s="298">
        <v>86.496903079999953</v>
      </c>
      <c r="BD35" s="298">
        <v>105.22181417999992</v>
      </c>
      <c r="BE35" s="298">
        <v>108.20849287000011</v>
      </c>
      <c r="BF35" s="298">
        <v>109.82287640000006</v>
      </c>
      <c r="BG35" s="298">
        <v>102.01629109999995</v>
      </c>
      <c r="BH35" s="298">
        <v>116.90512998000008</v>
      </c>
      <c r="BI35" s="298">
        <v>127.30713354000031</v>
      </c>
      <c r="BJ35" s="298">
        <v>109.03379062999952</v>
      </c>
      <c r="BK35" s="298">
        <v>118.51022063000043</v>
      </c>
      <c r="BL35" s="298">
        <v>124.72151605999966</v>
      </c>
      <c r="BM35" s="298">
        <v>232.27061651000088</v>
      </c>
      <c r="BN35" s="298">
        <v>69.593888059999969</v>
      </c>
      <c r="BO35" s="298">
        <v>101.16187105000004</v>
      </c>
      <c r="BP35" s="298">
        <v>110.37085070000001</v>
      </c>
      <c r="BQ35" s="298">
        <v>115.47140927000019</v>
      </c>
      <c r="BR35" s="298">
        <v>95.80978505999974</v>
      </c>
      <c r="BS35" s="298">
        <v>148.01103820999998</v>
      </c>
      <c r="BT35" s="298">
        <v>116.77374119999988</v>
      </c>
      <c r="BU35" s="298">
        <v>123.87423511999998</v>
      </c>
      <c r="BV35" s="298">
        <v>121.19036961000076</v>
      </c>
      <c r="BW35" s="298">
        <v>130.57377544999912</v>
      </c>
      <c r="BX35" s="298">
        <v>126.41246151000057</v>
      </c>
      <c r="BY35" s="298">
        <v>252.05642985999967</v>
      </c>
      <c r="BZ35" s="298">
        <v>73.407359479999997</v>
      </c>
      <c r="CA35" s="298">
        <v>108.04756869999994</v>
      </c>
      <c r="CB35" s="298">
        <v>134.68178688000006</v>
      </c>
      <c r="CC35" s="298">
        <v>130.40327136000002</v>
      </c>
      <c r="CD35" s="298">
        <v>123.50122623000011</v>
      </c>
      <c r="CE35" s="298">
        <v>148.64486801999979</v>
      </c>
      <c r="CF35" s="298">
        <v>141.26267990000042</v>
      </c>
      <c r="CG35" s="298">
        <v>140.6358024999999</v>
      </c>
      <c r="CH35" s="298">
        <v>142.93544564999971</v>
      </c>
      <c r="CI35" s="298">
        <v>143.64770589000005</v>
      </c>
      <c r="CJ35" s="298">
        <v>137.48621837999968</v>
      </c>
      <c r="CK35" s="298">
        <v>278.85254968000061</v>
      </c>
      <c r="CL35" s="298">
        <v>71.559448400000022</v>
      </c>
      <c r="CM35" s="298">
        <v>112.40124209999989</v>
      </c>
      <c r="CN35" s="298">
        <v>126.91747856000012</v>
      </c>
      <c r="CO35" s="298">
        <v>127.0065020499999</v>
      </c>
      <c r="CP35" s="298">
        <v>141.94425422999996</v>
      </c>
      <c r="CQ35" s="298">
        <v>117.08069167999975</v>
      </c>
      <c r="CR35" s="298">
        <v>129.8478760200006</v>
      </c>
      <c r="CS35" s="298">
        <v>140.96190736999949</v>
      </c>
      <c r="CT35" s="298">
        <v>132.11730459000026</v>
      </c>
      <c r="CU35" s="298">
        <v>139.92836840999979</v>
      </c>
      <c r="CV35" s="298">
        <v>139.42329744999964</v>
      </c>
      <c r="CW35" s="298">
        <v>259.73459100000002</v>
      </c>
      <c r="CX35" s="298">
        <v>74.862752070000028</v>
      </c>
      <c r="CY35" s="298">
        <v>109.12555104999993</v>
      </c>
      <c r="CZ35" s="298">
        <v>127.95947383000009</v>
      </c>
      <c r="DA35" s="298">
        <v>115.40836381999996</v>
      </c>
      <c r="DB35" s="298">
        <v>129.69389746000007</v>
      </c>
      <c r="DC35" s="298">
        <v>124.23998745999998</v>
      </c>
      <c r="DD35" s="298">
        <v>124.00709604000028</v>
      </c>
      <c r="DE35" s="298">
        <v>130.58018792999974</v>
      </c>
      <c r="DF35" s="298">
        <v>120.21006306999945</v>
      </c>
      <c r="DG35" s="298">
        <v>135.73498757999988</v>
      </c>
      <c r="DH35" s="298">
        <v>131.30598070000067</v>
      </c>
      <c r="DI35" s="298">
        <v>230.40850499000021</v>
      </c>
      <c r="DJ35" s="298">
        <v>78.600065669999992</v>
      </c>
      <c r="DK35" s="298">
        <v>120.29129904000006</v>
      </c>
      <c r="DL35" s="298">
        <v>140.48656403999993</v>
      </c>
      <c r="DM35" s="298">
        <v>120.03036934000012</v>
      </c>
      <c r="DN35" s="298">
        <v>139.37095351999992</v>
      </c>
      <c r="DO35" s="298">
        <v>125.94494473999978</v>
      </c>
      <c r="DP35" s="298">
        <v>140.07656557000013</v>
      </c>
      <c r="DQ35" s="298">
        <v>145.37112445000062</v>
      </c>
      <c r="DR35" s="298">
        <v>130.5499205299993</v>
      </c>
      <c r="DS35" s="298">
        <v>147.80118199999981</v>
      </c>
      <c r="DT35" s="298">
        <v>147.20740442999985</v>
      </c>
      <c r="DU35" s="298">
        <v>244.35143921000062</v>
      </c>
      <c r="DV35" s="298">
        <v>103.75438028999999</v>
      </c>
      <c r="DW35" s="298">
        <v>135.03418770999997</v>
      </c>
      <c r="DX35" s="298">
        <v>123.46507365999997</v>
      </c>
      <c r="DY35" s="298">
        <v>153.92120121000005</v>
      </c>
      <c r="DZ35" s="298">
        <v>126.54724150000055</v>
      </c>
      <c r="EA35" s="298">
        <v>104.47244936999967</v>
      </c>
      <c r="EB35" s="298">
        <v>114.01205437999984</v>
      </c>
      <c r="EC35" s="298">
        <v>125.79929805000005</v>
      </c>
      <c r="ED35" s="298">
        <v>124.39846011999938</v>
      </c>
      <c r="EE35" s="298">
        <v>122.59863022000042</v>
      </c>
      <c r="EF35" s="298">
        <v>123.15984314999976</v>
      </c>
      <c r="EG35" s="298">
        <v>263.87170440999984</v>
      </c>
      <c r="EH35" s="298">
        <v>81.606447140000029</v>
      </c>
      <c r="EI35" s="298">
        <v>108.18962430999999</v>
      </c>
      <c r="EJ35" s="298">
        <v>115.54000820999997</v>
      </c>
      <c r="EK35" s="298">
        <v>91.985043540000092</v>
      </c>
      <c r="EL35" s="298">
        <v>101.41172881999968</v>
      </c>
      <c r="EM35" s="298">
        <v>107.95904064000013</v>
      </c>
      <c r="EN35" s="298">
        <v>120.41515935000002</v>
      </c>
      <c r="EO35" s="298">
        <v>112.34931226999993</v>
      </c>
      <c r="EP35" s="298">
        <v>112.09416587000013</v>
      </c>
      <c r="EQ35" s="298">
        <v>129.84548241000053</v>
      </c>
      <c r="ER35" s="298">
        <v>123.54360401999965</v>
      </c>
      <c r="ES35" s="298">
        <v>233.40563942999975</v>
      </c>
      <c r="ET35" s="298">
        <v>66.364278220000003</v>
      </c>
      <c r="EU35" s="298">
        <v>95.276841139999988</v>
      </c>
      <c r="EV35" s="298">
        <v>125.37938448999991</v>
      </c>
      <c r="EW35" s="298">
        <v>112.93686649000036</v>
      </c>
      <c r="EX35" s="298">
        <v>114.74217169999964</v>
      </c>
      <c r="EY35" s="298">
        <v>115.90107206999991</v>
      </c>
      <c r="EZ35" s="298">
        <v>117.28038224999997</v>
      </c>
      <c r="FA35" s="298">
        <v>134.28427312999983</v>
      </c>
      <c r="FB35" s="298">
        <v>118.46496832000052</v>
      </c>
      <c r="FC35" s="298">
        <v>120.92770459000005</v>
      </c>
      <c r="FD35" s="298">
        <v>122.68260360000032</v>
      </c>
      <c r="FE35" s="298">
        <v>237.29839273999931</v>
      </c>
      <c r="FF35" s="298">
        <v>71.585553190000013</v>
      </c>
      <c r="FG35" s="298">
        <v>118.20081593999993</v>
      </c>
      <c r="FH35" s="298">
        <v>142.17194717000007</v>
      </c>
      <c r="FI35" s="298">
        <v>121.63655007000011</v>
      </c>
      <c r="FJ35" s="298">
        <v>131.1361619300003</v>
      </c>
      <c r="FK35" s="298">
        <v>132.73239553999952</v>
      </c>
      <c r="FL35" s="298">
        <v>134.53121368000015</v>
      </c>
      <c r="FM35" s="298">
        <v>154.09619394999908</v>
      </c>
      <c r="FN35" s="298">
        <v>143.22145524000052</v>
      </c>
      <c r="FO35" s="298">
        <v>141.30712373000043</v>
      </c>
      <c r="FP35" s="298">
        <v>154.48758170000025</v>
      </c>
      <c r="FQ35" s="298">
        <v>254.27066267000021</v>
      </c>
      <c r="FR35" s="298">
        <v>92.064265640000002</v>
      </c>
      <c r="FS35" s="298">
        <v>124.38584657000007</v>
      </c>
      <c r="FT35" s="298">
        <v>163.00565932000001</v>
      </c>
      <c r="FU35" s="298">
        <v>121.63655007000011</v>
      </c>
    </row>
    <row r="36" spans="1:177">
      <c r="A36" s="296"/>
      <c r="B36" s="314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7"/>
      <c r="CH36" s="297"/>
      <c r="CI36" s="297"/>
      <c r="CJ36" s="297"/>
      <c r="CK36" s="297"/>
      <c r="CL36" s="297"/>
      <c r="CM36" s="297"/>
      <c r="CN36" s="297"/>
      <c r="CO36" s="297"/>
      <c r="CP36" s="297"/>
      <c r="CQ36" s="297"/>
      <c r="CR36" s="297"/>
      <c r="CS36" s="297"/>
      <c r="CT36" s="297"/>
      <c r="CU36" s="297"/>
      <c r="CV36" s="297"/>
      <c r="CW36" s="297"/>
      <c r="CX36" s="297"/>
      <c r="CY36" s="297"/>
      <c r="CZ36" s="297"/>
      <c r="DA36" s="297"/>
      <c r="DB36" s="297"/>
      <c r="DC36" s="297"/>
      <c r="DD36" s="297"/>
      <c r="DE36" s="297"/>
      <c r="DF36" s="297"/>
      <c r="DG36" s="297"/>
      <c r="DH36" s="297"/>
      <c r="DI36" s="297"/>
      <c r="DJ36" s="297"/>
      <c r="DK36" s="297"/>
      <c r="DL36" s="297"/>
      <c r="DM36" s="297"/>
      <c r="DN36" s="297"/>
      <c r="DO36" s="297"/>
      <c r="DP36" s="297"/>
      <c r="DQ36" s="297"/>
      <c r="DR36" s="297"/>
      <c r="DS36" s="297"/>
      <c r="DT36" s="297"/>
      <c r="DU36" s="297"/>
      <c r="DV36" s="297"/>
      <c r="DW36" s="297"/>
      <c r="DX36" s="297"/>
      <c r="DY36" s="297"/>
      <c r="DZ36" s="297"/>
      <c r="EA36" s="297"/>
      <c r="EB36" s="297"/>
      <c r="EC36" s="297"/>
      <c r="ED36" s="297"/>
      <c r="EE36" s="297"/>
      <c r="EF36" s="297"/>
      <c r="EG36" s="297"/>
      <c r="EH36" s="297"/>
      <c r="EI36" s="297"/>
      <c r="EJ36" s="297"/>
      <c r="EK36" s="297"/>
      <c r="EL36" s="297"/>
      <c r="EM36" s="297"/>
      <c r="EN36" s="297"/>
      <c r="EO36" s="297"/>
      <c r="EP36" s="297"/>
      <c r="EQ36" s="297"/>
      <c r="ER36" s="297"/>
      <c r="ES36" s="297"/>
      <c r="ET36" s="297"/>
      <c r="EU36" s="297"/>
      <c r="EV36" s="297"/>
      <c r="EW36" s="297"/>
      <c r="EX36" s="297"/>
      <c r="EY36" s="297"/>
      <c r="EZ36" s="297"/>
      <c r="FA36" s="297"/>
      <c r="FB36" s="297"/>
      <c r="FC36" s="297"/>
      <c r="FD36" s="297"/>
      <c r="FE36" s="297"/>
      <c r="FF36" s="297"/>
      <c r="FG36" s="297"/>
      <c r="FH36" s="297"/>
      <c r="FI36" s="297"/>
      <c r="FJ36" s="297"/>
      <c r="FK36" s="297"/>
      <c r="FL36" s="297"/>
      <c r="FM36" s="297"/>
      <c r="FN36" s="297"/>
      <c r="FO36" s="297"/>
      <c r="FP36" s="297"/>
      <c r="FQ36" s="297"/>
      <c r="FR36" s="297"/>
      <c r="FS36" s="297"/>
      <c r="FT36" s="297"/>
      <c r="FU36" s="297"/>
    </row>
    <row r="37" spans="1:177" s="207" customFormat="1" ht="37.5">
      <c r="A37" s="317" t="s">
        <v>166</v>
      </c>
      <c r="B37" s="318" t="s">
        <v>233</v>
      </c>
      <c r="C37" s="319">
        <f t="shared" ref="C37:F37" si="344">C6-C19</f>
        <v>46.262944640000569</v>
      </c>
      <c r="D37" s="319">
        <f t="shared" si="344"/>
        <v>277.24064224999893</v>
      </c>
      <c r="E37" s="319">
        <f t="shared" si="344"/>
        <v>234.36693707999984</v>
      </c>
      <c r="F37" s="319">
        <f t="shared" si="344"/>
        <v>-161.29822678000164</v>
      </c>
      <c r="G37" s="319">
        <f t="shared" ref="G37:AE37" si="345">G6-G19</f>
        <v>41.152319549999447</v>
      </c>
      <c r="H37" s="319">
        <f t="shared" si="345"/>
        <v>-191.97846339999887</v>
      </c>
      <c r="I37" s="319">
        <f t="shared" si="345"/>
        <v>264.94532740000159</v>
      </c>
      <c r="J37" s="319">
        <f t="shared" si="345"/>
        <v>21.004995789999157</v>
      </c>
      <c r="K37" s="319">
        <f t="shared" ref="K37:AB37" si="346">K6-K19</f>
        <v>364.85999337000067</v>
      </c>
      <c r="L37" s="319">
        <f t="shared" ref="L37" si="347">L6-L19</f>
        <v>203.56501534000108</v>
      </c>
      <c r="M37" s="319">
        <f t="shared" si="346"/>
        <v>164.83309722000013</v>
      </c>
      <c r="N37" s="319">
        <f t="shared" si="346"/>
        <v>-56.01074395000046</v>
      </c>
      <c r="O37" s="319">
        <f t="shared" si="346"/>
        <v>262.44227075000003</v>
      </c>
      <c r="P37" s="319">
        <f t="shared" si="346"/>
        <v>-325.00167937999936</v>
      </c>
      <c r="Q37" s="319">
        <f t="shared" si="346"/>
        <v>213.19755908000025</v>
      </c>
      <c r="R37" s="319">
        <f t="shared" si="346"/>
        <v>113.46999808000078</v>
      </c>
      <c r="S37" s="319">
        <f t="shared" si="346"/>
        <v>162.41108578999933</v>
      </c>
      <c r="T37" s="319">
        <f t="shared" si="346"/>
        <v>-211.83800070000098</v>
      </c>
      <c r="U37" s="319">
        <f t="shared" si="346"/>
        <v>310.34639328000026</v>
      </c>
      <c r="V37" s="319">
        <f t="shared" si="346"/>
        <v>236.56551488999958</v>
      </c>
      <c r="W37" s="319">
        <f t="shared" si="346"/>
        <v>-272.59232449999968</v>
      </c>
      <c r="X37" s="319">
        <f t="shared" si="346"/>
        <v>-39.952646590001677</v>
      </c>
      <c r="Y37" s="319">
        <f t="shared" si="346"/>
        <v>-75.027466480000271</v>
      </c>
      <c r="Z37" s="319">
        <f t="shared" si="346"/>
        <v>81.46354013000132</v>
      </c>
      <c r="AA37" s="319">
        <f t="shared" si="346"/>
        <v>142.30614302999857</v>
      </c>
      <c r="AB37" s="319">
        <f t="shared" si="346"/>
        <v>-310.04044345999932</v>
      </c>
      <c r="AC37" s="319">
        <f t="shared" si="345"/>
        <v>204.83926552999992</v>
      </c>
      <c r="AD37" s="319">
        <f t="shared" si="345"/>
        <v>102.66345566000018</v>
      </c>
      <c r="AE37" s="319">
        <f t="shared" si="345"/>
        <v>-127.63140392999958</v>
      </c>
      <c r="AF37" s="319">
        <f t="shared" ref="AF37:AR37" si="348">AF6-AF19</f>
        <v>-138.71899771000221</v>
      </c>
      <c r="AG37" s="319">
        <f t="shared" si="348"/>
        <v>137.26806399000043</v>
      </c>
      <c r="AH37" s="319">
        <f t="shared" si="348"/>
        <v>215.64494297999977</v>
      </c>
      <c r="AI37" s="319">
        <f t="shared" si="348"/>
        <v>-183.85555524000074</v>
      </c>
      <c r="AJ37" s="319">
        <f t="shared" si="348"/>
        <v>-361.03591512999924</v>
      </c>
      <c r="AK37" s="319">
        <f t="shared" si="348"/>
        <v>-32.710556400000314</v>
      </c>
      <c r="AL37" s="319">
        <f t="shared" si="348"/>
        <v>325.34565005000059</v>
      </c>
      <c r="AM37" s="319">
        <f t="shared" si="348"/>
        <v>80.725929550000728</v>
      </c>
      <c r="AN37" s="319">
        <f t="shared" si="348"/>
        <v>-108.41569580000032</v>
      </c>
      <c r="AO37" s="319">
        <f t="shared" si="348"/>
        <v>-16.962797710000245</v>
      </c>
      <c r="AP37" s="319">
        <f t="shared" si="348"/>
        <v>567.61918807999996</v>
      </c>
      <c r="AQ37" s="319">
        <f t="shared" si="348"/>
        <v>-60.689223850000417</v>
      </c>
      <c r="AR37" s="319">
        <f t="shared" si="348"/>
        <v>-468.96217072999934</v>
      </c>
      <c r="AS37" s="319">
        <f t="shared" ref="AS37:AV37" si="349">AS6-AS19</f>
        <v>285.44773690000125</v>
      </c>
      <c r="AT37" s="319">
        <f t="shared" si="349"/>
        <v>202.56481553999856</v>
      </c>
      <c r="AU37" s="319">
        <f t="shared" si="349"/>
        <v>-149.20080756999891</v>
      </c>
      <c r="AV37" s="319">
        <f t="shared" si="349"/>
        <v>26.04824849999909</v>
      </c>
      <c r="AW37" s="319">
        <f t="shared" ref="AW37:CW37" si="350">AW6-AW19</f>
        <v>121.24534578999965</v>
      </c>
      <c r="AX37" s="319">
        <f t="shared" ref="AX37:AZ37" si="351">AX6-AX19</f>
        <v>219.96171371000014</v>
      </c>
      <c r="AY37" s="319">
        <f t="shared" si="351"/>
        <v>56.033714710000368</v>
      </c>
      <c r="AZ37" s="319">
        <f t="shared" si="351"/>
        <v>-193.67575886999975</v>
      </c>
      <c r="BA37" s="319">
        <f t="shared" ref="BA37" si="352">BA6-BA19</f>
        <v>90.843399665000106</v>
      </c>
      <c r="BB37" s="319">
        <f t="shared" si="350"/>
        <v>184.4658189299999</v>
      </c>
      <c r="BC37" s="319">
        <f t="shared" si="350"/>
        <v>23.005327780000471</v>
      </c>
      <c r="BD37" s="319">
        <f t="shared" si="350"/>
        <v>-42.638049490000242</v>
      </c>
      <c r="BE37" s="319">
        <f t="shared" si="350"/>
        <v>-116.47371060999978</v>
      </c>
      <c r="BF37" s="319">
        <f t="shared" si="350"/>
        <v>42.475114069999847</v>
      </c>
      <c r="BG37" s="319">
        <f t="shared" si="350"/>
        <v>17.987852589999534</v>
      </c>
      <c r="BH37" s="319">
        <f t="shared" si="350"/>
        <v>27.259068680000155</v>
      </c>
      <c r="BI37" s="319">
        <f t="shared" si="350"/>
        <v>36.159487410000281</v>
      </c>
      <c r="BJ37" s="319">
        <f t="shared" si="350"/>
        <v>199.02371465999977</v>
      </c>
      <c r="BK37" s="319">
        <f t="shared" si="350"/>
        <v>-25.793851529999472</v>
      </c>
      <c r="BL37" s="319">
        <f t="shared" si="350"/>
        <v>-40.602044489999287</v>
      </c>
      <c r="BM37" s="319">
        <f t="shared" si="350"/>
        <v>-258.60578336000049</v>
      </c>
      <c r="BN37" s="319">
        <f t="shared" si="350"/>
        <v>190.82743551000007</v>
      </c>
      <c r="BO37" s="319">
        <f t="shared" si="350"/>
        <v>33.283716380000101</v>
      </c>
      <c r="BP37" s="319">
        <f t="shared" si="350"/>
        <v>-10.913592810000011</v>
      </c>
      <c r="BQ37" s="319">
        <f t="shared" si="350"/>
        <v>-63.427496510000026</v>
      </c>
      <c r="BR37" s="319">
        <f t="shared" si="350"/>
        <v>101.55328154999984</v>
      </c>
      <c r="BS37" s="319">
        <f t="shared" si="350"/>
        <v>75.344213040000966</v>
      </c>
      <c r="BT37" s="319">
        <f t="shared" si="350"/>
        <v>56.00104631999875</v>
      </c>
      <c r="BU37" s="319">
        <f t="shared" si="350"/>
        <v>86.661908420000486</v>
      </c>
      <c r="BV37" s="319">
        <f t="shared" si="350"/>
        <v>19.74813105000004</v>
      </c>
      <c r="BW37" s="319">
        <f t="shared" si="350"/>
        <v>38.667172130000665</v>
      </c>
      <c r="BX37" s="319">
        <f t="shared" si="350"/>
        <v>20.670750639998516</v>
      </c>
      <c r="BY37" s="319">
        <f t="shared" si="350"/>
        <v>-271.17592347000016</v>
      </c>
      <c r="BZ37" s="319">
        <f t="shared" si="350"/>
        <v>108.28748273000002</v>
      </c>
      <c r="CA37" s="319">
        <f t="shared" si="350"/>
        <v>186.04058683000022</v>
      </c>
      <c r="CB37" s="319">
        <f t="shared" si="350"/>
        <v>16.018323719999898</v>
      </c>
      <c r="CC37" s="319">
        <f t="shared" si="350"/>
        <v>96.86514366999927</v>
      </c>
      <c r="CD37" s="319">
        <f t="shared" si="350"/>
        <v>101.94182529000011</v>
      </c>
      <c r="CE37" s="319">
        <f t="shared" si="350"/>
        <v>37.758545930000025</v>
      </c>
      <c r="CF37" s="319">
        <f t="shared" si="350"/>
        <v>117.65188966000039</v>
      </c>
      <c r="CG37" s="319">
        <f t="shared" si="350"/>
        <v>-188.12815830000054</v>
      </c>
      <c r="CH37" s="319">
        <f t="shared" si="350"/>
        <v>-202.11605585999939</v>
      </c>
      <c r="CI37" s="319">
        <f t="shared" si="350"/>
        <v>-15.159716370000581</v>
      </c>
      <c r="CJ37" s="319">
        <f t="shared" si="350"/>
        <v>-161.70514164999923</v>
      </c>
      <c r="CK37" s="319">
        <f t="shared" si="350"/>
        <v>136.91221142999825</v>
      </c>
      <c r="CL37" s="319">
        <f t="shared" si="350"/>
        <v>69.64613690999991</v>
      </c>
      <c r="CM37" s="319">
        <f t="shared" si="350"/>
        <v>-169.86352866000016</v>
      </c>
      <c r="CN37" s="319">
        <f t="shared" si="350"/>
        <v>25.18992526999989</v>
      </c>
      <c r="CO37" s="319">
        <f t="shared" si="350"/>
        <v>84.417471359999865</v>
      </c>
      <c r="CP37" s="319">
        <f t="shared" si="350"/>
        <v>-171.14003640000021</v>
      </c>
      <c r="CQ37" s="319">
        <f t="shared" si="350"/>
        <v>168.18610517000144</v>
      </c>
      <c r="CR37" s="319">
        <f t="shared" si="350"/>
        <v>205.23740278999952</v>
      </c>
      <c r="CS37" s="319">
        <f t="shared" si="350"/>
        <v>-36.271934770000144</v>
      </c>
      <c r="CT37" s="319">
        <f t="shared" si="350"/>
        <v>-26.659324990000812</v>
      </c>
      <c r="CU37" s="319">
        <f t="shared" si="350"/>
        <v>-64.346605529999806</v>
      </c>
      <c r="CV37" s="319">
        <f t="shared" si="350"/>
        <v>-162.93848165000071</v>
      </c>
      <c r="CW37" s="319">
        <f t="shared" si="350"/>
        <v>-82.755356279998978</v>
      </c>
      <c r="CX37" s="319">
        <f t="shared" ref="CX37:DT37" si="353">CX6-CX19</f>
        <v>85.914984590000358</v>
      </c>
      <c r="CY37" s="319">
        <f t="shared" si="353"/>
        <v>48.738024489999702</v>
      </c>
      <c r="CZ37" s="319">
        <f t="shared" si="353"/>
        <v>70.186256449999973</v>
      </c>
      <c r="DA37" s="319">
        <f t="shared" si="353"/>
        <v>-7.7934794999995347</v>
      </c>
      <c r="DB37" s="319">
        <f t="shared" si="353"/>
        <v>93.691656939999575</v>
      </c>
      <c r="DC37" s="319">
        <f t="shared" si="353"/>
        <v>16.765278220000255</v>
      </c>
      <c r="DD37" s="319">
        <f t="shared" si="353"/>
        <v>62.737158480000289</v>
      </c>
      <c r="DE37" s="319">
        <f t="shared" si="353"/>
        <v>14.692321449999383</v>
      </c>
      <c r="DF37" s="319">
        <f t="shared" si="353"/>
        <v>-205.06088385999928</v>
      </c>
      <c r="DG37" s="319">
        <f t="shared" si="353"/>
        <v>124.52005756000085</v>
      </c>
      <c r="DH37" s="319">
        <f t="shared" si="353"/>
        <v>-35.79966485000125</v>
      </c>
      <c r="DI37" s="319">
        <f t="shared" si="353"/>
        <v>-227.43939042000181</v>
      </c>
      <c r="DJ37" s="319">
        <f t="shared" si="353"/>
        <v>90.271531509999988</v>
      </c>
      <c r="DK37" s="319">
        <f t="shared" si="353"/>
        <v>22.755047189999743</v>
      </c>
      <c r="DL37" s="319">
        <f t="shared" si="353"/>
        <v>24.241485290000639</v>
      </c>
      <c r="DM37" s="319">
        <f t="shared" si="353"/>
        <v>103.85353272999907</v>
      </c>
      <c r="DN37" s="319">
        <f t="shared" si="353"/>
        <v>155.33301143000051</v>
      </c>
      <c r="DO37" s="319">
        <f t="shared" si="353"/>
        <v>-43.541601179999816</v>
      </c>
      <c r="DP37" s="319">
        <f t="shared" si="353"/>
        <v>-62.748727450000672</v>
      </c>
      <c r="DQ37" s="319">
        <f t="shared" si="353"/>
        <v>103.821842879999</v>
      </c>
      <c r="DR37" s="319">
        <f t="shared" si="353"/>
        <v>-224.92867066999918</v>
      </c>
      <c r="DS37" s="319">
        <f t="shared" si="353"/>
        <v>-42.941084170001034</v>
      </c>
      <c r="DT37" s="319">
        <f t="shared" si="353"/>
        <v>16.432327620001502</v>
      </c>
      <c r="DU37" s="319">
        <f t="shared" ref="DU37:ER37" si="354">DU6-DU19</f>
        <v>-334.52715857999954</v>
      </c>
      <c r="DV37" s="319">
        <f t="shared" si="354"/>
        <v>136.56491124999991</v>
      </c>
      <c r="DW37" s="319">
        <f t="shared" si="354"/>
        <v>8.8793133199999374</v>
      </c>
      <c r="DX37" s="319">
        <f t="shared" si="354"/>
        <v>-178.15478097000013</v>
      </c>
      <c r="DY37" s="319">
        <f t="shared" si="354"/>
        <v>100.944403870001</v>
      </c>
      <c r="DZ37" s="319">
        <f t="shared" si="354"/>
        <v>122.51926588999891</v>
      </c>
      <c r="EA37" s="319">
        <f t="shared" si="354"/>
        <v>101.8819802900008</v>
      </c>
      <c r="EB37" s="319">
        <f t="shared" si="354"/>
        <v>-14.044607890000293</v>
      </c>
      <c r="EC37" s="319">
        <f t="shared" si="354"/>
        <v>-107.3908430099994</v>
      </c>
      <c r="ED37" s="319">
        <f t="shared" si="354"/>
        <v>202.16138045000014</v>
      </c>
      <c r="EE37" s="319">
        <f t="shared" si="354"/>
        <v>-72.240945790000239</v>
      </c>
      <c r="EF37" s="319">
        <f t="shared" si="354"/>
        <v>-199.1323080200001</v>
      </c>
      <c r="EG37" s="319">
        <f t="shared" si="354"/>
        <v>162.95755800999984</v>
      </c>
      <c r="EH37" s="319">
        <f t="shared" si="354"/>
        <v>-62.025885510000222</v>
      </c>
      <c r="EI37" s="319">
        <f t="shared" si="354"/>
        <v>170.91659275000029</v>
      </c>
      <c r="EJ37" s="319">
        <f t="shared" si="354"/>
        <v>-125.8535049500004</v>
      </c>
      <c r="EK37" s="319">
        <f t="shared" si="354"/>
        <v>-58.174490210000073</v>
      </c>
      <c r="EL37" s="319">
        <f t="shared" si="354"/>
        <v>605.12284677000048</v>
      </c>
      <c r="EM37" s="319">
        <f t="shared" si="354"/>
        <v>20.670831519999581</v>
      </c>
      <c r="EN37" s="319">
        <f t="shared" si="354"/>
        <v>-46.193308799999784</v>
      </c>
      <c r="EO37" s="319">
        <f t="shared" si="354"/>
        <v>51.370059659999981</v>
      </c>
      <c r="EP37" s="319">
        <f t="shared" si="354"/>
        <v>-65.865974710000501</v>
      </c>
      <c r="EQ37" s="319">
        <f t="shared" si="354"/>
        <v>-119.91478023000093</v>
      </c>
      <c r="ER37" s="319">
        <f t="shared" si="354"/>
        <v>-86.087411009997652</v>
      </c>
      <c r="ES37" s="319">
        <f t="shared" ref="ES37:FE37" si="355">ES6-ES19</f>
        <v>-262.95997949000059</v>
      </c>
      <c r="ET37" s="319">
        <f t="shared" si="355"/>
        <v>314.34963166</v>
      </c>
      <c r="EU37" s="319">
        <f t="shared" si="355"/>
        <v>72.306340519999935</v>
      </c>
      <c r="EV37" s="319">
        <f t="shared" si="355"/>
        <v>-101.20823527999852</v>
      </c>
      <c r="EW37" s="319">
        <f t="shared" si="355"/>
        <v>26.839413689998651</v>
      </c>
      <c r="EX37" s="319">
        <f t="shared" si="355"/>
        <v>18.595451000000821</v>
      </c>
      <c r="EY37" s="319">
        <f t="shared" si="355"/>
        <v>157.12995084999926</v>
      </c>
      <c r="EZ37" s="319">
        <f t="shared" si="355"/>
        <v>29.746664430001488</v>
      </c>
      <c r="FA37" s="319">
        <f t="shared" si="355"/>
        <v>-14.15499268000076</v>
      </c>
      <c r="FB37" s="319">
        <f t="shared" si="355"/>
        <v>-164.79247931999959</v>
      </c>
      <c r="FC37" s="319">
        <f t="shared" si="355"/>
        <v>206.22323644999602</v>
      </c>
      <c r="FD37" s="319">
        <f t="shared" si="355"/>
        <v>-50.588533000000666</v>
      </c>
      <c r="FE37" s="319">
        <f t="shared" si="355"/>
        <v>-129.58645494999644</v>
      </c>
      <c r="FF37" s="319">
        <f t="shared" ref="FF37:FH37" si="356">FF6-FF19</f>
        <v>-38.60632973500006</v>
      </c>
      <c r="FG37" s="319">
        <f t="shared" si="356"/>
        <v>207.36498212499987</v>
      </c>
      <c r="FH37" s="319">
        <f t="shared" si="356"/>
        <v>-47.513306600000249</v>
      </c>
      <c r="FI37" s="319">
        <f t="shared" ref="FI37:FJ37" si="357">FI6-FI19</f>
        <v>34.598578389999489</v>
      </c>
      <c r="FJ37" s="319">
        <f t="shared" si="357"/>
        <v>-77.600483010000062</v>
      </c>
      <c r="FK37" s="319">
        <f t="shared" ref="FK37" si="358">FK6-FK19</f>
        <v>262.96361833000043</v>
      </c>
      <c r="FL37" s="319">
        <f t="shared" ref="FL37" si="359">FL6-FL19</f>
        <v>27.958952340000906</v>
      </c>
      <c r="FM37" s="319">
        <f t="shared" ref="FM37" si="360">FM6-FM19</f>
        <v>5.5769246400012094</v>
      </c>
      <c r="FN37" s="319">
        <f t="shared" ref="FN37" si="361">FN6-FN19</f>
        <v>22.497837729997684</v>
      </c>
      <c r="FO37" s="319">
        <f t="shared" ref="FO37" si="362">FO6-FO19</f>
        <v>-10.003912759999309</v>
      </c>
      <c r="FP37" s="319">
        <f t="shared" ref="FP37" si="363">FP6-FP19</f>
        <v>-28.17478296999883</v>
      </c>
      <c r="FQ37" s="319">
        <f t="shared" ref="FQ37:FR37" si="364">FQ6-FQ19</f>
        <v>-155.49706314000127</v>
      </c>
      <c r="FR37" s="319">
        <f t="shared" si="364"/>
        <v>-138.78525428000029</v>
      </c>
      <c r="FS37" s="319">
        <f t="shared" ref="FS37" si="365">FS6-FS19</f>
        <v>310.5744292600001</v>
      </c>
      <c r="FT37" s="319">
        <f t="shared" ref="FT37:FU37" si="366">FT6-FT19</f>
        <v>-80.945775314999707</v>
      </c>
      <c r="FU37" s="319">
        <f t="shared" si="366"/>
        <v>84.821762961459967</v>
      </c>
    </row>
    <row r="38" spans="1:177" s="203" customFormat="1" ht="18.75">
      <c r="A38" s="320" t="s">
        <v>217</v>
      </c>
      <c r="B38" s="321" t="s">
        <v>216</v>
      </c>
      <c r="C38" s="322">
        <f t="shared" ref="C38:F38" si="367">+C6-C21-C34-C35</f>
        <v>1765.1292867300008</v>
      </c>
      <c r="D38" s="322">
        <f t="shared" si="367"/>
        <v>1936.7346055899998</v>
      </c>
      <c r="E38" s="322">
        <f t="shared" si="367"/>
        <v>2087.2531725299987</v>
      </c>
      <c r="F38" s="322">
        <f t="shared" si="367"/>
        <v>1767.0345520299988</v>
      </c>
      <c r="G38" s="322">
        <f>+G6-G21-G34-G35</f>
        <v>2188.0310582799984</v>
      </c>
      <c r="H38" s="322">
        <f t="shared" ref="H38:EJ38" si="368">+H6-H21-H34-H35</f>
        <v>2396.8007168299996</v>
      </c>
      <c r="I38" s="322">
        <f t="shared" si="368"/>
        <v>2267.5024520600018</v>
      </c>
      <c r="J38" s="322">
        <f t="shared" si="368"/>
        <v>1321.3597262899996</v>
      </c>
      <c r="K38" s="322">
        <f t="shared" si="368"/>
        <v>1931.3091878999996</v>
      </c>
      <c r="L38" s="322">
        <f t="shared" ref="L38" si="369">+L6-L21-L34-L35</f>
        <v>1854.7203312600009</v>
      </c>
      <c r="M38" s="322">
        <f t="shared" ref="M38:AB38" si="370">+M6-M21-M34-M35</f>
        <v>489.0834653600001</v>
      </c>
      <c r="N38" s="322">
        <f t="shared" si="370"/>
        <v>312.04339813999945</v>
      </c>
      <c r="O38" s="322">
        <f t="shared" si="370"/>
        <v>684.42985363000003</v>
      </c>
      <c r="P38" s="322">
        <f t="shared" si="370"/>
        <v>279.57256959999989</v>
      </c>
      <c r="Q38" s="322">
        <f t="shared" si="370"/>
        <v>575.25094125000021</v>
      </c>
      <c r="R38" s="322">
        <f t="shared" si="370"/>
        <v>529.03546423000057</v>
      </c>
      <c r="S38" s="322">
        <f t="shared" si="370"/>
        <v>505.00007518999939</v>
      </c>
      <c r="T38" s="322">
        <f t="shared" si="370"/>
        <v>327.4481249199996</v>
      </c>
      <c r="U38" s="322">
        <f t="shared" si="370"/>
        <v>618.19544922000011</v>
      </c>
      <c r="V38" s="322">
        <f t="shared" si="370"/>
        <v>666.94327604999978</v>
      </c>
      <c r="W38" s="322">
        <f t="shared" si="370"/>
        <v>173.98471327000027</v>
      </c>
      <c r="X38" s="322">
        <f t="shared" si="370"/>
        <v>628.12973398999861</v>
      </c>
      <c r="Y38" s="322">
        <f t="shared" si="370"/>
        <v>268.17401634999976</v>
      </c>
      <c r="Z38" s="322">
        <f t="shared" si="370"/>
        <v>509.24547251000126</v>
      </c>
      <c r="AA38" s="322">
        <f t="shared" si="370"/>
        <v>568.18075643999873</v>
      </c>
      <c r="AB38" s="322">
        <f t="shared" si="370"/>
        <v>421.43430673000057</v>
      </c>
      <c r="AC38" s="322">
        <f t="shared" si="368"/>
        <v>592.82114810999997</v>
      </c>
      <c r="AD38" s="322">
        <f t="shared" si="368"/>
        <v>623.8127761999998</v>
      </c>
      <c r="AE38" s="322">
        <f t="shared" si="368"/>
        <v>292.03013561000097</v>
      </c>
      <c r="AF38" s="322">
        <f t="shared" si="368"/>
        <v>679.36699835999718</v>
      </c>
      <c r="AG38" s="322">
        <f t="shared" si="368"/>
        <v>610.73039414000039</v>
      </c>
      <c r="AH38" s="322">
        <f t="shared" si="368"/>
        <v>740.34924364999995</v>
      </c>
      <c r="AI38" s="322">
        <f t="shared" si="368"/>
        <v>585.04895993999901</v>
      </c>
      <c r="AJ38" s="322">
        <f t="shared" si="368"/>
        <v>460.67211909999958</v>
      </c>
      <c r="AK38" s="322">
        <f t="shared" si="368"/>
        <v>436.97848702999971</v>
      </c>
      <c r="AL38" s="322">
        <f t="shared" si="368"/>
        <v>843.83235949000061</v>
      </c>
      <c r="AM38" s="322">
        <f t="shared" si="368"/>
        <v>481.72675690000062</v>
      </c>
      <c r="AN38" s="322">
        <f t="shared" si="368"/>
        <v>504.96484863999962</v>
      </c>
      <c r="AO38" s="322">
        <f t="shared" si="368"/>
        <v>259.16961665999975</v>
      </c>
      <c r="AP38" s="322">
        <f t="shared" si="368"/>
        <v>757.78986932999987</v>
      </c>
      <c r="AQ38" s="322">
        <f t="shared" si="368"/>
        <v>241.0435898500001</v>
      </c>
      <c r="AR38" s="322">
        <f t="shared" si="368"/>
        <v>63.356650450000416</v>
      </c>
      <c r="AS38" s="322">
        <f t="shared" si="368"/>
        <v>534.91906238000138</v>
      </c>
      <c r="AT38" s="322">
        <f t="shared" si="368"/>
        <v>513.57436337999866</v>
      </c>
      <c r="AU38" s="322">
        <f t="shared" si="368"/>
        <v>194.3989066000006</v>
      </c>
      <c r="AV38" s="322">
        <f t="shared" si="368"/>
        <v>688.41685553999855</v>
      </c>
      <c r="AW38" s="322">
        <f t="shared" si="368"/>
        <v>388.99023772999976</v>
      </c>
      <c r="AX38" s="322">
        <f t="shared" ref="AX38:AZ38" si="371">+AX6-AX21-AX34-AX35</f>
        <v>569.54971643000044</v>
      </c>
      <c r="AY38" s="322">
        <f t="shared" si="371"/>
        <v>478.3949479600002</v>
      </c>
      <c r="AZ38" s="322">
        <f t="shared" si="371"/>
        <v>417.78542914000002</v>
      </c>
      <c r="BA38" s="322">
        <f t="shared" ref="BA38" si="372">+BA6-BA21-BA34-BA35</f>
        <v>452.14849399500019</v>
      </c>
      <c r="BB38" s="322">
        <f t="shared" ref="BB38:CW38" si="373">+BB6-BB21-BB34-BB35</f>
        <v>265.38928827999996</v>
      </c>
      <c r="BC38" s="322">
        <f t="shared" si="373"/>
        <v>135.49454532000044</v>
      </c>
      <c r="BD38" s="322">
        <f t="shared" si="373"/>
        <v>88.199631759999804</v>
      </c>
      <c r="BE38" s="322">
        <f t="shared" si="373"/>
        <v>19.171576550000182</v>
      </c>
      <c r="BF38" s="322">
        <f t="shared" si="373"/>
        <v>163.07845851999986</v>
      </c>
      <c r="BG38" s="322">
        <f t="shared" si="373"/>
        <v>129.79336306999971</v>
      </c>
      <c r="BH38" s="322">
        <f t="shared" si="373"/>
        <v>161.09672583000025</v>
      </c>
      <c r="BI38" s="322">
        <f t="shared" si="373"/>
        <v>182.4207155400002</v>
      </c>
      <c r="BJ38" s="322">
        <f t="shared" si="373"/>
        <v>340.91241225999977</v>
      </c>
      <c r="BK38" s="322">
        <f t="shared" si="373"/>
        <v>135.56495060000015</v>
      </c>
      <c r="BL38" s="322">
        <f t="shared" si="373"/>
        <v>126.55484700000096</v>
      </c>
      <c r="BM38" s="322">
        <f t="shared" si="373"/>
        <v>17.452771999998845</v>
      </c>
      <c r="BN38" s="322">
        <f t="shared" si="373"/>
        <v>277.8672422300001</v>
      </c>
      <c r="BO38" s="322">
        <f t="shared" si="373"/>
        <v>166.35804626000004</v>
      </c>
      <c r="BP38" s="322">
        <f t="shared" si="373"/>
        <v>131.02565275999993</v>
      </c>
      <c r="BQ38" s="322">
        <f t="shared" si="373"/>
        <v>110.92936151000008</v>
      </c>
      <c r="BR38" s="322">
        <f t="shared" si="373"/>
        <v>230.42299533999977</v>
      </c>
      <c r="BS38" s="322">
        <f t="shared" si="373"/>
        <v>187.68310738000076</v>
      </c>
      <c r="BT38" s="322">
        <f t="shared" si="373"/>
        <v>164.62208032999908</v>
      </c>
      <c r="BU38" s="322">
        <f t="shared" si="373"/>
        <v>192.08429034000039</v>
      </c>
      <c r="BV38" s="322">
        <f t="shared" si="373"/>
        <v>148.29370452000001</v>
      </c>
      <c r="BW38" s="322">
        <f t="shared" si="373"/>
        <v>175.43392060000104</v>
      </c>
      <c r="BX38" s="322">
        <f t="shared" si="373"/>
        <v>147.80811265999853</v>
      </c>
      <c r="BY38" s="322">
        <f t="shared" si="373"/>
        <v>4.2060916599998279</v>
      </c>
      <c r="BZ38" s="322">
        <f t="shared" si="373"/>
        <v>165.05247426</v>
      </c>
      <c r="CA38" s="322">
        <f t="shared" si="373"/>
        <v>284.96684562000019</v>
      </c>
      <c r="CB38" s="322">
        <f t="shared" si="373"/>
        <v>168.17612933999987</v>
      </c>
      <c r="CC38" s="322">
        <f t="shared" si="373"/>
        <v>235.3953710499996</v>
      </c>
      <c r="CD38" s="322">
        <f t="shared" si="373"/>
        <v>238.16862683999983</v>
      </c>
      <c r="CE38" s="322">
        <f t="shared" si="373"/>
        <v>193.37927816000027</v>
      </c>
      <c r="CF38" s="322">
        <f t="shared" si="373"/>
        <v>263.59295596000044</v>
      </c>
      <c r="CG38" s="322">
        <f t="shared" si="373"/>
        <v>-57.861684630000781</v>
      </c>
      <c r="CH38" s="322">
        <f t="shared" si="373"/>
        <v>-31.746558059999245</v>
      </c>
      <c r="CI38" s="322">
        <f t="shared" si="373"/>
        <v>149.43920959999929</v>
      </c>
      <c r="CJ38" s="322">
        <f t="shared" si="373"/>
        <v>-11.846968089998882</v>
      </c>
      <c r="CK38" s="322">
        <f t="shared" si="373"/>
        <v>490.53749247999804</v>
      </c>
      <c r="CL38" s="322">
        <f t="shared" si="373"/>
        <v>136.53371350999993</v>
      </c>
      <c r="CM38" s="322">
        <f t="shared" si="373"/>
        <v>-55.110030530000202</v>
      </c>
      <c r="CN38" s="322">
        <f t="shared" si="373"/>
        <v>186.75033337000002</v>
      </c>
      <c r="CO38" s="322">
        <f t="shared" si="373"/>
        <v>226.75137144999991</v>
      </c>
      <c r="CP38" s="322">
        <f t="shared" si="373"/>
        <v>-6.6653468600001133</v>
      </c>
      <c r="CQ38" s="322">
        <f t="shared" si="373"/>
        <v>289.1594479200013</v>
      </c>
      <c r="CR38" s="322">
        <f t="shared" si="373"/>
        <v>334.37747999999954</v>
      </c>
      <c r="CS38" s="322">
        <f t="shared" si="373"/>
        <v>114.88231793999972</v>
      </c>
      <c r="CT38" s="322">
        <f t="shared" si="373"/>
        <v>118.92095849999927</v>
      </c>
      <c r="CU38" s="322">
        <f t="shared" si="373"/>
        <v>178.25095803000011</v>
      </c>
      <c r="CV38" s="322">
        <f t="shared" si="373"/>
        <v>4.6095410199997957</v>
      </c>
      <c r="CW38" s="322">
        <f t="shared" si="373"/>
        <v>238.57380768000053</v>
      </c>
      <c r="CX38" s="322">
        <f t="shared" si="368"/>
        <v>182.19624605000033</v>
      </c>
      <c r="CY38" s="322">
        <f t="shared" si="368"/>
        <v>173.33277119999971</v>
      </c>
      <c r="CZ38" s="322">
        <f t="shared" si="368"/>
        <v>237.29213086000004</v>
      </c>
      <c r="DA38" s="322">
        <f t="shared" si="368"/>
        <v>151.23915465000039</v>
      </c>
      <c r="DB38" s="322">
        <f t="shared" si="368"/>
        <v>263.40030172999957</v>
      </c>
      <c r="DC38" s="322">
        <f t="shared" si="368"/>
        <v>209.17331981999993</v>
      </c>
      <c r="DD38" s="322">
        <f t="shared" si="368"/>
        <v>182.60919767000044</v>
      </c>
      <c r="DE38" s="322">
        <f t="shared" si="368"/>
        <v>153.18444895999926</v>
      </c>
      <c r="DF38" s="322">
        <f t="shared" si="368"/>
        <v>-43.763511019998717</v>
      </c>
      <c r="DG38" s="322">
        <f t="shared" si="368"/>
        <v>334.67053635000008</v>
      </c>
      <c r="DH38" s="322">
        <f t="shared" si="368"/>
        <v>158.42182749999964</v>
      </c>
      <c r="DI38" s="322">
        <f t="shared" si="368"/>
        <v>186.27463450999744</v>
      </c>
      <c r="DJ38" s="322">
        <f t="shared" si="368"/>
        <v>201.30513060000004</v>
      </c>
      <c r="DK38" s="322">
        <f t="shared" si="368"/>
        <v>242.25442101999994</v>
      </c>
      <c r="DL38" s="322">
        <f t="shared" si="368"/>
        <v>167.17084252000049</v>
      </c>
      <c r="DM38" s="322">
        <f t="shared" si="368"/>
        <v>285.04177781999931</v>
      </c>
      <c r="DN38" s="322">
        <f t="shared" si="368"/>
        <v>310.8012699200001</v>
      </c>
      <c r="DO38" s="322">
        <f t="shared" si="368"/>
        <v>144.50619591000051</v>
      </c>
      <c r="DP38" s="322">
        <f t="shared" si="368"/>
        <v>161.23630033999905</v>
      </c>
      <c r="DQ38" s="322">
        <f t="shared" si="368"/>
        <v>272.55604056999982</v>
      </c>
      <c r="DR38" s="322">
        <f t="shared" si="368"/>
        <v>151.25661903000017</v>
      </c>
      <c r="DS38" s="322">
        <f t="shared" si="368"/>
        <v>154.21175022999927</v>
      </c>
      <c r="DT38" s="322">
        <f t="shared" si="368"/>
        <v>196.77658431000143</v>
      </c>
      <c r="DU38" s="322">
        <f t="shared" si="368"/>
        <v>109.683784559999</v>
      </c>
      <c r="DV38" s="322">
        <f t="shared" si="368"/>
        <v>284.92952503999993</v>
      </c>
      <c r="DW38" s="322">
        <f t="shared" si="368"/>
        <v>146.62080821999996</v>
      </c>
      <c r="DX38" s="322">
        <f t="shared" si="368"/>
        <v>5.4281537699998239</v>
      </c>
      <c r="DY38" s="322">
        <f t="shared" si="368"/>
        <v>325.75342078000074</v>
      </c>
      <c r="DZ38" s="322">
        <f t="shared" si="368"/>
        <v>302.45240342999875</v>
      </c>
      <c r="EA38" s="322">
        <f t="shared" si="368"/>
        <v>215.62653528000106</v>
      </c>
      <c r="EB38" s="322">
        <f t="shared" si="368"/>
        <v>113.1231146999997</v>
      </c>
      <c r="EC38" s="322">
        <f t="shared" si="368"/>
        <v>16.89953095000088</v>
      </c>
      <c r="ED38" s="322">
        <f t="shared" si="368"/>
        <v>351.70411124999976</v>
      </c>
      <c r="EE38" s="322">
        <f t="shared" si="368"/>
        <v>72.931272220000096</v>
      </c>
      <c r="EF38" s="322">
        <f t="shared" si="368"/>
        <v>-40.317497350000679</v>
      </c>
      <c r="EG38" s="322">
        <f t="shared" si="368"/>
        <v>472.35107377000003</v>
      </c>
      <c r="EH38" s="322">
        <f t="shared" si="368"/>
        <v>24.042327249999786</v>
      </c>
      <c r="EI38" s="322">
        <f t="shared" si="368"/>
        <v>277.33782378000035</v>
      </c>
      <c r="EJ38" s="322">
        <f t="shared" si="368"/>
        <v>-42.210534370000374</v>
      </c>
      <c r="EK38" s="322">
        <f t="shared" ref="EK38:FH38" si="374">+EK6-EK21-EK34-EK35</f>
        <v>-11.428078960000022</v>
      </c>
      <c r="EL38" s="322">
        <f t="shared" si="374"/>
        <v>669.18340040000032</v>
      </c>
      <c r="EM38" s="322">
        <f t="shared" si="374"/>
        <v>100.03454788999966</v>
      </c>
      <c r="EN38" s="322">
        <f t="shared" si="374"/>
        <v>42.512550660000286</v>
      </c>
      <c r="EO38" s="322">
        <f t="shared" si="374"/>
        <v>156.60902132000001</v>
      </c>
      <c r="EP38" s="322">
        <f t="shared" si="374"/>
        <v>41.922017869999792</v>
      </c>
      <c r="EQ38" s="322">
        <f t="shared" si="374"/>
        <v>13.30331805999873</v>
      </c>
      <c r="ER38" s="322">
        <f t="shared" si="374"/>
        <v>46.535884980002024</v>
      </c>
      <c r="ES38" s="322">
        <f t="shared" si="374"/>
        <v>3.5174474099998463</v>
      </c>
      <c r="ET38" s="322">
        <f t="shared" si="374"/>
        <v>359.92684831999998</v>
      </c>
      <c r="EU38" s="322">
        <f t="shared" si="374"/>
        <v>157.96485479999996</v>
      </c>
      <c r="EV38" s="322">
        <f t="shared" si="374"/>
        <v>17.027359260001461</v>
      </c>
      <c r="EW38" s="322">
        <f t="shared" si="374"/>
        <v>120.70833444999859</v>
      </c>
      <c r="EX38" s="322">
        <f t="shared" si="374"/>
        <v>123.00727334000085</v>
      </c>
      <c r="EY38" s="322">
        <f t="shared" si="374"/>
        <v>269.8587555899993</v>
      </c>
      <c r="EZ38" s="322">
        <f t="shared" si="374"/>
        <v>148.89812860000129</v>
      </c>
      <c r="FA38" s="322">
        <f t="shared" si="374"/>
        <v>91.179523729999488</v>
      </c>
      <c r="FB38" s="322">
        <f t="shared" si="374"/>
        <v>-45.678745730000159</v>
      </c>
      <c r="FC38" s="322">
        <f t="shared" si="374"/>
        <v>321.73459590999641</v>
      </c>
      <c r="FD38" s="322">
        <f t="shared" si="374"/>
        <v>72.849063669999353</v>
      </c>
      <c r="FE38" s="322">
        <f t="shared" si="374"/>
        <v>293.83319596000268</v>
      </c>
      <c r="FF38" s="322">
        <f>+FF6-FF21-FF34-FF35</f>
        <v>5.3999755649999344</v>
      </c>
      <c r="FG38" s="322">
        <f t="shared" si="374"/>
        <v>302.15312261499992</v>
      </c>
      <c r="FH38" s="322">
        <f t="shared" si="374"/>
        <v>81.437139549999699</v>
      </c>
      <c r="FI38" s="322">
        <f t="shared" ref="FI38:FJ38" si="375">+FI6-FI21-FI34-FI35</f>
        <v>153.46885572999935</v>
      </c>
      <c r="FJ38" s="322">
        <f t="shared" si="375"/>
        <v>34.801769759999786</v>
      </c>
      <c r="FK38" s="322">
        <f t="shared" ref="FK38" si="376">+FK6-FK21-FK34-FK35</f>
        <v>381.27909094000086</v>
      </c>
      <c r="FL38" s="322">
        <f t="shared" ref="FL38" si="377">+FL6-FL21-FL34-FL35</f>
        <v>166.03353237000087</v>
      </c>
      <c r="FM38" s="322">
        <f t="shared" ref="FM38" si="378">+FM6-FM21-FM34-FM35</f>
        <v>140.10427805000108</v>
      </c>
      <c r="FN38" s="322">
        <f t="shared" ref="FN38" si="379">+FN6-FN21-FN34-FN35</f>
        <v>172.25713753999787</v>
      </c>
      <c r="FO38" s="322">
        <f t="shared" ref="FO38" si="380">+FO6-FO21-FO34-FO35</f>
        <v>134.36709236000095</v>
      </c>
      <c r="FP38" s="322">
        <f t="shared" ref="FP38" si="381">+FP6-FP21-FP34-FP35</f>
        <v>134.39629534000062</v>
      </c>
      <c r="FQ38" s="322">
        <f t="shared" ref="FQ38:FR38" si="382">+FQ6-FQ21-FQ34-FQ35</f>
        <v>149.0220414399987</v>
      </c>
      <c r="FR38" s="322">
        <f t="shared" si="382"/>
        <v>-45.411940010000279</v>
      </c>
      <c r="FS38" s="322">
        <f t="shared" ref="FS38" si="383">+FS6-FS21-FS34-FS35</f>
        <v>425.73849687000001</v>
      </c>
      <c r="FT38" s="322">
        <f t="shared" ref="FT38:FU38" si="384">+FT6-FT21-FT34-FT35</f>
        <v>71.821937135000553</v>
      </c>
      <c r="FU38" s="322">
        <f t="shared" si="384"/>
        <v>203.57345685145987</v>
      </c>
    </row>
    <row r="39" spans="1:177" s="67" customFormat="1" ht="18.75">
      <c r="A39" s="323">
        <v>4</v>
      </c>
      <c r="B39" s="324" t="s">
        <v>62</v>
      </c>
      <c r="C39" s="367">
        <f t="shared" ref="C39:F39" si="385">+C37+C24</f>
        <v>117.05490939000059</v>
      </c>
      <c r="D39" s="367">
        <f t="shared" si="385"/>
        <v>352.33787305999891</v>
      </c>
      <c r="E39" s="367">
        <f t="shared" si="385"/>
        <v>323.93110284999989</v>
      </c>
      <c r="F39" s="367">
        <f t="shared" si="385"/>
        <v>-59.404083510001655</v>
      </c>
      <c r="G39" s="367">
        <f t="shared" ref="G39:AE39" si="386">+G37+G24</f>
        <v>168.85959617999941</v>
      </c>
      <c r="H39" s="367">
        <f t="shared" si="386"/>
        <v>-43.839218789998881</v>
      </c>
      <c r="I39" s="367">
        <f t="shared" si="386"/>
        <v>451.7930819800016</v>
      </c>
      <c r="J39" s="367">
        <f t="shared" si="386"/>
        <v>185.54574125999915</v>
      </c>
      <c r="K39" s="367">
        <f t="shared" ref="K39:AB39" si="387">+K37+K24</f>
        <v>564.32378748000065</v>
      </c>
      <c r="L39" s="367">
        <f t="shared" ref="L39" si="388">+L37+L24</f>
        <v>402.61247871000114</v>
      </c>
      <c r="M39" s="367">
        <f t="shared" si="387"/>
        <v>186.24064649000013</v>
      </c>
      <c r="N39" s="367">
        <f t="shared" si="387"/>
        <v>-39.013436580000459</v>
      </c>
      <c r="O39" s="367">
        <f t="shared" si="387"/>
        <v>278.56654430000003</v>
      </c>
      <c r="P39" s="367">
        <f t="shared" si="387"/>
        <v>-308.73884481999937</v>
      </c>
      <c r="Q39" s="367">
        <f t="shared" si="387"/>
        <v>235.54501083000025</v>
      </c>
      <c r="R39" s="367">
        <f t="shared" si="387"/>
        <v>130.52140734000076</v>
      </c>
      <c r="S39" s="367">
        <f t="shared" si="387"/>
        <v>179.59248046999937</v>
      </c>
      <c r="T39" s="367">
        <f t="shared" si="387"/>
        <v>-193.32102558000099</v>
      </c>
      <c r="U39" s="367">
        <f t="shared" si="387"/>
        <v>334.95935708000025</v>
      </c>
      <c r="V39" s="367">
        <f t="shared" si="387"/>
        <v>256.82763491999958</v>
      </c>
      <c r="W39" s="367">
        <f t="shared" si="387"/>
        <v>-251.76893426999968</v>
      </c>
      <c r="X39" s="367">
        <f t="shared" si="387"/>
        <v>-16.086954880001642</v>
      </c>
      <c r="Y39" s="367">
        <f t="shared" si="387"/>
        <v>-48.133895820000262</v>
      </c>
      <c r="Z39" s="367">
        <f t="shared" si="387"/>
        <v>102.28988275000131</v>
      </c>
      <c r="AA39" s="367">
        <f t="shared" si="387"/>
        <v>166.96156942999858</v>
      </c>
      <c r="AB39" s="367">
        <f t="shared" si="387"/>
        <v>-280.52163986999938</v>
      </c>
      <c r="AC39" s="367">
        <f t="shared" si="386"/>
        <v>240.23957609999991</v>
      </c>
      <c r="AD39" s="367">
        <f t="shared" si="386"/>
        <v>131.3229557100002</v>
      </c>
      <c r="AE39" s="367">
        <f t="shared" si="386"/>
        <v>-96.385944279999563</v>
      </c>
      <c r="AF39" s="367">
        <f t="shared" ref="AF39:AR39" si="389">+AF37+AF24</f>
        <v>-106.31699135000224</v>
      </c>
      <c r="AG39" s="367">
        <f t="shared" si="389"/>
        <v>179.64942661000043</v>
      </c>
      <c r="AH39" s="367">
        <f t="shared" si="389"/>
        <v>244.70120086999975</v>
      </c>
      <c r="AI39" s="367">
        <f t="shared" si="389"/>
        <v>-145.49827796000076</v>
      </c>
      <c r="AJ39" s="367">
        <f t="shared" si="389"/>
        <v>-322.69156830999924</v>
      </c>
      <c r="AK39" s="367">
        <f t="shared" si="389"/>
        <v>21.234269499999698</v>
      </c>
      <c r="AL39" s="367">
        <f t="shared" si="389"/>
        <v>365.93981385000052</v>
      </c>
      <c r="AM39" s="367">
        <f t="shared" si="389"/>
        <v>121.79320914000073</v>
      </c>
      <c r="AN39" s="367">
        <f t="shared" si="389"/>
        <v>-57.174210510000286</v>
      </c>
      <c r="AO39" s="367">
        <f t="shared" si="389"/>
        <v>36.874710399999756</v>
      </c>
      <c r="AP39" s="367">
        <f t="shared" si="389"/>
        <v>593.64342239999996</v>
      </c>
      <c r="AQ39" s="367">
        <f t="shared" si="389"/>
        <v>-23.152808880000435</v>
      </c>
      <c r="AR39" s="367">
        <f t="shared" si="389"/>
        <v>-421.81958265999936</v>
      </c>
      <c r="AS39" s="367">
        <f t="shared" ref="AS39:AV39" si="390">+AS37+AS24</f>
        <v>339.33630638000125</v>
      </c>
      <c r="AT39" s="367">
        <f t="shared" si="390"/>
        <v>248.82163330999856</v>
      </c>
      <c r="AU39" s="367">
        <f t="shared" si="390"/>
        <v>-99.825615519998877</v>
      </c>
      <c r="AV39" s="367">
        <f t="shared" si="390"/>
        <v>75.991463309999062</v>
      </c>
      <c r="AW39" s="367">
        <f t="shared" ref="AW39:CW39" si="391">+AW37+AW24</f>
        <v>178.42983722999963</v>
      </c>
      <c r="AX39" s="367">
        <f t="shared" si="391"/>
        <v>262.85906966000016</v>
      </c>
      <c r="AY39" s="367">
        <f t="shared" si="391"/>
        <v>100.17616424000039</v>
      </c>
      <c r="AZ39" s="367">
        <f t="shared" si="391"/>
        <v>-138.85259241999972</v>
      </c>
      <c r="BA39" s="367">
        <f t="shared" ref="BA39" si="392">+BA37+BA24</f>
        <v>157.9659828150001</v>
      </c>
      <c r="BB39" s="367">
        <f t="shared" si="391"/>
        <v>193.32629068999989</v>
      </c>
      <c r="BC39" s="367">
        <f t="shared" si="391"/>
        <v>29.452349510000474</v>
      </c>
      <c r="BD39" s="367">
        <f t="shared" si="391"/>
        <v>-36.537993710000244</v>
      </c>
      <c r="BE39" s="367">
        <f t="shared" si="391"/>
        <v>-110.42226684999979</v>
      </c>
      <c r="BF39" s="367">
        <f t="shared" si="391"/>
        <v>47.649202509999853</v>
      </c>
      <c r="BG39" s="367">
        <f t="shared" si="391"/>
        <v>23.759627759999532</v>
      </c>
      <c r="BH39" s="367">
        <f t="shared" si="391"/>
        <v>32.989580440000161</v>
      </c>
      <c r="BI39" s="367">
        <f t="shared" si="391"/>
        <v>42.033876860000284</v>
      </c>
      <c r="BJ39" s="367">
        <f t="shared" si="391"/>
        <v>203.54308699999979</v>
      </c>
      <c r="BK39" s="367">
        <f t="shared" si="391"/>
        <v>-20.226008739999457</v>
      </c>
      <c r="BL39" s="367">
        <f t="shared" si="391"/>
        <v>-36.298071129999308</v>
      </c>
      <c r="BM39" s="367">
        <f t="shared" si="391"/>
        <v>-252.21476495000047</v>
      </c>
      <c r="BN39" s="367">
        <f t="shared" si="391"/>
        <v>201.71392716000008</v>
      </c>
      <c r="BO39" s="367">
        <f t="shared" si="391"/>
        <v>38.780710990000102</v>
      </c>
      <c r="BP39" s="367">
        <f t="shared" si="391"/>
        <v>-4.9496273200000083</v>
      </c>
      <c r="BQ39" s="367">
        <f t="shared" si="391"/>
        <v>-57.503011860000029</v>
      </c>
      <c r="BR39" s="367">
        <f t="shared" si="391"/>
        <v>106.98117627999983</v>
      </c>
      <c r="BS39" s="367">
        <f t="shared" si="391"/>
        <v>81.043242920000964</v>
      </c>
      <c r="BT39" s="367">
        <f t="shared" si="391"/>
        <v>62.425890729998763</v>
      </c>
      <c r="BU39" s="367">
        <f t="shared" si="391"/>
        <v>91.351828200000483</v>
      </c>
      <c r="BV39" s="367">
        <f t="shared" si="391"/>
        <v>25.814761540000063</v>
      </c>
      <c r="BW39" s="367">
        <f t="shared" si="391"/>
        <v>45.065167450000651</v>
      </c>
      <c r="BX39" s="367">
        <f t="shared" si="391"/>
        <v>25.342984859998502</v>
      </c>
      <c r="BY39" s="367">
        <f t="shared" si="391"/>
        <v>-263.72917789000019</v>
      </c>
      <c r="BZ39" s="367">
        <f t="shared" si="391"/>
        <v>120.47016512000002</v>
      </c>
      <c r="CA39" s="367">
        <f t="shared" si="391"/>
        <v>191.62884472000022</v>
      </c>
      <c r="CB39" s="367">
        <f t="shared" si="391"/>
        <v>22.860347239999896</v>
      </c>
      <c r="CC39" s="367">
        <f t="shared" si="391"/>
        <v>102.66679988999928</v>
      </c>
      <c r="CD39" s="367">
        <f t="shared" si="391"/>
        <v>108.22041386000011</v>
      </c>
      <c r="CE39" s="367">
        <f t="shared" si="391"/>
        <v>45.940421170000008</v>
      </c>
      <c r="CF39" s="367">
        <f t="shared" si="391"/>
        <v>124.1436362200004</v>
      </c>
      <c r="CG39" s="367">
        <f t="shared" si="391"/>
        <v>-181.45227893000055</v>
      </c>
      <c r="CH39" s="367">
        <f t="shared" si="391"/>
        <v>-194.4602915599994</v>
      </c>
      <c r="CI39" s="367">
        <f t="shared" si="391"/>
        <v>-8.8922741700005901</v>
      </c>
      <c r="CJ39" s="367">
        <f t="shared" si="391"/>
        <v>-154.8248106899992</v>
      </c>
      <c r="CK39" s="367">
        <f t="shared" si="391"/>
        <v>147.63012997999829</v>
      </c>
      <c r="CL39" s="367">
        <f t="shared" si="391"/>
        <v>81.646772559999903</v>
      </c>
      <c r="CM39" s="367">
        <f t="shared" si="391"/>
        <v>-162.31547052000016</v>
      </c>
      <c r="CN39" s="367">
        <f t="shared" si="391"/>
        <v>32.534802139999897</v>
      </c>
      <c r="CO39" s="367">
        <f t="shared" si="391"/>
        <v>90.455802979999859</v>
      </c>
      <c r="CP39" s="367">
        <f t="shared" si="391"/>
        <v>-164.36359222000021</v>
      </c>
      <c r="CQ39" s="367">
        <f t="shared" si="391"/>
        <v>176.19767199000142</v>
      </c>
      <c r="CR39" s="367">
        <f t="shared" si="391"/>
        <v>211.88860083999953</v>
      </c>
      <c r="CS39" s="367">
        <f t="shared" si="391"/>
        <v>-27.512583270000142</v>
      </c>
      <c r="CT39" s="367">
        <f t="shared" si="391"/>
        <v>-17.4144481400008</v>
      </c>
      <c r="CU39" s="367">
        <f t="shared" si="391"/>
        <v>-53.829578259999792</v>
      </c>
      <c r="CV39" s="367">
        <f t="shared" si="391"/>
        <v>-155.68804771000072</v>
      </c>
      <c r="CW39" s="367">
        <f t="shared" si="391"/>
        <v>-71.004013899998995</v>
      </c>
      <c r="CX39" s="367">
        <f t="shared" ref="CX39:DT39" si="393">+CX37+CX24</f>
        <v>100.37709846000035</v>
      </c>
      <c r="CY39" s="367">
        <f t="shared" si="393"/>
        <v>58.013032169999711</v>
      </c>
      <c r="CZ39" s="367">
        <f t="shared" si="393"/>
        <v>81.849445469999964</v>
      </c>
      <c r="DA39" s="367">
        <f t="shared" si="393"/>
        <v>0.52088332000046478</v>
      </c>
      <c r="DB39" s="367">
        <f t="shared" si="393"/>
        <v>103.44066652999956</v>
      </c>
      <c r="DC39" s="367">
        <f t="shared" si="393"/>
        <v>27.361405860000268</v>
      </c>
      <c r="DD39" s="367">
        <f t="shared" si="393"/>
        <v>71.046207290000268</v>
      </c>
      <c r="DE39" s="367">
        <f t="shared" si="393"/>
        <v>25.727802409999356</v>
      </c>
      <c r="DF39" s="367">
        <f t="shared" si="393"/>
        <v>-193.15995397999922</v>
      </c>
      <c r="DG39" s="367">
        <f t="shared" si="393"/>
        <v>134.40406870000083</v>
      </c>
      <c r="DH39" s="367">
        <f t="shared" si="393"/>
        <v>-26.66748208000125</v>
      </c>
      <c r="DI39" s="367">
        <f t="shared" si="393"/>
        <v>-214.05357797000181</v>
      </c>
      <c r="DJ39" s="367">
        <f t="shared" si="393"/>
        <v>107.38834057999999</v>
      </c>
      <c r="DK39" s="367">
        <f t="shared" si="393"/>
        <v>35.762055179999734</v>
      </c>
      <c r="DL39" s="367">
        <f t="shared" si="393"/>
        <v>36.499030850000644</v>
      </c>
      <c r="DM39" s="367">
        <f t="shared" si="393"/>
        <v>112.77921362999908</v>
      </c>
      <c r="DN39" s="367">
        <f t="shared" si="393"/>
        <v>165.30229946000048</v>
      </c>
      <c r="DO39" s="367">
        <f t="shared" si="393"/>
        <v>-33.380312219999816</v>
      </c>
      <c r="DP39" s="367">
        <f t="shared" si="393"/>
        <v>-53.206519380000671</v>
      </c>
      <c r="DQ39" s="367">
        <f t="shared" si="393"/>
        <v>122.24356316999898</v>
      </c>
      <c r="DR39" s="367">
        <f t="shared" si="393"/>
        <v>-214.53532174999918</v>
      </c>
      <c r="DS39" s="367">
        <f t="shared" si="393"/>
        <v>-30.899172260001009</v>
      </c>
      <c r="DT39" s="367">
        <f t="shared" si="393"/>
        <v>28.090494740001475</v>
      </c>
      <c r="DU39" s="367">
        <f t="shared" ref="DU39:ER39" si="394">+DU37+DU24</f>
        <v>-319.88289078999952</v>
      </c>
      <c r="DV39" s="367">
        <f t="shared" si="394"/>
        <v>157.33785844999991</v>
      </c>
      <c r="DW39" s="367">
        <f t="shared" si="394"/>
        <v>26.667648129999932</v>
      </c>
      <c r="DX39" s="367">
        <f t="shared" si="394"/>
        <v>-162.77123708000011</v>
      </c>
      <c r="DY39" s="367">
        <f t="shared" si="394"/>
        <v>113.32521273000097</v>
      </c>
      <c r="DZ39" s="367">
        <f t="shared" si="394"/>
        <v>140.52072942999891</v>
      </c>
      <c r="EA39" s="367">
        <f t="shared" si="394"/>
        <v>112.09387169000078</v>
      </c>
      <c r="EB39" s="367">
        <f t="shared" si="394"/>
        <v>-0.46389179000028946</v>
      </c>
      <c r="EC39" s="367">
        <f t="shared" si="394"/>
        <v>-93.924817449999381</v>
      </c>
      <c r="ED39" s="367">
        <f t="shared" si="394"/>
        <v>216.18191838000013</v>
      </c>
      <c r="EE39" s="367">
        <f t="shared" si="394"/>
        <v>-59.001678830000174</v>
      </c>
      <c r="EF39" s="367">
        <f t="shared" si="394"/>
        <v>-180.67682064000007</v>
      </c>
      <c r="EG39" s="367">
        <f t="shared" si="394"/>
        <v>182.5042889599998</v>
      </c>
      <c r="EH39" s="367">
        <f t="shared" si="394"/>
        <v>-41.343936040000223</v>
      </c>
      <c r="EI39" s="367">
        <f t="shared" si="394"/>
        <v>188.90699483000029</v>
      </c>
      <c r="EJ39" s="367">
        <f t="shared" si="394"/>
        <v>-110.6883483900004</v>
      </c>
      <c r="EK39" s="367">
        <f t="shared" si="394"/>
        <v>-50.515905570000079</v>
      </c>
      <c r="EL39" s="367">
        <f t="shared" si="394"/>
        <v>617.07526840000048</v>
      </c>
      <c r="EM39" s="367">
        <f t="shared" si="394"/>
        <v>27.084059569999596</v>
      </c>
      <c r="EN39" s="367">
        <f t="shared" si="394"/>
        <v>-35.43525476999978</v>
      </c>
      <c r="EO39" s="367">
        <f t="shared" si="394"/>
        <v>65.580398179999932</v>
      </c>
      <c r="EP39" s="367">
        <f t="shared" si="394"/>
        <v>-53.297952290000467</v>
      </c>
      <c r="EQ39" s="367">
        <f t="shared" si="394"/>
        <v>-105.16765242000089</v>
      </c>
      <c r="ER39" s="367">
        <f t="shared" si="394"/>
        <v>-71.151548709997684</v>
      </c>
      <c r="ES39" s="367">
        <f t="shared" ref="ES39:FE39" si="395">+ES37+ES24</f>
        <v>-245.5003815300006</v>
      </c>
      <c r="ET39" s="367">
        <f t="shared" si="395"/>
        <v>335.90881784999999</v>
      </c>
      <c r="EU39" s="367">
        <f t="shared" si="395"/>
        <v>88.258713239999935</v>
      </c>
      <c r="EV39" s="367">
        <f t="shared" si="395"/>
        <v>-84.831224709998523</v>
      </c>
      <c r="EW39" s="367">
        <f t="shared" si="395"/>
        <v>43.482684199998644</v>
      </c>
      <c r="EX39" s="367">
        <f t="shared" si="395"/>
        <v>32.929292400000861</v>
      </c>
      <c r="EY39" s="367">
        <f t="shared" si="395"/>
        <v>172.40965670999921</v>
      </c>
      <c r="EZ39" s="367">
        <f t="shared" si="395"/>
        <v>49.219978550001493</v>
      </c>
      <c r="FA39" s="367">
        <f t="shared" si="395"/>
        <v>2.1396803699992688</v>
      </c>
      <c r="FB39" s="367">
        <f t="shared" si="395"/>
        <v>-151.1852744399996</v>
      </c>
      <c r="FC39" s="367">
        <f t="shared" si="395"/>
        <v>219.967189339996</v>
      </c>
      <c r="FD39" s="367">
        <f t="shared" si="395"/>
        <v>-32.304472300000711</v>
      </c>
      <c r="FE39" s="367">
        <f t="shared" si="395"/>
        <v>-111.67125372999641</v>
      </c>
      <c r="FF39" s="367">
        <f t="shared" ref="FF39:FH39" si="396">+FF37+FF24</f>
        <v>-13.309078435000064</v>
      </c>
      <c r="FG39" s="367">
        <f t="shared" si="396"/>
        <v>222.36720869499987</v>
      </c>
      <c r="FH39" s="367">
        <f t="shared" si="396"/>
        <v>-30.628293030000247</v>
      </c>
      <c r="FI39" s="367">
        <f t="shared" ref="FI39:FJ39" si="397">+FI37+FI24</f>
        <v>47.445963679999508</v>
      </c>
      <c r="FJ39" s="367">
        <f t="shared" si="397"/>
        <v>-60.804761260000078</v>
      </c>
      <c r="FK39" s="367">
        <f t="shared" ref="FK39" si="398">+FK37+FK24</f>
        <v>276.21786724000043</v>
      </c>
      <c r="FL39" s="367">
        <f t="shared" ref="FL39" si="399">+FL37+FL24</f>
        <v>40.400552710000881</v>
      </c>
      <c r="FM39" s="367">
        <f t="shared" ref="FM39" si="400">+FM37+FM24</f>
        <v>22.319305390001208</v>
      </c>
      <c r="FN39" s="367">
        <f t="shared" ref="FN39" si="401">+FN37+FN24</f>
        <v>37.456306139997722</v>
      </c>
      <c r="FO39" s="367">
        <f t="shared" ref="FO39" si="402">+FO37+FO24</f>
        <v>4.5775573800007052</v>
      </c>
      <c r="FP39" s="367">
        <f t="shared" ref="FP39" si="403">+FP37+FP24</f>
        <v>-5.9173794299988671</v>
      </c>
      <c r="FQ39" s="367">
        <f t="shared" ref="FQ39:FR39" si="404">+FQ37+FQ24</f>
        <v>-137.51277037000125</v>
      </c>
      <c r="FR39" s="367">
        <f t="shared" si="404"/>
        <v>-112.59819520000029</v>
      </c>
      <c r="FS39" s="367">
        <f t="shared" ref="FS39" si="405">+FS37+FS24</f>
        <v>330.1558835300001</v>
      </c>
      <c r="FT39" s="367">
        <f t="shared" ref="FT39:FU39" si="406">+FT37+FT24</f>
        <v>-59.59170551499971</v>
      </c>
      <c r="FU39" s="367">
        <f t="shared" si="406"/>
        <v>97.667748871459978</v>
      </c>
    </row>
    <row r="40" spans="1:177" s="67" customFormat="1" ht="18.75">
      <c r="A40" s="323">
        <v>41</v>
      </c>
      <c r="B40" s="324" t="s">
        <v>240</v>
      </c>
      <c r="C40" s="367">
        <f>+C39-C8</f>
        <v>-45.948773919999425</v>
      </c>
      <c r="D40" s="367">
        <f t="shared" ref="D40:I40" si="407">+D39-D8</f>
        <v>175.4871026699989</v>
      </c>
      <c r="E40" s="367">
        <f t="shared" si="407"/>
        <v>151.96924168999996</v>
      </c>
      <c r="F40" s="367">
        <f t="shared" si="407"/>
        <v>-228.87329277000168</v>
      </c>
      <c r="G40" s="367">
        <f t="shared" si="407"/>
        <v>-6.1982291200006614</v>
      </c>
      <c r="H40" s="367">
        <f t="shared" si="407"/>
        <v>-217.31928357999882</v>
      </c>
      <c r="I40" s="367">
        <f t="shared" si="407"/>
        <v>220.11703683000152</v>
      </c>
      <c r="J40" s="367">
        <f>+J39-J8</f>
        <v>10.135537419999082</v>
      </c>
      <c r="K40" s="367">
        <f>+K39-K8</f>
        <v>314.25943247000066</v>
      </c>
      <c r="L40" s="367">
        <f t="shared" ref="L40:M40" si="408">+L39-L8</f>
        <v>154.33681112000122</v>
      </c>
      <c r="M40" s="367">
        <f t="shared" si="408"/>
        <v>151.41472140000013</v>
      </c>
      <c r="N40" s="367">
        <f t="shared" ref="N40" si="409">+N39-N8</f>
        <v>-78.158669260000465</v>
      </c>
      <c r="O40" s="367">
        <f t="shared" ref="O40" si="410">+O39-O8</f>
        <v>234.41260595000003</v>
      </c>
      <c r="P40" s="367">
        <f t="shared" ref="P40" si="411">+P39-P8</f>
        <v>-353.61743200999939</v>
      </c>
      <c r="Q40" s="367">
        <f t="shared" ref="Q40" si="412">+Q39-Q8</f>
        <v>191.37682061000024</v>
      </c>
      <c r="R40" s="367">
        <f t="shared" ref="R40" si="413">+R39-R8</f>
        <v>89.589599580000765</v>
      </c>
      <c r="S40" s="367">
        <f t="shared" ref="S40:U40" si="414">+S39-S8</f>
        <v>132.31242336999935</v>
      </c>
      <c r="T40" s="367">
        <f t="shared" si="414"/>
        <v>-237.79174089000099</v>
      </c>
      <c r="U40" s="367">
        <f t="shared" si="414"/>
        <v>287.69397988000031</v>
      </c>
      <c r="V40" s="367">
        <f t="shared" ref="V40:W40" si="415">+V39-V8</f>
        <v>214.46662953999959</v>
      </c>
      <c r="W40" s="367">
        <f t="shared" si="415"/>
        <v>-293.24939927999969</v>
      </c>
      <c r="X40" s="367">
        <f t="shared" ref="X40" si="416">+X39-X8</f>
        <v>-56.941968450001603</v>
      </c>
      <c r="Y40" s="367">
        <f t="shared" ref="Y40" si="417">+Y39-Y8</f>
        <v>-81.543423280000297</v>
      </c>
      <c r="Z40" s="367">
        <f t="shared" ref="Z40" si="418">+Z39-Z8</f>
        <v>55.047292580001283</v>
      </c>
      <c r="AA40" s="367">
        <f t="shared" ref="AA40" si="419">+AA39-AA8</f>
        <v>123.09514590999856</v>
      </c>
      <c r="AB40" s="367">
        <f t="shared" ref="AB40" si="420">+AB39-AB8</f>
        <v>-325.47230797999936</v>
      </c>
      <c r="AC40" s="367">
        <f t="shared" ref="AC40:AE40" si="421">+AC39-AC8</f>
        <v>195.21676721999989</v>
      </c>
      <c r="AD40" s="367">
        <f t="shared" si="421"/>
        <v>83.128588900000167</v>
      </c>
      <c r="AE40" s="367">
        <f t="shared" si="421"/>
        <v>-133.41506260999955</v>
      </c>
      <c r="AF40" s="367">
        <f t="shared" ref="AF40:AG40" si="422">+AF39-AF8</f>
        <v>-151.12852263000229</v>
      </c>
      <c r="AG40" s="367">
        <f t="shared" si="422"/>
        <v>145.50611000000046</v>
      </c>
      <c r="AH40" s="367">
        <f t="shared" ref="AH40" si="423">+AH39-AH8</f>
        <v>207.24412840999975</v>
      </c>
      <c r="AI40" s="367">
        <f t="shared" ref="AI40" si="424">+AI39-AI8</f>
        <v>-207.02564850000076</v>
      </c>
      <c r="AJ40" s="367">
        <f t="shared" ref="AJ40" si="425">+AJ39-AJ8</f>
        <v>-363.04387348999921</v>
      </c>
      <c r="AK40" s="367">
        <f t="shared" ref="AK40" si="426">+AK39-AK8</f>
        <v>-16.653590480000297</v>
      </c>
      <c r="AL40" s="367">
        <f t="shared" ref="AL40" si="427">+AL39-AL8</f>
        <v>306.0487418400005</v>
      </c>
      <c r="AM40" s="367">
        <f t="shared" ref="AM40:AO40" si="428">+AM39-AM8</f>
        <v>67.526976700000716</v>
      </c>
      <c r="AN40" s="367">
        <f t="shared" si="428"/>
        <v>-136.8050912300003</v>
      </c>
      <c r="AO40" s="367">
        <f t="shared" si="428"/>
        <v>-25.34571631000027</v>
      </c>
      <c r="AP40" s="367">
        <f t="shared" ref="AP40:AQ40" si="429">+AP39-AP8</f>
        <v>569.34230888000002</v>
      </c>
      <c r="AQ40" s="367">
        <f t="shared" si="429"/>
        <v>-50.970128810000446</v>
      </c>
      <c r="AR40" s="367">
        <f t="shared" ref="AR40" si="430">+AR39-AR8</f>
        <v>-482.8909263399994</v>
      </c>
      <c r="AS40" s="367">
        <f t="shared" ref="AS40" si="431">+AS39-AS8</f>
        <v>300.11225185000126</v>
      </c>
      <c r="AT40" s="367">
        <f t="shared" ref="AT40" si="432">+AT39-AT8</f>
        <v>193.47174501999854</v>
      </c>
      <c r="AU40" s="367">
        <f t="shared" ref="AU40" si="433">+AU39-AU8</f>
        <v>-154.15849671999888</v>
      </c>
      <c r="AV40" s="367">
        <f t="shared" ref="AV40" si="434">+AV39-AV8</f>
        <v>-25.166067680000921</v>
      </c>
      <c r="AW40" s="367">
        <f t="shared" ref="AW40:AY40" si="435">+AW39-AW8</f>
        <v>135.97381674999968</v>
      </c>
      <c r="AX40" s="367">
        <f t="shared" si="435"/>
        <v>205.25499837000018</v>
      </c>
      <c r="AY40" s="367">
        <f t="shared" si="435"/>
        <v>21.433726910000402</v>
      </c>
      <c r="AZ40" s="367">
        <f t="shared" ref="AZ40:BB40" si="436">+AZ39-AZ8</f>
        <v>-208.32573090999972</v>
      </c>
      <c r="BA40" s="367">
        <f t="shared" ref="BA40" si="437">+BA39-BA8</f>
        <v>97.310272895000097</v>
      </c>
      <c r="BB40" s="367">
        <f t="shared" si="436"/>
        <v>186.3314585199999</v>
      </c>
      <c r="BC40" s="367">
        <f t="shared" ref="BC40" si="438">+BC39-BC8</f>
        <v>15.41106921000048</v>
      </c>
      <c r="BD40" s="367">
        <f t="shared" ref="BD40" si="439">+BD39-BD8</f>
        <v>-50.327806330000236</v>
      </c>
      <c r="BE40" s="367">
        <f t="shared" ref="BE40" si="440">+BE39-BE8</f>
        <v>-123.54949618999979</v>
      </c>
      <c r="BF40" s="367">
        <f t="shared" ref="BF40" si="441">+BF39-BF8</f>
        <v>33.68191176999985</v>
      </c>
      <c r="BG40" s="367">
        <f t="shared" ref="BG40" si="442">+BG39-BG8</f>
        <v>11.708915159999535</v>
      </c>
      <c r="BH40" s="367">
        <f t="shared" ref="BH40:BJ40" si="443">+BH39-BH8</f>
        <v>18.767476140000159</v>
      </c>
      <c r="BI40" s="367">
        <f t="shared" si="443"/>
        <v>27.66479094000028</v>
      </c>
      <c r="BJ40" s="367">
        <f t="shared" si="443"/>
        <v>187.9803388699998</v>
      </c>
      <c r="BK40" s="367">
        <f t="shared" ref="BK40:BL40" si="444">+BK39-BK8</f>
        <v>-34.63151198999946</v>
      </c>
      <c r="BL40" s="367">
        <f t="shared" si="444"/>
        <v>-52.158935499999309</v>
      </c>
      <c r="BM40" s="367">
        <f t="shared" ref="BM40" si="445">+BM39-BM8</f>
        <v>-266.82698452000045</v>
      </c>
      <c r="BN40" s="367">
        <f t="shared" ref="BN40" si="446">+BN39-BN8</f>
        <v>186.99276759000006</v>
      </c>
      <c r="BO40" s="367">
        <f t="shared" ref="BO40" si="447">+BO39-BO8</f>
        <v>24.602365000000106</v>
      </c>
      <c r="BP40" s="367">
        <f t="shared" ref="BP40" si="448">+BP39-BP8</f>
        <v>-20.218311980000003</v>
      </c>
      <c r="BQ40" s="367">
        <f t="shared" ref="BQ40" si="449">+BQ39-BQ8</f>
        <v>-70.790731290000025</v>
      </c>
      <c r="BR40" s="367">
        <f t="shared" ref="BR40:BT40" si="450">+BR39-BR8</f>
        <v>91.456351469999817</v>
      </c>
      <c r="BS40" s="367">
        <f t="shared" si="450"/>
        <v>68.923979400000974</v>
      </c>
      <c r="BT40" s="367">
        <f t="shared" si="450"/>
        <v>45.591684869998758</v>
      </c>
      <c r="BU40" s="367">
        <f t="shared" ref="BU40:BV40" si="451">+BU39-BU8</f>
        <v>75.633644620000481</v>
      </c>
      <c r="BV40" s="367">
        <f t="shared" si="451"/>
        <v>11.087093880000065</v>
      </c>
      <c r="BW40" s="367">
        <f t="shared" ref="BW40" si="452">+BW39-BW8</f>
        <v>28.702574270000639</v>
      </c>
      <c r="BX40" s="367">
        <f t="shared" ref="BX40" si="453">+BX39-BX8</f>
        <v>11.573430739998503</v>
      </c>
      <c r="BY40" s="367">
        <f t="shared" ref="BY40" si="454">+BY39-BY8</f>
        <v>-278.0677459000002</v>
      </c>
      <c r="BZ40" s="367">
        <f t="shared" ref="BZ40" si="455">+BZ39-BZ8</f>
        <v>104.66693928000004</v>
      </c>
      <c r="CA40" s="367">
        <f t="shared" ref="CA40" si="456">+CA39-CA8</f>
        <v>176.29278081000024</v>
      </c>
      <c r="CB40" s="367">
        <f t="shared" ref="CB40:CD40" si="457">+CB39-CB8</f>
        <v>6.7342597899999177</v>
      </c>
      <c r="CC40" s="367">
        <f t="shared" si="457"/>
        <v>89.097576639999289</v>
      </c>
      <c r="CD40" s="367">
        <f t="shared" si="457"/>
        <v>92.206152940000109</v>
      </c>
      <c r="CE40" s="367">
        <f t="shared" ref="CE40:CF40" si="458">+CE39-CE8</f>
        <v>33.162899959999997</v>
      </c>
      <c r="CF40" s="367">
        <f t="shared" si="458"/>
        <v>109.1075528100004</v>
      </c>
      <c r="CG40" s="367">
        <f t="shared" ref="CG40" si="459">+CG39-CG8</f>
        <v>-194.67995170000054</v>
      </c>
      <c r="CH40" s="367">
        <f t="shared" ref="CH40" si="460">+CH39-CH8</f>
        <v>-207.67700038999942</v>
      </c>
      <c r="CI40" s="367">
        <f t="shared" ref="CI40" si="461">+CI39-CI8</f>
        <v>-25.288511400000566</v>
      </c>
      <c r="CJ40" s="367">
        <f t="shared" ref="CJ40" si="462">+CJ39-CJ8</f>
        <v>-168.78981307999919</v>
      </c>
      <c r="CK40" s="367">
        <f t="shared" ref="CK40" si="463">+CK39-CK8</f>
        <v>137.1363560299983</v>
      </c>
      <c r="CL40" s="367">
        <f t="shared" ref="CL40:CN40" si="464">+CL39-CL8</f>
        <v>70.750779019999882</v>
      </c>
      <c r="CM40" s="367">
        <f t="shared" si="464"/>
        <v>-172.06288406000019</v>
      </c>
      <c r="CN40" s="367">
        <f t="shared" si="464"/>
        <v>19.7686817599999</v>
      </c>
      <c r="CO40" s="367">
        <f t="shared" ref="CO40:CP40" si="465">+CO39-CO8</f>
        <v>79.895459599999853</v>
      </c>
      <c r="CP40" s="367">
        <f t="shared" si="465"/>
        <v>-182.64917781000023</v>
      </c>
      <c r="CQ40" s="367">
        <f t="shared" ref="CQ40" si="466">+CQ39-CQ8</f>
        <v>157.80101079000141</v>
      </c>
      <c r="CR40" s="367">
        <f t="shared" ref="CR40" si="467">+CR39-CR8</f>
        <v>193.60327577999951</v>
      </c>
      <c r="CS40" s="367">
        <f t="shared" ref="CS40" si="468">+CS39-CS8</f>
        <v>-37.781571170000134</v>
      </c>
      <c r="CT40" s="367">
        <f t="shared" ref="CT40" si="469">+CT39-CT8</f>
        <v>-32.726558700000808</v>
      </c>
      <c r="CU40" s="367">
        <f t="shared" ref="CU40" si="470">+CU39-CU8</f>
        <v>-69.501808209999794</v>
      </c>
      <c r="CV40" s="367">
        <f t="shared" ref="CV40:CX40" si="471">+CV39-CV8</f>
        <v>-175.86930859000071</v>
      </c>
      <c r="CW40" s="367">
        <f t="shared" si="471"/>
        <v>-80.101191179998978</v>
      </c>
      <c r="CX40" s="367">
        <f t="shared" si="471"/>
        <v>84.869296390000343</v>
      </c>
      <c r="CY40" s="367">
        <f t="shared" ref="CY40:CZ40" si="472">+CY39-CY8</f>
        <v>43.161820179999694</v>
      </c>
      <c r="CZ40" s="367">
        <f t="shared" si="472"/>
        <v>67.185650649999971</v>
      </c>
      <c r="DA40" s="367">
        <f t="shared" ref="DA40" si="473">+DA39-DA8</f>
        <v>-20.477911889999554</v>
      </c>
      <c r="DB40" s="367">
        <f t="shared" ref="DB40" si="474">+DB39-DB8</f>
        <v>91.895382939999564</v>
      </c>
      <c r="DC40" s="367">
        <f t="shared" ref="DC40" si="475">+DC39-DC8</f>
        <v>11.711117850000258</v>
      </c>
      <c r="DD40" s="367">
        <f t="shared" ref="DD40" si="476">+DD39-DD8</f>
        <v>58.832632110000269</v>
      </c>
      <c r="DE40" s="367">
        <f t="shared" ref="DE40" si="477">+DE39-DE8</f>
        <v>11.832484429999349</v>
      </c>
      <c r="DF40" s="367">
        <f t="shared" ref="DF40:DH40" si="478">+DF39-DF8</f>
        <v>-204.08017914999922</v>
      </c>
      <c r="DG40" s="367">
        <f t="shared" si="478"/>
        <v>119.38280281000083</v>
      </c>
      <c r="DH40" s="367">
        <f t="shared" si="478"/>
        <v>-30.718523770001251</v>
      </c>
      <c r="DI40" s="367">
        <f t="shared" ref="DI40:DJ40" si="479">+DI39-DI8</f>
        <v>-239.79280167000184</v>
      </c>
      <c r="DJ40" s="367">
        <f t="shared" si="479"/>
        <v>100.2899903</v>
      </c>
      <c r="DK40" s="367">
        <f t="shared" ref="DK40" si="480">+DK39-DK8</f>
        <v>23.979880409999737</v>
      </c>
      <c r="DL40" s="367">
        <f t="shared" ref="DL40" si="481">+DL39-DL8</f>
        <v>21.236239290000661</v>
      </c>
      <c r="DM40" s="367">
        <f t="shared" ref="DM40" si="482">+DM39-DM8</f>
        <v>96.987505859999075</v>
      </c>
      <c r="DN40" s="367">
        <f t="shared" ref="DN40" si="483">+DN39-DN8</f>
        <v>154.94089674000048</v>
      </c>
      <c r="DO40" s="367">
        <f t="shared" ref="DO40" si="484">+DO39-DO8</f>
        <v>-44.684274189999819</v>
      </c>
      <c r="DP40" s="367">
        <f t="shared" ref="DP40:DR40" si="485">+DP39-DP8</f>
        <v>-70.673859330000681</v>
      </c>
      <c r="DQ40" s="367">
        <f t="shared" si="485"/>
        <v>96.207787979998997</v>
      </c>
      <c r="DR40" s="367">
        <f t="shared" si="485"/>
        <v>-232.55957714999917</v>
      </c>
      <c r="DS40" s="367">
        <f t="shared" ref="DS40:DT40" si="486">+DS39-DS8</f>
        <v>-40.452829640001013</v>
      </c>
      <c r="DT40" s="367">
        <f t="shared" si="486"/>
        <v>15.994287870001475</v>
      </c>
      <c r="DU40" s="367">
        <f t="shared" ref="DU40" si="487">+DU39-DU8</f>
        <v>-338.58533171999949</v>
      </c>
      <c r="DV40" s="367">
        <f t="shared" ref="DV40" si="488">+DV39-DV8</f>
        <v>146.13967996999992</v>
      </c>
      <c r="DW40" s="367">
        <f t="shared" ref="DW40" si="489">+DW39-DW8</f>
        <v>17.845187119999938</v>
      </c>
      <c r="DX40" s="367">
        <f t="shared" ref="DX40" si="490">+DX39-DX8</f>
        <v>-180.6384575700001</v>
      </c>
      <c r="DY40" s="367">
        <f t="shared" ref="DY40" si="491">+DY39-DY8</f>
        <v>89.970516100000921</v>
      </c>
      <c r="DZ40" s="367">
        <f t="shared" ref="DZ40:EB40" si="492">+DZ39-DZ8</f>
        <v>125.33525599999892</v>
      </c>
      <c r="EA40" s="367">
        <f t="shared" si="492"/>
        <v>90.742969740000774</v>
      </c>
      <c r="EB40" s="367">
        <f t="shared" si="492"/>
        <v>-20.200568630000305</v>
      </c>
      <c r="EC40" s="367">
        <f t="shared" ref="EC40:ED40" si="493">+EC39-EC8</f>
        <v>-111.34176662999938</v>
      </c>
      <c r="ED40" s="367">
        <f t="shared" si="493"/>
        <v>199.06931196000014</v>
      </c>
      <c r="EE40" s="367">
        <f t="shared" ref="EE40" si="494">+EE39-EE8</f>
        <v>-87.217089880000174</v>
      </c>
      <c r="EF40" s="367">
        <f t="shared" ref="EF40" si="495">+EF39-EF8</f>
        <v>-210.35007116000008</v>
      </c>
      <c r="EG40" s="367">
        <f t="shared" ref="EG40" si="496">+EG39-EG8</f>
        <v>160.76206980999979</v>
      </c>
      <c r="EH40" s="367">
        <f t="shared" ref="EH40" si="497">+EH39-EH8</f>
        <v>-62.404014390000228</v>
      </c>
      <c r="EI40" s="367">
        <f t="shared" ref="EI40" si="498">+EI39-EI8</f>
        <v>181.7201247400003</v>
      </c>
      <c r="EJ40" s="367">
        <f t="shared" ref="EJ40:EL40" si="499">+EJ39-EJ8</f>
        <v>-144.66182666000043</v>
      </c>
      <c r="EK40" s="367">
        <f t="shared" si="499"/>
        <v>-61.448025590000071</v>
      </c>
      <c r="EL40" s="367">
        <f t="shared" si="499"/>
        <v>607.62567167000043</v>
      </c>
      <c r="EM40" s="367">
        <f t="shared" ref="EM40:EN40" si="500">+EM39-EM8</f>
        <v>23.164662799999597</v>
      </c>
      <c r="EN40" s="367">
        <f t="shared" si="500"/>
        <v>-40.547441609999773</v>
      </c>
      <c r="EO40" s="367">
        <f t="shared" ref="EO40" si="501">+EO39-EO8</f>
        <v>59.281372739999924</v>
      </c>
      <c r="EP40" s="367">
        <f t="shared" ref="EP40" si="502">+EP39-EP8</f>
        <v>-69.704059940000477</v>
      </c>
      <c r="EQ40" s="367">
        <f t="shared" ref="EQ40" si="503">+EQ39-EQ8</f>
        <v>-117.58619020000089</v>
      </c>
      <c r="ER40" s="367">
        <f t="shared" ref="ER40" si="504">+ER39-ER8</f>
        <v>-96.4924924699977</v>
      </c>
      <c r="ES40" s="367">
        <f t="shared" ref="ES40" si="505">+ES39-ES8</f>
        <v>-268.81224367000061</v>
      </c>
      <c r="ET40" s="367">
        <f t="shared" ref="ET40:EV40" si="506">+ET39-ET8</f>
        <v>323.31252764999999</v>
      </c>
      <c r="EU40" s="367">
        <f t="shared" si="506"/>
        <v>72.673853449999939</v>
      </c>
      <c r="EV40" s="367">
        <f t="shared" si="506"/>
        <v>-95.874129249998518</v>
      </c>
      <c r="EW40" s="367">
        <f t="shared" ref="EW40:EX40" si="507">+EW39-EW8</f>
        <v>19.565150759998634</v>
      </c>
      <c r="EX40" s="367">
        <f t="shared" si="507"/>
        <v>21.507353930000853</v>
      </c>
      <c r="EY40" s="367">
        <f t="shared" ref="EY40" si="508">+EY39-EY8</f>
        <v>152.3992403299992</v>
      </c>
      <c r="EZ40" s="367">
        <f t="shared" ref="EZ40" si="509">+EZ39-EZ8</f>
        <v>36.176251680001485</v>
      </c>
      <c r="FA40" s="367">
        <f t="shared" ref="FA40" si="510">+FA39-FA8</f>
        <v>-7.9283040100007458</v>
      </c>
      <c r="FB40" s="367">
        <f t="shared" ref="FB40" si="511">+FB39-FB8</f>
        <v>-182.40644438999956</v>
      </c>
      <c r="FC40" s="367">
        <f t="shared" ref="FC40" si="512">+FC39-FC8</f>
        <v>174.31145316999599</v>
      </c>
      <c r="FD40" s="367">
        <f t="shared" ref="FD40:FF40" si="513">+FD39-FD8</f>
        <v>-72.881768670000682</v>
      </c>
      <c r="FE40" s="367">
        <f t="shared" si="513"/>
        <v>-126.59575217999641</v>
      </c>
      <c r="FF40" s="367">
        <f t="shared" si="513"/>
        <v>-23.529636755000055</v>
      </c>
      <c r="FG40" s="367">
        <f t="shared" ref="FG40:FH40" si="514">+FG39-FG8</f>
        <v>200.76652559499991</v>
      </c>
      <c r="FH40" s="367">
        <f t="shared" si="514"/>
        <v>-41.263072090000243</v>
      </c>
      <c r="FI40" s="367">
        <f t="shared" ref="FI40" si="515">+FI39-FI8</f>
        <v>29.416564869999512</v>
      </c>
      <c r="FJ40" s="367">
        <f t="shared" ref="FJ40" si="516">+FJ39-FJ8</f>
        <v>-75.225996230000064</v>
      </c>
      <c r="FK40" s="367">
        <f t="shared" ref="FK40" si="517">+FK39-FK8</f>
        <v>251.06442973000043</v>
      </c>
      <c r="FL40" s="367">
        <f t="shared" ref="FL40" si="518">+FL39-FL8</f>
        <v>13.484107860000886</v>
      </c>
      <c r="FM40" s="367">
        <f t="shared" ref="FM40" si="519">+FM39-FM8</f>
        <v>-1.8774005899987962</v>
      </c>
      <c r="FN40" s="367">
        <f t="shared" ref="FN40:FP40" si="520">+FN39-FN8</f>
        <v>9.827019639997733</v>
      </c>
      <c r="FO40" s="367">
        <f t="shared" si="520"/>
        <v>-14.803592939999273</v>
      </c>
      <c r="FP40" s="367">
        <f t="shared" si="520"/>
        <v>-35.321173199998867</v>
      </c>
      <c r="FQ40" s="367">
        <f t="shared" ref="FQ40:FR40" si="521">+FQ39-FQ8</f>
        <v>-158.20096477000126</v>
      </c>
      <c r="FR40" s="367">
        <f t="shared" si="521"/>
        <v>-133.70832852000029</v>
      </c>
      <c r="FS40" s="367">
        <f t="shared" ref="FS40" si="522">+FS39-FS8</f>
        <v>303.6054243800001</v>
      </c>
      <c r="FT40" s="367">
        <f t="shared" ref="FT40:FU40" si="523">+FT39-FT8</f>
        <v>-72.586822964999698</v>
      </c>
      <c r="FU40" s="367">
        <f t="shared" si="523"/>
        <v>82.377748871459971</v>
      </c>
    </row>
    <row r="41" spans="1:177" s="67" customFormat="1" ht="18.75">
      <c r="A41" s="369"/>
      <c r="B41" s="370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</row>
    <row r="42" spans="1:177" ht="36.75" customHeight="1">
      <c r="A42" s="372" t="s">
        <v>251</v>
      </c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</row>
    <row r="43" spans="1:177" ht="40.5" customHeight="1">
      <c r="A43" s="264" t="s">
        <v>249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177" ht="15.75">
      <c r="A44" s="264" t="s">
        <v>250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177" ht="15.75">
      <c r="A45" s="264" t="s">
        <v>253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</row>
    <row r="46" spans="1:177">
      <c r="A46" s="59" t="s">
        <v>153</v>
      </c>
    </row>
  </sheetData>
  <mergeCells count="10">
    <mergeCell ref="C4:L4"/>
    <mergeCell ref="M4:BA4"/>
    <mergeCell ref="BB4:FQ4"/>
    <mergeCell ref="FR4:FU4"/>
    <mergeCell ref="A42:W42"/>
    <mergeCell ref="A2:B2"/>
    <mergeCell ref="A1:B1"/>
    <mergeCell ref="A43:V43"/>
    <mergeCell ref="A44:V44"/>
    <mergeCell ref="A45:V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2023-07-03T14:56:43Z</dcterms:modified>
</cp:coreProperties>
</file>