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EF\PUBLICACION-SPNF-GG\"/>
    </mc:Choice>
  </mc:AlternateContent>
  <bookViews>
    <workbookView xWindow="0" yWindow="0" windowWidth="28800" windowHeight="10725"/>
  </bookViews>
  <sheets>
    <sheet name="SPNF formato B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123Graph_A" hidden="1">#REF!</definedName>
    <definedName name="__123Graph_A\" hidden="1">#REF!</definedName>
    <definedName name="__123Graph_AADVANCE" hidden="1">#REF!</definedName>
    <definedName name="__123Graph_ABERLGRAP" hidden="1">'[1]Time series'!#REF!</definedName>
    <definedName name="__123Graph_ABSYSASST" hidden="1">[2]interv!$C$37:$K$37</definedName>
    <definedName name="__123Graph_ACATCH1" hidden="1">'[1]Time series'!#REF!</definedName>
    <definedName name="__123Graph_ACBASSETS" hidden="1">[2]interv!$C$34:$K$34</definedName>
    <definedName name="__123Graph_ACBAWKLY" hidden="1">[2]interv!#REF!</definedName>
    <definedName name="__123Graph_AChart1" hidden="1">'[3]SNF Córd'!#REF!</definedName>
    <definedName name="__123Graph_AChart10" hidden="1">'[4]PIB corr'!#REF!</definedName>
    <definedName name="__123Graph_AChart11" hidden="1">'[4]PIB corr'!#REF!</definedName>
    <definedName name="__123Graph_AChart12" hidden="1">'[4]PIB corr'!#REF!</definedName>
    <definedName name="__123Graph_AChart13" hidden="1">'[4]PIB corr'!#REF!</definedName>
    <definedName name="__123Graph_AChart14" hidden="1">'[4]PIB corr'!#REF!</definedName>
    <definedName name="__123Graph_AChart15" hidden="1">'[4]PIB corr'!#REF!</definedName>
    <definedName name="__123Graph_AChart16" hidden="1">'[4]PIB corr'!#REF!</definedName>
    <definedName name="__123Graph_AChart17" hidden="1">'[4]PIB corr'!#REF!</definedName>
    <definedName name="__123Graph_AChart18" hidden="1">'[4]PIB corr'!#REF!</definedName>
    <definedName name="__123Graph_AChart19" hidden="1">'[4]PIB corr'!#REF!</definedName>
    <definedName name="__123Graph_AChart2" hidden="1">'[3]SNF Córd'!#REF!</definedName>
    <definedName name="__123Graph_AChart20" hidden="1">'[4]PIB corr'!#REF!</definedName>
    <definedName name="__123Graph_AChart3" hidden="1">'[3]SNF Córd'!#REF!</definedName>
    <definedName name="__123Graph_AChart4" hidden="1">'[3]SNF Córd'!#REF!</definedName>
    <definedName name="__123Graph_AChart5" hidden="1">'[3]SNF Córd'!#REF!</definedName>
    <definedName name="__123Graph_AChart6" hidden="1">'[4]PIB corr'!#REF!</definedName>
    <definedName name="__123Graph_AChart7" hidden="1">'[4]PIB corr'!#REF!</definedName>
    <definedName name="__123Graph_AChart8" hidden="1">'[4]PIB corr'!#REF!</definedName>
    <definedName name="__123Graph_AChart9" hidden="1">'[4]PIB corr'!#REF!</definedName>
    <definedName name="__123Graph_ACONVERG1" hidden="1">'[1]Time series'!#REF!</definedName>
    <definedName name="__123Graph_ACurrent" hidden="1">'[5]Summary BOP'!#REF!</definedName>
    <definedName name="__123Graph_AECTOT" hidden="1">#REF!</definedName>
    <definedName name="__123Graph_AGDP" hidden="1">#REF!</definedName>
    <definedName name="__123Graph_AGDP_GROWTH" hidden="1">#REF!</definedName>
    <definedName name="__123Graph_AGDP_REV" hidden="1">#REF!</definedName>
    <definedName name="__123Graph_AGDPREVISIONS" hidden="1">#REF!</definedName>
    <definedName name="__123Graph_AGraph1" hidden="1">[6]INFlevel!#REF!</definedName>
    <definedName name="__123Graph_AGRAPH2" hidden="1">'[1]Time series'!#REF!</definedName>
    <definedName name="__123Graph_AGRAPH3" hidden="1">[7]M!#REF!</definedName>
    <definedName name="__123Graph_AGRAPH41" hidden="1">'[1]Time series'!#REF!</definedName>
    <definedName name="__123Graph_AGRAPH42" hidden="1">'[1]Time series'!#REF!</definedName>
    <definedName name="__123Graph_AGRAPH44" hidden="1">'[1]Time series'!#REF!</definedName>
    <definedName name="__123Graph_AIBRD_LEND" hidden="1">[8]WB!$Q$13:$AK$13</definedName>
    <definedName name="__123Graph_AMIMPMAC" hidden="1">[9]monimp!$E$38:$N$38</definedName>
    <definedName name="__123Graph_AMINFEX" hidden="1">'[10]8'!#REF!</definedName>
    <definedName name="__123Graph_AMONIMP" hidden="1">[9]monimp!$E$31:$N$31</definedName>
    <definedName name="__123Graph_AMSWKLY" hidden="1">[9]interv!#REF!</definedName>
    <definedName name="__123Graph_AMULTVELO" hidden="1">[9]interv!$C$31:$K$31</definedName>
    <definedName name="__123Graph_ANFI_REV" hidden="1">#REF!</definedName>
    <definedName name="__123Graph_APERIB" hidden="1">'[1]Time series'!#REF!</definedName>
    <definedName name="__123Graph_APIPELINE" hidden="1">[8]BoP!$U$359:$AQ$359</definedName>
    <definedName name="__123Graph_APRODABSC" hidden="1">'[1]Time series'!#REF!</definedName>
    <definedName name="__123Graph_APRODABSD" hidden="1">'[1]Time series'!#REF!</definedName>
    <definedName name="__123Graph_APRODTRE2" hidden="1">'[1]Time series'!#REF!</definedName>
    <definedName name="__123Graph_APRODTRE3" hidden="1">'[1]Time series'!#REF!</definedName>
    <definedName name="__123Graph_APRODTRE4" hidden="1">'[1]Time series'!#REF!</definedName>
    <definedName name="__123Graph_APRODTREND" hidden="1">'[1]Time series'!#REF!</definedName>
    <definedName name="__123Graph_ARATE" hidden="1">'[10]8'!#REF!</definedName>
    <definedName name="__123Graph_AREER" hidden="1">[11]ER!#REF!</definedName>
    <definedName name="__123Graph_ARESCOV" hidden="1">[9]fiscout!$J$146:$J$166</definedName>
    <definedName name="__123Graph_ASEIGNOR" hidden="1">[12]seignior!#REF!</definedName>
    <definedName name="__123Graph_AUTRECHT" hidden="1">'[1]Time series'!#REF!</definedName>
    <definedName name="__123Graph_B" hidden="1">[9]monimp!$E$38:$N$38</definedName>
    <definedName name="__123Graph_BBERLGRAP" hidden="1">'[1]Time series'!#REF!</definedName>
    <definedName name="__123Graph_BBSYSASST" hidden="1">[9]interv!$C$38:$K$38</definedName>
    <definedName name="__123Graph_BCATCH1" hidden="1">'[1]Time series'!#REF!</definedName>
    <definedName name="__123Graph_BCBASSETS" hidden="1">[9]interv!$C$35:$K$35</definedName>
    <definedName name="__123Graph_BCBAWKLY" hidden="1">[9]interv!#REF!</definedName>
    <definedName name="__123Graph_BChart1" hidden="1">'[3]SNF Córd'!#REF!</definedName>
    <definedName name="__123Graph_BChart10" hidden="1">'[4]PIB corr'!#REF!</definedName>
    <definedName name="__123Graph_BChart11" hidden="1">'[4]PIB corr'!#REF!</definedName>
    <definedName name="__123Graph_BChart12" hidden="1">'[4]PIB corr'!#REF!</definedName>
    <definedName name="__123Graph_BChart13" hidden="1">'[4]PIB corr'!#REF!</definedName>
    <definedName name="__123Graph_BChart14" hidden="1">'[4]PIB corr'!#REF!</definedName>
    <definedName name="__123Graph_BChart15" hidden="1">'[4]PIB corr'!#REF!</definedName>
    <definedName name="__123Graph_BChart16" hidden="1">'[4]PIB corr'!#REF!</definedName>
    <definedName name="__123Graph_BChart17" hidden="1">'[4]PIB corr'!#REF!</definedName>
    <definedName name="__123Graph_BChart18" hidden="1">'[4]PIB corr'!#REF!</definedName>
    <definedName name="__123Graph_BChart19" hidden="1">'[4]PIB corr'!#REF!</definedName>
    <definedName name="__123Graph_BChart2" hidden="1">'[3]SNF Córd'!#REF!</definedName>
    <definedName name="__123Graph_BChart20" hidden="1">'[4]PIB corr'!#REF!</definedName>
    <definedName name="__123Graph_BChart3" hidden="1">'[3]SNF Córd'!#REF!</definedName>
    <definedName name="__123Graph_BChart4" hidden="1">'[3]SNF Córd'!#REF!</definedName>
    <definedName name="__123Graph_BChart5" hidden="1">'[3]SNF Córd'!#REF!</definedName>
    <definedName name="__123Graph_BChart6" hidden="1">'[4]PIB corr'!#REF!</definedName>
    <definedName name="__123Graph_BChart7" hidden="1">'[4]PIB corr'!#REF!</definedName>
    <definedName name="__123Graph_BChart8" hidden="1">'[4]PIB corr'!#REF!</definedName>
    <definedName name="__123Graph_BChart9" hidden="1">'[4]PIB corr'!#REF!</definedName>
    <definedName name="__123Graph_BCONS" hidden="1">#REF!</definedName>
    <definedName name="__123Graph_BCONVERG1" hidden="1">'[1]Time series'!#REF!</definedName>
    <definedName name="__123Graph_BCurrent" hidden="1">[13]G!#REF!</definedName>
    <definedName name="__123Graph_BECTOT" hidden="1">#REF!</definedName>
    <definedName name="__123Graph_BGDP" hidden="1">#REF!</definedName>
    <definedName name="__123Graph_BGDP_REV" hidden="1">#REF!</definedName>
    <definedName name="__123Graph_BGDPREVISIONS" hidden="1">#REF!</definedName>
    <definedName name="__123Graph_BGraph1" hidden="1">[6]INFlevel!#REF!</definedName>
    <definedName name="__123Graph_BGRAPH2" hidden="1">'[1]Time series'!#REF!</definedName>
    <definedName name="__123Graph_BGRAPH41" hidden="1">'[1]Time series'!#REF!</definedName>
    <definedName name="__123Graph_BIBRD_LEND" hidden="1">[8]WB!$Q$61:$AK$61</definedName>
    <definedName name="__123Graph_BMONEY" hidden="1">'[14]Quarterly Program'!#REF!</definedName>
    <definedName name="__123Graph_BMONIMP" hidden="1">[9]monimp!$E$38:$N$38</definedName>
    <definedName name="__123Graph_BMSWKLY" hidden="1">[9]interv!#REF!</definedName>
    <definedName name="__123Graph_BMULTVELO" hidden="1">[9]interv!$C$32:$K$32</definedName>
    <definedName name="__123Graph_BPERIB" hidden="1">'[1]Time series'!#REF!</definedName>
    <definedName name="__123Graph_BPIPELINE" hidden="1">[8]BoP!$U$358:$AQ$358</definedName>
    <definedName name="__123Graph_BPRODABSC" hidden="1">'[1]Time series'!#REF!</definedName>
    <definedName name="__123Graph_BPRODABSD" hidden="1">'[1]Time series'!#REF!</definedName>
    <definedName name="__123Graph_BREER" hidden="1">[11]ER!#REF!</definedName>
    <definedName name="__123Graph_BRESCOV" hidden="1">[9]fiscout!$K$146:$K$166</definedName>
    <definedName name="__123Graph_BSEIGNOR" hidden="1">[12]seignior!#REF!</definedName>
    <definedName name="__123Graph_C" hidden="1">[9]monimp!$E$32:$N$32</definedName>
    <definedName name="__123Graph_CBERLGRAP" hidden="1">'[1]Time series'!#REF!</definedName>
    <definedName name="__123Graph_CBSYSASST" hidden="1">[9]interv!$C$39:$K$39</definedName>
    <definedName name="__123Graph_CCATCH1" hidden="1">'[1]Time series'!#REF!</definedName>
    <definedName name="__123Graph_CCBAWKLY" hidden="1">[9]interv!#REF!</definedName>
    <definedName name="__123Graph_CChart1" hidden="1">'[3]SNF Córd'!#REF!</definedName>
    <definedName name="__123Graph_CChart10" hidden="1">'[4]PIB corr'!#REF!</definedName>
    <definedName name="__123Graph_CChart11" hidden="1">'[4]PIB corr'!#REF!</definedName>
    <definedName name="__123Graph_CChart12" hidden="1">'[4]PIB corr'!#REF!</definedName>
    <definedName name="__123Graph_CChart13" hidden="1">'[4]PIB corr'!#REF!</definedName>
    <definedName name="__123Graph_CChart14" hidden="1">'[4]PIB corr'!#REF!</definedName>
    <definedName name="__123Graph_CChart15" hidden="1">'[4]PIB corr'!#REF!</definedName>
    <definedName name="__123Graph_CChart16" hidden="1">'[4]PIB corr'!#REF!</definedName>
    <definedName name="__123Graph_CChart17" hidden="1">'[4]PIB corr'!#REF!</definedName>
    <definedName name="__123Graph_CChart18" hidden="1">'[4]PIB corr'!#REF!</definedName>
    <definedName name="__123Graph_CChart19" hidden="1">'[4]PIB corr'!#REF!</definedName>
    <definedName name="__123Graph_CChart2" hidden="1">'[3]SNF Córd'!#REF!</definedName>
    <definedName name="__123Graph_CChart20" hidden="1">'[4]PIB corr'!#REF!</definedName>
    <definedName name="__123Graph_CChart3" hidden="1">'[3]SNF Córd'!#REF!</definedName>
    <definedName name="__123Graph_CChart4" hidden="1">'[3]SNF Córd'!#REF!</definedName>
    <definedName name="__123Graph_CChart5" hidden="1">'[3]SNF Córd'!#REF!</definedName>
    <definedName name="__123Graph_CChart6" hidden="1">'[4]PIB corr'!#REF!</definedName>
    <definedName name="__123Graph_CChart7" hidden="1">'[4]PIB corr'!#REF!</definedName>
    <definedName name="__123Graph_CChart8" hidden="1">'[4]PIB corr'!#REF!</definedName>
    <definedName name="__123Graph_CChart9" hidden="1">'[4]PIB corr'!#REF!</definedName>
    <definedName name="__123Graph_CCONVERG1" hidden="1">#REF!</definedName>
    <definedName name="__123Graph_CCurrent" hidden="1">'[15]Overall Balance'!#REF!</definedName>
    <definedName name="__123Graph_CECTOT" hidden="1">#REF!</definedName>
    <definedName name="__123Graph_CGDP_REV" hidden="1">#REF!</definedName>
    <definedName name="__123Graph_CGDPREVISIONS" hidden="1">#REF!</definedName>
    <definedName name="__123Graph_CGRAPH41" hidden="1">'[1]Time series'!#REF!</definedName>
    <definedName name="__123Graph_CGRAPH44" hidden="1">'[1]Time series'!#REF!</definedName>
    <definedName name="__123Graph_CMONIMP" hidden="1">#REF!</definedName>
    <definedName name="__123Graph_CMSWKLY" hidden="1">#REF!</definedName>
    <definedName name="__123Graph_CPERIA" hidden="1">'[1]Time series'!#REF!</definedName>
    <definedName name="__123Graph_CPERIB" hidden="1">'[1]Time series'!#REF!</definedName>
    <definedName name="__123Graph_CPRODABSC" hidden="1">'[1]Time series'!#REF!</definedName>
    <definedName name="__123Graph_CPRODTRE2" hidden="1">'[1]Time series'!#REF!</definedName>
    <definedName name="__123Graph_CPRODTREND" hidden="1">'[1]Time series'!#REF!</definedName>
    <definedName name="__123Graph_CREER" hidden="1">[11]ER!#REF!</definedName>
    <definedName name="__123Graph_CRESCOV" hidden="1">[9]fiscout!$I$146:$I$166</definedName>
    <definedName name="__123Graph_CUTRECHT" hidden="1">'[1]Time series'!#REF!</definedName>
    <definedName name="__123Graph_D" hidden="1">#REF!</definedName>
    <definedName name="__123Graph_DBERLGRAP" hidden="1">'[1]Time series'!#REF!</definedName>
    <definedName name="__123Graph_DCATCH1" hidden="1">'[1]Time series'!#REF!</definedName>
    <definedName name="__123Graph_DChart1" hidden="1">'[3]SNF Córd'!#REF!</definedName>
    <definedName name="__123Graph_DChart10" hidden="1">'[4]PIB corr'!#REF!</definedName>
    <definedName name="__123Graph_DChart11" hidden="1">'[4]PIB corr'!#REF!</definedName>
    <definedName name="__123Graph_DChart12" hidden="1">'[4]PIB corr'!#REF!</definedName>
    <definedName name="__123Graph_DChart13" hidden="1">'[4]PIB corr'!#REF!</definedName>
    <definedName name="__123Graph_DChart14" hidden="1">'[4]PIB corr'!#REF!</definedName>
    <definedName name="__123Graph_DChart15" hidden="1">'[4]PIB corr'!#REF!</definedName>
    <definedName name="__123Graph_DChart16" hidden="1">'[4]PIB corr'!#REF!</definedName>
    <definedName name="__123Graph_DChart17" hidden="1">'[4]PIB corr'!#REF!</definedName>
    <definedName name="__123Graph_DChart18" hidden="1">'[4]PIB corr'!#REF!</definedName>
    <definedName name="__123Graph_DChart19" hidden="1">'[4]PIB corr'!#REF!</definedName>
    <definedName name="__123Graph_DChart2" hidden="1">'[3]SNF Córd'!#REF!</definedName>
    <definedName name="__123Graph_DChart20" hidden="1">'[4]PIB corr'!#REF!</definedName>
    <definedName name="__123Graph_DChart3" hidden="1">'[3]SNF Córd'!#REF!</definedName>
    <definedName name="__123Graph_DChart4" hidden="1">'[3]SNF Córd'!#REF!</definedName>
    <definedName name="__123Graph_DChart5" hidden="1">'[3]SNF Córd'!#REF!</definedName>
    <definedName name="__123Graph_DChart6" hidden="1">'[4]PIB corr'!#REF!</definedName>
    <definedName name="__123Graph_DChart7" hidden="1">'[4]PIB corr'!#REF!</definedName>
    <definedName name="__123Graph_DChart8" hidden="1">'[4]PIB corr'!#REF!</definedName>
    <definedName name="__123Graph_DChart9" hidden="1">'[4]PIB corr'!#REF!</definedName>
    <definedName name="__123Graph_DCONVERG1" hidden="1">'[1]Time series'!#REF!</definedName>
    <definedName name="__123Graph_DCurrent" hidden="1">'[15]Overall Balance'!#REF!</definedName>
    <definedName name="__123Graph_DECTOT" hidden="1">#REF!</definedName>
    <definedName name="__123Graph_DGDP_REV" hidden="1">#REF!</definedName>
    <definedName name="__123Graph_DGDPREVISIONS" hidden="1">#REF!</definedName>
    <definedName name="__123Graph_DGRAPH41" hidden="1">'[1]Time series'!#REF!</definedName>
    <definedName name="__123Graph_DMIMPMAC" hidden="1">#REF!</definedName>
    <definedName name="__123Graph_DMONIMP" hidden="1">#REF!</definedName>
    <definedName name="__123Graph_DPERIA" hidden="1">'[1]Time series'!#REF!</definedName>
    <definedName name="__123Graph_DPERIB" hidden="1">'[1]Time series'!#REF!</definedName>
    <definedName name="__123Graph_DPRODABSC" hidden="1">'[1]Time series'!#REF!</definedName>
    <definedName name="__123Graph_DUTRECHT" hidden="1">'[1]Time series'!#REF!</definedName>
    <definedName name="__123Graph_E" hidden="1">#REF!</definedName>
    <definedName name="__123Graph_EBERLGRAP" hidden="1">'[1]Time series'!#REF!</definedName>
    <definedName name="__123Graph_ECATCH1" hidden="1">#REF!</definedName>
    <definedName name="__123Graph_EChart1" hidden="1">'[3]SNF Córd'!#REF!</definedName>
    <definedName name="__123Graph_EChart10" hidden="1">'[4]PIB corr'!#REF!</definedName>
    <definedName name="__123Graph_EChart11" hidden="1">'[4]PIB corr'!#REF!</definedName>
    <definedName name="__123Graph_EChart12" hidden="1">'[4]PIB corr'!#REF!</definedName>
    <definedName name="__123Graph_EChart13" hidden="1">'[4]PIB corr'!#REF!</definedName>
    <definedName name="__123Graph_EChart14" hidden="1">'[4]PIB corr'!#REF!</definedName>
    <definedName name="__123Graph_EChart15" hidden="1">'[4]PIB corr'!#REF!</definedName>
    <definedName name="__123Graph_EChart16" hidden="1">'[4]PIB corr'!#REF!</definedName>
    <definedName name="__123Graph_EChart17" hidden="1">'[4]PIB corr'!#REF!</definedName>
    <definedName name="__123Graph_EChart18" hidden="1">'[4]PIB corr'!#REF!</definedName>
    <definedName name="__123Graph_EChart19" hidden="1">'[4]PIB corr'!#REF!</definedName>
    <definedName name="__123Graph_EChart2" hidden="1">'[3]SNF Córd'!#REF!</definedName>
    <definedName name="__123Graph_EChart20" hidden="1">'[4]PIB corr'!#REF!</definedName>
    <definedName name="__123Graph_EChart3" hidden="1">'[3]SNF Córd'!#REF!</definedName>
    <definedName name="__123Graph_EChart4" hidden="1">'[3]SNF Córd'!#REF!</definedName>
    <definedName name="__123Graph_EChart5" hidden="1">'[3]SNF Córd'!#REF!</definedName>
    <definedName name="__123Graph_EChart6" hidden="1">'[4]PIB corr'!#REF!</definedName>
    <definedName name="__123Graph_EChart7" hidden="1">'[4]PIB corr'!#REF!</definedName>
    <definedName name="__123Graph_EChart8" hidden="1">'[4]PIB corr'!#REF!</definedName>
    <definedName name="__123Graph_EChart9" hidden="1">'[4]PIB corr'!#REF!</definedName>
    <definedName name="__123Graph_ECONVERG1" hidden="1">'[1]Time series'!#REF!</definedName>
    <definedName name="__123Graph_ECurrent" hidden="1">#REF!</definedName>
    <definedName name="__123Graph_EECTOT" hidden="1">#REF!</definedName>
    <definedName name="__123Graph_EGRAPH41" hidden="1">'[1]Time series'!#REF!</definedName>
    <definedName name="__123Graph_EMIMPMAC" hidden="1">#REF!</definedName>
    <definedName name="__123Graph_EMONIMP" hidden="1">#REF!</definedName>
    <definedName name="__123Graph_EPERIA" hidden="1">'[1]Time series'!#REF!</definedName>
    <definedName name="__123Graph_EPRODABSC" hidden="1">'[1]Time series'!#REF!</definedName>
    <definedName name="__123Graph_F" hidden="1">#REF!</definedName>
    <definedName name="__123Graph_FBERLGRAP" hidden="1">'[1]Time series'!#REF!</definedName>
    <definedName name="__123Graph_FChart1" hidden="1">'[3]SNF Córd'!#REF!</definedName>
    <definedName name="__123Graph_FChart10" hidden="1">'[4]PIB corr'!#REF!</definedName>
    <definedName name="__123Graph_FChart11" hidden="1">'[4]PIB corr'!#REF!</definedName>
    <definedName name="__123Graph_FChart12" hidden="1">'[4]PIB corr'!#REF!</definedName>
    <definedName name="__123Graph_FChart13" hidden="1">'[4]PIB corr'!#REF!</definedName>
    <definedName name="__123Graph_FChart14" hidden="1">'[4]PIB corr'!#REF!</definedName>
    <definedName name="__123Graph_FChart15" hidden="1">'[4]PIB corr'!#REF!</definedName>
    <definedName name="__123Graph_FChart16" hidden="1">'[4]PIB corr'!#REF!</definedName>
    <definedName name="__123Graph_FChart17" hidden="1">'[4]PIB corr'!#REF!</definedName>
    <definedName name="__123Graph_FChart18" hidden="1">'[4]PIB corr'!#REF!</definedName>
    <definedName name="__123Graph_FChart19" hidden="1">'[4]PIB corr'!#REF!</definedName>
    <definedName name="__123Graph_FChart2" hidden="1">'[3]SNF Córd'!#REF!</definedName>
    <definedName name="__123Graph_FChart20" hidden="1">'[4]PIB corr'!#REF!</definedName>
    <definedName name="__123Graph_FChart3" hidden="1">'[3]SNF Córd'!#REF!</definedName>
    <definedName name="__123Graph_FChart4" hidden="1">'[3]SNF Córd'!#REF!</definedName>
    <definedName name="__123Graph_FChart5" hidden="1">'[3]SNF Córd'!#REF!</definedName>
    <definedName name="__123Graph_FChart6" hidden="1">'[4]PIB corr'!#REF!</definedName>
    <definedName name="__123Graph_FChart7" hidden="1">'[4]PIB corr'!#REF!</definedName>
    <definedName name="__123Graph_FChart8" hidden="1">'[4]PIB corr'!#REF!</definedName>
    <definedName name="__123Graph_FChart9" hidden="1">'[4]PIB corr'!#REF!</definedName>
    <definedName name="__123Graph_FCurrent" hidden="1">#REF!</definedName>
    <definedName name="__123Graph_FGRAPH41" hidden="1">'[1]Time series'!#REF!</definedName>
    <definedName name="__123Graph_FMONIMP" hidden="1">#REF!</definedName>
    <definedName name="__123Graph_FPRODABSC" hidden="1">'[1]Time series'!#REF!</definedName>
    <definedName name="__123Graph_X" hidden="1">[16]FLUJO!$B$7901:$C$7901</definedName>
    <definedName name="__123Graph_X\" hidden="1">#REF!</definedName>
    <definedName name="__123Graph_XBSYSASST" hidden="1">#REF!</definedName>
    <definedName name="__123Graph_XCBASSETS" hidden="1">#REF!</definedName>
    <definedName name="__123Graph_XCBAWKLY" hidden="1">#REF!</definedName>
    <definedName name="__123Graph_XChart1" hidden="1">'[5]Summary BOP'!#REF!</definedName>
    <definedName name="__123Graph_XChart10" hidden="1">'[4]PIB corr'!#REF!</definedName>
    <definedName name="__123Graph_XChart11" hidden="1">'[4]PIB corr'!#REF!</definedName>
    <definedName name="__123Graph_XChart12" hidden="1">'[4]PIB corr'!#REF!</definedName>
    <definedName name="__123Graph_XChart13" hidden="1">'[4]PIB corr'!#REF!</definedName>
    <definedName name="__123Graph_XChart14" hidden="1">'[4]PIB corr'!#REF!</definedName>
    <definedName name="__123Graph_XChart15" hidden="1">'[4]PIB corr'!#REF!</definedName>
    <definedName name="__123Graph_XChart16" hidden="1">'[4]PIB corr'!#REF!</definedName>
    <definedName name="__123Graph_XChart17" hidden="1">'[4]PIB corr'!#REF!</definedName>
    <definedName name="__123Graph_XChart18" hidden="1">'[4]PIB corr'!#REF!</definedName>
    <definedName name="__123Graph_XChart19" hidden="1">'[4]PIB corr'!#REF!</definedName>
    <definedName name="__123Graph_XChart20" hidden="1">'[4]PIB corr'!#REF!</definedName>
    <definedName name="__123Graph_XChart6" hidden="1">'[4]PIB corr'!#REF!</definedName>
    <definedName name="__123Graph_XChart7" hidden="1">'[4]PIB corr'!#REF!</definedName>
    <definedName name="__123Graph_XChart8" hidden="1">'[4]PIB corr'!#REF!</definedName>
    <definedName name="__123Graph_XChart9" hidden="1">'[4]PIB corr'!#REF!</definedName>
    <definedName name="__123Graph_XCURRENCY" hidden="1">'[10]8'!#REF!</definedName>
    <definedName name="__123Graph_XECTOT" hidden="1">#REF!</definedName>
    <definedName name="__123Graph_XGDP" hidden="1">#REF!</definedName>
    <definedName name="__123Graph_XGDP_GROWTH" hidden="1">#REF!</definedName>
    <definedName name="__123Graph_XGDP_REV" hidden="1">#REF!</definedName>
    <definedName name="__123Graph_XIBRD_LEND" hidden="1">[8]WB!$Q$9:$AK$9</definedName>
    <definedName name="__123Graph_XMIMPMAC" hidden="1">#REF!</definedName>
    <definedName name="__123Graph_XMSWKLY" hidden="1">#REF!</definedName>
    <definedName name="__123Graph_XNFI_REV" hidden="1">#REF!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SRT11" hidden="1">{"Minpmon",#N/A,FALSE,"Monthinput"}</definedName>
    <definedName name="_1__123Graph_ACPI_ER_LOG" hidden="1">[11]ER!#REF!</definedName>
    <definedName name="_2__123Graph_ADEV_EMPL" hidden="1">'[1]Time series'!#REF!</definedName>
    <definedName name="_2__123Graph_AIBA_IBRD" hidden="1">[8]WB!$Q$62:$AK$62</definedName>
    <definedName name="_3__123Graph_ADEV_EMPL" hidden="1">'[1]Time series'!#REF!</definedName>
    <definedName name="_3__123Graph_AGROWTH_CPI" hidden="1">[17]Data!#REF!</definedName>
    <definedName name="_3__123Graph_AWB_ADJ_PRJ" hidden="1">[8]WB!$Q$255:$AK$255</definedName>
    <definedName name="_4__123Graph_AGROWTH_CPI" hidden="1">[17]Data!#REF!</definedName>
    <definedName name="_4__123Graph_BCPI_ER_LOG" hidden="1">[11]ER!#REF!</definedName>
    <definedName name="_4__123Graph_BDEV_EMPL" hidden="1">'[1]Time series'!#REF!</definedName>
    <definedName name="_5__123Graph_BDEV_EMPL" hidden="1">'[1]Time series'!#REF!</definedName>
    <definedName name="_5__123Graph_BIBA_IBRD" hidden="1">[11]WB!#REF!</definedName>
    <definedName name="_5__123Graph_CDEV_EMPL" hidden="1">'[1]Time series'!#REF!</definedName>
    <definedName name="_6__123Graph_BWB_ADJ_PRJ" hidden="1">[8]WB!$Q$257:$AK$257</definedName>
    <definedName name="_6__123Graph_CDEV_EMPL" hidden="1">'[1]Time series'!#REF!</definedName>
    <definedName name="_6__123Graph_CSWE_EMPL" hidden="1">'[1]Time series'!#REF!</definedName>
    <definedName name="_7__123Graph_CSWE_EMPL" hidden="1">'[1]Time series'!#REF!</definedName>
    <definedName name="_7__123Graph_DGROWTH_CPI" hidden="1">[17]Data!#REF!</definedName>
    <definedName name="_7__123Graph_XREALEX_WAGE" hidden="1">[18]PRIVATE!#REF!</definedName>
    <definedName name="_8__123Graph_DGROWTH_CPI" hidden="1">[17]Data!#REF!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hidden="1">#REF!</definedName>
    <definedName name="_Dist_Values" hidden="1">#REF!</definedName>
    <definedName name="_Fill" hidden="1">#REF!</definedName>
    <definedName name="_Fill1" hidden="1">#REF!</definedName>
    <definedName name="_Filler" hidden="1">[19]A!$A$43:$A$598</definedName>
    <definedName name="_Fillnew" hidden="1">#REF!</definedName>
    <definedName name="_h35" hidden="1">{#N/A,#N/A,FALSE,"informes"}</definedName>
    <definedName name="_Key1" hidden="1">#REF!</definedName>
    <definedName name="_Key2" hidden="1">#REF!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Order1" hidden="1">255</definedName>
    <definedName name="_Order2" hidden="1">255</definedName>
    <definedName name="_Parse_In" hidden="1">#REF!</definedName>
    <definedName name="_Parse_Innew" hidden="1">#REF!</definedName>
    <definedName name="_Parse_Out" hidden="1">#REF!</definedName>
    <definedName name="_Parse_Outnew" hidden="1">#REF!</definedName>
    <definedName name="_Regression_Int" hidden="1">1</definedName>
    <definedName name="_Regression_Out" hidden="1">#REF!</definedName>
    <definedName name="_Regression_Outnew" hidden="1">#REF!</definedName>
    <definedName name="_Regression_X" hidden="1">#REF!</definedName>
    <definedName name="_Regression_Xnew" hidden="1">#REF!</definedName>
    <definedName name="_Regression_Y" hidden="1">#REF!</definedName>
    <definedName name="_Regression_Ynew" hidden="1">#REF!</definedName>
    <definedName name="_Sort" hidden="1">#REF!</definedName>
    <definedName name="_SRT11" hidden="1">{"Minpmon",#N/A,FALSE,"Monthinput"}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hidden="1">{"Riqfin97",#N/A,FALSE,"Tran";"Riqfinpro",#N/A,FALSE,"Tran"}</definedName>
    <definedName name="aab" hidden="1">{"Riqfin97",#N/A,FALSE,"Tran";"Riqfinpro",#N/A,FALSE,"Tran"}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wvu.PLA1." hidden="1">'[20]COP FED'!#REF!</definedName>
    <definedName name="ACwvu.PLA2." hidden="1">'[20]COP FED'!$A$1:$N$49</definedName>
    <definedName name="ad" hidden="1">#REF!</definedName>
    <definedName name="adf" hidden="1">{"Riqfin97",#N/A,FALSE,"Tran";"Riqfinpro",#N/A,FALSE,"Tran"}</definedName>
    <definedName name="adfasdf" hidden="1">{"Riqfin97",#N/A,FALSE,"Tran";"Riqfinpro",#N/A,FALSE,"Tran"}</definedName>
    <definedName name="adfasdgd" hidden="1">{"Tab1",#N/A,FALSE,"P";"Tab2",#N/A,FALSE,"P"}</definedName>
    <definedName name="af" hidden="1">{"Tab1",#N/A,FALSE,"P";"Tab2",#N/A,FALSE,"P"}</definedName>
    <definedName name="ag" hidden="1">{"Tab1",#N/A,FALSE,"P";"Tab2",#N/A,FALSE,"P"}</definedName>
    <definedName name="ah" hidden="1">{"Riqfin97",#N/A,FALSE,"Tran";"Riqfinpro",#N/A,FALSE,"Tran"}</definedName>
    <definedName name="aj" hidden="1">{"Riqfin97",#N/A,FALSE,"Tran";"Riqfinpro",#N/A,FALSE,"Tran"}</definedName>
    <definedName name="al" hidden="1">{"Riqfin97",#N/A,FALSE,"Tran";"Riqfinpro",#N/A,FALSE,"Tran"}</definedName>
    <definedName name="algo" hidden="1">#REF!</definedName>
    <definedName name="algum" hidden="1">[21]BRASIL!#REF!</definedName>
    <definedName name="amo" hidden="1">{"Tab1",#N/A,FALSE,"P";"Tab2",#N/A,FALSE,"P"}</definedName>
    <definedName name="anscount" hidden="1">1</definedName>
    <definedName name="as" hidden="1">{"Minpmon",#N/A,FALSE,"Monthinput"}</definedName>
    <definedName name="asdfasdf" hidden="1">{"Tab1",#N/A,FALSE,"P";"Tab2",#N/A,FALSE,"P"}</definedName>
    <definedName name="asdgagsdag" hidden="1">{"Riqfin97",#N/A,FALSE,"Tran";"Riqfinpro",#N/A,FALSE,"Tran"}</definedName>
    <definedName name="asfasdfas" hidden="1">{"Riqfin97",#N/A,FALSE,"Tran";"Riqfinpro",#N/A,FALSE,"Tran"}</definedName>
    <definedName name="asfdfgasrgsrg" hidden="1">{"Riqfin97",#N/A,FALSE,"Tran";"Riqfinpro",#N/A,FALSE,"Tran"}</definedName>
    <definedName name="bb" hidden="1">{"Riqfin97",#N/A,FALSE,"Tran";"Riqfinpro",#N/A,FALSE,"Tran"}</definedName>
    <definedName name="bbb" hidden="1">{"Riqfin97",#N/A,FALSE,"Tran";"Riqfinpro",#N/A,FALSE,"Tran"}</definedName>
    <definedName name="bbbb" hidden="1">{"Minpmon",#N/A,FALSE,"Monthinput"}</definedName>
    <definedName name="bbbbbbbbbbbbb" hidden="1">{"Tab1",#N/A,FALSE,"P";"Tab2",#N/A,FALSE,"P"}</definedName>
    <definedName name="bbxvbcv" hidden="1">{"Tab1",#N/A,FALSE,"P";"Tab2",#N/A,FALSE,"P"}</definedName>
    <definedName name="bdbdcbv" hidden="1">{"Tab1",#N/A,FALSE,"P";"Tab2",#N/A,FALSE,"P"}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'[22]Ex rate bloom'!$A$4</definedName>
    <definedName name="BLPH144B" hidden="1">#REF!</definedName>
    <definedName name="BLPH15B" hidden="1">#REF!</definedName>
    <definedName name="BLPH19B" hidden="1">#REF!</definedName>
    <definedName name="BLPH2" hidden="1">'[22]Ex rate bloom'!$D$4</definedName>
    <definedName name="BLPH3" hidden="1">'[22]Ex rate bloom'!$G$4</definedName>
    <definedName name="BLPH4" hidden="1">'[22]Ex rate bloom'!$J$4</definedName>
    <definedName name="BLPH5" hidden="1">'[22]Ex rate bloom'!$M$4</definedName>
    <definedName name="BLPH6" hidden="1">'[22]Ex rate bloom'!$P$4</definedName>
    <definedName name="BLPH7" hidden="1">'[22]Ex rate bloom'!$S$4</definedName>
    <definedName name="BLPH8" hidden="1">'[22]Ex rate bloom'!$V$4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c" hidden="1">{"Riqfin97",#N/A,FALSE,"Tran";"Riqfinpro",#N/A,FALSE,"Tran"}</definedName>
    <definedName name="ccc" hidden="1">{"Riqfin97",#N/A,FALSE,"Tran";"Riqfinpro",#N/A,FALSE,"Tran"}</definedName>
    <definedName name="ccccc" hidden="1">{"Minpmon",#N/A,FALSE,"Monthinput"}</definedName>
    <definedName name="cccccccccccccc" hidden="1">{"Tab1",#N/A,FALSE,"P";"Tab2",#N/A,FALSE,"P"}</definedName>
    <definedName name="cccm" hidden="1">{"Riqfin97",#N/A,FALSE,"Tran";"Riqfinpro",#N/A,FALSE,"Tran"}</definedName>
    <definedName name="ccfgsdfgsdf" hidden="1">{"Riqfin97",#N/A,FALSE,"Tran";"Riqfinpro",#N/A,FALSE,"Tran"}</definedName>
    <definedName name="cde" hidden="1">{"Riqfin97",#N/A,FALSE,"Tran";"Riqfinpro",#N/A,FALSE,"Tran"}</definedName>
    <definedName name="chart4" hidden="1">{#N/A,#N/A,FALSE,"CB";#N/A,#N/A,FALSE,"CMB";#N/A,#N/A,FALSE,"NBFI"}</definedName>
    <definedName name="ChartA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ina1" hidden="1">{#N/A,#N/A,FALSE,"BOP"}</definedName>
    <definedName name="cp" hidden="1">'[23]C Summary'!#REF!</definedName>
    <definedName name="cvcxscfb" hidden="1">{"Riqfin97",#N/A,FALSE,"Tran";"Riqfinpro",#N/A,FALSE,"Tran"}</definedName>
    <definedName name="cvzxbz" hidden="1">{"Riqfin97",#N/A,FALSE,"Tran";"Riqfinpro",#N/A,FALSE,"Tran"}</definedName>
    <definedName name="D_I037" hidden="1">[24]DevRanges!#REF!</definedName>
    <definedName name="D_I038" hidden="1">[24]DevRanges!#REF!</definedName>
    <definedName name="dd" hidden="1">{"Riqfin97",#N/A,FALSE,"Tran";"Riqfinpro",#N/A,FALSE,"Tran"}</definedName>
    <definedName name="ddd" hidden="1">{"Riqfin97",#N/A,FALSE,"Tran";"Riqfinpro",#N/A,FALSE,"Tran"}</definedName>
    <definedName name="dddd" hidden="1">{"Minpmon",#N/A,FALSE,"Monthinput"}</definedName>
    <definedName name="dddddd" hidden="1">{"Tab1",#N/A,FALSE,"P";"Tab2",#N/A,FALSE,"P"}</definedName>
    <definedName name="der" hidden="1">{"Tab1",#N/A,FALSE,"P";"Tab2",#N/A,FALSE,"P"}</definedName>
    <definedName name="DetalleBNP" hidden="1">#REF!</definedName>
    <definedName name="df" hidden="1">{#N/A,#N/A,FALSE,"STATE"}</definedName>
    <definedName name="dfasdfas" hidden="1">{"Riqfin97",#N/A,FALSE,"Tran";"Riqfinpro",#N/A,FALSE,"Tran"}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saf" hidden="1">{"Riqfin97",#N/A,FALSE,"Tran";"Riqfinpro",#N/A,FALSE,"Tran"}</definedName>
    <definedName name="dsrgwegr" hidden="1">{"Riqfin97",#N/A,FALSE,"Tran";"Riqfinpro",#N/A,FALSE,"Tran"}</definedName>
    <definedName name="e" hidden="1">'[25]WORK BOP'!#REF!</definedName>
    <definedName name="edr" hidden="1">{"Riqfin97",#N/A,FALSE,"Tran";"Riqfinpro",#N/A,FALSE,"Tran"}</definedName>
    <definedName name="ee" hidden="1">{"Tab1",#N/A,FALSE,"P";"Tab2",#N/A,FALSE,"P"}</definedName>
    <definedName name="eee" hidden="1">{"Tab1",#N/A,FALSE,"P";"Tab2",#N/A,FALSE,"P"}</definedName>
    <definedName name="eeee" hidden="1">{"Riqfin97",#N/A,FALSE,"Tran";"Riqfinpro",#N/A,FALSE,"Tran"}</definedName>
    <definedName name="eeeee" hidden="1">{"Riqfin97",#N/A,FALSE,"Tran";"Riqfinpro",#N/A,FALSE,"Tran"}</definedName>
    <definedName name="eeeeeee" hidden="1">{"Riqfin97",#N/A,FALSE,"Tran";"Riqfinpro",#N/A,FALSE,"Tran"}</definedName>
    <definedName name="eghsdf" hidden="1">{"Riqfin97",#N/A,FALSE,"Tran";"Riqfinpro",#N/A,FALSE,"Tran"}</definedName>
    <definedName name="er" hidden="1">{"Main Economic Indicators",#N/A,FALSE,"C"}</definedName>
    <definedName name="ergf" hidden="1">{"Main Economic Indicators",#N/A,FALSE,"C"}</definedName>
    <definedName name="ergferger" hidden="1">{"Main Economic Indicators",#N/A,FALSE,"C"}</definedName>
    <definedName name="ergtgwer" hidden="1">{"Minpmon",#N/A,FALSE,"Monthinput"}</definedName>
    <definedName name="ergwerg" hidden="1">{"Tab1",#N/A,FALSE,"P";"Tab2",#N/A,FALSE,"P"}</definedName>
    <definedName name="ergwetewr" hidden="1">{"Tab1",#N/A,FALSE,"P";"Tab2",#N/A,FALSE,"P"}</definedName>
    <definedName name="ert" hidden="1">{"Minpmon",#N/A,FALSE,"Monthinput"}</definedName>
    <definedName name="esrgwer" hidden="1">{#N/A,#N/A,FALSE,"SR1";#N/A,#N/A,FALSE,"SR2";#N/A,#N/A,FALSE,"SR3";#N/A,#N/A,FALSE,"SR4"}</definedName>
    <definedName name="etwete" hidden="1">{"Riqfin97",#N/A,FALSE,"Tran";"Riqfinpro",#N/A,FALSE,"Tran"}</definedName>
    <definedName name="fadfadsf" hidden="1">{"Riqfin97",#N/A,FALSE,"Tran";"Riqfinpro",#N/A,FALSE,"Tran"}</definedName>
    <definedName name="fadfdfa" hidden="1">{"Tab1",#N/A,FALSE,"P";"Tab2",#N/A,FALSE,"P"}</definedName>
    <definedName name="fadfdfad" hidden="1">{"Riqfin97",#N/A,FALSE,"Tran";"Riqfinpro",#N/A,FALSE,"Tran"}</definedName>
    <definedName name="fasf" hidden="1">{"Tab1",#N/A,FALSE,"P";"Tab2",#N/A,FALSE,"P"}</definedName>
    <definedName name="fcfasdf" hidden="1">{"Tab1",#N/A,FALSE,"P";"Tab2",#N/A,FALSE,"P"}</definedName>
    <definedName name="fed" hidden="1">{"Riqfin97",#N/A,FALSE,"Tran";"Riqfinpro",#N/A,FALSE,"Tran"}</definedName>
    <definedName name="fer" hidden="1">{"Riqfin97",#N/A,FALSE,"Tran";"Riqfinpro",#N/A,FALSE,"Tran"}</definedName>
    <definedName name="ff" hidden="1">{"Tab1",#N/A,FALSE,"P";"Tab2",#N/A,FALSE,"P"}</definedName>
    <definedName name="fff" hidden="1">{"Tab1",#N/A,FALSE,"P";"Tab2",#N/A,FALSE,"P"}</definedName>
    <definedName name="ffff" hidden="1">{"Riqfin97",#N/A,FALSE,"Tran";"Riqfinpro",#N/A,FALSE,"Tran"}</definedName>
    <definedName name="ffffff" hidden="1">{"Tab1",#N/A,FALSE,"P";"Tab2",#N/A,FALSE,"P"}</definedName>
    <definedName name="fffffff" hidden="1">{"Minpmon",#N/A,FALSE,"Monthinput"}</definedName>
    <definedName name="ffffffffffffff" hidden="1">{"Riqfin97",#N/A,FALSE,"Tran";"Riqfinpro",#N/A,FALSE,"Tran"}</definedName>
    <definedName name="fg" hidden="1">{"TRADE_COMP",#N/A,FALSE,"TAB23APP";"BOP",#N/A,FALSE,"TAB6";"DOT",#N/A,FALSE,"TAB24APP";"EXTDEBT",#N/A,FALSE,"TAB25APP"}</definedName>
    <definedName name="fgf" hidden="1">{"Riqfin97",#N/A,FALSE,"Tran";"Riqfinpro",#N/A,FALSE,"Tran"}</definedName>
    <definedName name="Financing" hidden="1">{"Tab1",#N/A,FALSE,"P";"Tab2",#N/A,FALSE,"P"}</definedName>
    <definedName name="fre" hidden="1">{"Tab1",#N/A,FALSE,"P";"Tab2",#N/A,FALSE,"P"}</definedName>
    <definedName name="fsgwereert" hidden="1">{"Tab1",#N/A,FALSE,"P";"Tab2",#N/A,FALSE,"P"}</definedName>
    <definedName name="ftr" hidden="1">{"Riqfin97",#N/A,FALSE,"Tran";"Riqfinpro",#N/A,FALSE,"Tran"}</definedName>
    <definedName name="fty" hidden="1">{"Riqfin97",#N/A,FALSE,"Tran";"Riqfinpro",#N/A,FALSE,"Tran"}</definedName>
    <definedName name="ggfsgf" hidden="1">{"Riqfin97",#N/A,FALSE,"Tran";"Riqfinpro",#N/A,FALSE,"Tran"}</definedName>
    <definedName name="ggg" hidden="1">{"Riqfin97",#N/A,FALSE,"Tran";"Riqfinpro",#N/A,FALSE,"Tran"}</definedName>
    <definedName name="gggg" hidden="1">{"Minpmon",#N/A,FALSE,"Monthinput"}</definedName>
    <definedName name="ggggg" hidden="1">'[26]J(Priv.Cap)'!#REF!</definedName>
    <definedName name="ght" hidden="1">{"Tab1",#N/A,FALSE,"P";"Tab2",#N/A,FALSE,"P"}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hidden="1">{"Riqfin97",#N/A,FALSE,"Tran";"Riqfinpro",#N/A,FALSE,"Tran"}</definedName>
    <definedName name="grgwe" hidden="1">{"Minpmon",#N/A,FALSE,"Monthinput"}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u" hidden="1">{"Tab1",#N/A,FALSE,"P";"Tab2",#N/A,FALSE,"P"}</definedName>
    <definedName name="hello" hidden="1">{#N/A,#N/A,FALSE,"CB";#N/A,#N/A,FALSE,"CMB";#N/A,#N/A,FALSE,"BSYS";#N/A,#N/A,FALSE,"NBFI";#N/A,#N/A,FALSE,"FSYS"}</definedName>
    <definedName name="hhh" hidden="1">'[27]J(Priv.Cap)'!#REF!</definedName>
    <definedName name="hhhhh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hidden="1">{"Riqfin97",#N/A,FALSE,"Tran";"Riqfinpro",#N/A,FALSE,"Tran"}</definedName>
    <definedName name="hio" hidden="1">{"Tab1",#N/A,FALSE,"P";"Tab2",#N/A,FALSE,"P"}</definedName>
    <definedName name="hpu" hidden="1">{"Tab1",#N/A,FALSE,"P";"Tab2",#N/A,FALSE,"P"}</definedName>
    <definedName name="HTML_CodePage" hidden="1">1252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2_1" hidden="1">"[CUODE.XLS]CUODE!$B$9:$K$100"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3_1" hidden="1">"[CUODE.XLS]CUODE!$G$13:$I$99"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4_1" hidden="1">"[CUODE.XLS]CUODE!$B$10:$K$100"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5_1" hidden="1">"[CUODE.XLS]CUODE!$B$10:$I$100"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6_1" hidden="1">"[CUODE.XLS]CUODE!$B$10:$H$100"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7_1" hidden="1">"[MESCUO.XLS]CUODE!$B$11:$M$100"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8_1" hidden="1">"[MESCUO.XLS]CUODE!$B$11:$K$99"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9_1" hidden="1">"[MESCUO.XLS]CUODE!$B$11:$J$99"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Count" hidden="1">9</definedName>
    <definedName name="hui" hidden="1">{"Tab1",#N/A,FALSE,"P";"Tab2",#N/A,FALSE,"P"}</definedName>
    <definedName name="huo" hidden="1">{"Tab1",#N/A,FALSE,"P";"Tab2",#N/A,FALSE,"P"}</definedName>
    <definedName name="I_I020" hidden="1">[24]InterAdjustRanges!#REF!</definedName>
    <definedName name="I_I021" hidden="1">[24]InterAdjustRanges!#REF!</definedName>
    <definedName name="I_I032" hidden="1">[24]InterAdjustRanges!#REF!</definedName>
    <definedName name="I_I035" hidden="1">[24]InterAdjustRanges!#REF!</definedName>
    <definedName name="I_I036" hidden="1">[24]InterAdjustRanges!#REF!</definedName>
    <definedName name="I_I037" hidden="1">[24]InterAdjustRanges!#REF!</definedName>
    <definedName name="I_I038" hidden="1">[24]InterAdjustRanges!#REF!</definedName>
    <definedName name="I_S070" hidden="1">[24]InterAdjustRanges!#REF!</definedName>
    <definedName name="I_S080" hidden="1">[24]InterAdjustRanges!#REF!</definedName>
    <definedName name="I_S090" hidden="1">[24]InterAdjustRanges!#REF!</definedName>
    <definedName name="I_S100" hidden="1">[24]InterAdjustRanges!#REF!</definedName>
    <definedName name="I_S191" hidden="1">[24]InterAdjustRanges!#REF!</definedName>
    <definedName name="I_S192" hidden="1">[24]InterAdjustRanges!#REF!</definedName>
    <definedName name="I_S211" hidden="1">[24]InterAdjustRanges!#REF!</definedName>
    <definedName name="I_S212" hidden="1">[24]InterAdjustRanges!#REF!</definedName>
    <definedName name="I_S220" hidden="1">[24]InterAdjustRanges!#REF!</definedName>
    <definedName name="I_S230" hidden="1">[24]InterAdjustRanges!#REF!</definedName>
    <definedName name="I_S270" hidden="1">[24]InterAdjustRanges!#REF!</definedName>
    <definedName name="I_S290" hidden="1">[24]InterAdjustRanges!#REF!</definedName>
    <definedName name="I_S300" hidden="1">[24]InterAdjustRanges!#REF!</definedName>
    <definedName name="I_S310" hidden="1">[24]InterAdjustRanges!#REF!</definedName>
    <definedName name="I_S330" hidden="1">[24]InterAdjustRanges!#REF!</definedName>
    <definedName name="I_S370" hidden="1">[24]InterAdjustRanges!#REF!</definedName>
    <definedName name="I_S390" hidden="1">[24]InterAdjustRanges!#REF!</definedName>
    <definedName name="I_S400" hidden="1">[24]InterAdjustRanges!#REF!</definedName>
    <definedName name="I_S410" hidden="1">[24]InterAdjustRanges!#REF!</definedName>
    <definedName name="I_S420" hidden="1">[24]InterAdjustRanges!#REF!</definedName>
    <definedName name="I_S430" hidden="1">[24]InterAdjustRanges!#REF!</definedName>
    <definedName name="I_S440" hidden="1">[24]InterAdjustRanges!#REF!</definedName>
    <definedName name="I_S500" hidden="1">[24]InterAdjustRanges!#REF!</definedName>
    <definedName name="I_S510" hidden="1">[24]InterAdjustRanges!#REF!</definedName>
    <definedName name="I_S560" hidden="1">[24]InterAdjustRanges!#REF!</definedName>
    <definedName name="I_S570" hidden="1">[24]InterAdjustRanges!#REF!</definedName>
    <definedName name="I_S590" hidden="1">[24]InterAdjustRanges!#REF!</definedName>
    <definedName name="I_S600" hidden="1">[24]InterAdjustRanges!#REF!</definedName>
    <definedName name="I_S610" hidden="1">[24]InterAdjustRanges!#REF!</definedName>
    <definedName name="I_S620" hidden="1">[24]InterAdjustRanges!#REF!</definedName>
    <definedName name="I_S630" hidden="1">[24]InterAdjustRanges!#REF!</definedName>
    <definedName name="I_S640" hidden="1">[24]InterAdjustRanges!#REF!</definedName>
    <definedName name="I_S650" hidden="1">[24]InterAdjustRanges!#REF!</definedName>
    <definedName name="ii" hidden="1">{"Tab1",#N/A,FALSE,"P";"Tab2",#N/A,FALSE,"P"}</definedName>
    <definedName name="iii" hidden="1">{"Riqfin97",#N/A,FALSE,"Tran";"Riqfinpro",#N/A,FALSE,"Tran"}</definedName>
    <definedName name="ijh" hidden="1">{"mt1",#N/A,FALSE,"Debt";"mt2",#N/A,FALSE,"Debt";"mt3",#N/A,FALSE,"Debt";"mt4",#N/A,FALSE,"Debt";"mt5",#N/A,FALSE,"Debt";"mt6",#N/A,FALSE,"Debt";"mt7",#N/A,FALSE,"Debt"}</definedName>
    <definedName name="ilo" hidden="1">{"Riqfin97",#N/A,FALSE,"Tran";"Riqfinpro",#N/A,FALSE,"Tran"}</definedName>
    <definedName name="ilu" hidden="1">{"Riqfin97",#N/A,FALSE,"Tran";"Riqfinpro",#N/A,FALSE,"Tran"}</definedName>
    <definedName name="iouiuopo" hidden="1">{"Tab1",#N/A,FALSE,"P";"Tab2",#N/A,FALSE,"P"}</definedName>
    <definedName name="ja" hidden="1">#REF!</definedName>
    <definedName name="jan" hidden="1">{#N/A,#N/A,FALSE,"CB";#N/A,#N/A,FALSE,"CMB";#N/A,#N/A,FALSE,"NBFI"}</definedName>
    <definedName name="Janet" hidden="1">'[28]SNF Córd'!$A$18:$A$19</definedName>
    <definedName name="jdfhgghg" hidden="1">{"Riqfin97",#N/A,FALSE,"Tran";"Riqfinpro",#N/A,FALSE,"Tran"}</definedName>
    <definedName name="jhhj" hidden="1">{#N/A,#N/A,FALSE,"DEBTSVC"}</definedName>
    <definedName name="jj" hidden="1">{"Riqfin97",#N/A,FALSE,"Tran";"Riqfinpro",#N/A,FALSE,"Tran"}</definedName>
    <definedName name="jjflkjhkj" hidden="1">{"Tab1",#N/A,FALSE,"P";"Tab2",#N/A,FALSE,"P"}</definedName>
    <definedName name="jjj" hidden="1">[29]M!#REF!</definedName>
    <definedName name="jjjj" hidden="1">{"Tab1",#N/A,FALSE,"P";"Tab2",#N/A,FALSE,"P"}</definedName>
    <definedName name="jjjjjj" hidden="1">'[26]J(Priv.Cap)'!#REF!</definedName>
    <definedName name="jjjjjjjjjjjjjjjjjj" hidden="1">{"Tab1",#N/A,FALSE,"P";"Tab2",#N/A,FALSE,"P"}</definedName>
    <definedName name="jlajl" hidden="1">{"Riqfin97",#N/A,FALSE,"Tran";"Riqfinpro",#N/A,FALSE,"Tran"}</definedName>
    <definedName name="jui" hidden="1">{"Riqfin97",#N/A,FALSE,"Tran";"Riqfinpro",#N/A,FALSE,"Tran"}</definedName>
    <definedName name="juy" hidden="1">{"Tab1",#N/A,FALSE,"P";"Tab2",#N/A,FALSE,"P"}</definedName>
    <definedName name="k" hidden="1">{"Riqfin97",#N/A,FALSE,"Tran";"Riqfinpro",#N/A,FALSE,"Tran"}</definedName>
    <definedName name="kh" hidden="1">{"Minpmon",#N/A,FALSE,"Monthinput"}</definedName>
    <definedName name="kio" hidden="1">{"Tab1",#N/A,FALSE,"P";"Tab2",#N/A,FALSE,"P"}</definedName>
    <definedName name="kiu" hidden="1">{"Riqfin97",#N/A,FALSE,"Tran";"Riqfinpro",#N/A,FALSE,"Tran"}</definedName>
    <definedName name="kjhklfhlasd" hidden="1">{"Riqfin97",#N/A,FALSE,"Tran";"Riqfinpro",#N/A,FALSE,"Tran"}</definedName>
    <definedName name="KJJ" hidden="1">'[15]Overall Balance'!#REF!</definedName>
    <definedName name="kk" hidden="1">{"Tab1",#N/A,FALSE,"P";"Tab2",#N/A,FALSE,"P"}</definedName>
    <definedName name="kkj" hidden="1">{"Riqfin97",#N/A,FALSE,"Tran";"Riqfinpro",#N/A,FALSE,"Tran"}</definedName>
    <definedName name="kkk" hidden="1">{"Tab1",#N/A,FALSE,"P";"Tab2",#N/A,FALSE,"P"}</definedName>
    <definedName name="kkkk" hidden="1">[30]M!#REF!</definedName>
    <definedName name="kkkkk" hidden="1">'[31]J(Priv.Cap)'!#REF!</definedName>
    <definedName name="kkkkkk" hidden="1">{#N/A,#N/A,FALSE,"EXTDEBT"}</definedName>
    <definedName name="kkkkkkkk" hidden="1">{"Riqfin97",#N/A,FALSE,"Tran";"Riqfinpro",#N/A,FALSE,"Tran"}</definedName>
    <definedName name="ll" hidden="1">{"Tab1",#N/A,FALSE,"P";"Tab2",#N/A,FALSE,"P"}</definedName>
    <definedName name="lll" hidden="1">{"Riqfin97",#N/A,FALSE,"Tran";"Riqfinpro",#N/A,FALSE,"Tran"}</definedName>
    <definedName name="llll" hidden="1">[29]M!#REF!</definedName>
    <definedName name="lllll" hidden="1">{"Tab1",#N/A,FALSE,"P";"Tab2",#N/A,FALSE,"P"}</definedName>
    <definedName name="llllll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popoiuo" hidden="1">{"Tab1",#N/A,FALSE,"P";"Tab2",#N/A,FALSE,"P"}</definedName>
    <definedName name="mmfkjfj" hidden="1">{"Tab1",#N/A,FALSE,"P";"Tab2",#N/A,FALSE,"P"}</definedName>
    <definedName name="mmm" hidden="1">{"Riqfin97",#N/A,FALSE,"Tran";"Riqfinpro",#N/A,FALSE,"Tran"}</definedName>
    <definedName name="mmmm" hidden="1">{"Tab1",#N/A,FALSE,"P";"Tab2",#N/A,FALSE,"P"}</definedName>
    <definedName name="mmmmm" hidden="1">{"Riqfin97",#N/A,FALSE,"Tran";"Riqfinpro",#N/A,FALSE,"Tran"}</definedName>
    <definedName name="mmmmmmmmm" hidden="1">{"Riqfin97",#N/A,FALSE,"Tran";"Riqfinpro",#N/A,FALSE,"Tran"}</definedName>
    <definedName name="mncncn" hidden="1">{"Tab1",#N/A,FALSE,"P";"Tab2",#N/A,FALSE,"P"}</definedName>
    <definedName name="mte" hidden="1">{"Riqfin97",#N/A,FALSE,"Tran";"Riqfinpro",#N/A,FALSE,"Tran"}</definedName>
    <definedName name="n" hidden="1">{"Minpmon",#N/A,FALSE,"Monthinput"}</definedName>
    <definedName name="new" hidden="1">{"TBILLS_ALL",#N/A,FALSE,"FITB_all"}</definedName>
    <definedName name="nknlkjn" hidden="1">{"Tab1",#N/A,FALSE,"P";"Tab2",#N/A,FALSE,"P"}</definedName>
    <definedName name="nn" hidden="1">{"Riqfin97",#N/A,FALSE,"Tran";"Riqfinpro",#N/A,FALSE,"Tran"}</definedName>
    <definedName name="nnn" hidden="1">{"Tab1",#N/A,FALSE,"P";"Tab2",#N/A,FALSE,"P"}</definedName>
    <definedName name="nnnnnnnnnn" hidden="1">{"Minpmon",#N/A,FALSE,"Monthinput"}</definedName>
    <definedName name="nnnnnnnnnnnn" hidden="1">{"Riqfin97",#N/A,FALSE,"Tran";"Riqfinpro",#N/A,FALSE,"Tran"}</definedName>
    <definedName name="Novo" hidden="1">#REF!</definedName>
    <definedName name="oo" hidden="1">{"Riqfin97",#N/A,FALSE,"Tran";"Riqfinpro",#N/A,FALSE,"Tran"}</definedName>
    <definedName name="ooo" hidden="1">{"Tab1",#N/A,FALSE,"P";"Tab2",#N/A,FALSE,"P"}</definedName>
    <definedName name="oooo" hidden="1">{"Tab1",#N/A,FALSE,"P";"Tab2",#N/A,FALSE,"P"}</definedName>
    <definedName name="opu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it" hidden="1">{"Riqfin97",#N/A,FALSE,"Tran";"Riqfinpro",#N/A,FALSE,"Tran"}</definedName>
    <definedName name="pp" hidden="1">{"Riqfin97",#N/A,FALSE,"Tran";"Riqfinpro",#N/A,FALSE,"Tran"}</definedName>
    <definedName name="ppp" hidden="1">{"Riqfin97",#N/A,FALSE,"Tran";"Riqfinpro",#N/A,FALSE,"Tran"}</definedName>
    <definedName name="pppppp" hidden="1">{"Riqfin97",#N/A,FALSE,"Tran";"Riqfinpro",#N/A,FALSE,"Tran"}</definedName>
    <definedName name="qaz" hidden="1">{"Tab1",#N/A,FALSE,"P";"Tab2",#N/A,FALSE,"P"}</definedName>
    <definedName name="qer" hidden="1">{"Tab1",#N/A,FALSE,"P";"Tab2",#N/A,FALSE,"P"}</definedName>
    <definedName name="qq" hidden="1">'[27]J(Priv.Cap)'!#REF!</definedName>
    <definedName name="qqq" hidden="1">{#N/A,#N/A,FALSE,"EXTRABUDGT"}</definedName>
    <definedName name="qqqqq" hidden="1">{"Minpmon",#N/A,FALSE,"Monthinput"}</definedName>
    <definedName name="qqqqqqqqqqqqq" hidden="1">{"Tab1",#N/A,FALSE,"P";"Tab2",#N/A,FALSE,"P"}</definedName>
    <definedName name="qw" hidden="1">{"Riqfin97",#N/A,FALSE,"Tran";"Riqfinpro",#N/A,FALSE,"Tran"}</definedName>
    <definedName name="qwereq" hidden="1">{"Tab1",#N/A,FALSE,"P";"Tab2",#N/A,FALSE,"P"}</definedName>
    <definedName name="rerer2" hidden="1">{"Tab1",#N/A,FALSE,"P";"Tab2",#N/A,FALSE,"P"}</definedName>
    <definedName name="rft" hidden="1">{"Riqfin97",#N/A,FALSE,"Tran";"Riqfinpro",#N/A,FALSE,"Tran"}</definedName>
    <definedName name="rfv" hidden="1">{"Tab1",#N/A,FALSE,"P";"Tab2",#N/A,FALSE,"P"}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hidden="1">{"Riqfin97",#N/A,FALSE,"Tran";"Riqfinpro",#N/A,FALSE,"Tran"}</definedName>
    <definedName name="rrr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r" hidden="1">{"Tab1",#N/A,FALSE,"P";"Tab2",#N/A,FALSE,"P"}</definedName>
    <definedName name="rrrrrrrrrrrrr" hidden="1">{"Tab1",#N/A,FALSE,"P";"Tab2",#N/A,FALSE,"P"}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hidden="1">{"Minpmon",#N/A,FALSE,"Monthinput"}</definedName>
    <definedName name="rte" hidden="1">{"Riqfin97",#N/A,FALSE,"Tran";"Riqfinpro",#N/A,FALSE,"Tran"}</definedName>
    <definedName name="rtr" hidden="1">{"Main Economic Indicators",#N/A,FALSE,"C"}</definedName>
    <definedName name="rtre" hidden="1">{"Main Economic Indicators",#N/A,FALSE,"C"}</definedName>
    <definedName name="rty" hidden="1">{"Riqfin97",#N/A,FALSE,"Tran";"Riqfinpro",#N/A,FALSE,"Tran"}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hidden="1">'[20]COP FED'!#REF!</definedName>
    <definedName name="Rwvu.Print." hidden="1">#N/A</definedName>
    <definedName name="s" hidden="1">{"Tab1",#N/A,FALSE,"P";"Tab2",#N/A,FALSE,"P"}</definedName>
    <definedName name="sad" hidden="1">{"Riqfin97",#N/A,FALSE,"Tran";"Riqfinpro",#N/A,FALSE,"Tran"}</definedName>
    <definedName name="sbdfgbvsdg" hidden="1">{"Riqfin97",#N/A,FALSE,"Tran";"Riqfinpro",#N/A,FALSE,"Tran"}</definedName>
    <definedName name="sdfasdf" hidden="1">{"Tab1",#N/A,FALSE,"P";"Tab2",#N/A,FALSE,"P"}</definedName>
    <definedName name="sdfgdsgsdf" hidden="1">{"Riqfin97",#N/A,FALSE,"Tran";"Riqfinpro",#N/A,FALSE,"Tran"}</definedName>
    <definedName name="sdfgsdg" hidden="1">{"Riqfin97",#N/A,FALSE,"Tran";"Riqfinpro",#N/A,FALSE,"Tran"}</definedName>
    <definedName name="sdfgtwetw" hidden="1">{"Tab1",#N/A,FALSE,"P";"Tab2",#N/A,FALSE,"P"}</definedName>
    <definedName name="sdfgwegtrwert" hidden="1">{"Tab1",#N/A,FALSE,"P";"Tab2",#N/A,FALSE,"P"}</definedName>
    <definedName name="sdfgwergtswdgfsdr" hidden="1">{"Tab1",#N/A,FALSE,"P";"Tab2",#N/A,FALSE,"P"}</definedName>
    <definedName name="sdfgwtrwe" hidden="1">{"Minpmon",#N/A,FALSE,"Monthinput"}</definedName>
    <definedName name="sdfvadf" hidden="1">{"Riqfin97",#N/A,FALSE,"Tran";"Riqfinpro",#N/A,FALSE,"Tran"}</definedName>
    <definedName name="sdr" hidden="1">{"Riqfin97",#N/A,FALSE,"Tran";"Riqfinpro",#N/A,FALSE,"Tran"}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sd" hidden="1">{"Riqfin97",#N/A,FALSE,"Tran";"Riqfinpro",#N/A,FALSE,"Tran"}</definedName>
    <definedName name="sencount" hidden="1">2</definedName>
    <definedName name="ser" hidden="1">{"Riqfin97",#N/A,FALSE,"Tran";"Riqfinpro",#N/A,FALSE,"Tran"}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gwe" hidden="1">{"Riqfin97",#N/A,FALSE,"Tran";"Riqfinpro",#N/A,FALSE,"Tran"}</definedName>
    <definedName name="sgewrgwer" hidden="1">{"Minpmon",#N/A,FALSE,"Monthinput"}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hidden="1">{"Riqfin97",#N/A,FALSE,"Tran";"Riqfinpro",#N/A,FALSE,"Tran"}</definedName>
    <definedName name="ss" hidden="1">#REF!</definedName>
    <definedName name="ssbvb" hidden="1">{"Minpmon",#N/A,FALSE,"Monthinput"}</definedName>
    <definedName name="ssss" hidden="1">{"Riqfin97",#N/A,FALSE,"Tran";"Riqfinpro",#N/A,FALSE,"Tran"}</definedName>
    <definedName name="swe" hidden="1">{"Tab1",#N/A,FALSE,"P";"Tab2",#N/A,FALSE,"P"}</definedName>
    <definedName name="Swvu.PLA1." hidden="1">'[20]COP FED'!#REF!</definedName>
    <definedName name="Swvu.PLA2." hidden="1">'[20]COP FED'!$A$1:$N$49</definedName>
    <definedName name="sxc" hidden="1">{"Riqfin97",#N/A,FALSE,"Tran";"Riqfinpro",#N/A,FALSE,"Tran"}</definedName>
    <definedName name="sxe" hidden="1">{"Riqfin97",#N/A,FALSE,"Tran";"Riqfinpro",#N/A,FALSE,"Tran"}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HISXXX" hidden="1">{"TBILLS_ALL",#N/A,FALSE,"FITB_all"}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hidden="1">{"Tab1",#N/A,FALSE,"P";"Tab2",#N/A,FALSE,"P"}</definedName>
    <definedName name="ttt" hidden="1">{"Tab1",#N/A,FALSE,"P";"Tab2",#N/A,FALSE,"P"}</definedName>
    <definedName name="tttt" hidden="1">{"Tab1",#N/A,FALSE,"P";"Tab2",#N/A,FALSE,"P"}</definedName>
    <definedName name="ttttt" hidden="1">[29]M!#REF!</definedName>
    <definedName name="ty" hidden="1">{#N/A,#N/A,FALSE,"CB";#N/A,#N/A,FALSE,"CMB";#N/A,#N/A,FALSE,"NBFI"}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u" hidden="1">{"Riqfin97",#N/A,FALSE,"Tran";"Riqfinpro",#N/A,FALSE,"Tran"}</definedName>
    <definedName name="uuu" hidden="1">{"Riqfin97",#N/A,FALSE,"Tran";"Riqfinpro",#N/A,FALSE,"Tran"}</definedName>
    <definedName name="uuuuuu" hidden="1">{"Riqfin97",#N/A,FALSE,"Tran";"Riqfinpro",#N/A,FALSE,"Tran"}</definedName>
    <definedName name="vcsbvvvcxbv" hidden="1">{"Riqfin97",#N/A,FALSE,"Tran";"Riqfinpro",#N/A,FALSE,"Tran"}</definedName>
    <definedName name="vcvz" hidden="1">{"Tab1",#N/A,FALSE,"P";"Tab2",#N/A,FALSE,"P"}</definedName>
    <definedName name="vsvbvbsb" hidden="1">{"Tab1",#N/A,FALSE,"P";"Tab2",#N/A,FALSE,"P"}</definedName>
    <definedName name="vv" hidden="1">{"Tab1",#N/A,FALSE,"P";"Tab2",#N/A,FALSE,"P"}</definedName>
    <definedName name="vvasd" hidden="1">{"Tab1",#N/A,FALSE,"P";"Tab2",#N/A,FALSE,"P"}</definedName>
    <definedName name="vvbvfvc" hidden="1">{"Minpmon",#N/A,FALSE,"Monthinput"}</definedName>
    <definedName name="vvfsbbs" hidden="1">{"Riqfin97",#N/A,FALSE,"Tran";"Riqfinpro",#N/A,FALSE,"Tran"}</definedName>
    <definedName name="vvv" hidden="1">{"Tab1",#N/A,FALSE,"P";"Tab2",#N/A,FALSE,"P"}</definedName>
    <definedName name="vvvv" hidden="1">{"Minpmon",#N/A,FALSE,"Monthinput"}</definedName>
    <definedName name="vvvvvvvvvvvv" hidden="1">{"Riqfin97",#N/A,FALSE,"Tran";"Riqfinpro",#N/A,FALSE,"Tran"}</definedName>
    <definedName name="vvvvvvvvvvvvv" hidden="1">{"Tab1",#N/A,FALSE,"P";"Tab2",#N/A,FALSE,"P"}</definedName>
    <definedName name="w" hidden="1">{"Minpmon",#N/A,FALSE,"Monthinput"}</definedName>
    <definedName name="weer4rwer" hidden="1">{"Minpmon",#N/A,FALSE,"Monthinput"}</definedName>
    <definedName name="wer" hidden="1">{"Riqfin97",#N/A,FALSE,"Tran";"Riqfinpro",#N/A,FALSE,"Tran"}</definedName>
    <definedName name="wergtfwerg" hidden="1">{"Riqfin97",#N/A,FALSE,"Tran";"Riqfinpro",#N/A,FALSE,"Tran"}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qertrwrt" hidden="1">{"Tab1",#N/A,FALSE,"P";"Tab2",#N/A,FALSE,"P"}</definedName>
    <definedName name="wrn.97REDBOP." hidden="1">{"TRADE_COMP",#N/A,FALSE,"TAB23APP";"BOP",#N/A,FALSE,"TAB6";"DOT",#N/A,FALSE,"TAB24APP";"EXTDEBT",#N/A,FALSE,"TAB25APP"}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REDIT." hidden="1">{#N/A,#N/A,FALSE,"CREDIT"}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hidden="1">{#N/A,#N/A,FALSE,"DEBTSVC"}</definedName>
    <definedName name="wrn.DEPO." hidden="1">{#N/A,#N/A,FALSE,"DEPO"}</definedName>
    <definedName name="wrn.DIESP." hidden="1">{#N/A,#N/A,FALSE,"DIESP"}</definedName>
    <definedName name="wrn.DIVIG." hidden="1">{#N/A,#N/A,FALSE,"DIVIG"}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hidden="1">{#N/A,#N/A,FALSE,"MS"}</definedName>
    <definedName name="wrn.GDP." hidden="1">{#N/A,#N/A,FALSE,"GDP_ORIGIN"}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AA." hidden="1">{#N/A,#N/A,FALSE,"IAA - Controlados pelo BB"}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" hidden="1">{#N/A,#N/A,FALSE,"CB";#N/A,#N/A,FALSE,"CMB";#N/A,#N/A,FALSE,"BSYS";#N/A,#N/A,FALSE,"NBFI";#N/A,#N/A,FALSE,"FSYS"}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hidden="1">{#N/A,#N/A,FALSE,"CB";#N/A,#N/A,FALSE,"CMB";#N/A,#N/A,FALSE,"NBFI"}</definedName>
    <definedName name="wrn.MONA." hidden="1">{"MONA",#N/A,FALSE,"S"}</definedName>
    <definedName name="wrn.Monthsheet." hidden="1">{"Minpmon",#N/A,FALSE,"Monthinput"}</definedName>
    <definedName name="wrn.MS." hidden="1">{#N/A,#N/A,FALSE,"MS"}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hidden="1">{"Tab1",#N/A,FALSE,"P";"Tab2",#N/A,FALSE,"P"}</definedName>
    <definedName name="wrn.PRUDENT." hidden="1">{#N/A,#N/A,FALSE,"PRUDENT"}</definedName>
    <definedName name="wrn.PUBLEXP." hidden="1">{#N/A,#N/A,FALSE,"PUBLEXP"}</definedName>
    <definedName name="wrn.RED97MON." hidden="1">{"CBA",#N/A,FALSE,"TAB4";"MS",#N/A,FALSE,"TAB5";"BANKLOANS",#N/A,FALSE,"TAB21APP ";"INTEREST",#N/A,FALSE,"TAB22APP"}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VSHARE." hidden="1">{#N/A,#N/A,FALSE,"REVSHARE"}</definedName>
    <definedName name="wrn.Riqfin." hidden="1">{"Riqfin97",#N/A,FALSE,"Tran";"Riqfinpro",#N/A,FALSE,"Tran"}</definedName>
    <definedName name="wrn.Staff._.Report._.Tables." hidden="1">{#N/A,#N/A,FALSE,"SRFSYS";#N/A,#N/A,FALSE,"SRBSYS"}</definedName>
    <definedName name="wrn.STAFF_REPORT_TABLES." hidden="1">{"SR_tbs",#N/A,FALSE,"MGSSEI";"SR_tbs",#N/A,FALSE,"MGSBOX";"SR_tbs",#N/A,FALSE,"MGSOCIND"}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hidden="1">{#N/A,#N/A,FALSE,"STATE"}</definedName>
    <definedName name="wrn.State._.Govt." hidden="1">{"partial screen",#N/A,FALSE,"State_Gov't"}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hidden="1">{"table1a",#N/A,FALSE,"C"}</definedName>
    <definedName name="wrn.table1q." hidden="1">{"table1q",#N/A,FALSE,"C"}</definedName>
    <definedName name="wrn.TAXARREARS." hidden="1">{#N/A,#N/A,FALSE,"TAXARREARS"}</definedName>
    <definedName name="wrn.TAXPAYRS." hidden="1">{#N/A,#N/A,FALSE,"TAXPAYRS"}</definedName>
    <definedName name="wrn.TBILLSALL." hidden="1">{"TBILLS_ALL",#N/A,FALSE,"FITB_all"}</definedName>
    <definedName name="wrn.TOTAL." hidden="1">{#N/A,#N/A,FALSE,"TOTALIZAÇÃO POR EMPRESA"}</definedName>
    <definedName name="wrn.TRADE." hidden="1">{#N/A,#N/A,FALSE,"TRADE"}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hidden="1">{"WEO",#N/A,FALSE,"Data";"PRI",#N/A,FALSE,"Data";"QUA",#N/A,FALSE,"Data"}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hidden="1">[29]M!#REF!</definedName>
    <definedName name="www" hidden="1">{"Riqfin97",#N/A,FALSE,"Tran";"Riqfinpro",#N/A,FALSE,"Tran"}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[32]M!#REF!</definedName>
    <definedName name="wwwww" hidden="1">{"Minpmon",#N/A,FALSE,"Monthinput"}</definedName>
    <definedName name="wwwwwww" hidden="1">{"Riqfin97",#N/A,FALSE,"Tran";"Riqfinpro",#N/A,FALSE,"Tran"}</definedName>
    <definedName name="wwwwwwww" hidden="1">{"Tab1",#N/A,FALSE,"P";"Tab2",#N/A,FALSE,"P"}</definedName>
    <definedName name="x" hidden="1">{"BOP_TAB",#N/A,FALSE,"N";"MIDTERM_TAB",#N/A,FALSE,"O"}</definedName>
    <definedName name="xdafs" hidden="1">{"Riqfin97",#N/A,FALSE,"Tran";"Riqfinpro",#N/A,FALSE,"Tran"}</definedName>
    <definedName name="xx" hidden="1">{"Riqfin97",#N/A,FALSE,"Tran";"Riqfinpro",#N/A,FALSE,"Tran"}</definedName>
    <definedName name="xxxx" hidden="1">{"Riqfin97",#N/A,FALSE,"Tran";"Riqfinpro",#N/A,FALSE,"Tran"}</definedName>
    <definedName name="xxxxx" hidden="1">{"partial screen",#N/A,FALSE,"State_Gov't"}</definedName>
    <definedName name="xxxxxxxxxxxxxx" hidden="1">{"Riqfin97",#N/A,FALSE,"Tran";"Riqfinpro",#N/A,FALSE,"Tran"}</definedName>
    <definedName name="yu" hidden="1">{"Tab1",#N/A,FALSE,"P";"Tab2",#N/A,FALSE,"P"}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yyyyyy" hidden="1">{"Minpmon",#N/A,FALSE,"Monthinput"}</definedName>
    <definedName name="Z_95224721_0485_11D4_BFD1_00508B5F4DA4_.wvu.Cols" hidden="1">#REF!</definedName>
    <definedName name="zc" hidden="1">{"Riqfin97",#N/A,FALSE,"Tran";"Riqfinpro",#N/A,FALSE,"Tran"}</definedName>
    <definedName name="zio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hidden="1">{"Minpmon",#N/A,FALSE,"Monthinput"}</definedName>
    <definedName name="zv" hidden="1">{"Tab1",#N/A,FALSE,"P";"Tab2",#N/A,FALSE,"P"}</definedName>
    <definedName name="zx" hidden="1">{"Tab1",#N/A,FALSE,"P";"Tab2",#N/A,FALSE,"P"}</definedName>
    <definedName name="zz" hidden="1">{"Tab1",#N/A,FALSE,"P";"Tab2",#N/A,FALSE,"P"}</definedName>
    <definedName name="zzz" hidden="1">{"TBILLS_ALL",#N/A,FALSE,"FITB_all"}</definedName>
    <definedName name="zzzz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V71" i="1" l="1"/>
  <c r="FV51" i="1" s="1"/>
  <c r="FV72" i="1" s="1"/>
  <c r="FV8" i="1"/>
  <c r="FT7" i="1"/>
  <c r="FT71" i="1" s="1"/>
  <c r="FT51" i="1" s="1"/>
  <c r="FU7" i="1"/>
  <c r="FU71" i="1" s="1"/>
  <c r="FU51" i="1" s="1"/>
  <c r="FV7" i="1"/>
  <c r="BB9" i="1" l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6" i="1"/>
  <c r="FU8" i="1"/>
  <c r="FU72" i="1" s="1"/>
  <c r="FP8" i="1"/>
  <c r="FQ8" i="1"/>
  <c r="FR8" i="1"/>
  <c r="FS8" i="1"/>
  <c r="BB8" i="1" s="1"/>
  <c r="FT8" i="1"/>
  <c r="FT72" i="1" s="1"/>
  <c r="FG7" i="1" l="1"/>
  <c r="FG71" i="1" s="1"/>
  <c r="FG51" i="1" s="1"/>
  <c r="FH7" i="1"/>
  <c r="FH71" i="1" s="1"/>
  <c r="FH51" i="1" s="1"/>
  <c r="FI7" i="1"/>
  <c r="FI71" i="1" s="1"/>
  <c r="FI51" i="1" s="1"/>
  <c r="FJ7" i="1"/>
  <c r="FJ71" i="1" s="1"/>
  <c r="FJ51" i="1" s="1"/>
  <c r="FK7" i="1"/>
  <c r="FK71" i="1" s="1"/>
  <c r="FK51" i="1" s="1"/>
  <c r="FL7" i="1"/>
  <c r="FL71" i="1" s="1"/>
  <c r="FL51" i="1" s="1"/>
  <c r="FM7" i="1"/>
  <c r="FM71" i="1" s="1"/>
  <c r="FM51" i="1" s="1"/>
  <c r="FN7" i="1"/>
  <c r="FN71" i="1" s="1"/>
  <c r="FN51" i="1" s="1"/>
  <c r="FO7" i="1"/>
  <c r="FO71" i="1" s="1"/>
  <c r="FO51" i="1" s="1"/>
  <c r="FP7" i="1"/>
  <c r="FQ7" i="1"/>
  <c r="FQ71" i="1" s="1"/>
  <c r="FR7" i="1"/>
  <c r="FR71" i="1" s="1"/>
  <c r="FR51" i="1" s="1"/>
  <c r="FR72" i="1" s="1"/>
  <c r="FS7" i="1"/>
  <c r="FP71" i="1" l="1"/>
  <c r="FP51" i="1" s="1"/>
  <c r="BB7" i="1"/>
  <c r="FS71" i="1"/>
  <c r="FQ51" i="1"/>
  <c r="FQ72" i="1" s="1"/>
  <c r="AZ51" i="1"/>
  <c r="M9" i="1"/>
  <c r="M10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6" i="1"/>
  <c r="AZ9" i="1"/>
  <c r="BA9" i="1"/>
  <c r="AZ10" i="1"/>
  <c r="BA10" i="1"/>
  <c r="AZ12" i="1"/>
  <c r="BA12" i="1"/>
  <c r="AZ13" i="1"/>
  <c r="BA13" i="1"/>
  <c r="AZ14" i="1"/>
  <c r="BA14" i="1"/>
  <c r="AZ15" i="1"/>
  <c r="BA15" i="1"/>
  <c r="AZ16" i="1"/>
  <c r="BA16" i="1"/>
  <c r="AZ17" i="1"/>
  <c r="BA17" i="1"/>
  <c r="AZ18" i="1"/>
  <c r="BA18" i="1"/>
  <c r="AZ19" i="1"/>
  <c r="BA19" i="1"/>
  <c r="AZ20" i="1"/>
  <c r="BA20" i="1"/>
  <c r="AZ21" i="1"/>
  <c r="BA21" i="1"/>
  <c r="AZ22" i="1"/>
  <c r="BA22" i="1"/>
  <c r="AZ23" i="1"/>
  <c r="BA23" i="1"/>
  <c r="AZ24" i="1"/>
  <c r="BA24" i="1"/>
  <c r="AZ25" i="1"/>
  <c r="BA25" i="1"/>
  <c r="AZ26" i="1"/>
  <c r="BA26" i="1"/>
  <c r="AZ27" i="1"/>
  <c r="BA27" i="1"/>
  <c r="AZ28" i="1"/>
  <c r="BA28" i="1"/>
  <c r="AZ29" i="1"/>
  <c r="BA29" i="1"/>
  <c r="AZ30" i="1"/>
  <c r="BA30" i="1"/>
  <c r="AZ31" i="1"/>
  <c r="BA31" i="1"/>
  <c r="AZ32" i="1"/>
  <c r="BA32" i="1"/>
  <c r="AZ33" i="1"/>
  <c r="BA33" i="1"/>
  <c r="AZ34" i="1"/>
  <c r="BA34" i="1"/>
  <c r="AZ35" i="1"/>
  <c r="BA35" i="1"/>
  <c r="AZ36" i="1"/>
  <c r="BA36" i="1"/>
  <c r="AZ37" i="1"/>
  <c r="BA37" i="1"/>
  <c r="AZ38" i="1"/>
  <c r="BA38" i="1"/>
  <c r="AZ39" i="1"/>
  <c r="BA39" i="1"/>
  <c r="AZ40" i="1"/>
  <c r="BA40" i="1"/>
  <c r="AZ41" i="1"/>
  <c r="BA41" i="1"/>
  <c r="AZ42" i="1"/>
  <c r="BA42" i="1"/>
  <c r="AZ43" i="1"/>
  <c r="BA43" i="1"/>
  <c r="AZ44" i="1"/>
  <c r="BA44" i="1"/>
  <c r="AZ45" i="1"/>
  <c r="BA45" i="1"/>
  <c r="AZ46" i="1"/>
  <c r="BA46" i="1"/>
  <c r="AZ47" i="1"/>
  <c r="BA47" i="1"/>
  <c r="AZ48" i="1"/>
  <c r="BA48" i="1"/>
  <c r="AZ49" i="1"/>
  <c r="BA49" i="1"/>
  <c r="AZ50" i="1"/>
  <c r="BA50" i="1"/>
  <c r="AZ52" i="1"/>
  <c r="BA52" i="1"/>
  <c r="AZ53" i="1"/>
  <c r="BA53" i="1"/>
  <c r="AZ54" i="1"/>
  <c r="BA54" i="1"/>
  <c r="AZ55" i="1"/>
  <c r="BA55" i="1"/>
  <c r="AZ56" i="1"/>
  <c r="BA56" i="1"/>
  <c r="AZ57" i="1"/>
  <c r="BA57" i="1"/>
  <c r="AZ58" i="1"/>
  <c r="BA58" i="1"/>
  <c r="AZ59" i="1"/>
  <c r="BA59" i="1"/>
  <c r="AZ60" i="1"/>
  <c r="BA60" i="1"/>
  <c r="AZ61" i="1"/>
  <c r="BA61" i="1"/>
  <c r="AZ62" i="1"/>
  <c r="BA62" i="1"/>
  <c r="AZ63" i="1"/>
  <c r="BA63" i="1"/>
  <c r="AZ64" i="1"/>
  <c r="BA64" i="1"/>
  <c r="AZ65" i="1"/>
  <c r="BA65" i="1"/>
  <c r="AZ66" i="1"/>
  <c r="BA66" i="1"/>
  <c r="AZ67" i="1"/>
  <c r="BA67" i="1"/>
  <c r="AZ68" i="1"/>
  <c r="BA68" i="1"/>
  <c r="AZ69" i="1"/>
  <c r="BA69" i="1"/>
  <c r="AZ70" i="1"/>
  <c r="BA70" i="1"/>
  <c r="AZ71" i="1"/>
  <c r="BA6" i="1"/>
  <c r="AZ6" i="1"/>
  <c r="AZ11" i="1"/>
  <c r="BA11" i="1"/>
  <c r="M11" i="1"/>
  <c r="FP72" i="1" l="1"/>
  <c r="BA51" i="1"/>
  <c r="FS51" i="1"/>
  <c r="BB71" i="1"/>
  <c r="M51" i="1"/>
  <c r="BA71" i="1"/>
  <c r="M71" i="1"/>
  <c r="BA8" i="1"/>
  <c r="FO8" i="1"/>
  <c r="FO72" i="1" s="1"/>
  <c r="FN8" i="1"/>
  <c r="FN72" i="1" s="1"/>
  <c r="FM8" i="1"/>
  <c r="FM72" i="1" s="1"/>
  <c r="FL8" i="1"/>
  <c r="FL72" i="1" s="1"/>
  <c r="FK8" i="1"/>
  <c r="FK72" i="1" s="1"/>
  <c r="FJ8" i="1"/>
  <c r="FJ72" i="1" s="1"/>
  <c r="FI8" i="1"/>
  <c r="FI72" i="1" s="1"/>
  <c r="FH8" i="1"/>
  <c r="FH72" i="1" s="1"/>
  <c r="FG8" i="1"/>
  <c r="FG72" i="1" s="1"/>
  <c r="FS72" i="1" l="1"/>
  <c r="BB72" i="1" s="1"/>
  <c r="BB51" i="1"/>
  <c r="M8" i="1"/>
  <c r="M72" i="1"/>
  <c r="AZ8" i="1"/>
  <c r="BA72" i="1"/>
  <c r="BA7" i="1"/>
  <c r="AZ7" i="1" l="1"/>
  <c r="M7" i="1" l="1"/>
  <c r="AZ72" i="1"/>
  <c r="AL10" i="1" l="1"/>
  <c r="AM10" i="1"/>
  <c r="AN10" i="1"/>
  <c r="AO10" i="1"/>
  <c r="AP10" i="1"/>
  <c r="AQ10" i="1"/>
  <c r="AR10" i="1"/>
  <c r="AS10" i="1"/>
  <c r="AT10" i="1"/>
  <c r="AU10" i="1"/>
  <c r="AV10" i="1"/>
  <c r="AX10" i="1"/>
  <c r="AY10" i="1"/>
  <c r="AL11" i="1"/>
  <c r="AM11" i="1"/>
  <c r="AN11" i="1"/>
  <c r="AO11" i="1"/>
  <c r="AP11" i="1"/>
  <c r="AQ11" i="1"/>
  <c r="AR11" i="1"/>
  <c r="AS11" i="1"/>
  <c r="AT11" i="1"/>
  <c r="AU11" i="1"/>
  <c r="AV11" i="1"/>
  <c r="AX11" i="1"/>
  <c r="AY11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L25" i="1"/>
  <c r="AM25" i="1"/>
  <c r="AN25" i="1"/>
  <c r="AO25" i="1"/>
  <c r="AP25" i="1"/>
  <c r="AQ25" i="1"/>
  <c r="AR25" i="1"/>
  <c r="AS25" i="1"/>
  <c r="AT25" i="1"/>
  <c r="AU25" i="1"/>
  <c r="AV25" i="1"/>
  <c r="AX25" i="1"/>
  <c r="AY25" i="1"/>
  <c r="AL26" i="1"/>
  <c r="AM26" i="1"/>
  <c r="AN26" i="1"/>
  <c r="AO26" i="1"/>
  <c r="AP26" i="1"/>
  <c r="AQ26" i="1"/>
  <c r="AR26" i="1"/>
  <c r="AS26" i="1"/>
  <c r="AT26" i="1"/>
  <c r="AU26" i="1"/>
  <c r="AV26" i="1"/>
  <c r="AX26" i="1"/>
  <c r="AY26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L44" i="1"/>
  <c r="AM44" i="1"/>
  <c r="AN44" i="1"/>
  <c r="AO44" i="1"/>
  <c r="AP44" i="1"/>
  <c r="AQ44" i="1"/>
  <c r="AR44" i="1"/>
  <c r="AS44" i="1"/>
  <c r="AT44" i="1"/>
  <c r="AU44" i="1"/>
  <c r="AV44" i="1"/>
  <c r="AX44" i="1"/>
  <c r="AY44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L52" i="1"/>
  <c r="AM52" i="1"/>
  <c r="AN52" i="1"/>
  <c r="AO52" i="1"/>
  <c r="AP52" i="1"/>
  <c r="AQ52" i="1"/>
  <c r="AR52" i="1"/>
  <c r="AS52" i="1"/>
  <c r="AT52" i="1"/>
  <c r="AU52" i="1"/>
  <c r="AV52" i="1"/>
  <c r="AX52" i="1"/>
  <c r="AY52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L70" i="1" l="1"/>
  <c r="K70" i="1"/>
  <c r="J70" i="1"/>
  <c r="I70" i="1"/>
  <c r="H70" i="1"/>
  <c r="F70" i="1"/>
  <c r="E70" i="1"/>
  <c r="K69" i="1"/>
  <c r="J69" i="1"/>
  <c r="I69" i="1"/>
  <c r="E69" i="1"/>
  <c r="L68" i="1"/>
  <c r="J68" i="1"/>
  <c r="H68" i="1"/>
  <c r="F68" i="1"/>
  <c r="D68" i="1"/>
  <c r="L67" i="1"/>
  <c r="K67" i="1"/>
  <c r="I67" i="1"/>
  <c r="H67" i="1"/>
  <c r="G67" i="1"/>
  <c r="E67" i="1"/>
  <c r="D67" i="1"/>
  <c r="K66" i="1"/>
  <c r="J66" i="1"/>
  <c r="G66" i="1"/>
  <c r="F66" i="1"/>
  <c r="L65" i="1"/>
  <c r="J65" i="1"/>
  <c r="I65" i="1"/>
  <c r="H65" i="1"/>
  <c r="F65" i="1"/>
  <c r="E65" i="1"/>
  <c r="L64" i="1"/>
  <c r="K64" i="1"/>
  <c r="J64" i="1"/>
  <c r="H64" i="1"/>
  <c r="G64" i="1"/>
  <c r="E64" i="1"/>
  <c r="D64" i="1"/>
  <c r="L63" i="1"/>
  <c r="K63" i="1"/>
  <c r="G63" i="1"/>
  <c r="F63" i="1"/>
  <c r="D63" i="1"/>
  <c r="J62" i="1"/>
  <c r="H62" i="1"/>
  <c r="F62" i="1"/>
  <c r="E62" i="1"/>
  <c r="D62" i="1"/>
  <c r="K61" i="1"/>
  <c r="J61" i="1"/>
  <c r="I61" i="1"/>
  <c r="F61" i="1"/>
  <c r="L60" i="1"/>
  <c r="K60" i="1"/>
  <c r="J60" i="1"/>
  <c r="I60" i="1"/>
  <c r="G60" i="1"/>
  <c r="F60" i="1"/>
  <c r="E60" i="1"/>
  <c r="D60" i="1"/>
  <c r="K59" i="1"/>
  <c r="H59" i="1"/>
  <c r="G59" i="1"/>
  <c r="D59" i="1"/>
  <c r="L58" i="1"/>
  <c r="K58" i="1"/>
  <c r="G58" i="1"/>
  <c r="L57" i="1"/>
  <c r="I57" i="1"/>
  <c r="H57" i="1"/>
  <c r="G57" i="1"/>
  <c r="F57" i="1"/>
  <c r="E57" i="1"/>
  <c r="L56" i="1"/>
  <c r="I56" i="1"/>
  <c r="H56" i="1"/>
  <c r="E56" i="1"/>
  <c r="K55" i="1"/>
  <c r="H55" i="1"/>
  <c r="CV52" i="1"/>
  <c r="CN52" i="1"/>
  <c r="CG52" i="1"/>
  <c r="BZ52" i="1"/>
  <c r="BR52" i="1"/>
  <c r="BJ52" i="1"/>
  <c r="L54" i="1"/>
  <c r="J54" i="1"/>
  <c r="I54" i="1"/>
  <c r="DJ52" i="1"/>
  <c r="DB52" i="1"/>
  <c r="H54" i="1"/>
  <c r="CU52" i="1"/>
  <c r="G54" i="1"/>
  <c r="CF52" i="1"/>
  <c r="F54" i="1"/>
  <c r="BY52" i="1"/>
  <c r="BQ52" i="1"/>
  <c r="I53" i="1"/>
  <c r="G53" i="1"/>
  <c r="F53" i="1"/>
  <c r="BH52" i="1"/>
  <c r="DV52" i="1"/>
  <c r="DU52" i="1"/>
  <c r="DT52" i="1"/>
  <c r="DS52" i="1"/>
  <c r="DR52" i="1"/>
  <c r="DQ52" i="1"/>
  <c r="AJ52" i="1" s="1"/>
  <c r="DP52" i="1"/>
  <c r="DO52" i="1"/>
  <c r="DN52" i="1"/>
  <c r="DM52" i="1"/>
  <c r="DL52" i="1"/>
  <c r="DK52" i="1"/>
  <c r="DI52" i="1"/>
  <c r="DH52" i="1"/>
  <c r="DG52" i="1"/>
  <c r="DF52" i="1"/>
  <c r="DE52" i="1"/>
  <c r="DD52" i="1"/>
  <c r="DC52" i="1"/>
  <c r="DA52" i="1"/>
  <c r="CZ52" i="1"/>
  <c r="CY52" i="1"/>
  <c r="CX52" i="1"/>
  <c r="CW52" i="1"/>
  <c r="CT52" i="1"/>
  <c r="CS52" i="1"/>
  <c r="CR52" i="1"/>
  <c r="CQ52" i="1"/>
  <c r="CP52" i="1"/>
  <c r="CO52" i="1"/>
  <c r="CL52" i="1"/>
  <c r="CK52" i="1"/>
  <c r="CJ52" i="1"/>
  <c r="CI52" i="1"/>
  <c r="CH52" i="1"/>
  <c r="CE52" i="1"/>
  <c r="CD52" i="1"/>
  <c r="CC52" i="1"/>
  <c r="CB52" i="1"/>
  <c r="CA52" i="1"/>
  <c r="BX52" i="1"/>
  <c r="BW52" i="1"/>
  <c r="BV52" i="1"/>
  <c r="BU52" i="1"/>
  <c r="BT52" i="1"/>
  <c r="BS52" i="1"/>
  <c r="BP52" i="1"/>
  <c r="BO52" i="1"/>
  <c r="BN52" i="1"/>
  <c r="BM52" i="1"/>
  <c r="BL52" i="1"/>
  <c r="BK52" i="1"/>
  <c r="BI52" i="1"/>
  <c r="BG52" i="1"/>
  <c r="BF52" i="1"/>
  <c r="BE52" i="1"/>
  <c r="BD52" i="1"/>
  <c r="BC52" i="1"/>
  <c r="L50" i="1"/>
  <c r="K50" i="1"/>
  <c r="J50" i="1"/>
  <c r="I50" i="1"/>
  <c r="H50" i="1"/>
  <c r="G50" i="1"/>
  <c r="F50" i="1"/>
  <c r="E50" i="1"/>
  <c r="D50" i="1"/>
  <c r="L49" i="1"/>
  <c r="K49" i="1"/>
  <c r="J49" i="1"/>
  <c r="I49" i="1"/>
  <c r="H49" i="1"/>
  <c r="G49" i="1"/>
  <c r="F49" i="1"/>
  <c r="E49" i="1"/>
  <c r="D49" i="1"/>
  <c r="L48" i="1"/>
  <c r="K48" i="1"/>
  <c r="J48" i="1"/>
  <c r="I48" i="1"/>
  <c r="H48" i="1"/>
  <c r="G48" i="1"/>
  <c r="F48" i="1"/>
  <c r="E48" i="1"/>
  <c r="D48" i="1"/>
  <c r="L47" i="1"/>
  <c r="K47" i="1"/>
  <c r="J47" i="1"/>
  <c r="I47" i="1"/>
  <c r="H47" i="1"/>
  <c r="G47" i="1"/>
  <c r="F47" i="1"/>
  <c r="E47" i="1"/>
  <c r="D47" i="1"/>
  <c r="L46" i="1"/>
  <c r="K46" i="1"/>
  <c r="J46" i="1"/>
  <c r="I46" i="1"/>
  <c r="H46" i="1"/>
  <c r="G46" i="1"/>
  <c r="F46" i="1"/>
  <c r="E46" i="1"/>
  <c r="D46" i="1"/>
  <c r="L45" i="1"/>
  <c r="K45" i="1"/>
  <c r="J45" i="1"/>
  <c r="I45" i="1"/>
  <c r="H45" i="1"/>
  <c r="G45" i="1"/>
  <c r="F45" i="1"/>
  <c r="E45" i="1"/>
  <c r="D45" i="1"/>
  <c r="L43" i="1"/>
  <c r="K43" i="1"/>
  <c r="J43" i="1"/>
  <c r="I43" i="1"/>
  <c r="H43" i="1"/>
  <c r="G43" i="1"/>
  <c r="F43" i="1"/>
  <c r="E43" i="1"/>
  <c r="D43" i="1"/>
  <c r="L42" i="1"/>
  <c r="K42" i="1"/>
  <c r="J42" i="1"/>
  <c r="I42" i="1"/>
  <c r="H42" i="1"/>
  <c r="G42" i="1"/>
  <c r="F42" i="1"/>
  <c r="E42" i="1"/>
  <c r="D42" i="1"/>
  <c r="L41" i="1"/>
  <c r="K41" i="1"/>
  <c r="J41" i="1"/>
  <c r="I41" i="1"/>
  <c r="H41" i="1"/>
  <c r="G41" i="1"/>
  <c r="F41" i="1"/>
  <c r="E41" i="1"/>
  <c r="D41" i="1"/>
  <c r="L40" i="1"/>
  <c r="K40" i="1"/>
  <c r="J40" i="1"/>
  <c r="I40" i="1"/>
  <c r="G40" i="1"/>
  <c r="F40" i="1"/>
  <c r="E40" i="1"/>
  <c r="L39" i="1"/>
  <c r="J39" i="1"/>
  <c r="H39" i="1"/>
  <c r="F39" i="1"/>
  <c r="E39" i="1"/>
  <c r="D39" i="1"/>
  <c r="L38" i="1"/>
  <c r="K38" i="1"/>
  <c r="J38" i="1"/>
  <c r="F38" i="1"/>
  <c r="D38" i="1"/>
  <c r="L37" i="1"/>
  <c r="J37" i="1"/>
  <c r="H37" i="1"/>
  <c r="G37" i="1"/>
  <c r="F37" i="1"/>
  <c r="E37" i="1"/>
  <c r="L36" i="1"/>
  <c r="K36" i="1"/>
  <c r="J36" i="1"/>
  <c r="I36" i="1"/>
  <c r="H36" i="1"/>
  <c r="G36" i="1"/>
  <c r="F36" i="1"/>
  <c r="E36" i="1"/>
  <c r="D36" i="1"/>
  <c r="L35" i="1"/>
  <c r="K35" i="1"/>
  <c r="J35" i="1"/>
  <c r="I35" i="1"/>
  <c r="H35" i="1"/>
  <c r="G35" i="1"/>
  <c r="F35" i="1"/>
  <c r="E35" i="1"/>
  <c r="D35" i="1"/>
  <c r="I34" i="1"/>
  <c r="H34" i="1"/>
  <c r="G34" i="1"/>
  <c r="F34" i="1"/>
  <c r="D34" i="1"/>
  <c r="AW44" i="1"/>
  <c r="DV33" i="1"/>
  <c r="DV44" i="1" s="1"/>
  <c r="DU33" i="1"/>
  <c r="DU44" i="1" s="1"/>
  <c r="DT33" i="1"/>
  <c r="DS33" i="1"/>
  <c r="DS44" i="1" s="1"/>
  <c r="DR33" i="1"/>
  <c r="DR44" i="1" s="1"/>
  <c r="DQ33" i="1"/>
  <c r="DP33" i="1"/>
  <c r="DP44" i="1" s="1"/>
  <c r="DO33" i="1"/>
  <c r="DO44" i="1" s="1"/>
  <c r="DN33" i="1"/>
  <c r="DM33" i="1"/>
  <c r="DM44" i="1" s="1"/>
  <c r="DL33" i="1"/>
  <c r="DL44" i="1" s="1"/>
  <c r="DK33" i="1"/>
  <c r="DJ33" i="1"/>
  <c r="DJ44" i="1" s="1"/>
  <c r="DI33" i="1"/>
  <c r="DI44" i="1" s="1"/>
  <c r="DH33" i="1"/>
  <c r="DG33" i="1"/>
  <c r="DG44" i="1" s="1"/>
  <c r="DF33" i="1"/>
  <c r="DF44" i="1" s="1"/>
  <c r="DE33" i="1"/>
  <c r="DD33" i="1"/>
  <c r="DD44" i="1" s="1"/>
  <c r="DC33" i="1"/>
  <c r="DC44" i="1" s="1"/>
  <c r="DB33" i="1"/>
  <c r="DA33" i="1"/>
  <c r="DA44" i="1" s="1"/>
  <c r="CZ33" i="1"/>
  <c r="CZ44" i="1" s="1"/>
  <c r="CY33" i="1"/>
  <c r="CX33" i="1"/>
  <c r="CX44" i="1" s="1"/>
  <c r="CW33" i="1"/>
  <c r="CW44" i="1" s="1"/>
  <c r="CV33" i="1"/>
  <c r="CU33" i="1"/>
  <c r="CU44" i="1" s="1"/>
  <c r="CT33" i="1"/>
  <c r="CT44" i="1" s="1"/>
  <c r="CS33" i="1"/>
  <c r="CR33" i="1"/>
  <c r="CR44" i="1" s="1"/>
  <c r="CQ33" i="1"/>
  <c r="CQ44" i="1" s="1"/>
  <c r="CP33" i="1"/>
  <c r="CO33" i="1"/>
  <c r="CO44" i="1" s="1"/>
  <c r="CN33" i="1"/>
  <c r="CN44" i="1" s="1"/>
  <c r="CM33" i="1"/>
  <c r="Z33" i="1" s="1"/>
  <c r="CL33" i="1"/>
  <c r="CL44" i="1" s="1"/>
  <c r="CK33" i="1"/>
  <c r="CK44" i="1" s="1"/>
  <c r="CJ33" i="1"/>
  <c r="CI33" i="1"/>
  <c r="CI44" i="1" s="1"/>
  <c r="CH33" i="1"/>
  <c r="CH44" i="1" s="1"/>
  <c r="CG33" i="1"/>
  <c r="CF33" i="1"/>
  <c r="CF44" i="1" s="1"/>
  <c r="CE33" i="1"/>
  <c r="CE26" i="1" s="1"/>
  <c r="CD33" i="1"/>
  <c r="CC33" i="1"/>
  <c r="CC44" i="1" s="1"/>
  <c r="CB33" i="1"/>
  <c r="CB44" i="1" s="1"/>
  <c r="CA33" i="1"/>
  <c r="BZ33" i="1"/>
  <c r="BZ44" i="1" s="1"/>
  <c r="BY33" i="1"/>
  <c r="BY44" i="1" s="1"/>
  <c r="BX33" i="1"/>
  <c r="BW33" i="1"/>
  <c r="BW44" i="1" s="1"/>
  <c r="BV33" i="1"/>
  <c r="BV44" i="1" s="1"/>
  <c r="BU33" i="1"/>
  <c r="BT33" i="1"/>
  <c r="BT44" i="1" s="1"/>
  <c r="BS33" i="1"/>
  <c r="BS44" i="1" s="1"/>
  <c r="BR33" i="1"/>
  <c r="BQ33" i="1"/>
  <c r="BQ44" i="1" s="1"/>
  <c r="BP33" i="1"/>
  <c r="BP44" i="1" s="1"/>
  <c r="BO33" i="1"/>
  <c r="R33" i="1" s="1"/>
  <c r="BN33" i="1"/>
  <c r="BN44" i="1" s="1"/>
  <c r="BM33" i="1"/>
  <c r="BM44" i="1" s="1"/>
  <c r="BL33" i="1"/>
  <c r="BK33" i="1"/>
  <c r="BK44" i="1" s="1"/>
  <c r="BJ33" i="1"/>
  <c r="BJ44" i="1" s="1"/>
  <c r="BI33" i="1"/>
  <c r="BH33" i="1"/>
  <c r="BH44" i="1" s="1"/>
  <c r="BG33" i="1"/>
  <c r="BG44" i="1" s="1"/>
  <c r="BF33" i="1"/>
  <c r="BE33" i="1"/>
  <c r="BE26" i="1" s="1"/>
  <c r="BE25" i="1" s="1"/>
  <c r="BD33" i="1"/>
  <c r="BD44" i="1" s="1"/>
  <c r="BC33" i="1"/>
  <c r="L32" i="1"/>
  <c r="J32" i="1"/>
  <c r="I32" i="1"/>
  <c r="H32" i="1"/>
  <c r="G32" i="1"/>
  <c r="F32" i="1"/>
  <c r="E32" i="1"/>
  <c r="D32" i="1"/>
  <c r="K31" i="1"/>
  <c r="I31" i="1"/>
  <c r="H31" i="1"/>
  <c r="G31" i="1"/>
  <c r="F31" i="1"/>
  <c r="D31" i="1"/>
  <c r="L30" i="1"/>
  <c r="K30" i="1"/>
  <c r="J30" i="1"/>
  <c r="F30" i="1"/>
  <c r="E30" i="1"/>
  <c r="D30" i="1"/>
  <c r="DA26" i="1"/>
  <c r="DA25" i="1" s="1"/>
  <c r="H29" i="1"/>
  <c r="G29" i="1"/>
  <c r="J28" i="1"/>
  <c r="G28" i="1"/>
  <c r="J27" i="1"/>
  <c r="I27" i="1"/>
  <c r="DE26" i="1"/>
  <c r="G27" i="1"/>
  <c r="CI26" i="1"/>
  <c r="CI25" i="1" s="1"/>
  <c r="CQ26" i="1"/>
  <c r="CQ25" i="1" s="1"/>
  <c r="BC26" i="1"/>
  <c r="L24" i="1"/>
  <c r="K24" i="1"/>
  <c r="J24" i="1"/>
  <c r="I24" i="1"/>
  <c r="H24" i="1"/>
  <c r="E24" i="1"/>
  <c r="L23" i="1"/>
  <c r="K23" i="1"/>
  <c r="J23" i="1"/>
  <c r="I23" i="1"/>
  <c r="H23" i="1"/>
  <c r="G23" i="1"/>
  <c r="D23" i="1"/>
  <c r="L22" i="1"/>
  <c r="K22" i="1"/>
  <c r="G22" i="1"/>
  <c r="D22" i="1"/>
  <c r="L21" i="1"/>
  <c r="K21" i="1"/>
  <c r="J21" i="1"/>
  <c r="I21" i="1"/>
  <c r="H21" i="1"/>
  <c r="G21" i="1"/>
  <c r="F21" i="1"/>
  <c r="E21" i="1"/>
  <c r="D21" i="1"/>
  <c r="L20" i="1"/>
  <c r="K20" i="1"/>
  <c r="J20" i="1"/>
  <c r="I20" i="1"/>
  <c r="H20" i="1"/>
  <c r="G20" i="1"/>
  <c r="F20" i="1"/>
  <c r="E20" i="1"/>
  <c r="D20" i="1"/>
  <c r="L19" i="1"/>
  <c r="J19" i="1"/>
  <c r="H19" i="1"/>
  <c r="E19" i="1"/>
  <c r="D19" i="1"/>
  <c r="L18" i="1"/>
  <c r="K18" i="1"/>
  <c r="J18" i="1"/>
  <c r="I18" i="1"/>
  <c r="H18" i="1"/>
  <c r="G18" i="1"/>
  <c r="F18" i="1"/>
  <c r="E18" i="1"/>
  <c r="D18" i="1"/>
  <c r="DP11" i="1"/>
  <c r="DP10" i="1" s="1"/>
  <c r="DI11" i="1"/>
  <c r="DI10" i="1" s="1"/>
  <c r="DA11" i="1"/>
  <c r="DA10" i="1" s="1"/>
  <c r="H17" i="1"/>
  <c r="G17" i="1"/>
  <c r="F17" i="1"/>
  <c r="BI11" i="1"/>
  <c r="D17" i="1"/>
  <c r="K16" i="1"/>
  <c r="I16" i="1"/>
  <c r="H16" i="1"/>
  <c r="G16" i="1"/>
  <c r="F16" i="1"/>
  <c r="E16" i="1"/>
  <c r="J15" i="1"/>
  <c r="I15" i="1"/>
  <c r="H15" i="1"/>
  <c r="G15" i="1"/>
  <c r="CK11" i="1"/>
  <c r="CK10" i="1" s="1"/>
  <c r="CC11" i="1"/>
  <c r="CC10" i="1" s="1"/>
  <c r="D15" i="1"/>
  <c r="L14" i="1"/>
  <c r="K14" i="1"/>
  <c r="J14" i="1"/>
  <c r="G14" i="1"/>
  <c r="CQ11" i="1"/>
  <c r="F14" i="1"/>
  <c r="E14" i="1"/>
  <c r="J13" i="1"/>
  <c r="I13" i="1"/>
  <c r="H13" i="1"/>
  <c r="G13" i="1"/>
  <c r="CG11" i="1"/>
  <c r="BN11" i="1"/>
  <c r="BF11" i="1"/>
  <c r="D13" i="1"/>
  <c r="DQ11" i="1"/>
  <c r="DD11" i="1"/>
  <c r="DD10" i="1" s="1"/>
  <c r="H12" i="1"/>
  <c r="CH11" i="1"/>
  <c r="CH10" i="1" s="1"/>
  <c r="CF11" i="1"/>
  <c r="CF10" i="1" s="1"/>
  <c r="F12" i="1"/>
  <c r="BY11" i="1"/>
  <c r="BY10" i="1" s="1"/>
  <c r="BS11" i="1"/>
  <c r="BS10" i="1" s="1"/>
  <c r="BQ11" i="1"/>
  <c r="BQ10" i="1" s="1"/>
  <c r="BL11" i="1"/>
  <c r="BJ11" i="1"/>
  <c r="BE11" i="1"/>
  <c r="BD11" i="1"/>
  <c r="DV11" i="1"/>
  <c r="DV10" i="1" s="1"/>
  <c r="DU11" i="1"/>
  <c r="DU10" i="1" s="1"/>
  <c r="DT11" i="1"/>
  <c r="DS11" i="1"/>
  <c r="DS10" i="1" s="1"/>
  <c r="DR11" i="1"/>
  <c r="DR10" i="1" s="1"/>
  <c r="DN11" i="1"/>
  <c r="DM11" i="1"/>
  <c r="DM10" i="1" s="1"/>
  <c r="DL11" i="1"/>
  <c r="DL10" i="1" s="1"/>
  <c r="DK11" i="1"/>
  <c r="DJ11" i="1"/>
  <c r="DJ10" i="1" s="1"/>
  <c r="DH11" i="1"/>
  <c r="DG11" i="1"/>
  <c r="DG10" i="1" s="1"/>
  <c r="DF11" i="1"/>
  <c r="DF10" i="1" s="1"/>
  <c r="DE11" i="1"/>
  <c r="DC11" i="1"/>
  <c r="DC10" i="1" s="1"/>
  <c r="DB11" i="1"/>
  <c r="CZ11" i="1"/>
  <c r="CZ10" i="1" s="1"/>
  <c r="CY11" i="1"/>
  <c r="CX11" i="1"/>
  <c r="CX10" i="1" s="1"/>
  <c r="CW11" i="1"/>
  <c r="CW10" i="1" s="1"/>
  <c r="CV11" i="1"/>
  <c r="CU11" i="1"/>
  <c r="CU10" i="1" s="1"/>
  <c r="CT11" i="1"/>
  <c r="CT10" i="1" s="1"/>
  <c r="CS11" i="1"/>
  <c r="CR11" i="1"/>
  <c r="CR10" i="1" s="1"/>
  <c r="CP11" i="1"/>
  <c r="CO11" i="1"/>
  <c r="CO10" i="1" s="1"/>
  <c r="CN11" i="1"/>
  <c r="CN10" i="1" s="1"/>
  <c r="CM11" i="1"/>
  <c r="CL11" i="1"/>
  <c r="CL10" i="1" s="1"/>
  <c r="CJ11" i="1"/>
  <c r="CI11" i="1"/>
  <c r="CI10" i="1" s="1"/>
  <c r="CE11" i="1"/>
  <c r="CE10" i="1" s="1"/>
  <c r="CD11" i="1"/>
  <c r="CB11" i="1"/>
  <c r="CB10" i="1" s="1"/>
  <c r="BZ11" i="1"/>
  <c r="BZ10" i="1" s="1"/>
  <c r="BX11" i="1"/>
  <c r="BW11" i="1"/>
  <c r="BW10" i="1" s="1"/>
  <c r="BV11" i="1"/>
  <c r="BV10" i="1" s="1"/>
  <c r="BU11" i="1"/>
  <c r="BT11" i="1"/>
  <c r="BT10" i="1" s="1"/>
  <c r="BR11" i="1"/>
  <c r="BP11" i="1"/>
  <c r="BP10" i="1" s="1"/>
  <c r="BO11" i="1"/>
  <c r="BM11" i="1"/>
  <c r="BK11" i="1"/>
  <c r="BH11" i="1"/>
  <c r="BG11" i="1"/>
  <c r="BC11" i="1"/>
  <c r="AY7" i="1"/>
  <c r="FD7" i="1"/>
  <c r="FD71" i="1" s="1"/>
  <c r="FD51" i="1" s="1"/>
  <c r="FD72" i="1" s="1"/>
  <c r="FA7" i="1"/>
  <c r="FA71" i="1" s="1"/>
  <c r="FA51" i="1" s="1"/>
  <c r="FA72" i="1" s="1"/>
  <c r="EY7" i="1"/>
  <c r="EY71" i="1" s="1"/>
  <c r="EY51" i="1" s="1"/>
  <c r="EY72" i="1" s="1"/>
  <c r="EV7" i="1"/>
  <c r="EV71" i="1" s="1"/>
  <c r="EV51" i="1" s="1"/>
  <c r="EV72" i="1" s="1"/>
  <c r="ER7" i="1"/>
  <c r="ER71" i="1" s="1"/>
  <c r="ER51" i="1" s="1"/>
  <c r="ER72" i="1" s="1"/>
  <c r="EO7" i="1"/>
  <c r="EO71" i="1" s="1"/>
  <c r="EO51" i="1" s="1"/>
  <c r="EO72" i="1" s="1"/>
  <c r="EN7" i="1"/>
  <c r="EN71" i="1" s="1"/>
  <c r="EN51" i="1" s="1"/>
  <c r="EN72" i="1" s="1"/>
  <c r="EM7" i="1"/>
  <c r="EM71" i="1" s="1"/>
  <c r="EM51" i="1" s="1"/>
  <c r="EM72" i="1" s="1"/>
  <c r="EL7" i="1"/>
  <c r="EK7" i="1"/>
  <c r="EK71" i="1" s="1"/>
  <c r="EK51" i="1" s="1"/>
  <c r="EK72" i="1" s="1"/>
  <c r="EJ7" i="1"/>
  <c r="EJ71" i="1" s="1"/>
  <c r="EJ51" i="1" s="1"/>
  <c r="EJ72" i="1" s="1"/>
  <c r="EE7" i="1"/>
  <c r="EE71" i="1" s="1"/>
  <c r="EE51" i="1" s="1"/>
  <c r="ED7" i="1"/>
  <c r="ED71" i="1" s="1"/>
  <c r="ED51" i="1" s="1"/>
  <c r="EC7" i="1"/>
  <c r="DW7" i="1"/>
  <c r="DW71" i="1" s="1"/>
  <c r="DW51" i="1" s="1"/>
  <c r="DV7" i="1"/>
  <c r="DQ7" i="1"/>
  <c r="DP7" i="1"/>
  <c r="DN7" i="1"/>
  <c r="DJ7" i="1"/>
  <c r="DI7" i="1"/>
  <c r="DH7" i="1"/>
  <c r="DG7" i="1"/>
  <c r="DA7" i="1"/>
  <c r="CZ7" i="1"/>
  <c r="CY7" i="1"/>
  <c r="CT7" i="1"/>
  <c r="CR7" i="1"/>
  <c r="CM7" i="1"/>
  <c r="CK7" i="1"/>
  <c r="CG7" i="1"/>
  <c r="CF7" i="1"/>
  <c r="CE7" i="1"/>
  <c r="CD7" i="1"/>
  <c r="CC7" i="1"/>
  <c r="BX7" i="1"/>
  <c r="BW7" i="1"/>
  <c r="BV7" i="1"/>
  <c r="BP7" i="1"/>
  <c r="BJ7" i="1"/>
  <c r="BI7" i="1"/>
  <c r="BG7" i="1"/>
  <c r="BC7" i="1"/>
  <c r="FF7" i="1"/>
  <c r="FF71" i="1" s="1"/>
  <c r="FF51" i="1" s="1"/>
  <c r="FF72" i="1" s="1"/>
  <c r="FE7" i="1"/>
  <c r="FE71" i="1" s="1"/>
  <c r="FE51" i="1" s="1"/>
  <c r="FE72" i="1" s="1"/>
  <c r="FC7" i="1"/>
  <c r="FC71" i="1" s="1"/>
  <c r="FC51" i="1" s="1"/>
  <c r="FC72" i="1" s="1"/>
  <c r="FB7" i="1"/>
  <c r="FB71" i="1" s="1"/>
  <c r="FB51" i="1" s="1"/>
  <c r="FB72" i="1" s="1"/>
  <c r="EZ7" i="1"/>
  <c r="EZ71" i="1" s="1"/>
  <c r="EZ51" i="1" s="1"/>
  <c r="EZ72" i="1" s="1"/>
  <c r="EX7" i="1"/>
  <c r="EW7" i="1"/>
  <c r="EW71" i="1" s="1"/>
  <c r="EW51" i="1" s="1"/>
  <c r="EW72" i="1" s="1"/>
  <c r="EU7" i="1"/>
  <c r="EU71" i="1" s="1"/>
  <c r="EU51" i="1" s="1"/>
  <c r="EU72" i="1" s="1"/>
  <c r="ET7" i="1"/>
  <c r="ET71" i="1" s="1"/>
  <c r="ET51" i="1" s="1"/>
  <c r="ET72" i="1" s="1"/>
  <c r="ES7" i="1"/>
  <c r="ES71" i="1" s="1"/>
  <c r="ES51" i="1" s="1"/>
  <c r="ES72" i="1" s="1"/>
  <c r="EQ7" i="1"/>
  <c r="EQ71" i="1" s="1"/>
  <c r="EQ51" i="1" s="1"/>
  <c r="EQ72" i="1" s="1"/>
  <c r="EP7" i="1"/>
  <c r="EP71" i="1" s="1"/>
  <c r="EP51" i="1" s="1"/>
  <c r="EP72" i="1" s="1"/>
  <c r="EI7" i="1"/>
  <c r="EI71" i="1" s="1"/>
  <c r="EI51" i="1" s="1"/>
  <c r="EI72" i="1" s="1"/>
  <c r="EH7" i="1"/>
  <c r="EH71" i="1" s="1"/>
  <c r="EH51" i="1" s="1"/>
  <c r="EH72" i="1" s="1"/>
  <c r="EG7" i="1"/>
  <c r="EG71" i="1" s="1"/>
  <c r="EG51" i="1" s="1"/>
  <c r="EF7" i="1"/>
  <c r="EF71" i="1" s="1"/>
  <c r="EF51" i="1" s="1"/>
  <c r="EB7" i="1"/>
  <c r="EB71" i="1" s="1"/>
  <c r="EB51" i="1" s="1"/>
  <c r="EA7" i="1"/>
  <c r="EA71" i="1" s="1"/>
  <c r="EA51" i="1" s="1"/>
  <c r="DZ7" i="1"/>
  <c r="DY7" i="1"/>
  <c r="DY71" i="1" s="1"/>
  <c r="DY51" i="1" s="1"/>
  <c r="DX7" i="1"/>
  <c r="DX71" i="1" s="1"/>
  <c r="DX51" i="1" s="1"/>
  <c r="DU7" i="1"/>
  <c r="DT7" i="1"/>
  <c r="DS7" i="1"/>
  <c r="DR7" i="1"/>
  <c r="DO7" i="1"/>
  <c r="DM7" i="1"/>
  <c r="DL7" i="1"/>
  <c r="I6" i="1"/>
  <c r="DF7" i="1"/>
  <c r="DE7" i="1"/>
  <c r="DD7" i="1"/>
  <c r="H6" i="1"/>
  <c r="DB7" i="1"/>
  <c r="CX7" i="1"/>
  <c r="CW7" i="1"/>
  <c r="CV7" i="1"/>
  <c r="CU7" i="1"/>
  <c r="CS7" i="1"/>
  <c r="CQ7" i="1"/>
  <c r="CP7" i="1"/>
  <c r="AA7" i="1" s="1"/>
  <c r="CO7" i="1"/>
  <c r="CN7" i="1"/>
  <c r="CL7" i="1"/>
  <c r="CJ7" i="1"/>
  <c r="CI7" i="1"/>
  <c r="CH7" i="1"/>
  <c r="CB7" i="1"/>
  <c r="CA7" i="1"/>
  <c r="BZ7" i="1"/>
  <c r="BY7" i="1"/>
  <c r="BU7" i="1"/>
  <c r="BT7" i="1"/>
  <c r="BS7" i="1"/>
  <c r="E6" i="1"/>
  <c r="BQ7" i="1"/>
  <c r="BO7" i="1"/>
  <c r="BN7" i="1"/>
  <c r="BM7" i="1"/>
  <c r="BL7" i="1"/>
  <c r="BK7" i="1"/>
  <c r="BH7" i="1"/>
  <c r="BF7" i="1"/>
  <c r="BE7" i="1"/>
  <c r="BD7" i="1"/>
  <c r="D6" i="1"/>
  <c r="BU44" i="1" l="1"/>
  <c r="T44" i="1" s="1"/>
  <c r="T33" i="1"/>
  <c r="CS44" i="1"/>
  <c r="AB44" i="1" s="1"/>
  <c r="AB33" i="1"/>
  <c r="DQ44" i="1"/>
  <c r="AJ44" i="1" s="1"/>
  <c r="AJ33" i="1"/>
  <c r="AG7" i="1"/>
  <c r="DE25" i="1"/>
  <c r="AF26" i="1"/>
  <c r="BF44" i="1"/>
  <c r="O44" i="1" s="1"/>
  <c r="O33" i="1"/>
  <c r="CD44" i="1"/>
  <c r="W44" i="1" s="1"/>
  <c r="W33" i="1"/>
  <c r="DB44" i="1"/>
  <c r="AE44" i="1" s="1"/>
  <c r="AE33" i="1"/>
  <c r="R52" i="1"/>
  <c r="V52" i="1"/>
  <c r="DQ26" i="1"/>
  <c r="BI44" i="1"/>
  <c r="P44" i="1" s="1"/>
  <c r="P33" i="1"/>
  <c r="CG44" i="1"/>
  <c r="X44" i="1" s="1"/>
  <c r="X33" i="1"/>
  <c r="DE44" i="1"/>
  <c r="AF44" i="1" s="1"/>
  <c r="AF33" i="1"/>
  <c r="W52" i="1"/>
  <c r="BC25" i="1"/>
  <c r="BR44" i="1"/>
  <c r="S44" i="1" s="1"/>
  <c r="S33" i="1"/>
  <c r="CP44" i="1"/>
  <c r="AA44" i="1" s="1"/>
  <c r="AA33" i="1"/>
  <c r="DN44" i="1"/>
  <c r="AI44" i="1" s="1"/>
  <c r="AI33" i="1"/>
  <c r="DK44" i="1"/>
  <c r="AH44" i="1" s="1"/>
  <c r="AH33" i="1"/>
  <c r="DT44" i="1"/>
  <c r="AK44" i="1" s="1"/>
  <c r="AK33" i="1"/>
  <c r="AF7" i="1"/>
  <c r="AJ7" i="1"/>
  <c r="BM26" i="1"/>
  <c r="BM25" i="1" s="1"/>
  <c r="BC44" i="1"/>
  <c r="N44" i="1" s="1"/>
  <c r="N33" i="1"/>
  <c r="CA26" i="1"/>
  <c r="V33" i="1"/>
  <c r="CY44" i="1"/>
  <c r="AD44" i="1" s="1"/>
  <c r="AD33" i="1"/>
  <c r="Q52" i="1"/>
  <c r="AK52" i="1"/>
  <c r="AC52" i="1"/>
  <c r="BX26" i="1"/>
  <c r="U33" i="1"/>
  <c r="CV44" i="1"/>
  <c r="AC44" i="1" s="1"/>
  <c r="AC33" i="1"/>
  <c r="AC7" i="1"/>
  <c r="BL44" i="1"/>
  <c r="Q44" i="1" s="1"/>
  <c r="Q33" i="1"/>
  <c r="CJ44" i="1"/>
  <c r="Y44" i="1" s="1"/>
  <c r="Y33" i="1"/>
  <c r="DH44" i="1"/>
  <c r="AG44" i="1" s="1"/>
  <c r="AG33" i="1"/>
  <c r="AB52" i="1"/>
  <c r="Z7" i="1"/>
  <c r="AB7" i="1"/>
  <c r="AD7" i="1"/>
  <c r="AI7" i="1"/>
  <c r="AK7" i="1"/>
  <c r="AM7" i="1"/>
  <c r="DZ71" i="1"/>
  <c r="DZ51" i="1" s="1"/>
  <c r="AN7" i="1"/>
  <c r="EC71" i="1"/>
  <c r="EC51" i="1" s="1"/>
  <c r="AQ7" i="1"/>
  <c r="EL71" i="1"/>
  <c r="EL51" i="1" s="1"/>
  <c r="EL72" i="1" s="1"/>
  <c r="AU7" i="1"/>
  <c r="EX71" i="1"/>
  <c r="EX51" i="1" s="1"/>
  <c r="EX72" i="1" s="1"/>
  <c r="DH10" i="1"/>
  <c r="AG11" i="1"/>
  <c r="BC10" i="1"/>
  <c r="N11" i="1"/>
  <c r="DK10" i="1"/>
  <c r="AH10" i="1" s="1"/>
  <c r="AH11" i="1"/>
  <c r="BN10" i="1"/>
  <c r="CD10" i="1"/>
  <c r="W10" i="1" s="1"/>
  <c r="W11" i="1"/>
  <c r="CY10" i="1"/>
  <c r="AD10" i="1" s="1"/>
  <c r="AD11" i="1"/>
  <c r="BF10" i="1"/>
  <c r="O10" i="1" s="1"/>
  <c r="O11" i="1"/>
  <c r="BG10" i="1"/>
  <c r="BU10" i="1"/>
  <c r="T10" i="1" s="1"/>
  <c r="T11" i="1"/>
  <c r="CS10" i="1"/>
  <c r="AB10" i="1" s="1"/>
  <c r="AB11" i="1"/>
  <c r="DB10" i="1"/>
  <c r="AE10" i="1" s="1"/>
  <c r="AE11" i="1"/>
  <c r="BD10" i="1"/>
  <c r="CG10" i="1"/>
  <c r="X10" i="1" s="1"/>
  <c r="X11" i="1"/>
  <c r="BH10" i="1"/>
  <c r="CJ10" i="1"/>
  <c r="Y11" i="1"/>
  <c r="BE10" i="1"/>
  <c r="BE9" i="1" s="1"/>
  <c r="BK10" i="1"/>
  <c r="BK9" i="1" s="1"/>
  <c r="BK71" i="1" s="1"/>
  <c r="DE10" i="1"/>
  <c r="DE9" i="1" s="1"/>
  <c r="AF11" i="1"/>
  <c r="DN10" i="1"/>
  <c r="BJ10" i="1"/>
  <c r="BI10" i="1"/>
  <c r="P11" i="1"/>
  <c r="CP10" i="1"/>
  <c r="AA11" i="1"/>
  <c r="BM10" i="1"/>
  <c r="BX10" i="1"/>
  <c r="U11" i="1"/>
  <c r="CM10" i="1"/>
  <c r="Z11" i="1"/>
  <c r="CV10" i="1"/>
  <c r="AC10" i="1" s="1"/>
  <c r="AC11" i="1"/>
  <c r="BL10" i="1"/>
  <c r="Q10" i="1" s="1"/>
  <c r="Q11" i="1"/>
  <c r="DT10" i="1"/>
  <c r="AK11" i="1"/>
  <c r="BR10" i="1"/>
  <c r="S10" i="1" s="1"/>
  <c r="S11" i="1"/>
  <c r="R11" i="1"/>
  <c r="DQ10" i="1"/>
  <c r="AJ11" i="1"/>
  <c r="AG10" i="1"/>
  <c r="AK10" i="1"/>
  <c r="Y10" i="1"/>
  <c r="N10" i="1"/>
  <c r="P10" i="1"/>
  <c r="Z10" i="1"/>
  <c r="X7" i="1"/>
  <c r="Y7" i="1"/>
  <c r="V7" i="1"/>
  <c r="W7" i="1"/>
  <c r="T7" i="1"/>
  <c r="R7" i="1"/>
  <c r="U7" i="1"/>
  <c r="P7" i="1"/>
  <c r="Q7" i="1"/>
  <c r="N7" i="1"/>
  <c r="O7" i="1"/>
  <c r="AI52" i="1"/>
  <c r="AH52" i="1"/>
  <c r="AF52" i="1"/>
  <c r="AD52" i="1"/>
  <c r="AG52" i="1"/>
  <c r="AE52" i="1"/>
  <c r="AA52" i="1"/>
  <c r="Y52" i="1"/>
  <c r="X52" i="1"/>
  <c r="U52" i="1"/>
  <c r="S52" i="1"/>
  <c r="T52" i="1"/>
  <c r="N52" i="1"/>
  <c r="O52" i="1"/>
  <c r="P52" i="1"/>
  <c r="AV7" i="1"/>
  <c r="AR7" i="1"/>
  <c r="AL7" i="1"/>
  <c r="AO7" i="1"/>
  <c r="AP7" i="1"/>
  <c r="AS7" i="1"/>
  <c r="AT7" i="1"/>
  <c r="AW10" i="1"/>
  <c r="AW11" i="1"/>
  <c r="AW7" i="1"/>
  <c r="AW52" i="1"/>
  <c r="BK26" i="1"/>
  <c r="BK25" i="1" s="1"/>
  <c r="CK26" i="1"/>
  <c r="CK25" i="1" s="1"/>
  <c r="CK9" i="1" s="1"/>
  <c r="CK71" i="1" s="1"/>
  <c r="BS26" i="1"/>
  <c r="BS25" i="1" s="1"/>
  <c r="BU26" i="1"/>
  <c r="DM26" i="1"/>
  <c r="DM25" i="1" s="1"/>
  <c r="DM9" i="1" s="1"/>
  <c r="DM8" i="1" s="1"/>
  <c r="CI9" i="1"/>
  <c r="CI8" i="1" s="1"/>
  <c r="DL26" i="1"/>
  <c r="DL25" i="1" s="1"/>
  <c r="DL9" i="1" s="1"/>
  <c r="DL8" i="1" s="1"/>
  <c r="DT26" i="1"/>
  <c r="CV26" i="1"/>
  <c r="DD26" i="1"/>
  <c r="DD25" i="1" s="1"/>
  <c r="DD9" i="1" s="1"/>
  <c r="DD8" i="1" s="1"/>
  <c r="BH26" i="1"/>
  <c r="BH25" i="1" s="1"/>
  <c r="BH9" i="1" s="1"/>
  <c r="BC9" i="1"/>
  <c r="F52" i="1"/>
  <c r="CC26" i="1"/>
  <c r="CC25" i="1" s="1"/>
  <c r="CC9" i="1" s="1"/>
  <c r="CC71" i="1" s="1"/>
  <c r="DI26" i="1"/>
  <c r="DI25" i="1" s="1"/>
  <c r="DI9" i="1" s="1"/>
  <c r="DI8" i="1" s="1"/>
  <c r="BL26" i="1"/>
  <c r="CS26" i="1"/>
  <c r="BX44" i="1"/>
  <c r="U44" i="1" s="1"/>
  <c r="BW26" i="1"/>
  <c r="BW25" i="1" s="1"/>
  <c r="BW9" i="1" s="1"/>
  <c r="BW71" i="1" s="1"/>
  <c r="CN26" i="1"/>
  <c r="CN25" i="1" s="1"/>
  <c r="CN9" i="1" s="1"/>
  <c r="CF26" i="1"/>
  <c r="CF25" i="1" s="1"/>
  <c r="CF9" i="1" s="1"/>
  <c r="CF71" i="1" s="1"/>
  <c r="CG26" i="1"/>
  <c r="DF26" i="1"/>
  <c r="DF25" i="1" s="1"/>
  <c r="DF9" i="1" s="1"/>
  <c r="CP26" i="1"/>
  <c r="CO26" i="1"/>
  <c r="CO25" i="1" s="1"/>
  <c r="CO9" i="1" s="1"/>
  <c r="CH26" i="1"/>
  <c r="CH25" i="1" s="1"/>
  <c r="CH9" i="1" s="1"/>
  <c r="CH8" i="1" s="1"/>
  <c r="DK26" i="1"/>
  <c r="CX26" i="1"/>
  <c r="CX25" i="1" s="1"/>
  <c r="CX9" i="1" s="1"/>
  <c r="BJ26" i="1"/>
  <c r="BJ25" i="1" s="1"/>
  <c r="BJ9" i="1" s="1"/>
  <c r="DA9" i="1"/>
  <c r="DA8" i="1" s="1"/>
  <c r="BR26" i="1"/>
  <c r="BY26" i="1"/>
  <c r="BY25" i="1" s="1"/>
  <c r="BY9" i="1" s="1"/>
  <c r="BY71" i="1" s="1"/>
  <c r="DN26" i="1"/>
  <c r="BQ26" i="1"/>
  <c r="BQ25" i="1" s="1"/>
  <c r="BQ9" i="1" s="1"/>
  <c r="BQ71" i="1" s="1"/>
  <c r="CW26" i="1"/>
  <c r="CW25" i="1" s="1"/>
  <c r="CW9" i="1" s="1"/>
  <c r="DU26" i="1"/>
  <c r="DU25" i="1" s="1"/>
  <c r="DU9" i="1" s="1"/>
  <c r="DU8" i="1" s="1"/>
  <c r="BZ26" i="1"/>
  <c r="BZ25" i="1" s="1"/>
  <c r="BZ9" i="1" s="1"/>
  <c r="BZ8" i="1" s="1"/>
  <c r="DV26" i="1"/>
  <c r="DV25" i="1" s="1"/>
  <c r="DV9" i="1" s="1"/>
  <c r="DV71" i="1" s="1"/>
  <c r="BI26" i="1"/>
  <c r="BV26" i="1"/>
  <c r="BV25" i="1" s="1"/>
  <c r="BV9" i="1" s="1"/>
  <c r="BV71" i="1" s="1"/>
  <c r="CT26" i="1"/>
  <c r="CT25" i="1" s="1"/>
  <c r="CT9" i="1" s="1"/>
  <c r="DB26" i="1"/>
  <c r="BN26" i="1"/>
  <c r="BN25" i="1" s="1"/>
  <c r="CJ26" i="1"/>
  <c r="DJ26" i="1"/>
  <c r="DJ25" i="1" s="1"/>
  <c r="DJ9" i="1" s="1"/>
  <c r="J44" i="1"/>
  <c r="CD26" i="1"/>
  <c r="DR26" i="1"/>
  <c r="DR25" i="1" s="1"/>
  <c r="DR9" i="1" s="1"/>
  <c r="CL26" i="1"/>
  <c r="CL25" i="1" s="1"/>
  <c r="CL9" i="1" s="1"/>
  <c r="CL71" i="1" s="1"/>
  <c r="DP26" i="1"/>
  <c r="DP25" i="1" s="1"/>
  <c r="DP9" i="1" s="1"/>
  <c r="CE44" i="1"/>
  <c r="BD26" i="1"/>
  <c r="BD25" i="1" s="1"/>
  <c r="BD9" i="1" s="1"/>
  <c r="DS26" i="1"/>
  <c r="DS25" i="1" s="1"/>
  <c r="DS9" i="1" s="1"/>
  <c r="DS8" i="1" s="1"/>
  <c r="BG26" i="1"/>
  <c r="BG25" i="1" s="1"/>
  <c r="BF26" i="1"/>
  <c r="CB26" i="1"/>
  <c r="CB25" i="1" s="1"/>
  <c r="CB9" i="1" s="1"/>
  <c r="CB8" i="1" s="1"/>
  <c r="BS9" i="1"/>
  <c r="BS8" i="1" s="1"/>
  <c r="DC26" i="1"/>
  <c r="DC25" i="1" s="1"/>
  <c r="DC9" i="1" s="1"/>
  <c r="DC8" i="1" s="1"/>
  <c r="BT26" i="1"/>
  <c r="BT25" i="1" s="1"/>
  <c r="BT9" i="1" s="1"/>
  <c r="BT71" i="1" s="1"/>
  <c r="CR26" i="1"/>
  <c r="CR25" i="1" s="1"/>
  <c r="CR9" i="1" s="1"/>
  <c r="CR71" i="1" s="1"/>
  <c r="DH26" i="1"/>
  <c r="CU26" i="1"/>
  <c r="CU25" i="1" s="1"/>
  <c r="CU9" i="1" s="1"/>
  <c r="CU71" i="1" s="1"/>
  <c r="F7" i="1"/>
  <c r="L7" i="1"/>
  <c r="CQ10" i="1"/>
  <c r="CQ9" i="1" s="1"/>
  <c r="G11" i="1"/>
  <c r="L6" i="1"/>
  <c r="DK7" i="1"/>
  <c r="AH7" i="1" s="1"/>
  <c r="DO11" i="1"/>
  <c r="DO10" i="1" s="1"/>
  <c r="H14" i="1"/>
  <c r="G6" i="1"/>
  <c r="D7" i="1"/>
  <c r="AX7" i="1"/>
  <c r="D11" i="1"/>
  <c r="F13" i="1"/>
  <c r="D16" i="1"/>
  <c r="L27" i="1"/>
  <c r="F6" i="1"/>
  <c r="E11" i="1"/>
  <c r="BO10" i="1"/>
  <c r="R10" i="1" s="1"/>
  <c r="D12" i="1"/>
  <c r="E12" i="1"/>
  <c r="DC7" i="1"/>
  <c r="AE7" i="1" s="1"/>
  <c r="J7" i="1"/>
  <c r="K6" i="1"/>
  <c r="BR7" i="1"/>
  <c r="K7" i="1"/>
  <c r="CA11" i="1"/>
  <c r="V11" i="1" s="1"/>
  <c r="H11" i="1"/>
  <c r="K12" i="1"/>
  <c r="K13" i="1"/>
  <c r="L13" i="1"/>
  <c r="E22" i="1"/>
  <c r="G7" i="1"/>
  <c r="J12" i="1"/>
  <c r="F19" i="1"/>
  <c r="J6" i="1"/>
  <c r="J17" i="1"/>
  <c r="G30" i="1"/>
  <c r="CM26" i="1"/>
  <c r="L12" i="1"/>
  <c r="E13" i="1"/>
  <c r="J16" i="1"/>
  <c r="L16" i="1"/>
  <c r="E17" i="1"/>
  <c r="I22" i="1"/>
  <c r="F24" i="1"/>
  <c r="G24" i="1"/>
  <c r="K27" i="1"/>
  <c r="D28" i="1"/>
  <c r="F28" i="1"/>
  <c r="DO26" i="1"/>
  <c r="DO25" i="1" s="1"/>
  <c r="I28" i="1"/>
  <c r="G12" i="1"/>
  <c r="I12" i="1"/>
  <c r="I14" i="1"/>
  <c r="I17" i="1"/>
  <c r="K17" i="1"/>
  <c r="L17" i="1"/>
  <c r="G19" i="1"/>
  <c r="I19" i="1"/>
  <c r="K19" i="1"/>
  <c r="F22" i="1"/>
  <c r="H22" i="1"/>
  <c r="J22" i="1"/>
  <c r="H28" i="1"/>
  <c r="CZ26" i="1"/>
  <c r="CZ25" i="1" s="1"/>
  <c r="CZ9" i="1" s="1"/>
  <c r="L28" i="1"/>
  <c r="D29" i="1"/>
  <c r="CE25" i="1"/>
  <c r="CE9" i="1" s="1"/>
  <c r="CE71" i="1" s="1"/>
  <c r="F29" i="1"/>
  <c r="I39" i="1"/>
  <c r="F15" i="1"/>
  <c r="E23" i="1"/>
  <c r="F23" i="1"/>
  <c r="E29" i="1"/>
  <c r="BP26" i="1"/>
  <c r="BP25" i="1" s="1"/>
  <c r="BP9" i="1" s="1"/>
  <c r="BP8" i="1" s="1"/>
  <c r="I29" i="1"/>
  <c r="K29" i="1"/>
  <c r="L29" i="1"/>
  <c r="E52" i="1"/>
  <c r="D14" i="1"/>
  <c r="D24" i="1"/>
  <c r="E27" i="1"/>
  <c r="H27" i="1"/>
  <c r="CY26" i="1"/>
  <c r="AD26" i="1" s="1"/>
  <c r="DG26" i="1"/>
  <c r="DG25" i="1" s="1"/>
  <c r="DG9" i="1" s="1"/>
  <c r="H30" i="1"/>
  <c r="E28" i="1"/>
  <c r="BO26" i="1"/>
  <c r="K28" i="1"/>
  <c r="E15" i="1"/>
  <c r="K15" i="1"/>
  <c r="L15" i="1"/>
  <c r="D27" i="1"/>
  <c r="J29" i="1"/>
  <c r="L31" i="1"/>
  <c r="D33" i="1"/>
  <c r="BE44" i="1"/>
  <c r="K33" i="1"/>
  <c r="J34" i="1"/>
  <c r="L34" i="1"/>
  <c r="G38" i="1"/>
  <c r="I38" i="1"/>
  <c r="G39" i="1"/>
  <c r="H52" i="1"/>
  <c r="L55" i="1"/>
  <c r="F27" i="1"/>
  <c r="I30" i="1"/>
  <c r="E31" i="1"/>
  <c r="L33" i="1"/>
  <c r="E34" i="1"/>
  <c r="I37" i="1"/>
  <c r="K37" i="1"/>
  <c r="K39" i="1"/>
  <c r="K57" i="1"/>
  <c r="J31" i="1"/>
  <c r="BO44" i="1"/>
  <c r="R44" i="1" s="1"/>
  <c r="E33" i="1"/>
  <c r="G33" i="1"/>
  <c r="CM44" i="1"/>
  <c r="D37" i="1"/>
  <c r="E38" i="1"/>
  <c r="D40" i="1"/>
  <c r="I52" i="1"/>
  <c r="K54" i="1"/>
  <c r="J58" i="1"/>
  <c r="K32" i="1"/>
  <c r="J33" i="1"/>
  <c r="H40" i="1"/>
  <c r="D52" i="1"/>
  <c r="K44" i="1"/>
  <c r="K34" i="1"/>
  <c r="H38" i="1"/>
  <c r="J57" i="1"/>
  <c r="K52" i="1"/>
  <c r="L59" i="1"/>
  <c r="F33" i="1"/>
  <c r="CA44" i="1"/>
  <c r="V44" i="1" s="1"/>
  <c r="I33" i="1"/>
  <c r="D53" i="1"/>
  <c r="H60" i="1"/>
  <c r="H33" i="1"/>
  <c r="CM52" i="1"/>
  <c r="Z52" i="1" s="1"/>
  <c r="K53" i="1"/>
  <c r="D55" i="1"/>
  <c r="F55" i="1"/>
  <c r="J56" i="1"/>
  <c r="E58" i="1"/>
  <c r="I59" i="1"/>
  <c r="E63" i="1"/>
  <c r="E66" i="1"/>
  <c r="I66" i="1"/>
  <c r="G69" i="1"/>
  <c r="L44" i="1"/>
  <c r="D54" i="1"/>
  <c r="I55" i="1"/>
  <c r="J55" i="1"/>
  <c r="H58" i="1"/>
  <c r="I58" i="1"/>
  <c r="D61" i="1"/>
  <c r="G61" i="1"/>
  <c r="H61" i="1"/>
  <c r="F67" i="1"/>
  <c r="D70" i="1"/>
  <c r="L61" i="1"/>
  <c r="J67" i="1"/>
  <c r="H53" i="1"/>
  <c r="F56" i="1"/>
  <c r="G56" i="1"/>
  <c r="E59" i="1"/>
  <c r="F59" i="1"/>
  <c r="G62" i="1"/>
  <c r="I62" i="1"/>
  <c r="K62" i="1"/>
  <c r="L62" i="1"/>
  <c r="G65" i="1"/>
  <c r="K65" i="1"/>
  <c r="E68" i="1"/>
  <c r="G68" i="1"/>
  <c r="I68" i="1"/>
  <c r="K68" i="1"/>
  <c r="J53" i="1"/>
  <c r="L53" i="1"/>
  <c r="E55" i="1"/>
  <c r="G55" i="1"/>
  <c r="K56" i="1"/>
  <c r="D58" i="1"/>
  <c r="F58" i="1"/>
  <c r="J59" i="1"/>
  <c r="E61" i="1"/>
  <c r="H63" i="1"/>
  <c r="I63" i="1"/>
  <c r="J63" i="1"/>
  <c r="D66" i="1"/>
  <c r="H66" i="1"/>
  <c r="D69" i="1"/>
  <c r="F69" i="1"/>
  <c r="H69" i="1"/>
  <c r="E54" i="1"/>
  <c r="D57" i="1"/>
  <c r="F64" i="1"/>
  <c r="L66" i="1"/>
  <c r="L69" i="1"/>
  <c r="E53" i="1"/>
  <c r="D56" i="1"/>
  <c r="I64" i="1"/>
  <c r="D65" i="1"/>
  <c r="G70" i="1"/>
  <c r="DB25" i="1" l="1"/>
  <c r="AE25" i="1" s="1"/>
  <c r="AE26" i="1"/>
  <c r="CG25" i="1"/>
  <c r="X26" i="1"/>
  <c r="DT25" i="1"/>
  <c r="AK26" i="1"/>
  <c r="U10" i="1"/>
  <c r="AF25" i="1"/>
  <c r="Z26" i="1"/>
  <c r="CJ25" i="1"/>
  <c r="Y25" i="1" s="1"/>
  <c r="Y26" i="1"/>
  <c r="DK25" i="1"/>
  <c r="AH26" i="1"/>
  <c r="DN25" i="1"/>
  <c r="AI25" i="1" s="1"/>
  <c r="AI26" i="1"/>
  <c r="CS25" i="1"/>
  <c r="AB26" i="1"/>
  <c r="BU25" i="1"/>
  <c r="T26" i="1"/>
  <c r="BF25" i="1"/>
  <c r="O26" i="1"/>
  <c r="CD25" i="1"/>
  <c r="W26" i="1"/>
  <c r="BI25" i="1"/>
  <c r="P26" i="1"/>
  <c r="BR25" i="1"/>
  <c r="S26" i="1"/>
  <c r="CP25" i="1"/>
  <c r="AA26" i="1"/>
  <c r="BL25" i="1"/>
  <c r="Q25" i="1" s="1"/>
  <c r="Q26" i="1"/>
  <c r="CA25" i="1"/>
  <c r="V25" i="1" s="1"/>
  <c r="V26" i="1"/>
  <c r="N26" i="1"/>
  <c r="H44" i="1"/>
  <c r="G44" i="1"/>
  <c r="Z44" i="1"/>
  <c r="I44" i="1"/>
  <c r="R26" i="1"/>
  <c r="CV25" i="1"/>
  <c r="AC26" i="1"/>
  <c r="AI11" i="1"/>
  <c r="BX25" i="1"/>
  <c r="U25" i="1" s="1"/>
  <c r="U26" i="1"/>
  <c r="N25" i="1"/>
  <c r="DQ25" i="1"/>
  <c r="AJ25" i="1" s="1"/>
  <c r="AJ26" i="1"/>
  <c r="DH25" i="1"/>
  <c r="AG26" i="1"/>
  <c r="H10" i="1"/>
  <c r="CJ9" i="1"/>
  <c r="CJ71" i="1" s="1"/>
  <c r="BM9" i="1"/>
  <c r="BZ71" i="1"/>
  <c r="BZ51" i="1" s="1"/>
  <c r="BZ72" i="1" s="1"/>
  <c r="D10" i="1"/>
  <c r="DB9" i="1"/>
  <c r="AE9" i="1" s="1"/>
  <c r="AF10" i="1"/>
  <c r="BN9" i="1"/>
  <c r="BN71" i="1" s="1"/>
  <c r="AJ10" i="1"/>
  <c r="BD71" i="1"/>
  <c r="BD51" i="1" s="1"/>
  <c r="CH71" i="1"/>
  <c r="CH51" i="1" s="1"/>
  <c r="CH72" i="1" s="1"/>
  <c r="I10" i="1"/>
  <c r="BJ71" i="1"/>
  <c r="BE71" i="1"/>
  <c r="CQ8" i="1"/>
  <c r="CQ71" i="1"/>
  <c r="CW71" i="1"/>
  <c r="CW51" i="1" s="1"/>
  <c r="CI71" i="1"/>
  <c r="CI51" i="1" s="1"/>
  <c r="CI72" i="1" s="1"/>
  <c r="CX8" i="1"/>
  <c r="CX71" i="1"/>
  <c r="BS71" i="1"/>
  <c r="BS51" i="1" s="1"/>
  <c r="BS72" i="1" s="1"/>
  <c r="BM8" i="1"/>
  <c r="BM71" i="1"/>
  <c r="BH71" i="1"/>
  <c r="CO8" i="1"/>
  <c r="CO71" i="1"/>
  <c r="CO51" i="1" s="1"/>
  <c r="BK8" i="1"/>
  <c r="CT8" i="1"/>
  <c r="CT71" i="1"/>
  <c r="CN8" i="1"/>
  <c r="CN71" i="1"/>
  <c r="CN51" i="1" s="1"/>
  <c r="CN72" i="1" s="1"/>
  <c r="CB71" i="1"/>
  <c r="CB51" i="1" s="1"/>
  <c r="CB72" i="1" s="1"/>
  <c r="AI10" i="1"/>
  <c r="AA10" i="1"/>
  <c r="BP71" i="1"/>
  <c r="S7" i="1"/>
  <c r="AW26" i="1"/>
  <c r="AO9" i="1"/>
  <c r="AQ9" i="1"/>
  <c r="BC8" i="1"/>
  <c r="N9" i="1"/>
  <c r="AN9" i="1"/>
  <c r="CJ8" i="1"/>
  <c r="AS9" i="1"/>
  <c r="AM9" i="1"/>
  <c r="AU8" i="1"/>
  <c r="AU9" i="1"/>
  <c r="DE8" i="1"/>
  <c r="AF9" i="1"/>
  <c r="AV9" i="1"/>
  <c r="AY8" i="1"/>
  <c r="AY9" i="1"/>
  <c r="DM71" i="1"/>
  <c r="DM51" i="1" s="1"/>
  <c r="DM72" i="1" s="1"/>
  <c r="CK8" i="1"/>
  <c r="DE71" i="1"/>
  <c r="BH8" i="1"/>
  <c r="BC71" i="1"/>
  <c r="DA71" i="1"/>
  <c r="DA51" i="1" s="1"/>
  <c r="DA72" i="1" s="1"/>
  <c r="BE8" i="1"/>
  <c r="DI71" i="1"/>
  <c r="DI51" i="1" s="1"/>
  <c r="DI72" i="1" s="1"/>
  <c r="DL71" i="1"/>
  <c r="DL51" i="1" s="1"/>
  <c r="DL72" i="1" s="1"/>
  <c r="BK51" i="1"/>
  <c r="F44" i="1"/>
  <c r="DD71" i="1"/>
  <c r="DD51" i="1" s="1"/>
  <c r="DD72" i="1" s="1"/>
  <c r="CW8" i="1"/>
  <c r="E44" i="1"/>
  <c r="CE8" i="1"/>
  <c r="BW8" i="1"/>
  <c r="BW51" i="1"/>
  <c r="CC8" i="1"/>
  <c r="CC51" i="1"/>
  <c r="BJ8" i="1"/>
  <c r="CF8" i="1"/>
  <c r="CF51" i="1"/>
  <c r="DU71" i="1"/>
  <c r="DU51" i="1" s="1"/>
  <c r="DU72" i="1" s="1"/>
  <c r="DV8" i="1"/>
  <c r="DV51" i="1"/>
  <c r="BY8" i="1"/>
  <c r="BY51" i="1"/>
  <c r="BQ8" i="1"/>
  <c r="BQ51" i="1"/>
  <c r="DF8" i="1"/>
  <c r="DF71" i="1"/>
  <c r="DF51" i="1" s="1"/>
  <c r="AQ8" i="1"/>
  <c r="D26" i="1"/>
  <c r="I26" i="1"/>
  <c r="CX51" i="1"/>
  <c r="DS71" i="1"/>
  <c r="DS51" i="1" s="1"/>
  <c r="DS72" i="1" s="1"/>
  <c r="CR8" i="1"/>
  <c r="CR51" i="1"/>
  <c r="BD8" i="1"/>
  <c r="DP8" i="1"/>
  <c r="DP71" i="1"/>
  <c r="DP51" i="1" s="1"/>
  <c r="BT8" i="1"/>
  <c r="BT51" i="1"/>
  <c r="CL8" i="1"/>
  <c r="CL51" i="1"/>
  <c r="DR8" i="1"/>
  <c r="DR71" i="1"/>
  <c r="DR51" i="1" s="1"/>
  <c r="DJ8" i="1"/>
  <c r="DJ71" i="1"/>
  <c r="DJ51" i="1" s="1"/>
  <c r="CU8" i="1"/>
  <c r="CU51" i="1"/>
  <c r="BN8" i="1"/>
  <c r="E7" i="1"/>
  <c r="F26" i="1"/>
  <c r="L25" i="1"/>
  <c r="DC71" i="1"/>
  <c r="DC51" i="1" s="1"/>
  <c r="DC72" i="1" s="1"/>
  <c r="L26" i="1"/>
  <c r="DB8" i="1"/>
  <c r="AE8" i="1" s="1"/>
  <c r="DG8" i="1"/>
  <c r="DG71" i="1"/>
  <c r="CZ8" i="1"/>
  <c r="CZ71" i="1"/>
  <c r="BV8" i="1"/>
  <c r="CK51" i="1"/>
  <c r="CK72" i="1" s="1"/>
  <c r="F25" i="1"/>
  <c r="K26" i="1"/>
  <c r="G10" i="1"/>
  <c r="DO9" i="1"/>
  <c r="I11" i="1"/>
  <c r="G52" i="1"/>
  <c r="E10" i="1"/>
  <c r="D44" i="1"/>
  <c r="L52" i="1"/>
  <c r="F11" i="1"/>
  <c r="CA10" i="1"/>
  <c r="V10" i="1" s="1"/>
  <c r="J52" i="1"/>
  <c r="K25" i="1"/>
  <c r="AP9" i="1"/>
  <c r="J26" i="1"/>
  <c r="J25" i="1"/>
  <c r="K11" i="1"/>
  <c r="BE51" i="1"/>
  <c r="CM25" i="1"/>
  <c r="Z25" i="1" s="1"/>
  <c r="G26" i="1"/>
  <c r="BG9" i="1"/>
  <c r="L11" i="1"/>
  <c r="E26" i="1"/>
  <c r="BO25" i="1"/>
  <c r="I7" i="1"/>
  <c r="H26" i="1"/>
  <c r="CY25" i="1"/>
  <c r="AD25" i="1" s="1"/>
  <c r="J11" i="1"/>
  <c r="H7" i="1"/>
  <c r="K10" i="1"/>
  <c r="Y9" i="1" l="1"/>
  <c r="DQ9" i="1"/>
  <c r="CD9" i="1"/>
  <c r="W25" i="1"/>
  <c r="DN9" i="1"/>
  <c r="DK9" i="1"/>
  <c r="AH25" i="1"/>
  <c r="BF9" i="1"/>
  <c r="O25" i="1"/>
  <c r="BL9" i="1"/>
  <c r="BR9" i="1"/>
  <c r="S25" i="1"/>
  <c r="BU9" i="1"/>
  <c r="T25" i="1"/>
  <c r="CG9" i="1"/>
  <c r="X25" i="1"/>
  <c r="DT9" i="1"/>
  <c r="AK25" i="1"/>
  <c r="I25" i="1"/>
  <c r="CO72" i="1"/>
  <c r="DH9" i="1"/>
  <c r="AG25" i="1"/>
  <c r="CV9" i="1"/>
  <c r="AC25" i="1"/>
  <c r="BI9" i="1"/>
  <c r="P25" i="1"/>
  <c r="CS9" i="1"/>
  <c r="AB25" i="1"/>
  <c r="E25" i="1"/>
  <c r="R25" i="1"/>
  <c r="D25" i="1"/>
  <c r="CP9" i="1"/>
  <c r="AA25" i="1"/>
  <c r="DV72" i="1"/>
  <c r="BX9" i="1"/>
  <c r="BH51" i="1"/>
  <c r="BJ51" i="1"/>
  <c r="DB71" i="1"/>
  <c r="BM51" i="1"/>
  <c r="BM72" i="1" s="1"/>
  <c r="BL71" i="1"/>
  <c r="BG71" i="1"/>
  <c r="CW72" i="1"/>
  <c r="CX72" i="1"/>
  <c r="AE71" i="1"/>
  <c r="Y8" i="1"/>
  <c r="BN51" i="1"/>
  <c r="BK72" i="1"/>
  <c r="AW25" i="1"/>
  <c r="AV8" i="1"/>
  <c r="AS8" i="1"/>
  <c r="AF8" i="1"/>
  <c r="N8" i="1"/>
  <c r="AM8" i="1"/>
  <c r="AN8" i="1"/>
  <c r="AR9" i="1"/>
  <c r="AR8" i="1"/>
  <c r="AO8" i="1"/>
  <c r="DE51" i="1"/>
  <c r="AF71" i="1"/>
  <c r="BL51" i="1"/>
  <c r="Q71" i="1"/>
  <c r="AY71" i="1"/>
  <c r="AQ51" i="1"/>
  <c r="AQ71" i="1"/>
  <c r="AS51" i="1"/>
  <c r="AS71" i="1"/>
  <c r="AN71" i="1"/>
  <c r="BC51" i="1"/>
  <c r="N71" i="1"/>
  <c r="AU71" i="1"/>
  <c r="CJ51" i="1"/>
  <c r="Y71" i="1"/>
  <c r="AO71" i="1"/>
  <c r="AV51" i="1"/>
  <c r="AV71" i="1"/>
  <c r="BE72" i="1"/>
  <c r="CC72" i="1"/>
  <c r="DF72" i="1"/>
  <c r="DP72" i="1"/>
  <c r="DJ72" i="1"/>
  <c r="BY72" i="1"/>
  <c r="BJ72" i="1"/>
  <c r="CF72" i="1"/>
  <c r="BW72" i="1"/>
  <c r="BT72" i="1"/>
  <c r="BQ72" i="1"/>
  <c r="CU72" i="1"/>
  <c r="CR72" i="1"/>
  <c r="DR72" i="1"/>
  <c r="BD72" i="1"/>
  <c r="CL72" i="1"/>
  <c r="K9" i="1"/>
  <c r="AP8" i="1"/>
  <c r="AP71" i="1"/>
  <c r="J10" i="1"/>
  <c r="AL9" i="1"/>
  <c r="DB51" i="1"/>
  <c r="BG8" i="1"/>
  <c r="DO8" i="1"/>
  <c r="I9" i="1"/>
  <c r="DO71" i="1"/>
  <c r="CT51" i="1"/>
  <c r="CT72" i="1" s="1"/>
  <c r="BV51" i="1"/>
  <c r="BV72" i="1" s="1"/>
  <c r="AT9" i="1"/>
  <c r="L10" i="1"/>
  <c r="BO9" i="1"/>
  <c r="AX9" i="1"/>
  <c r="CZ51" i="1"/>
  <c r="CZ72" i="1" s="1"/>
  <c r="H25" i="1"/>
  <c r="CY9" i="1"/>
  <c r="AD9" i="1" s="1"/>
  <c r="G25" i="1"/>
  <c r="CM9" i="1"/>
  <c r="CQ51" i="1"/>
  <c r="CQ72" i="1" s="1"/>
  <c r="CE51" i="1"/>
  <c r="CE72" i="1" s="1"/>
  <c r="BP51" i="1"/>
  <c r="BP72" i="1" s="1"/>
  <c r="DG51" i="1"/>
  <c r="DG72" i="1" s="1"/>
  <c r="F10" i="1"/>
  <c r="CA9" i="1"/>
  <c r="CV71" i="1" l="1"/>
  <c r="CV8" i="1"/>
  <c r="AC8" i="1" s="1"/>
  <c r="AC9" i="1"/>
  <c r="CG71" i="1"/>
  <c r="CG8" i="1"/>
  <c r="X8" i="1" s="1"/>
  <c r="X9" i="1"/>
  <c r="DH8" i="1"/>
  <c r="AG8" i="1" s="1"/>
  <c r="DH71" i="1"/>
  <c r="AG9" i="1"/>
  <c r="DK71" i="1"/>
  <c r="DK8" i="1"/>
  <c r="AH8" i="1" s="1"/>
  <c r="AH9" i="1"/>
  <c r="BU71" i="1"/>
  <c r="BU8" i="1"/>
  <c r="T9" i="1"/>
  <c r="DN71" i="1"/>
  <c r="DN51" i="1" s="1"/>
  <c r="DN72" i="1" s="1"/>
  <c r="DN8" i="1"/>
  <c r="BF71" i="1"/>
  <c r="BF51" i="1" s="1"/>
  <c r="BF8" i="1"/>
  <c r="BX71" i="1"/>
  <c r="BX8" i="1"/>
  <c r="U9" i="1"/>
  <c r="CS71" i="1"/>
  <c r="AB9" i="1"/>
  <c r="CS8" i="1"/>
  <c r="AB8" i="1" s="1"/>
  <c r="AI9" i="1"/>
  <c r="S9" i="1"/>
  <c r="BR71" i="1"/>
  <c r="BR8" i="1"/>
  <c r="S8" i="1" s="1"/>
  <c r="CD71" i="1"/>
  <c r="CD8" i="1"/>
  <c r="W8" i="1" s="1"/>
  <c r="W9" i="1"/>
  <c r="AI8" i="1"/>
  <c r="O9" i="1"/>
  <c r="P9" i="1"/>
  <c r="BI8" i="1"/>
  <c r="P8" i="1" s="1"/>
  <c r="BI71" i="1"/>
  <c r="BL8" i="1"/>
  <c r="Q8" i="1" s="1"/>
  <c r="Q9" i="1"/>
  <c r="DQ71" i="1"/>
  <c r="AJ9" i="1"/>
  <c r="DQ8" i="1"/>
  <c r="AJ8" i="1" s="1"/>
  <c r="D9" i="1"/>
  <c r="CP71" i="1"/>
  <c r="CP8" i="1"/>
  <c r="AA8" i="1" s="1"/>
  <c r="AA9" i="1"/>
  <c r="DT8" i="1"/>
  <c r="AK8" i="1" s="1"/>
  <c r="AK9" i="1"/>
  <c r="DT71" i="1"/>
  <c r="BN72" i="1"/>
  <c r="O71" i="1"/>
  <c r="BH72" i="1"/>
  <c r="O8" i="1"/>
  <c r="R9" i="1"/>
  <c r="BO71" i="1"/>
  <c r="R71" i="1" s="1"/>
  <c r="Z9" i="1"/>
  <c r="CM71" i="1"/>
  <c r="Z71" i="1" s="1"/>
  <c r="V9" i="1"/>
  <c r="CA71" i="1"/>
  <c r="V71" i="1" s="1"/>
  <c r="BF72" i="1"/>
  <c r="AM72" i="1"/>
  <c r="AW8" i="1"/>
  <c r="AW9" i="1"/>
  <c r="AV72" i="1"/>
  <c r="AN51" i="1"/>
  <c r="AM71" i="1"/>
  <c r="AM51" i="1"/>
  <c r="AU72" i="1"/>
  <c r="AU51" i="1"/>
  <c r="AO72" i="1"/>
  <c r="AO51" i="1"/>
  <c r="AQ72" i="1"/>
  <c r="AY72" i="1"/>
  <c r="AY51" i="1"/>
  <c r="DE72" i="1"/>
  <c r="AF72" i="1" s="1"/>
  <c r="AF51" i="1"/>
  <c r="AN72" i="1"/>
  <c r="AR71" i="1"/>
  <c r="CJ72" i="1"/>
  <c r="Y72" i="1" s="1"/>
  <c r="Y51" i="1"/>
  <c r="AS72" i="1"/>
  <c r="BC72" i="1"/>
  <c r="N51" i="1"/>
  <c r="BL72" i="1"/>
  <c r="Q51" i="1"/>
  <c r="DB72" i="1"/>
  <c r="AE72" i="1" s="1"/>
  <c r="AE51" i="1"/>
  <c r="DO51" i="1"/>
  <c r="K71" i="1"/>
  <c r="G9" i="1"/>
  <c r="CM8" i="1"/>
  <c r="Z8" i="1" s="1"/>
  <c r="K8" i="1"/>
  <c r="L9" i="1"/>
  <c r="AT8" i="1"/>
  <c r="AT71" i="1"/>
  <c r="AL8" i="1"/>
  <c r="J9" i="1"/>
  <c r="AL71" i="1"/>
  <c r="F9" i="1"/>
  <c r="CA8" i="1"/>
  <c r="V8" i="1" s="1"/>
  <c r="AX8" i="1"/>
  <c r="AX71" i="1"/>
  <c r="BG51" i="1"/>
  <c r="CY8" i="1"/>
  <c r="AD8" i="1" s="1"/>
  <c r="H9" i="1"/>
  <c r="CY71" i="1"/>
  <c r="AD71" i="1" s="1"/>
  <c r="E9" i="1"/>
  <c r="BO8" i="1"/>
  <c r="R8" i="1" s="1"/>
  <c r="D8" i="1"/>
  <c r="DH51" i="1" l="1"/>
  <c r="AG51" i="1" s="1"/>
  <c r="AG71" i="1"/>
  <c r="CS51" i="1"/>
  <c r="AB71" i="1"/>
  <c r="W71" i="1"/>
  <c r="CD51" i="1"/>
  <c r="W51" i="1" s="1"/>
  <c r="T8" i="1"/>
  <c r="BU51" i="1"/>
  <c r="T51" i="1" s="1"/>
  <c r="T71" i="1"/>
  <c r="I8" i="1"/>
  <c r="CG72" i="1"/>
  <c r="X72" i="1" s="1"/>
  <c r="BR51" i="1"/>
  <c r="S71" i="1"/>
  <c r="BX51" i="1"/>
  <c r="U51" i="1" s="1"/>
  <c r="U71" i="1"/>
  <c r="CG51" i="1"/>
  <c r="X51" i="1" s="1"/>
  <c r="X71" i="1"/>
  <c r="P71" i="1"/>
  <c r="BI51" i="1"/>
  <c r="CP51" i="1"/>
  <c r="AA51" i="1" s="1"/>
  <c r="AA71" i="1"/>
  <c r="CD72" i="1"/>
  <c r="W72" i="1" s="1"/>
  <c r="DT51" i="1"/>
  <c r="AK51" i="1" s="1"/>
  <c r="AK71" i="1"/>
  <c r="AI71" i="1"/>
  <c r="AH71" i="1"/>
  <c r="DK51" i="1"/>
  <c r="U8" i="1"/>
  <c r="D71" i="1"/>
  <c r="I71" i="1"/>
  <c r="DT72" i="1"/>
  <c r="AK72" i="1" s="1"/>
  <c r="DQ51" i="1"/>
  <c r="AJ71" i="1"/>
  <c r="AC71" i="1"/>
  <c r="CV51" i="1"/>
  <c r="Q72" i="1"/>
  <c r="N72" i="1"/>
  <c r="AW71" i="1"/>
  <c r="O51" i="1"/>
  <c r="AR72" i="1"/>
  <c r="AR51" i="1"/>
  <c r="AI51" i="1"/>
  <c r="K51" i="1"/>
  <c r="AP51" i="1"/>
  <c r="DO72" i="1"/>
  <c r="E71" i="1"/>
  <c r="BO51" i="1"/>
  <c r="E8" i="1"/>
  <c r="J71" i="1"/>
  <c r="H71" i="1"/>
  <c r="CY51" i="1"/>
  <c r="J8" i="1"/>
  <c r="L71" i="1"/>
  <c r="G71" i="1"/>
  <c r="CM51" i="1"/>
  <c r="BG72" i="1"/>
  <c r="AX51" i="1"/>
  <c r="F71" i="1"/>
  <c r="CA51" i="1"/>
  <c r="H8" i="1"/>
  <c r="F8" i="1"/>
  <c r="G8" i="1"/>
  <c r="L8" i="1"/>
  <c r="CV72" i="1" l="1"/>
  <c r="AC72" i="1" s="1"/>
  <c r="AC51" i="1"/>
  <c r="AJ51" i="1"/>
  <c r="DQ72" i="1"/>
  <c r="AJ72" i="1" s="1"/>
  <c r="CS72" i="1"/>
  <c r="AB72" i="1" s="1"/>
  <c r="AB51" i="1"/>
  <c r="BI72" i="1"/>
  <c r="P72" i="1" s="1"/>
  <c r="P51" i="1"/>
  <c r="BR72" i="1"/>
  <c r="S72" i="1" s="1"/>
  <c r="S51" i="1"/>
  <c r="CP72" i="1"/>
  <c r="AA72" i="1" s="1"/>
  <c r="AH51" i="1"/>
  <c r="DK72" i="1"/>
  <c r="AH72" i="1" s="1"/>
  <c r="D51" i="1"/>
  <c r="BX72" i="1"/>
  <c r="U72" i="1" s="1"/>
  <c r="DH72" i="1"/>
  <c r="AG72" i="1" s="1"/>
  <c r="BU72" i="1"/>
  <c r="T72" i="1" s="1"/>
  <c r="I51" i="1"/>
  <c r="AW72" i="1"/>
  <c r="AW51" i="1"/>
  <c r="E51" i="1"/>
  <c r="R51" i="1"/>
  <c r="K72" i="1"/>
  <c r="AP72" i="1"/>
  <c r="AI72" i="1"/>
  <c r="G51" i="1"/>
  <c r="Z51" i="1"/>
  <c r="F51" i="1"/>
  <c r="V51" i="1"/>
  <c r="J51" i="1"/>
  <c r="AL51" i="1"/>
  <c r="H51" i="1"/>
  <c r="AD51" i="1"/>
  <c r="O72" i="1"/>
  <c r="L51" i="1"/>
  <c r="L72" i="1" s="1"/>
  <c r="AT51" i="1"/>
  <c r="CA72" i="1"/>
  <c r="CM72" i="1"/>
  <c r="AX72" i="1"/>
  <c r="CY72" i="1"/>
  <c r="BO72" i="1"/>
  <c r="D72" i="1" l="1"/>
  <c r="I72" i="1"/>
  <c r="E72" i="1"/>
  <c r="R72" i="1"/>
  <c r="J72" i="1"/>
  <c r="AL72" i="1"/>
  <c r="H72" i="1"/>
  <c r="AD72" i="1"/>
  <c r="G72" i="1"/>
  <c r="Z72" i="1"/>
  <c r="AT72" i="1"/>
  <c r="F72" i="1"/>
  <c r="V72" i="1"/>
</calcChain>
</file>

<file path=xl/sharedStrings.xml><?xml version="1.0" encoding="utf-8"?>
<sst xmlns="http://schemas.openxmlformats.org/spreadsheetml/2006/main" count="122" uniqueCount="110">
  <si>
    <t xml:space="preserve">           Desembolsos</t>
  </si>
  <si>
    <t xml:space="preserve">                   Org. Internacionales</t>
  </si>
  <si>
    <t xml:space="preserve">                        Banco Mundial</t>
  </si>
  <si>
    <t xml:space="preserve">                        BID</t>
  </si>
  <si>
    <t xml:space="preserve">                        CAF</t>
  </si>
  <si>
    <t xml:space="preserve">                        FIDA</t>
  </si>
  <si>
    <t xml:space="preserve">                        FLAR</t>
  </si>
  <si>
    <t xml:space="preserve">                        FMI/1</t>
  </si>
  <si>
    <t xml:space="preserve">                        Otros</t>
  </si>
  <si>
    <t xml:space="preserve">                   Gobiernos</t>
  </si>
  <si>
    <t xml:space="preserve">                       Convenios Originales</t>
  </si>
  <si>
    <t xml:space="preserve">                       Club de Paris</t>
  </si>
  <si>
    <t xml:space="preserve">                   Bancos y Bonos</t>
  </si>
  <si>
    <t xml:space="preserve">                   Credito Proveedores</t>
  </si>
  <si>
    <t xml:space="preserve">           Capitalización de intereses</t>
  </si>
  <si>
    <t xml:space="preserve">           Amortizaciones  </t>
  </si>
  <si>
    <t xml:space="preserve">                        FMI</t>
  </si>
  <si>
    <t xml:space="preserve">           Cuentas por pagar (intereses Bonos Soberanos y Globales)</t>
  </si>
  <si>
    <t xml:space="preserve">           f. Asignaciones DEGs</t>
  </si>
  <si>
    <t xml:space="preserve">           g. Otros (utilidades en colocación de títulos)</t>
  </si>
  <si>
    <t xml:space="preserve">           h.Compromisos externos (juicios)</t>
  </si>
  <si>
    <t xml:space="preserve">     2. Variación de Activos (Fondo Petroleros)</t>
  </si>
  <si>
    <t xml:space="preserve">                 d/c ex FEIREP</t>
  </si>
  <si>
    <t xml:space="preserve">                             FAC</t>
  </si>
  <si>
    <t xml:space="preserve">                             FEISEH</t>
  </si>
  <si>
    <t xml:space="preserve">                             Variación de Activos (FEISEH)</t>
  </si>
  <si>
    <t xml:space="preserve">                             Fondo de Solidaridad</t>
  </si>
  <si>
    <t xml:space="preserve">                             Depósitos restringidos </t>
  </si>
  <si>
    <t xml:space="preserve">      Var. Deuda Interna ( a-b-c)</t>
  </si>
  <si>
    <t xml:space="preserve">           a. Desembolsos</t>
  </si>
  <si>
    <t xml:space="preserve">           b. Amortizaciones</t>
  </si>
  <si>
    <t xml:space="preserve">           c. Recompras al sector privado (Jubilados entre otros)</t>
  </si>
  <si>
    <t xml:space="preserve">      Certificados de Tesorería Neto</t>
  </si>
  <si>
    <t xml:space="preserve">      Var. Depósitos del SPNF en el BCE 2/</t>
  </si>
  <si>
    <t xml:space="preserve">      Var. Depósitos del SPNF en las IFIS y en No Residentes</t>
  </si>
  <si>
    <t xml:space="preserve">   Var. Activos del SPNF en BCE </t>
  </si>
  <si>
    <t xml:space="preserve">   Var. Activos del SPNF en el Sistema Financiero Nacional </t>
  </si>
  <si>
    <t xml:space="preserve">   Var. Créditos de liquidez neto </t>
  </si>
  <si>
    <t xml:space="preserve">   Anticipo por activación de contingencias</t>
  </si>
  <si>
    <t xml:space="preserve">   Cartera de crédito por vencer neto (PQ yPP)</t>
  </si>
  <si>
    <t xml:space="preserve">   Inversiones BIESS en el sector privado no financiero</t>
  </si>
  <si>
    <t xml:space="preserve">   Inversiones BIESS en acciones del sector privado</t>
  </si>
  <si>
    <t xml:space="preserve">   Cuentas por cobrar 3/</t>
  </si>
  <si>
    <t xml:space="preserve">          Anticipo a proveedores</t>
  </si>
  <si>
    <t xml:space="preserve">          Cuentas por cobrar de GADs y Seguridad Social</t>
  </si>
  <si>
    <t xml:space="preserve">           Cuentas por cobrar del EP privados</t>
  </si>
  <si>
    <t xml:space="preserve">   Cuentas por pagar del SPNF </t>
  </si>
  <si>
    <t xml:space="preserve">      Discrepancia estadística</t>
  </si>
  <si>
    <t>1/Incluye desembolso de DEGS</t>
  </si>
  <si>
    <t>2/ se excluye de los depósitos del SPNF aquellos depósitos de las entidades que no se encuentran dentro de la muestra</t>
  </si>
  <si>
    <t>3/ incluye anticipo a proveedores, cuentas por cobrar GADS y FSS y cuentas por cobrar de empresas púbicasP</t>
  </si>
  <si>
    <t>Resultado Global  (Sobre la línea)</t>
  </si>
  <si>
    <t>A.</t>
  </si>
  <si>
    <t>1.</t>
  </si>
  <si>
    <t>Financiamiento Externo Neto (1+2)</t>
  </si>
  <si>
    <t xml:space="preserve">Financiamiento Externo </t>
  </si>
  <si>
    <t>Codigo</t>
  </si>
  <si>
    <t>Transacciones \  Período</t>
  </si>
  <si>
    <t>B.</t>
  </si>
  <si>
    <t>C.</t>
  </si>
  <si>
    <t xml:space="preserve">Financiamiento Interno </t>
  </si>
  <si>
    <t>Requerimientos de Financiamiento ( A+B)</t>
  </si>
  <si>
    <t>Anual</t>
  </si>
  <si>
    <t>Trimestral</t>
  </si>
  <si>
    <t>I-2013</t>
  </si>
  <si>
    <t>II-2013</t>
  </si>
  <si>
    <t>III-2013</t>
  </si>
  <si>
    <t>IV-2013</t>
  </si>
  <si>
    <t>I-2014</t>
  </si>
  <si>
    <t>II-2014</t>
  </si>
  <si>
    <t>III-2014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</si>
  <si>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</si>
  <si>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</si>
  <si>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</si>
  <si>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</si>
  <si>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</si>
  <si>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</si>
  <si>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</si>
  <si>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</si>
  <si>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</si>
  <si>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</si>
  <si>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</si>
  <si>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</si>
  <si>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</si>
  <si>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</si>
  <si>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</si>
  <si>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</si>
  <si>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</si>
  <si>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</si>
  <si>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</si>
  <si>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</si>
  <si>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</si>
  <si>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</si>
  <si>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</si>
  <si>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</si>
  <si>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</si>
  <si>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I-2021</t>
  </si>
  <si>
    <t>II-2021</t>
  </si>
  <si>
    <t>III-2021</t>
  </si>
  <si>
    <t>IV-2021</t>
  </si>
  <si>
    <t>I-2022</t>
  </si>
  <si>
    <t>II-2022</t>
  </si>
  <si>
    <t>Mensual</t>
  </si>
  <si>
    <t xml:space="preserve">           Venta anticipada de petróleo neto y pasivos petroleros</t>
  </si>
  <si>
    <t>Resultado Global  (Sobre la línea) (-1)</t>
  </si>
  <si>
    <t>III-2022</t>
  </si>
  <si>
    <t>IV-2022</t>
  </si>
  <si>
    <t>Operaciones (Flujos) de Financiamiento del  Sector Publico No Financiero Consolidado (SPNF)</t>
  </si>
  <si>
    <t>Formato Fuentes y Usos</t>
  </si>
  <si>
    <t>I-2023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</si>
</sst>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#,##0.0;[Red]\-#,##0.0"/>
    <numFmt numFmtId="165" formatCode="0.0"/>
    <numFmt numFmtId="166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C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/>
    <xf numFmtId="43" fontId="0" fillId="0" borderId="0" xfId="1" applyFont="1"/>
    <xf numFmtId="0" fontId="2" fillId="0" borderId="0" xfId="0" applyFont="1" applyAlignment="1">
      <alignment wrapText="1"/>
    </xf>
    <xf numFmtId="17" fontId="5" fillId="4" borderId="1" xfId="0" applyNumberFormat="1" applyFont="1" applyFill="1" applyBorder="1" applyAlignment="1">
      <alignment horizontal="center" vertical="center"/>
    </xf>
    <xf numFmtId="43" fontId="0" fillId="0" borderId="0" xfId="1" applyFont="1" applyBorder="1"/>
    <xf numFmtId="0" fontId="0" fillId="0" borderId="0" xfId="0" applyFont="1"/>
    <xf numFmtId="0" fontId="0" fillId="0" borderId="0" xfId="0" applyFont="1" applyBorder="1"/>
    <xf numFmtId="0" fontId="9" fillId="0" borderId="0" xfId="2" applyFont="1" applyFill="1" applyBorder="1" applyAlignment="1">
      <alignment horizontal="left" indent="1"/>
    </xf>
    <xf numFmtId="165" fontId="0" fillId="0" borderId="0" xfId="0" applyNumberFormat="1" applyFont="1"/>
    <xf numFmtId="43" fontId="0" fillId="0" borderId="0" xfId="0" applyNumberFormat="1" applyFont="1"/>
    <xf numFmtId="0" fontId="0" fillId="0" borderId="0" xfId="0" applyFont="1" applyFill="1"/>
    <xf numFmtId="166" fontId="8" fillId="0" borderId="0" xfId="1" applyNumberFormat="1" applyFont="1" applyBorder="1" applyAlignment="1">
      <alignment horizont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7" fillId="0" borderId="1" xfId="0" applyFont="1" applyFill="1" applyBorder="1"/>
    <xf numFmtId="166" fontId="7" fillId="0" borderId="1" xfId="1" applyNumberFormat="1" applyFont="1" applyFill="1" applyBorder="1"/>
    <xf numFmtId="166" fontId="8" fillId="0" borderId="6" xfId="1" applyNumberFormat="1" applyFont="1" applyBorder="1" applyAlignment="1">
      <alignment horizontal="left"/>
    </xf>
    <xf numFmtId="166" fontId="8" fillId="0" borderId="6" xfId="1" applyNumberFormat="1" applyFont="1" applyBorder="1" applyAlignment="1">
      <alignment horizontal="center"/>
    </xf>
    <xf numFmtId="0" fontId="4" fillId="2" borderId="6" xfId="0" applyFont="1" applyFill="1" applyBorder="1"/>
    <xf numFmtId="166" fontId="4" fillId="2" borderId="6" xfId="1" applyNumberFormat="1" applyFont="1" applyFill="1" applyBorder="1"/>
    <xf numFmtId="0" fontId="5" fillId="2" borderId="6" xfId="0" applyFont="1" applyFill="1" applyBorder="1" applyAlignment="1">
      <alignment horizontal="left" indent="1"/>
    </xf>
    <xf numFmtId="166" fontId="9" fillId="0" borderId="6" xfId="1" applyNumberFormat="1" applyFont="1" applyFill="1" applyBorder="1"/>
    <xf numFmtId="0" fontId="0" fillId="0" borderId="6" xfId="0" applyFont="1" applyBorder="1"/>
    <xf numFmtId="166" fontId="0" fillId="0" borderId="6" xfId="1" applyNumberFormat="1" applyFont="1" applyBorder="1"/>
    <xf numFmtId="0" fontId="0" fillId="0" borderId="6" xfId="0" applyFont="1" applyFill="1" applyBorder="1"/>
    <xf numFmtId="166" fontId="0" fillId="0" borderId="6" xfId="1" applyNumberFormat="1" applyFont="1" applyFill="1" applyBorder="1"/>
    <xf numFmtId="164" fontId="9" fillId="0" borderId="6" xfId="3" applyNumberFormat="1" applyFont="1" applyFill="1" applyBorder="1"/>
    <xf numFmtId="164" fontId="9" fillId="0" borderId="6" xfId="3" applyNumberFormat="1" applyFont="1" applyBorder="1"/>
    <xf numFmtId="0" fontId="9" fillId="0" borderId="6" xfId="2" applyFont="1" applyFill="1" applyBorder="1" applyAlignment="1">
      <alignment horizontal="left" indent="1"/>
    </xf>
    <xf numFmtId="0" fontId="0" fillId="3" borderId="6" xfId="0" applyFont="1" applyFill="1" applyBorder="1"/>
    <xf numFmtId="166" fontId="0" fillId="3" borderId="6" xfId="1" applyNumberFormat="1" applyFont="1" applyFill="1" applyBorder="1"/>
    <xf numFmtId="164" fontId="6" fillId="2" borderId="7" xfId="3" applyNumberFormat="1" applyFont="1" applyFill="1" applyBorder="1"/>
    <xf numFmtId="166" fontId="0" fillId="0" borderId="7" xfId="1" applyNumberFormat="1" applyFont="1" applyBorder="1"/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</cellXfs>
  <cellStyles count="4">
    <cellStyle name="ANCLAS,REZONES Y SUS PARTES,DE FUNDICION,DE HIERRO O DE ACERO 15" xfId="3"/>
    <cellStyle name="Millares" xfId="1" builtinId="3"/>
    <cellStyle name="Normal" xfId="0" builtinId="0"/>
    <cellStyle name="Normal 1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mdehesa\Local%20Settings\Temporary%20Internet%20Files\OLK2F\wrs28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CRI-BOP-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REP\RED96JUL\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Other-2002\CRI-INPUT-ABOP-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S1\COL\Current\Tables\Table%20-%20Fiscal%20DSA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Panama\Mission\BOP\Inputs\GEE%20Panama%20Sep%2003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BOP\NTBOP8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O2\ALB\MON\AL%20MONETARY%20PROJECTIONS_Aug30_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GeoBop0900_BseLin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  <sheetName val="Q6"/>
      <sheetName val="Ex rate bloom"/>
      <sheetName val="Q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Q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BOP"/>
      <sheetName val="D"/>
      <sheetName val="E"/>
      <sheetName val="F"/>
      <sheetName val="G"/>
      <sheetName val="H"/>
      <sheetName val="Lists-Modules-ChartData"/>
      <sheetName val="J(Priv.Cap)"/>
      <sheetName val="Q1"/>
      <sheetName val="HACIENDA"/>
      <sheetName val="Financial Indicators (daily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fiscal"/>
      <sheetName val="Table"/>
      <sheetName val="Table_SR (2)"/>
      <sheetName val="Panel NEW (2)"/>
      <sheetName val="Table_SR"/>
      <sheetName val="PanelChart"/>
      <sheetName val="Table_GF"/>
      <sheetName val="Chartdata"/>
      <sheetName val="A1_historical"/>
      <sheetName val="A2_npc"/>
      <sheetName val="B1_irate"/>
      <sheetName val="B2_GDP"/>
      <sheetName val="B3_PB"/>
      <sheetName val="B4_Combined"/>
      <sheetName val="B5_Depreciation"/>
      <sheetName val="B6_CL"/>
      <sheetName val="Panel NEW"/>
      <sheetName val="J(Priv.Cap)"/>
      <sheetName val="In_Contraloria"/>
      <sheetName val="REO_out"/>
      <sheetName val="WEO_DMX_OUT_"/>
    </sheetNames>
    <sheetDataSet>
      <sheetData sheetId="0">
        <row r="71">
          <cell r="B71" t="str">
            <v>Albania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Current Data"/>
      <sheetName val="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WEO"/>
      <sheetName val="TRE"/>
      <sheetName val="DESK"/>
      <sheetName val="STAT"/>
      <sheetName val="Assumptions"/>
      <sheetName val="CAP-REPAY"/>
      <sheetName val="Sheet1"/>
      <sheetName val="Trade"/>
      <sheetName val="Services"/>
      <sheetName val="Capital Act."/>
      <sheetName val="Summary BOP"/>
      <sheetName val="NIR"/>
      <sheetName val="DEBT-RAWDT"/>
      <sheetName val="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G"/>
      <sheetName val="A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J76"/>
  <sheetViews>
    <sheetView showGridLines="0" tabSelected="1" zoomScale="90" zoomScaleNormal="90" workbookViewId="0">
      <pane xSplit="3" ySplit="5" topLeftCell="D6" activePane="bottomRight" state="frozen"/>
      <selection pane="topRight" activeCell="B1" sqref="B1"/>
      <selection pane="bottomLeft" activeCell="A4" sqref="A4"/>
      <selection pane="bottomRight" activeCell="L12" sqref="L12"/>
    </sheetView>
  </sheetViews>
  <sheetFormatPr baseColWidth="10" defaultRowHeight="15" x14ac:dyDescent="0.25"/>
  <cols>
    <col min="1" max="1" width="11.42578125" style="6"/>
    <col min="2" max="2" width="9.28515625" style="6" customWidth="1"/>
    <col min="3" max="3" width="38.85546875" style="6" customWidth="1"/>
    <col min="4" max="6" width="7.5703125" style="6" bestFit="1" customWidth="1"/>
    <col min="7" max="7" width="8.7109375" style="6" bestFit="1" customWidth="1"/>
    <col min="8" max="13" width="7.5703125" style="6" bestFit="1" customWidth="1"/>
    <col min="14" max="54" width="10.140625" style="6" bestFit="1" customWidth="1"/>
    <col min="55" max="150" width="8.7109375" style="6" bestFit="1" customWidth="1"/>
    <col min="151" max="174" width="8.7109375" style="2" bestFit="1" customWidth="1"/>
    <col min="175" max="178" width="8.7109375" style="6" bestFit="1" customWidth="1"/>
    <col min="179" max="180" width="10.85546875" style="6" customWidth="1"/>
    <col min="181" max="181" width="11.42578125" style="6" customWidth="1"/>
    <col min="182" max="183" width="11.42578125" style="2" customWidth="1"/>
    <col min="184" max="16384" width="11.42578125" style="6"/>
  </cols>
  <sheetData>
    <row r="2" spans="2:183" ht="24" customHeight="1" x14ac:dyDescent="0.25">
      <c r="B2" s="43" t="s">
        <v>107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5"/>
      <c r="FW2" s="1"/>
      <c r="FX2" s="1"/>
      <c r="FY2" s="1"/>
      <c r="FZ2" s="3"/>
      <c r="GA2" s="1"/>
    </row>
    <row r="3" spans="2:183" ht="15.75" x14ac:dyDescent="0.25">
      <c r="B3" s="46" t="s">
        <v>108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8"/>
      <c r="FZ3" s="6"/>
      <c r="GA3" s="6"/>
    </row>
    <row r="4" spans="2:183" x14ac:dyDescent="0.25">
      <c r="B4" s="51" t="s">
        <v>56</v>
      </c>
      <c r="C4" s="49" t="s">
        <v>57</v>
      </c>
      <c r="D4" s="37" t="s">
        <v>62</v>
      </c>
      <c r="E4" s="38"/>
      <c r="F4" s="38"/>
      <c r="G4" s="38"/>
      <c r="H4" s="38"/>
      <c r="I4" s="38"/>
      <c r="J4" s="38"/>
      <c r="K4" s="38"/>
      <c r="L4" s="38"/>
      <c r="M4" s="39"/>
      <c r="N4" s="40" t="s">
        <v>63</v>
      </c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2"/>
      <c r="BC4" s="37" t="s">
        <v>102</v>
      </c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9"/>
      <c r="FZ4" s="6"/>
      <c r="GA4" s="6"/>
    </row>
    <row r="5" spans="2:183" x14ac:dyDescent="0.25">
      <c r="B5" s="52"/>
      <c r="C5" s="50"/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3">
        <v>2021</v>
      </c>
      <c r="M5" s="13">
        <v>2022</v>
      </c>
      <c r="N5" s="14" t="s">
        <v>64</v>
      </c>
      <c r="O5" s="15" t="s">
        <v>65</v>
      </c>
      <c r="P5" s="15" t="s">
        <v>66</v>
      </c>
      <c r="Q5" s="15" t="s">
        <v>67</v>
      </c>
      <c r="R5" s="15" t="s">
        <v>68</v>
      </c>
      <c r="S5" s="15" t="s">
        <v>69</v>
      </c>
      <c r="T5" s="15" t="s">
        <v>70</v>
      </c>
      <c r="U5" s="15" t="s">
        <v>71</v>
      </c>
      <c r="V5" s="15" t="s">
        <v>72</v>
      </c>
      <c r="W5" s="15" t="s">
        <v>73</v>
      </c>
      <c r="X5" s="15" t="s">
        <v>74</v>
      </c>
      <c r="Y5" s="15" t="s">
        <v>75</v>
      </c>
      <c r="Z5" s="15" t="s">
        <v>76</v>
      </c>
      <c r="AA5" s="15" t="s">
        <v>77</v>
      </c>
      <c r="AB5" s="15" t="s">
        <v>78</v>
      </c>
      <c r="AC5" s="15" t="s">
        <v>79</v>
      </c>
      <c r="AD5" s="15" t="s">
        <v>80</v>
      </c>
      <c r="AE5" s="15" t="s">
        <v>81</v>
      </c>
      <c r="AF5" s="15" t="s">
        <v>82</v>
      </c>
      <c r="AG5" s="15" t="s">
        <v>83</v>
      </c>
      <c r="AH5" s="15" t="s">
        <v>84</v>
      </c>
      <c r="AI5" s="15" t="s">
        <v>85</v>
      </c>
      <c r="AJ5" s="15" t="s">
        <v>86</v>
      </c>
      <c r="AK5" s="15" t="s">
        <v>87</v>
      </c>
      <c r="AL5" s="15" t="s">
        <v>88</v>
      </c>
      <c r="AM5" s="15" t="s">
        <v>89</v>
      </c>
      <c r="AN5" s="15" t="s">
        <v>90</v>
      </c>
      <c r="AO5" s="15" t="s">
        <v>91</v>
      </c>
      <c r="AP5" s="15" t="s">
        <v>92</v>
      </c>
      <c r="AQ5" s="15" t="s">
        <v>93</v>
      </c>
      <c r="AR5" s="15" t="s">
        <v>94</v>
      </c>
      <c r="AS5" s="15" t="s">
        <v>95</v>
      </c>
      <c r="AT5" s="15" t="s">
        <v>96</v>
      </c>
      <c r="AU5" s="15" t="s">
        <v>97</v>
      </c>
      <c r="AV5" s="15" t="s">
        <v>98</v>
      </c>
      <c r="AW5" s="15" t="s">
        <v>99</v>
      </c>
      <c r="AX5" s="15" t="s">
        <v>100</v>
      </c>
      <c r="AY5" s="15" t="s">
        <v>101</v>
      </c>
      <c r="AZ5" s="15" t="s">
        <v>105</v>
      </c>
      <c r="BA5" s="15" t="s">
        <v>106</v>
      </c>
      <c r="BB5" s="15" t="s">
        <v>109</v>
      </c>
      <c r="BC5" s="16">
        <v>41275</v>
      </c>
      <c r="BD5" s="4">
        <v>41306</v>
      </c>
      <c r="BE5" s="4">
        <v>41334</v>
      </c>
      <c r="BF5" s="4">
        <v>41365</v>
      </c>
      <c r="BG5" s="4">
        <v>41395</v>
      </c>
      <c r="BH5" s="4">
        <v>41426</v>
      </c>
      <c r="BI5" s="4">
        <v>41456</v>
      </c>
      <c r="BJ5" s="4">
        <v>41487</v>
      </c>
      <c r="BK5" s="4">
        <v>41518</v>
      </c>
      <c r="BL5" s="4">
        <v>41548</v>
      </c>
      <c r="BM5" s="4">
        <v>41579</v>
      </c>
      <c r="BN5" s="4">
        <v>41609</v>
      </c>
      <c r="BO5" s="4">
        <v>41640</v>
      </c>
      <c r="BP5" s="4">
        <v>41671</v>
      </c>
      <c r="BQ5" s="4">
        <v>41699</v>
      </c>
      <c r="BR5" s="4">
        <v>41730</v>
      </c>
      <c r="BS5" s="4">
        <v>41760</v>
      </c>
      <c r="BT5" s="4">
        <v>41791</v>
      </c>
      <c r="BU5" s="4">
        <v>41821</v>
      </c>
      <c r="BV5" s="4">
        <v>41852</v>
      </c>
      <c r="BW5" s="4">
        <v>41883</v>
      </c>
      <c r="BX5" s="4">
        <v>41913</v>
      </c>
      <c r="BY5" s="4">
        <v>41944</v>
      </c>
      <c r="BZ5" s="4">
        <v>41974</v>
      </c>
      <c r="CA5" s="4">
        <v>42005</v>
      </c>
      <c r="CB5" s="4">
        <v>42036</v>
      </c>
      <c r="CC5" s="4">
        <v>42064</v>
      </c>
      <c r="CD5" s="4">
        <v>42095</v>
      </c>
      <c r="CE5" s="4">
        <v>42125</v>
      </c>
      <c r="CF5" s="4">
        <v>42156</v>
      </c>
      <c r="CG5" s="4">
        <v>42186</v>
      </c>
      <c r="CH5" s="4">
        <v>42217</v>
      </c>
      <c r="CI5" s="4">
        <v>42248</v>
      </c>
      <c r="CJ5" s="4">
        <v>42278</v>
      </c>
      <c r="CK5" s="4">
        <v>42309</v>
      </c>
      <c r="CL5" s="4">
        <v>42339</v>
      </c>
      <c r="CM5" s="4">
        <v>42370</v>
      </c>
      <c r="CN5" s="4">
        <v>42401</v>
      </c>
      <c r="CO5" s="4">
        <v>42430</v>
      </c>
      <c r="CP5" s="4">
        <v>42461</v>
      </c>
      <c r="CQ5" s="4">
        <v>42491</v>
      </c>
      <c r="CR5" s="4">
        <v>42522</v>
      </c>
      <c r="CS5" s="4">
        <v>42552</v>
      </c>
      <c r="CT5" s="4">
        <v>42583</v>
      </c>
      <c r="CU5" s="4">
        <v>42614</v>
      </c>
      <c r="CV5" s="4">
        <v>42644</v>
      </c>
      <c r="CW5" s="4">
        <v>42675</v>
      </c>
      <c r="CX5" s="4">
        <v>42705</v>
      </c>
      <c r="CY5" s="4">
        <v>42736</v>
      </c>
      <c r="CZ5" s="4">
        <v>42767</v>
      </c>
      <c r="DA5" s="4">
        <v>42795</v>
      </c>
      <c r="DB5" s="4">
        <v>42826</v>
      </c>
      <c r="DC5" s="4">
        <v>42856</v>
      </c>
      <c r="DD5" s="4">
        <v>42887</v>
      </c>
      <c r="DE5" s="4">
        <v>42917</v>
      </c>
      <c r="DF5" s="4">
        <v>42948</v>
      </c>
      <c r="DG5" s="4">
        <v>42979</v>
      </c>
      <c r="DH5" s="4">
        <v>43009</v>
      </c>
      <c r="DI5" s="4">
        <v>43040</v>
      </c>
      <c r="DJ5" s="4">
        <v>43070</v>
      </c>
      <c r="DK5" s="4">
        <v>43101</v>
      </c>
      <c r="DL5" s="4">
        <v>43132</v>
      </c>
      <c r="DM5" s="4">
        <v>43160</v>
      </c>
      <c r="DN5" s="4">
        <v>43191</v>
      </c>
      <c r="DO5" s="4">
        <v>43221</v>
      </c>
      <c r="DP5" s="4">
        <v>43252</v>
      </c>
      <c r="DQ5" s="4">
        <v>43282</v>
      </c>
      <c r="DR5" s="4">
        <v>43313</v>
      </c>
      <c r="DS5" s="4">
        <v>43344</v>
      </c>
      <c r="DT5" s="4">
        <v>43374</v>
      </c>
      <c r="DU5" s="4">
        <v>43405</v>
      </c>
      <c r="DV5" s="4">
        <v>43435</v>
      </c>
      <c r="DW5" s="4">
        <v>43466</v>
      </c>
      <c r="DX5" s="4">
        <v>43497</v>
      </c>
      <c r="DY5" s="4">
        <v>43525</v>
      </c>
      <c r="DZ5" s="4">
        <v>43556</v>
      </c>
      <c r="EA5" s="4">
        <v>43586</v>
      </c>
      <c r="EB5" s="4">
        <v>43617</v>
      </c>
      <c r="EC5" s="4">
        <v>43647</v>
      </c>
      <c r="ED5" s="4">
        <v>43678</v>
      </c>
      <c r="EE5" s="4">
        <v>43709</v>
      </c>
      <c r="EF5" s="4">
        <v>43739</v>
      </c>
      <c r="EG5" s="4">
        <v>43770</v>
      </c>
      <c r="EH5" s="4">
        <v>43800</v>
      </c>
      <c r="EI5" s="4">
        <v>43831</v>
      </c>
      <c r="EJ5" s="4">
        <v>43862</v>
      </c>
      <c r="EK5" s="4">
        <v>43891</v>
      </c>
      <c r="EL5" s="4">
        <v>43922</v>
      </c>
      <c r="EM5" s="4">
        <v>43952</v>
      </c>
      <c r="EN5" s="4">
        <v>43983</v>
      </c>
      <c r="EO5" s="4">
        <v>44013</v>
      </c>
      <c r="EP5" s="4">
        <v>44044</v>
      </c>
      <c r="EQ5" s="4">
        <v>44075</v>
      </c>
      <c r="ER5" s="4">
        <v>44105</v>
      </c>
      <c r="ES5" s="4">
        <v>44136</v>
      </c>
      <c r="ET5" s="4">
        <v>44166</v>
      </c>
      <c r="EU5" s="4">
        <v>44197</v>
      </c>
      <c r="EV5" s="4">
        <v>44228</v>
      </c>
      <c r="EW5" s="4">
        <v>44256</v>
      </c>
      <c r="EX5" s="4">
        <v>44287</v>
      </c>
      <c r="EY5" s="4">
        <v>44317</v>
      </c>
      <c r="EZ5" s="4">
        <v>44348</v>
      </c>
      <c r="FA5" s="4">
        <v>44378</v>
      </c>
      <c r="FB5" s="4">
        <v>44409</v>
      </c>
      <c r="FC5" s="4">
        <v>44440</v>
      </c>
      <c r="FD5" s="4">
        <v>44470</v>
      </c>
      <c r="FE5" s="4">
        <v>44501</v>
      </c>
      <c r="FF5" s="4">
        <v>44531</v>
      </c>
      <c r="FG5" s="4">
        <v>44562</v>
      </c>
      <c r="FH5" s="4">
        <v>44593</v>
      </c>
      <c r="FI5" s="4">
        <v>44621</v>
      </c>
      <c r="FJ5" s="4">
        <v>44652</v>
      </c>
      <c r="FK5" s="4">
        <v>44682</v>
      </c>
      <c r="FL5" s="4">
        <v>44713</v>
      </c>
      <c r="FM5" s="4">
        <v>44743</v>
      </c>
      <c r="FN5" s="4">
        <v>44774</v>
      </c>
      <c r="FO5" s="4">
        <v>44805</v>
      </c>
      <c r="FP5" s="4">
        <v>44835</v>
      </c>
      <c r="FQ5" s="4">
        <v>44866</v>
      </c>
      <c r="FR5" s="4">
        <v>44896</v>
      </c>
      <c r="FS5" s="4">
        <v>44927</v>
      </c>
      <c r="FT5" s="4">
        <v>44958</v>
      </c>
      <c r="FU5" s="4">
        <v>44986</v>
      </c>
      <c r="FV5" s="4">
        <v>45017</v>
      </c>
    </row>
    <row r="6" spans="2:183" s="11" customFormat="1" x14ac:dyDescent="0.25">
      <c r="B6" s="18">
        <v>3</v>
      </c>
      <c r="C6" s="18" t="s">
        <v>51</v>
      </c>
      <c r="D6" s="19">
        <f t="shared" ref="D6:D37" si="0">+SUM(BC6:BN6)</f>
        <v>-7924.7264592102292</v>
      </c>
      <c r="E6" s="19">
        <f t="shared" ref="E6:E37" si="1">+SUM(BO6:BZ6)</f>
        <v>-8323.7797267555034</v>
      </c>
      <c r="F6" s="19">
        <f t="shared" ref="F6:F37" si="2">+SUM(CA6:CL6)</f>
        <v>-6734.3023792776039</v>
      </c>
      <c r="G6" s="19">
        <f t="shared" ref="G6:G37" si="3">+SUM(CM6:CX6)</f>
        <v>-10114.401437091821</v>
      </c>
      <c r="H6" s="19">
        <f t="shared" ref="H6:H37" si="4">+SUM(CY6:DJ6)</f>
        <v>-6098.1907408787047</v>
      </c>
      <c r="I6" s="19">
        <f t="shared" ref="I6:I37" si="5">+SUM(DK6:DV6)</f>
        <v>-3065.672364052542</v>
      </c>
      <c r="J6" s="19">
        <f t="shared" ref="J6:J37" si="6">+SUM(DW6:EH6)</f>
        <v>-3788.5885780518315</v>
      </c>
      <c r="K6" s="19">
        <f t="shared" ref="K6:K37" si="7">+SUM(EI6:ET6)</f>
        <v>-7095.5052057901057</v>
      </c>
      <c r="L6" s="19">
        <f t="shared" ref="L6:L37" si="8">+SUM(EU6:FF6)</f>
        <v>-1786.1725478963103</v>
      </c>
      <c r="M6" s="19">
        <f>+SUM(FG6:FR6)</f>
        <v>-21.075876811229136</v>
      </c>
      <c r="N6" s="19">
        <f t="shared" ref="N6" si="9">+SUM(BC6:BE6)</f>
        <v>-527.66771613406991</v>
      </c>
      <c r="O6" s="19">
        <f t="shared" ref="O6" si="10">+SUM(BF6:BH6)</f>
        <v>-660.16005183025482</v>
      </c>
      <c r="P6" s="19">
        <f t="shared" ref="P6" si="11">+SUM(BI6:BK6)</f>
        <v>-1656.9657000095558</v>
      </c>
      <c r="Q6" s="19">
        <f t="shared" ref="Q6" si="12">+SUM(BL6:BN6)</f>
        <v>-5079.9329912363482</v>
      </c>
      <c r="R6" s="19">
        <f t="shared" ref="R6" si="13">+SUM(BO6:BQ6)</f>
        <v>-463.3376624107259</v>
      </c>
      <c r="S6" s="19">
        <f t="shared" ref="S6" si="14">+SUM(BR6:BT6)</f>
        <v>-634.95018130654216</v>
      </c>
      <c r="T6" s="19">
        <f t="shared" ref="T6" si="15">+SUM(BU6:BW6)</f>
        <v>-2138.0748567128771</v>
      </c>
      <c r="U6" s="19">
        <f t="shared" ref="U6" si="16">+SUM(BX6:BZ6)</f>
        <v>-5087.4170263253582</v>
      </c>
      <c r="V6" s="19">
        <f t="shared" ref="V6" si="17">+SUM(CA6:CC6)</f>
        <v>-309.44991061298288</v>
      </c>
      <c r="W6" s="19">
        <f t="shared" ref="W6" si="18">+SUM(CD6:CF6)</f>
        <v>-623.21354040410142</v>
      </c>
      <c r="X6" s="19">
        <f t="shared" ref="X6" si="19">+SUM(CG6:CI6)</f>
        <v>-938.73374191533276</v>
      </c>
      <c r="Y6" s="19">
        <f t="shared" ref="Y6" si="20">+SUM(CJ6:CL6)</f>
        <v>-4862.9051863451868</v>
      </c>
      <c r="Z6" s="19">
        <f t="shared" ref="Z6" si="21">+SUM(CM6:CO6)</f>
        <v>-1743.188443166559</v>
      </c>
      <c r="AA6" s="19">
        <f t="shared" ref="AA6" si="22">+SUM(CP6:CR6)</f>
        <v>-1416.8989205868934</v>
      </c>
      <c r="AB6" s="19">
        <f t="shared" ref="AB6" si="23">+SUM(CS6:CU6)</f>
        <v>-2002.4124576589538</v>
      </c>
      <c r="AC6" s="19">
        <f t="shared" ref="AC6" si="24">+SUM(CV6:CX6)</f>
        <v>-4951.901615679415</v>
      </c>
      <c r="AD6" s="19">
        <f t="shared" ref="AD6" si="25">+SUM(CY6:DA6)</f>
        <v>-807.25426376923315</v>
      </c>
      <c r="AE6" s="19">
        <f t="shared" ref="AE6" si="26">+SUM(DB6:DD6)</f>
        <v>-731.32724805835915</v>
      </c>
      <c r="AF6" s="19">
        <f t="shared" ref="AF6" si="27">+SUM(DE6:DG6)</f>
        <v>-601.98264098298796</v>
      </c>
      <c r="AG6" s="19">
        <f t="shared" ref="AG6" si="28">+SUM(DH6:DJ6)</f>
        <v>-3957.6265880681249</v>
      </c>
      <c r="AH6" s="19">
        <f t="shared" ref="AH6" si="29">+SUM(DK6:DM6)</f>
        <v>74.642221286842414</v>
      </c>
      <c r="AI6" s="19">
        <f t="shared" ref="AI6" si="30">+SUM(DN6:DP6)</f>
        <v>73.387481740147905</v>
      </c>
      <c r="AJ6" s="19">
        <f t="shared" ref="AJ6" si="31">+SUM(DQ6:DS6)</f>
        <v>-676.26362227102618</v>
      </c>
      <c r="AK6" s="19">
        <f t="shared" ref="AK6" si="32">+SUM(DT6:DV6)</f>
        <v>-2537.4384448085061</v>
      </c>
      <c r="AL6" s="19">
        <f t="shared" ref="AL6" si="33">+SUM(DW6:DY6)</f>
        <v>-61.118656871019539</v>
      </c>
      <c r="AM6" s="19">
        <f t="shared" ref="AM6" si="34">+SUM(DZ6:EB6)</f>
        <v>39.02683997418535</v>
      </c>
      <c r="AN6" s="19">
        <f t="shared" ref="AN6" si="35">+SUM(EC6:EE6)</f>
        <v>-693.43625675220164</v>
      </c>
      <c r="AO6" s="19">
        <f t="shared" ref="AO6" si="36">+SUM(EF6:EH6)</f>
        <v>-3073.0605044027957</v>
      </c>
      <c r="AP6" s="19">
        <f t="shared" ref="AP6" si="37">+SUM(EI6:EK6)</f>
        <v>312.76170048713311</v>
      </c>
      <c r="AQ6" s="19">
        <f t="shared" ref="AQ6" si="38">+SUM(EL6:EN6)</f>
        <v>-2343.2133248864711</v>
      </c>
      <c r="AR6" s="19">
        <f t="shared" ref="AR6" si="39">+SUM(EO6:EQ6)</f>
        <v>-1373.2475163458125</v>
      </c>
      <c r="AS6" s="19">
        <f t="shared" ref="AS6" si="40">+SUM(ER6:ET6)</f>
        <v>-3691.8060650449552</v>
      </c>
      <c r="AT6" s="19">
        <f>+SUM(EU6:EW6)</f>
        <v>109.71593791854275</v>
      </c>
      <c r="AU6" s="19">
        <f>+SUM(EX6:EZ6)</f>
        <v>48.268794044942751</v>
      </c>
      <c r="AV6" s="19">
        <f>+SUM(FA6:FC6)</f>
        <v>161.46285308114329</v>
      </c>
      <c r="AW6" s="19">
        <f>+SUM(FD6:FF6)</f>
        <v>-2105.6201329409391</v>
      </c>
      <c r="AX6" s="19">
        <f>+SUM(FG6:FI6)</f>
        <v>857.4026263701362</v>
      </c>
      <c r="AY6" s="19">
        <f>+SUM(FJ6:FL6)</f>
        <v>966.58172400890362</v>
      </c>
      <c r="AZ6" s="19">
        <f>+SUM(FM6:FO6)</f>
        <v>620.65982115639144</v>
      </c>
      <c r="BA6" s="19">
        <f>+SUM(FP6:FR6)</f>
        <v>-2465.7200483466604</v>
      </c>
      <c r="BB6" s="19">
        <f>+SUM(FS6:FU6)</f>
        <v>209.27349442571631</v>
      </c>
      <c r="BC6" s="19">
        <v>864.85370507988046</v>
      </c>
      <c r="BD6" s="19">
        <v>-821.53086184143103</v>
      </c>
      <c r="BE6" s="19">
        <v>-570.99055937251933</v>
      </c>
      <c r="BF6" s="19">
        <v>307.16515596285035</v>
      </c>
      <c r="BG6" s="19">
        <v>-85.145493756388532</v>
      </c>
      <c r="BH6" s="19">
        <v>-882.17971403671663</v>
      </c>
      <c r="BI6" s="19">
        <v>-97.221945694368515</v>
      </c>
      <c r="BJ6" s="19">
        <v>-836.13903410515013</v>
      </c>
      <c r="BK6" s="19">
        <v>-723.60472021003716</v>
      </c>
      <c r="BL6" s="19">
        <v>-769.49192755073136</v>
      </c>
      <c r="BM6" s="19">
        <v>-1209.3182501335555</v>
      </c>
      <c r="BN6" s="19">
        <v>-3101.1228135520614</v>
      </c>
      <c r="BO6" s="19">
        <v>703.38272836686792</v>
      </c>
      <c r="BP6" s="19">
        <v>-797.24704890935936</v>
      </c>
      <c r="BQ6" s="19">
        <v>-369.47334186823446</v>
      </c>
      <c r="BR6" s="19">
        <v>-133.73906158044701</v>
      </c>
      <c r="BS6" s="19">
        <v>-204.82206970291691</v>
      </c>
      <c r="BT6" s="19">
        <v>-296.38905002317824</v>
      </c>
      <c r="BU6" s="19">
        <v>-683.62974339460015</v>
      </c>
      <c r="BV6" s="19">
        <v>-820.56471522354332</v>
      </c>
      <c r="BW6" s="19">
        <v>-633.88039809473366</v>
      </c>
      <c r="BX6" s="19">
        <v>-974.68985741992765</v>
      </c>
      <c r="BY6" s="19">
        <v>-736.80829720281872</v>
      </c>
      <c r="BZ6" s="19">
        <v>-3375.9188717026123</v>
      </c>
      <c r="CA6" s="19">
        <v>638.7109528163578</v>
      </c>
      <c r="CB6" s="19">
        <v>-243.66906636424392</v>
      </c>
      <c r="CC6" s="19">
        <v>-704.49179706509676</v>
      </c>
      <c r="CD6" s="19">
        <v>466.30814988028305</v>
      </c>
      <c r="CE6" s="19">
        <v>-570.55129379484288</v>
      </c>
      <c r="CF6" s="19">
        <v>-518.9703964895416</v>
      </c>
      <c r="CG6" s="19">
        <v>404.59356026479827</v>
      </c>
      <c r="CH6" s="19">
        <v>-708.09736060970727</v>
      </c>
      <c r="CI6" s="19">
        <v>-635.22994157042376</v>
      </c>
      <c r="CJ6" s="19">
        <v>-832.51978585106281</v>
      </c>
      <c r="CK6" s="19">
        <v>-734.16243775423118</v>
      </c>
      <c r="CL6" s="19">
        <v>-3296.2229627398929</v>
      </c>
      <c r="CM6" s="19">
        <v>294.87761359511569</v>
      </c>
      <c r="CN6" s="19">
        <v>-939.23188675736355</v>
      </c>
      <c r="CO6" s="19">
        <v>-1098.8341700043111</v>
      </c>
      <c r="CP6" s="19">
        <v>-51.527975615964351</v>
      </c>
      <c r="CQ6" s="19">
        <v>-563.75393681190462</v>
      </c>
      <c r="CR6" s="19">
        <v>-801.61700815902441</v>
      </c>
      <c r="CS6" s="19">
        <v>-387.73239207917914</v>
      </c>
      <c r="CT6" s="19">
        <v>-666.23742283536831</v>
      </c>
      <c r="CU6" s="19">
        <v>-948.44264274440638</v>
      </c>
      <c r="CV6" s="19">
        <v>-709.49462387590665</v>
      </c>
      <c r="CW6" s="19">
        <v>-1255.3897708936406</v>
      </c>
      <c r="CX6" s="19">
        <v>-2987.0172209098673</v>
      </c>
      <c r="CY6" s="19">
        <v>699.70564006936593</v>
      </c>
      <c r="CZ6" s="19">
        <v>-563.37215843627018</v>
      </c>
      <c r="DA6" s="19">
        <v>-943.58774540232889</v>
      </c>
      <c r="DB6" s="19">
        <v>26.498886759849029</v>
      </c>
      <c r="DC6" s="19">
        <v>-193.63631184036558</v>
      </c>
      <c r="DD6" s="19">
        <v>-564.1898229778426</v>
      </c>
      <c r="DE6" s="19">
        <v>102.58141824682843</v>
      </c>
      <c r="DF6" s="19">
        <v>-658.38849597765511</v>
      </c>
      <c r="DG6" s="19">
        <v>-46.175563252161282</v>
      </c>
      <c r="DH6" s="19">
        <v>-395.2047653821005</v>
      </c>
      <c r="DI6" s="19">
        <v>-678.06545445313031</v>
      </c>
      <c r="DJ6" s="19">
        <v>-2884.3563682328941</v>
      </c>
      <c r="DK6" s="19">
        <v>696.73742870819751</v>
      </c>
      <c r="DL6" s="19">
        <v>-178.7739252708825</v>
      </c>
      <c r="DM6" s="19">
        <v>-443.3212821504726</v>
      </c>
      <c r="DN6" s="19">
        <v>246.75279994472521</v>
      </c>
      <c r="DO6" s="19">
        <v>136.76786719715255</v>
      </c>
      <c r="DP6" s="19">
        <v>-310.13318540172986</v>
      </c>
      <c r="DQ6" s="19">
        <v>-165.21571307346085</v>
      </c>
      <c r="DR6" s="19">
        <v>-31.199596553543415</v>
      </c>
      <c r="DS6" s="19">
        <v>-479.84831264402192</v>
      </c>
      <c r="DT6" s="19">
        <v>-206.47657842481885</v>
      </c>
      <c r="DU6" s="19">
        <v>56.815027016223212</v>
      </c>
      <c r="DV6" s="19">
        <v>-2387.7768933999105</v>
      </c>
      <c r="DW6" s="19">
        <v>465.39384996025592</v>
      </c>
      <c r="DX6" s="19">
        <v>-140.76089912005227</v>
      </c>
      <c r="DY6" s="19">
        <v>-385.75160771122319</v>
      </c>
      <c r="DZ6" s="19">
        <v>344.15449413372335</v>
      </c>
      <c r="EA6" s="19">
        <v>41.693523231473137</v>
      </c>
      <c r="EB6" s="19">
        <v>-346.82117739101113</v>
      </c>
      <c r="EC6" s="19">
        <v>-534.49029039566176</v>
      </c>
      <c r="ED6" s="19">
        <v>-67.689373061362858</v>
      </c>
      <c r="EE6" s="19">
        <v>-91.256593295177026</v>
      </c>
      <c r="EF6" s="19">
        <v>-155.54861485896981</v>
      </c>
      <c r="EG6" s="19">
        <v>-854.08655040003896</v>
      </c>
      <c r="EH6" s="19">
        <v>-2063.4253391437869</v>
      </c>
      <c r="EI6" s="19">
        <v>374.52581657863948</v>
      </c>
      <c r="EJ6" s="19">
        <v>-114.84892547954814</v>
      </c>
      <c r="EK6" s="19">
        <v>53.084809388041776</v>
      </c>
      <c r="EL6" s="19">
        <v>-398.85304432795056</v>
      </c>
      <c r="EM6" s="19">
        <v>-850.78432659267423</v>
      </c>
      <c r="EN6" s="19">
        <v>-1093.5759539658466</v>
      </c>
      <c r="EO6" s="19">
        <v>-816.6080976655262</v>
      </c>
      <c r="EP6" s="19">
        <v>-760.56322901114163</v>
      </c>
      <c r="EQ6" s="19">
        <v>203.9238103308553</v>
      </c>
      <c r="ER6" s="19">
        <v>-662.75820044264765</v>
      </c>
      <c r="ES6" s="19">
        <v>-449.66859645010391</v>
      </c>
      <c r="ET6" s="19">
        <v>-2579.3792681522036</v>
      </c>
      <c r="EU6" s="19">
        <v>321.67711630152098</v>
      </c>
      <c r="EV6" s="19">
        <v>-88.78135120347406</v>
      </c>
      <c r="EW6" s="19">
        <v>-123.17982717950417</v>
      </c>
      <c r="EX6" s="19">
        <v>412.84500881830127</v>
      </c>
      <c r="EY6" s="19">
        <v>-393.06943780380334</v>
      </c>
      <c r="EZ6" s="19">
        <v>28.493223030444824</v>
      </c>
      <c r="FA6" s="19">
        <v>-192.77581802008854</v>
      </c>
      <c r="FB6" s="19">
        <v>-487.70337214566689</v>
      </c>
      <c r="FC6" s="19">
        <v>841.94204324689872</v>
      </c>
      <c r="FD6" s="19">
        <v>262.36748991665081</v>
      </c>
      <c r="FE6" s="19">
        <v>160.85006845173166</v>
      </c>
      <c r="FF6" s="19">
        <v>-2528.8376913093216</v>
      </c>
      <c r="FG6" s="19">
        <v>672.70053451272679</v>
      </c>
      <c r="FH6" s="19">
        <v>-302.92083576089135</v>
      </c>
      <c r="FI6" s="19">
        <v>487.62292761830076</v>
      </c>
      <c r="FJ6" s="19">
        <v>380.03966051118095</v>
      </c>
      <c r="FK6" s="19">
        <v>646.56353674432694</v>
      </c>
      <c r="FL6" s="19">
        <v>-60.021473246604273</v>
      </c>
      <c r="FM6" s="19">
        <v>120.07750573059957</v>
      </c>
      <c r="FN6" s="19">
        <v>35.623109395890424</v>
      </c>
      <c r="FO6" s="19">
        <v>464.95920602990145</v>
      </c>
      <c r="FP6" s="19">
        <v>-71.792895436920844</v>
      </c>
      <c r="FQ6" s="19">
        <v>-377.88831870133708</v>
      </c>
      <c r="FR6" s="19">
        <v>-2016.0388342084025</v>
      </c>
      <c r="FS6" s="19">
        <v>817.74389036709454</v>
      </c>
      <c r="FT6" s="19">
        <v>-522.73868881722683</v>
      </c>
      <c r="FU6" s="19">
        <v>-85.731707124151399</v>
      </c>
      <c r="FV6" s="19">
        <v>941.36490563435746</v>
      </c>
    </row>
    <row r="7" spans="2:183" s="12" customFormat="1" x14ac:dyDescent="0.25">
      <c r="B7" s="20">
        <v>3</v>
      </c>
      <c r="C7" s="20" t="s">
        <v>104</v>
      </c>
      <c r="D7" s="21">
        <f t="shared" si="0"/>
        <v>7924.7264592102292</v>
      </c>
      <c r="E7" s="21">
        <f t="shared" si="1"/>
        <v>8323.7797267555034</v>
      </c>
      <c r="F7" s="21">
        <f t="shared" si="2"/>
        <v>6734.3023792776039</v>
      </c>
      <c r="G7" s="21">
        <f t="shared" si="3"/>
        <v>10114.401437091821</v>
      </c>
      <c r="H7" s="21">
        <f t="shared" si="4"/>
        <v>6098.1907408787047</v>
      </c>
      <c r="I7" s="21">
        <f t="shared" si="5"/>
        <v>3065.672364052542</v>
      </c>
      <c r="J7" s="21">
        <f t="shared" si="6"/>
        <v>3788.5885780518315</v>
      </c>
      <c r="K7" s="21">
        <f t="shared" si="7"/>
        <v>7095.5052057901057</v>
      </c>
      <c r="L7" s="21">
        <f t="shared" si="8"/>
        <v>1786.1725478963103</v>
      </c>
      <c r="M7" s="21">
        <f t="shared" ref="M7:M70" si="41">+SUM(FG7:FR7)</f>
        <v>21.075876811229136</v>
      </c>
      <c r="N7" s="21">
        <f t="shared" ref="N7:N70" si="42">+SUM(BC7:BE7)</f>
        <v>527.66771613406991</v>
      </c>
      <c r="O7" s="21">
        <f t="shared" ref="O7:O70" si="43">+SUM(BF7:BH7)</f>
        <v>660.16005183025482</v>
      </c>
      <c r="P7" s="21">
        <f t="shared" ref="P7:P70" si="44">+SUM(BI7:BK7)</f>
        <v>1656.9657000095558</v>
      </c>
      <c r="Q7" s="21">
        <f t="shared" ref="Q7:Q70" si="45">+SUM(BL7:BN7)</f>
        <v>5079.9329912363482</v>
      </c>
      <c r="R7" s="21">
        <f t="shared" ref="R7:R70" si="46">+SUM(BO7:BQ7)</f>
        <v>463.3376624107259</v>
      </c>
      <c r="S7" s="21">
        <f t="shared" ref="S7:S70" si="47">+SUM(BR7:BT7)</f>
        <v>634.95018130654216</v>
      </c>
      <c r="T7" s="21">
        <f t="shared" ref="T7:T70" si="48">+SUM(BU7:BW7)</f>
        <v>2138.0748567128771</v>
      </c>
      <c r="U7" s="21">
        <f t="shared" ref="U7:U70" si="49">+SUM(BX7:BZ7)</f>
        <v>5087.4170263253582</v>
      </c>
      <c r="V7" s="21">
        <f t="shared" ref="V7:V70" si="50">+SUM(CA7:CC7)</f>
        <v>309.44991061298288</v>
      </c>
      <c r="W7" s="21">
        <f t="shared" ref="W7:W70" si="51">+SUM(CD7:CF7)</f>
        <v>623.21354040410142</v>
      </c>
      <c r="X7" s="21">
        <f t="shared" ref="X7:X70" si="52">+SUM(CG7:CI7)</f>
        <v>938.73374191533276</v>
      </c>
      <c r="Y7" s="21">
        <f t="shared" ref="Y7:Y70" si="53">+SUM(CJ7:CL7)</f>
        <v>4862.9051863451868</v>
      </c>
      <c r="Z7" s="21">
        <f t="shared" ref="Z7:Z70" si="54">+SUM(CM7:CO7)</f>
        <v>1743.188443166559</v>
      </c>
      <c r="AA7" s="21">
        <f t="shared" ref="AA7:AA70" si="55">+SUM(CP7:CR7)</f>
        <v>1416.8989205868934</v>
      </c>
      <c r="AB7" s="21">
        <f t="shared" ref="AB7:AB70" si="56">+SUM(CS7:CU7)</f>
        <v>2002.4124576589538</v>
      </c>
      <c r="AC7" s="21">
        <f t="shared" ref="AC7:AC70" si="57">+SUM(CV7:CX7)</f>
        <v>4951.901615679415</v>
      </c>
      <c r="AD7" s="21">
        <f t="shared" ref="AD7:AD70" si="58">+SUM(CY7:DA7)</f>
        <v>807.25426376923315</v>
      </c>
      <c r="AE7" s="21">
        <f t="shared" ref="AE7:AE70" si="59">+SUM(DB7:DD7)</f>
        <v>731.32724805835915</v>
      </c>
      <c r="AF7" s="21">
        <f t="shared" ref="AF7:AF70" si="60">+SUM(DE7:DG7)</f>
        <v>601.98264098298796</v>
      </c>
      <c r="AG7" s="21">
        <f t="shared" ref="AG7:AG70" si="61">+SUM(DH7:DJ7)</f>
        <v>3957.6265880681249</v>
      </c>
      <c r="AH7" s="21">
        <f t="shared" ref="AH7:AH70" si="62">+SUM(DK7:DM7)</f>
        <v>-74.642221286842414</v>
      </c>
      <c r="AI7" s="21">
        <f t="shared" ref="AI7:AI70" si="63">+SUM(DN7:DP7)</f>
        <v>-73.387481740147905</v>
      </c>
      <c r="AJ7" s="21">
        <f t="shared" ref="AJ7:AJ70" si="64">+SUM(DQ7:DS7)</f>
        <v>676.26362227102618</v>
      </c>
      <c r="AK7" s="21">
        <f t="shared" ref="AK7:AK70" si="65">+SUM(DT7:DV7)</f>
        <v>2537.4384448085061</v>
      </c>
      <c r="AL7" s="21">
        <f t="shared" ref="AL7:AL70" si="66">+SUM(DW7:DY7)</f>
        <v>61.118656871019539</v>
      </c>
      <c r="AM7" s="21">
        <f t="shared" ref="AM7:AM70" si="67">+SUM(DZ7:EB7)</f>
        <v>-39.02683997418535</v>
      </c>
      <c r="AN7" s="21">
        <f t="shared" ref="AN7:AN70" si="68">+SUM(EC7:EE7)</f>
        <v>693.43625675220164</v>
      </c>
      <c r="AO7" s="21">
        <f t="shared" ref="AO7:AO70" si="69">+SUM(EF7:EH7)</f>
        <v>3073.0605044027957</v>
      </c>
      <c r="AP7" s="21">
        <f t="shared" ref="AP7:AP70" si="70">+SUM(EI7:EK7)</f>
        <v>-312.76170048713311</v>
      </c>
      <c r="AQ7" s="21">
        <f t="shared" ref="AQ7:AQ70" si="71">+SUM(EL7:EN7)</f>
        <v>2343.2133248864711</v>
      </c>
      <c r="AR7" s="21">
        <f t="shared" ref="AR7:AR70" si="72">+SUM(EO7:EQ7)</f>
        <v>1373.2475163458125</v>
      </c>
      <c r="AS7" s="21">
        <f t="shared" ref="AS7:AS70" si="73">+SUM(ER7:ET7)</f>
        <v>3691.8060650449552</v>
      </c>
      <c r="AT7" s="21">
        <f t="shared" ref="AT7:AT70" si="74">+SUM(EU7:EW7)</f>
        <v>-109.71593791854275</v>
      </c>
      <c r="AU7" s="21">
        <f t="shared" ref="AU7:AU70" si="75">+SUM(EX7:EZ7)</f>
        <v>-48.268794044942751</v>
      </c>
      <c r="AV7" s="21">
        <f t="shared" ref="AV7:AV70" si="76">+SUM(FA7:FC7)</f>
        <v>-161.46285308114329</v>
      </c>
      <c r="AW7" s="21">
        <f t="shared" ref="AW7:AW70" si="77">+SUM(FD7:FF7)</f>
        <v>2105.6201329409391</v>
      </c>
      <c r="AX7" s="21">
        <f t="shared" ref="AX7:AX70" si="78">+SUM(FG7:FI7)</f>
        <v>-857.4026263701362</v>
      </c>
      <c r="AY7" s="21">
        <f t="shared" ref="AY7:AY70" si="79">+SUM(FJ7:FL7)</f>
        <v>-966.58172400890362</v>
      </c>
      <c r="AZ7" s="21">
        <f t="shared" ref="AZ7:AZ70" si="80">+SUM(FM7:FO7)</f>
        <v>-620.65982115639144</v>
      </c>
      <c r="BA7" s="21">
        <f t="shared" ref="BA7:BA70" si="81">+SUM(FP7:FR7)</f>
        <v>2465.7200483466604</v>
      </c>
      <c r="BB7" s="21">
        <f t="shared" ref="BB7:BB70" si="82">+SUM(FS7:FU7)</f>
        <v>-209.27349442571631</v>
      </c>
      <c r="BC7" s="21">
        <f t="shared" ref="BC7:CH7" si="83">+BC6*-1</f>
        <v>-864.85370507988046</v>
      </c>
      <c r="BD7" s="21">
        <f t="shared" si="83"/>
        <v>821.53086184143103</v>
      </c>
      <c r="BE7" s="21">
        <f t="shared" si="83"/>
        <v>570.99055937251933</v>
      </c>
      <c r="BF7" s="21">
        <f t="shared" si="83"/>
        <v>-307.16515596285035</v>
      </c>
      <c r="BG7" s="21">
        <f t="shared" si="83"/>
        <v>85.145493756388532</v>
      </c>
      <c r="BH7" s="21">
        <f t="shared" si="83"/>
        <v>882.17971403671663</v>
      </c>
      <c r="BI7" s="21">
        <f t="shared" si="83"/>
        <v>97.221945694368515</v>
      </c>
      <c r="BJ7" s="21">
        <f t="shared" si="83"/>
        <v>836.13903410515013</v>
      </c>
      <c r="BK7" s="21">
        <f t="shared" si="83"/>
        <v>723.60472021003716</v>
      </c>
      <c r="BL7" s="21">
        <f t="shared" si="83"/>
        <v>769.49192755073136</v>
      </c>
      <c r="BM7" s="21">
        <f t="shared" si="83"/>
        <v>1209.3182501335555</v>
      </c>
      <c r="BN7" s="21">
        <f t="shared" si="83"/>
        <v>3101.1228135520614</v>
      </c>
      <c r="BO7" s="21">
        <f t="shared" si="83"/>
        <v>-703.38272836686792</v>
      </c>
      <c r="BP7" s="21">
        <f t="shared" si="83"/>
        <v>797.24704890935936</v>
      </c>
      <c r="BQ7" s="21">
        <f t="shared" si="83"/>
        <v>369.47334186823446</v>
      </c>
      <c r="BR7" s="21">
        <f t="shared" si="83"/>
        <v>133.73906158044701</v>
      </c>
      <c r="BS7" s="21">
        <f t="shared" si="83"/>
        <v>204.82206970291691</v>
      </c>
      <c r="BT7" s="21">
        <f t="shared" si="83"/>
        <v>296.38905002317824</v>
      </c>
      <c r="BU7" s="21">
        <f t="shared" si="83"/>
        <v>683.62974339460015</v>
      </c>
      <c r="BV7" s="21">
        <f t="shared" si="83"/>
        <v>820.56471522354332</v>
      </c>
      <c r="BW7" s="21">
        <f t="shared" si="83"/>
        <v>633.88039809473366</v>
      </c>
      <c r="BX7" s="21">
        <f t="shared" si="83"/>
        <v>974.68985741992765</v>
      </c>
      <c r="BY7" s="21">
        <f t="shared" si="83"/>
        <v>736.80829720281872</v>
      </c>
      <c r="BZ7" s="21">
        <f t="shared" si="83"/>
        <v>3375.9188717026123</v>
      </c>
      <c r="CA7" s="21">
        <f t="shared" si="83"/>
        <v>-638.7109528163578</v>
      </c>
      <c r="CB7" s="21">
        <f t="shared" si="83"/>
        <v>243.66906636424392</v>
      </c>
      <c r="CC7" s="21">
        <f t="shared" si="83"/>
        <v>704.49179706509676</v>
      </c>
      <c r="CD7" s="21">
        <f t="shared" si="83"/>
        <v>-466.30814988028305</v>
      </c>
      <c r="CE7" s="21">
        <f t="shared" si="83"/>
        <v>570.55129379484288</v>
      </c>
      <c r="CF7" s="21">
        <f t="shared" si="83"/>
        <v>518.9703964895416</v>
      </c>
      <c r="CG7" s="21">
        <f t="shared" si="83"/>
        <v>-404.59356026479827</v>
      </c>
      <c r="CH7" s="21">
        <f t="shared" si="83"/>
        <v>708.09736060970727</v>
      </c>
      <c r="CI7" s="21">
        <f t="shared" ref="CI7:DN7" si="84">+CI6*-1</f>
        <v>635.22994157042376</v>
      </c>
      <c r="CJ7" s="21">
        <f t="shared" si="84"/>
        <v>832.51978585106281</v>
      </c>
      <c r="CK7" s="21">
        <f t="shared" si="84"/>
        <v>734.16243775423118</v>
      </c>
      <c r="CL7" s="21">
        <f t="shared" si="84"/>
        <v>3296.2229627398929</v>
      </c>
      <c r="CM7" s="21">
        <f t="shared" si="84"/>
        <v>-294.87761359511569</v>
      </c>
      <c r="CN7" s="21">
        <f t="shared" si="84"/>
        <v>939.23188675736355</v>
      </c>
      <c r="CO7" s="21">
        <f t="shared" si="84"/>
        <v>1098.8341700043111</v>
      </c>
      <c r="CP7" s="21">
        <f t="shared" si="84"/>
        <v>51.527975615964351</v>
      </c>
      <c r="CQ7" s="21">
        <f t="shared" si="84"/>
        <v>563.75393681190462</v>
      </c>
      <c r="CR7" s="21">
        <f t="shared" si="84"/>
        <v>801.61700815902441</v>
      </c>
      <c r="CS7" s="21">
        <f t="shared" si="84"/>
        <v>387.73239207917914</v>
      </c>
      <c r="CT7" s="21">
        <f t="shared" si="84"/>
        <v>666.23742283536831</v>
      </c>
      <c r="CU7" s="21">
        <f t="shared" si="84"/>
        <v>948.44264274440638</v>
      </c>
      <c r="CV7" s="21">
        <f t="shared" si="84"/>
        <v>709.49462387590665</v>
      </c>
      <c r="CW7" s="21">
        <f t="shared" si="84"/>
        <v>1255.3897708936406</v>
      </c>
      <c r="CX7" s="21">
        <f t="shared" si="84"/>
        <v>2987.0172209098673</v>
      </c>
      <c r="CY7" s="21">
        <f t="shared" si="84"/>
        <v>-699.70564006936593</v>
      </c>
      <c r="CZ7" s="21">
        <f t="shared" si="84"/>
        <v>563.37215843627018</v>
      </c>
      <c r="DA7" s="21">
        <f t="shared" si="84"/>
        <v>943.58774540232889</v>
      </c>
      <c r="DB7" s="21">
        <f t="shared" si="84"/>
        <v>-26.498886759849029</v>
      </c>
      <c r="DC7" s="21">
        <f t="shared" si="84"/>
        <v>193.63631184036558</v>
      </c>
      <c r="DD7" s="21">
        <f t="shared" si="84"/>
        <v>564.1898229778426</v>
      </c>
      <c r="DE7" s="21">
        <f t="shared" si="84"/>
        <v>-102.58141824682843</v>
      </c>
      <c r="DF7" s="21">
        <f t="shared" si="84"/>
        <v>658.38849597765511</v>
      </c>
      <c r="DG7" s="21">
        <f t="shared" si="84"/>
        <v>46.175563252161282</v>
      </c>
      <c r="DH7" s="21">
        <f t="shared" si="84"/>
        <v>395.2047653821005</v>
      </c>
      <c r="DI7" s="21">
        <f t="shared" si="84"/>
        <v>678.06545445313031</v>
      </c>
      <c r="DJ7" s="21">
        <f t="shared" si="84"/>
        <v>2884.3563682328941</v>
      </c>
      <c r="DK7" s="21">
        <f t="shared" si="84"/>
        <v>-696.73742870819751</v>
      </c>
      <c r="DL7" s="21">
        <f t="shared" si="84"/>
        <v>178.7739252708825</v>
      </c>
      <c r="DM7" s="21">
        <f t="shared" si="84"/>
        <v>443.3212821504726</v>
      </c>
      <c r="DN7" s="21">
        <f t="shared" si="84"/>
        <v>-246.75279994472521</v>
      </c>
      <c r="DO7" s="21">
        <f t="shared" ref="DO7:ET7" si="85">+DO6*-1</f>
        <v>-136.76786719715255</v>
      </c>
      <c r="DP7" s="21">
        <f t="shared" si="85"/>
        <v>310.13318540172986</v>
      </c>
      <c r="DQ7" s="21">
        <f t="shared" si="85"/>
        <v>165.21571307346085</v>
      </c>
      <c r="DR7" s="21">
        <f t="shared" si="85"/>
        <v>31.199596553543415</v>
      </c>
      <c r="DS7" s="21">
        <f t="shared" si="85"/>
        <v>479.84831264402192</v>
      </c>
      <c r="DT7" s="21">
        <f t="shared" si="85"/>
        <v>206.47657842481885</v>
      </c>
      <c r="DU7" s="21">
        <f t="shared" si="85"/>
        <v>-56.815027016223212</v>
      </c>
      <c r="DV7" s="21">
        <f t="shared" si="85"/>
        <v>2387.7768933999105</v>
      </c>
      <c r="DW7" s="21">
        <f t="shared" si="85"/>
        <v>-465.39384996025592</v>
      </c>
      <c r="DX7" s="21">
        <f t="shared" si="85"/>
        <v>140.76089912005227</v>
      </c>
      <c r="DY7" s="21">
        <f t="shared" si="85"/>
        <v>385.75160771122319</v>
      </c>
      <c r="DZ7" s="21">
        <f t="shared" si="85"/>
        <v>-344.15449413372335</v>
      </c>
      <c r="EA7" s="21">
        <f t="shared" si="85"/>
        <v>-41.693523231473137</v>
      </c>
      <c r="EB7" s="21">
        <f t="shared" si="85"/>
        <v>346.82117739101113</v>
      </c>
      <c r="EC7" s="21">
        <f t="shared" si="85"/>
        <v>534.49029039566176</v>
      </c>
      <c r="ED7" s="21">
        <f t="shared" si="85"/>
        <v>67.689373061362858</v>
      </c>
      <c r="EE7" s="21">
        <f t="shared" si="85"/>
        <v>91.256593295177026</v>
      </c>
      <c r="EF7" s="21">
        <f t="shared" si="85"/>
        <v>155.54861485896981</v>
      </c>
      <c r="EG7" s="21">
        <f t="shared" si="85"/>
        <v>854.08655040003896</v>
      </c>
      <c r="EH7" s="21">
        <f t="shared" si="85"/>
        <v>2063.4253391437869</v>
      </c>
      <c r="EI7" s="21">
        <f t="shared" si="85"/>
        <v>-374.52581657863948</v>
      </c>
      <c r="EJ7" s="21">
        <f t="shared" si="85"/>
        <v>114.84892547954814</v>
      </c>
      <c r="EK7" s="21">
        <f t="shared" si="85"/>
        <v>-53.084809388041776</v>
      </c>
      <c r="EL7" s="21">
        <f t="shared" si="85"/>
        <v>398.85304432795056</v>
      </c>
      <c r="EM7" s="21">
        <f t="shared" si="85"/>
        <v>850.78432659267423</v>
      </c>
      <c r="EN7" s="21">
        <f t="shared" si="85"/>
        <v>1093.5759539658466</v>
      </c>
      <c r="EO7" s="21">
        <f t="shared" si="85"/>
        <v>816.6080976655262</v>
      </c>
      <c r="EP7" s="21">
        <f t="shared" si="85"/>
        <v>760.56322901114163</v>
      </c>
      <c r="EQ7" s="21">
        <f t="shared" si="85"/>
        <v>-203.9238103308553</v>
      </c>
      <c r="ER7" s="21">
        <f t="shared" si="85"/>
        <v>662.75820044264765</v>
      </c>
      <c r="ES7" s="21">
        <f t="shared" si="85"/>
        <v>449.66859645010391</v>
      </c>
      <c r="ET7" s="21">
        <f t="shared" si="85"/>
        <v>2579.3792681522036</v>
      </c>
      <c r="EU7" s="21">
        <f t="shared" ref="EU7:FV7" si="86">+EU6*-1</f>
        <v>-321.67711630152098</v>
      </c>
      <c r="EV7" s="21">
        <f t="shared" si="86"/>
        <v>88.78135120347406</v>
      </c>
      <c r="EW7" s="21">
        <f t="shared" si="86"/>
        <v>123.17982717950417</v>
      </c>
      <c r="EX7" s="21">
        <f t="shared" si="86"/>
        <v>-412.84500881830127</v>
      </c>
      <c r="EY7" s="21">
        <f t="shared" si="86"/>
        <v>393.06943780380334</v>
      </c>
      <c r="EZ7" s="21">
        <f t="shared" si="86"/>
        <v>-28.493223030444824</v>
      </c>
      <c r="FA7" s="21">
        <f t="shared" si="86"/>
        <v>192.77581802008854</v>
      </c>
      <c r="FB7" s="21">
        <f t="shared" si="86"/>
        <v>487.70337214566689</v>
      </c>
      <c r="FC7" s="21">
        <f t="shared" si="86"/>
        <v>-841.94204324689872</v>
      </c>
      <c r="FD7" s="21">
        <f t="shared" si="86"/>
        <v>-262.36748991665081</v>
      </c>
      <c r="FE7" s="21">
        <f t="shared" si="86"/>
        <v>-160.85006845173166</v>
      </c>
      <c r="FF7" s="21">
        <f t="shared" si="86"/>
        <v>2528.8376913093216</v>
      </c>
      <c r="FG7" s="21">
        <f t="shared" si="86"/>
        <v>-672.70053451272679</v>
      </c>
      <c r="FH7" s="21">
        <f t="shared" si="86"/>
        <v>302.92083576089135</v>
      </c>
      <c r="FI7" s="21">
        <f t="shared" si="86"/>
        <v>-487.62292761830076</v>
      </c>
      <c r="FJ7" s="21">
        <f t="shared" si="86"/>
        <v>-380.03966051118095</v>
      </c>
      <c r="FK7" s="21">
        <f t="shared" si="86"/>
        <v>-646.56353674432694</v>
      </c>
      <c r="FL7" s="21">
        <f t="shared" si="86"/>
        <v>60.021473246604273</v>
      </c>
      <c r="FM7" s="21">
        <f t="shared" si="86"/>
        <v>-120.07750573059957</v>
      </c>
      <c r="FN7" s="21">
        <f t="shared" si="86"/>
        <v>-35.623109395890424</v>
      </c>
      <c r="FO7" s="21">
        <f t="shared" si="86"/>
        <v>-464.95920602990145</v>
      </c>
      <c r="FP7" s="21">
        <f t="shared" si="86"/>
        <v>71.792895436920844</v>
      </c>
      <c r="FQ7" s="21">
        <f t="shared" si="86"/>
        <v>377.88831870133708</v>
      </c>
      <c r="FR7" s="21">
        <f t="shared" si="86"/>
        <v>2016.0388342084025</v>
      </c>
      <c r="FS7" s="21">
        <f t="shared" si="86"/>
        <v>-817.74389036709454</v>
      </c>
      <c r="FT7" s="21">
        <f t="shared" si="86"/>
        <v>522.73868881722683</v>
      </c>
      <c r="FU7" s="21">
        <f t="shared" si="86"/>
        <v>85.731707124151399</v>
      </c>
      <c r="FV7" s="21">
        <f t="shared" si="86"/>
        <v>-941.36490563435746</v>
      </c>
    </row>
    <row r="8" spans="2:183" s="7" customFormat="1" x14ac:dyDescent="0.25">
      <c r="B8" s="22" t="s">
        <v>52</v>
      </c>
      <c r="C8" s="22" t="s">
        <v>54</v>
      </c>
      <c r="D8" s="23">
        <f t="shared" si="0"/>
        <v>3475.6289288377948</v>
      </c>
      <c r="E8" s="23">
        <f t="shared" si="1"/>
        <v>4462.7195150406578</v>
      </c>
      <c r="F8" s="23">
        <f t="shared" si="2"/>
        <v>3027.8389315151903</v>
      </c>
      <c r="G8" s="23">
        <f t="shared" si="3"/>
        <v>6034.3971273977277</v>
      </c>
      <c r="H8" s="23">
        <f t="shared" si="4"/>
        <v>5142.8432443894617</v>
      </c>
      <c r="I8" s="23">
        <f t="shared" si="5"/>
        <v>3650.4679064912716</v>
      </c>
      <c r="J8" s="23">
        <f t="shared" si="6"/>
        <v>3715.9026875913469</v>
      </c>
      <c r="K8" s="23">
        <f t="shared" si="7"/>
        <v>5237.9068472190002</v>
      </c>
      <c r="L8" s="23">
        <f t="shared" si="8"/>
        <v>2748.6736857120004</v>
      </c>
      <c r="M8" s="23">
        <f t="shared" si="41"/>
        <v>2074.3434216300002</v>
      </c>
      <c r="N8" s="23">
        <f t="shared" si="42"/>
        <v>1374.6734169885724</v>
      </c>
      <c r="O8" s="23">
        <f t="shared" si="43"/>
        <v>111.21112062322459</v>
      </c>
      <c r="P8" s="23">
        <f t="shared" si="44"/>
        <v>1067.0684425868872</v>
      </c>
      <c r="Q8" s="23">
        <f t="shared" si="45"/>
        <v>922.67594863911074</v>
      </c>
      <c r="R8" s="23">
        <f t="shared" si="46"/>
        <v>-577.33342586159881</v>
      </c>
      <c r="S8" s="23">
        <f t="shared" si="47"/>
        <v>2219.3155049473125</v>
      </c>
      <c r="T8" s="23">
        <f t="shared" si="48"/>
        <v>1959.2115676137246</v>
      </c>
      <c r="U8" s="23">
        <f t="shared" si="49"/>
        <v>861.52586834121917</v>
      </c>
      <c r="V8" s="23">
        <f t="shared" si="50"/>
        <v>1070.5235940684661</v>
      </c>
      <c r="W8" s="23">
        <f t="shared" si="51"/>
        <v>1828.2796092469307</v>
      </c>
      <c r="X8" s="23">
        <f t="shared" si="52"/>
        <v>-213.49857005429175</v>
      </c>
      <c r="Y8" s="23">
        <f t="shared" si="53"/>
        <v>342.53429825408568</v>
      </c>
      <c r="Z8" s="23">
        <f t="shared" si="54"/>
        <v>989.82795025863197</v>
      </c>
      <c r="AA8" s="23">
        <f t="shared" si="55"/>
        <v>1505.7777726302645</v>
      </c>
      <c r="AB8" s="23">
        <f t="shared" si="56"/>
        <v>1592.4894344573959</v>
      </c>
      <c r="AC8" s="23">
        <f t="shared" si="57"/>
        <v>1946.3019700514355</v>
      </c>
      <c r="AD8" s="23">
        <f t="shared" si="58"/>
        <v>821.18578652984786</v>
      </c>
      <c r="AE8" s="23">
        <f t="shared" si="59"/>
        <v>1800.3481220730569</v>
      </c>
      <c r="AF8" s="23">
        <f t="shared" si="60"/>
        <v>-725.04186828517595</v>
      </c>
      <c r="AG8" s="23">
        <f t="shared" si="61"/>
        <v>3246.3512040717328</v>
      </c>
      <c r="AH8" s="23">
        <f t="shared" si="62"/>
        <v>2897.7374811082022</v>
      </c>
      <c r="AI8" s="23">
        <f t="shared" si="63"/>
        <v>-801.81564371439401</v>
      </c>
      <c r="AJ8" s="23">
        <f t="shared" si="64"/>
        <v>961.67647881846233</v>
      </c>
      <c r="AK8" s="23">
        <f t="shared" si="65"/>
        <v>592.86959027900002</v>
      </c>
      <c r="AL8" s="23">
        <f t="shared" si="66"/>
        <v>1280.4964735789999</v>
      </c>
      <c r="AM8" s="23">
        <f t="shared" si="67"/>
        <v>325.06139487134641</v>
      </c>
      <c r="AN8" s="23">
        <f t="shared" si="68"/>
        <v>1676.4566326210002</v>
      </c>
      <c r="AO8" s="23">
        <f t="shared" si="69"/>
        <v>433.88818651999986</v>
      </c>
      <c r="AP8" s="23">
        <f t="shared" si="70"/>
        <v>-372.75752230799992</v>
      </c>
      <c r="AQ8" s="23">
        <f t="shared" si="71"/>
        <v>369.38660370699989</v>
      </c>
      <c r="AR8" s="23">
        <f t="shared" si="72"/>
        <v>404.815646689</v>
      </c>
      <c r="AS8" s="23">
        <f t="shared" si="73"/>
        <v>4836.4621191309998</v>
      </c>
      <c r="AT8" s="23">
        <f t="shared" si="74"/>
        <v>-34.900703535999924</v>
      </c>
      <c r="AU8" s="23">
        <f t="shared" si="75"/>
        <v>-123.40072359899996</v>
      </c>
      <c r="AV8" s="23">
        <f t="shared" si="76"/>
        <v>876.14118958799997</v>
      </c>
      <c r="AW8" s="23">
        <f t="shared" si="77"/>
        <v>2030.8339232590004</v>
      </c>
      <c r="AX8" s="23">
        <f t="shared" si="78"/>
        <v>268.08997597899997</v>
      </c>
      <c r="AY8" s="23">
        <f t="shared" si="79"/>
        <v>559.728776229</v>
      </c>
      <c r="AZ8" s="23">
        <f t="shared" si="80"/>
        <v>-79.463638091000007</v>
      </c>
      <c r="BA8" s="23">
        <f t="shared" si="81"/>
        <v>1325.9883075130001</v>
      </c>
      <c r="BB8" s="23">
        <f t="shared" si="82"/>
        <v>-237.77912724200002</v>
      </c>
      <c r="BC8" s="23">
        <f>+BC9+BC44</f>
        <v>-0.37421965919746469</v>
      </c>
      <c r="BD8" s="23">
        <f t="shared" ref="BD8:BN8" si="87">+BD9+BD44</f>
        <v>1361.2935676637619</v>
      </c>
      <c r="BE8" s="23">
        <f t="shared" si="87"/>
        <v>13.754068984007866</v>
      </c>
      <c r="BF8" s="23">
        <f t="shared" si="87"/>
        <v>31.321064883804709</v>
      </c>
      <c r="BG8" s="23">
        <f t="shared" si="87"/>
        <v>-27.131116522383046</v>
      </c>
      <c r="BH8" s="23">
        <f t="shared" si="87"/>
        <v>107.02117226180292</v>
      </c>
      <c r="BI8" s="23">
        <f t="shared" si="87"/>
        <v>24.313996579307336</v>
      </c>
      <c r="BJ8" s="23">
        <f t="shared" si="87"/>
        <v>1084.5456776423523</v>
      </c>
      <c r="BK8" s="23">
        <f t="shared" si="87"/>
        <v>-41.791231634772529</v>
      </c>
      <c r="BL8" s="23">
        <f t="shared" si="87"/>
        <v>10.267995973401995</v>
      </c>
      <c r="BM8" s="23">
        <f t="shared" si="87"/>
        <v>200.16433036108663</v>
      </c>
      <c r="BN8" s="23">
        <f t="shared" si="87"/>
        <v>712.24362230462214</v>
      </c>
      <c r="BO8" s="23">
        <f>+BO9+BO44</f>
        <v>-144.38576179581398</v>
      </c>
      <c r="BP8" s="23">
        <f t="shared" ref="BP8:BZ8" si="88">+BP9+BP44</f>
        <v>-100.58319691756459</v>
      </c>
      <c r="BQ8" s="23">
        <f t="shared" si="88"/>
        <v>-332.36446714822023</v>
      </c>
      <c r="BR8" s="23">
        <f t="shared" si="88"/>
        <v>-163.90157789987353</v>
      </c>
      <c r="BS8" s="23">
        <f t="shared" si="88"/>
        <v>180.1161906862587</v>
      </c>
      <c r="BT8" s="23">
        <f t="shared" si="88"/>
        <v>2203.1008921609273</v>
      </c>
      <c r="BU8" s="23">
        <f t="shared" si="88"/>
        <v>-7.3219407462760131</v>
      </c>
      <c r="BV8" s="23">
        <f t="shared" si="88"/>
        <v>784.9665055635744</v>
      </c>
      <c r="BW8" s="23">
        <f t="shared" si="88"/>
        <v>1181.5670027964263</v>
      </c>
      <c r="BX8" s="23">
        <f t="shared" si="88"/>
        <v>-143.08395516609079</v>
      </c>
      <c r="BY8" s="23">
        <f t="shared" si="88"/>
        <v>-0.78297226829340616</v>
      </c>
      <c r="BZ8" s="23">
        <f t="shared" si="88"/>
        <v>1005.3927957756034</v>
      </c>
      <c r="CA8" s="23">
        <f>+CA9+CA44</f>
        <v>-66.340091706337603</v>
      </c>
      <c r="CB8" s="23">
        <f t="shared" ref="CB8:CL8" si="89">+CB9+CB44</f>
        <v>716.71897689217576</v>
      </c>
      <c r="CC8" s="23">
        <f t="shared" si="89"/>
        <v>420.14470888262804</v>
      </c>
      <c r="CD8" s="23">
        <f t="shared" si="89"/>
        <v>14.5575384369034</v>
      </c>
      <c r="CE8" s="23">
        <f t="shared" si="89"/>
        <v>1025.9914443051789</v>
      </c>
      <c r="CF8" s="23">
        <f t="shared" si="89"/>
        <v>787.73062650484849</v>
      </c>
      <c r="CG8" s="23">
        <f t="shared" si="89"/>
        <v>182.12264925126632</v>
      </c>
      <c r="CH8" s="23">
        <f t="shared" si="89"/>
        <v>-193.62522629183584</v>
      </c>
      <c r="CI8" s="23">
        <f t="shared" si="89"/>
        <v>-201.99599301372223</v>
      </c>
      <c r="CJ8" s="23">
        <f t="shared" si="89"/>
        <v>-187.51473030009498</v>
      </c>
      <c r="CK8" s="23">
        <f t="shared" si="89"/>
        <v>113.32151428555429</v>
      </c>
      <c r="CL8" s="23">
        <f t="shared" si="89"/>
        <v>416.72751426862635</v>
      </c>
      <c r="CM8" s="23">
        <f>+CM9+CM44</f>
        <v>520.87699987569567</v>
      </c>
      <c r="CN8" s="23">
        <f t="shared" ref="CN8:CX8" si="90">+CN9+CN44</f>
        <v>776.13145448963724</v>
      </c>
      <c r="CO8" s="23">
        <f t="shared" si="90"/>
        <v>-307.18050410670099</v>
      </c>
      <c r="CP8" s="23">
        <f t="shared" si="90"/>
        <v>52.937751879582351</v>
      </c>
      <c r="CQ8" s="23">
        <f t="shared" si="90"/>
        <v>-150.51170634723519</v>
      </c>
      <c r="CR8" s="23">
        <f t="shared" si="90"/>
        <v>1603.3517270979173</v>
      </c>
      <c r="CS8" s="23">
        <f t="shared" si="90"/>
        <v>931.75783797816803</v>
      </c>
      <c r="CT8" s="23">
        <f t="shared" si="90"/>
        <v>-168.49912541619051</v>
      </c>
      <c r="CU8" s="23">
        <f t="shared" si="90"/>
        <v>829.23072189541836</v>
      </c>
      <c r="CV8" s="23">
        <f t="shared" si="90"/>
        <v>190.51303209163919</v>
      </c>
      <c r="CW8" s="23">
        <f t="shared" si="90"/>
        <v>71.896137357824784</v>
      </c>
      <c r="CX8" s="23">
        <f t="shared" si="90"/>
        <v>1683.8928006019717</v>
      </c>
      <c r="CY8" s="23">
        <f>+CY9+CY44</f>
        <v>634.32547739872098</v>
      </c>
      <c r="CZ8" s="23">
        <f t="shared" ref="CZ8:DJ8" si="91">+CZ9+CZ44</f>
        <v>640.43620668253629</v>
      </c>
      <c r="DA8" s="23">
        <f t="shared" si="91"/>
        <v>-453.57589755140941</v>
      </c>
      <c r="DB8" s="23">
        <f t="shared" si="91"/>
        <v>-5.0197935423818478</v>
      </c>
      <c r="DC8" s="23">
        <f t="shared" si="91"/>
        <v>863.6012046999798</v>
      </c>
      <c r="DD8" s="23">
        <f t="shared" si="91"/>
        <v>941.76671091545904</v>
      </c>
      <c r="DE8" s="23">
        <f t="shared" si="91"/>
        <v>-49.011483865944498</v>
      </c>
      <c r="DF8" s="23">
        <f t="shared" si="91"/>
        <v>-88.772956945223001</v>
      </c>
      <c r="DG8" s="23">
        <f t="shared" si="91"/>
        <v>-587.25742747400852</v>
      </c>
      <c r="DH8" s="23">
        <f t="shared" si="91"/>
        <v>2957.5191985572992</v>
      </c>
      <c r="DI8" s="23">
        <f t="shared" si="91"/>
        <v>320.92779150297298</v>
      </c>
      <c r="DJ8" s="23">
        <f t="shared" si="91"/>
        <v>-32.095785988539532</v>
      </c>
      <c r="DK8" s="23">
        <f>+DK9+DK44</f>
        <v>3515.9183953672737</v>
      </c>
      <c r="DL8" s="23">
        <f t="shared" ref="DL8:DV8" si="92">+DL9+DL44</f>
        <v>-31.260263237036071</v>
      </c>
      <c r="DM8" s="23">
        <f t="shared" si="92"/>
        <v>-586.92065102203526</v>
      </c>
      <c r="DN8" s="23">
        <f t="shared" si="92"/>
        <v>-173.35295079539395</v>
      </c>
      <c r="DO8" s="23">
        <f t="shared" si="92"/>
        <v>-192.79956790699993</v>
      </c>
      <c r="DP8" s="23">
        <f t="shared" si="92"/>
        <v>-435.66312501200014</v>
      </c>
      <c r="DQ8" s="23">
        <f t="shared" si="92"/>
        <v>365.77331364199995</v>
      </c>
      <c r="DR8" s="23">
        <f t="shared" si="92"/>
        <v>394.33123388000013</v>
      </c>
      <c r="DS8" s="23">
        <f t="shared" si="92"/>
        <v>201.57193129646225</v>
      </c>
      <c r="DT8" s="23">
        <f t="shared" si="92"/>
        <v>243.58459574799997</v>
      </c>
      <c r="DU8" s="23">
        <f t="shared" si="92"/>
        <v>-231.26426392199994</v>
      </c>
      <c r="DV8" s="23">
        <f t="shared" si="92"/>
        <v>580.54925845299999</v>
      </c>
      <c r="DW8" s="23">
        <v>1058.350188269</v>
      </c>
      <c r="DX8" s="23">
        <v>-198.99082315900003</v>
      </c>
      <c r="DY8" s="23">
        <v>421.13710846899994</v>
      </c>
      <c r="DZ8" s="23">
        <v>-255.609530479</v>
      </c>
      <c r="EA8" s="23">
        <v>453.94175324100019</v>
      </c>
      <c r="EB8" s="23">
        <v>126.72917210934624</v>
      </c>
      <c r="EC8" s="23">
        <v>230.45505175700004</v>
      </c>
      <c r="ED8" s="23">
        <v>-221.32518054000008</v>
      </c>
      <c r="EE8" s="23">
        <v>1667.3267614040003</v>
      </c>
      <c r="EF8" s="23">
        <v>-150.96546601300008</v>
      </c>
      <c r="EG8" s="23">
        <v>-67.498733063000003</v>
      </c>
      <c r="EH8" s="23">
        <v>652.35238559599998</v>
      </c>
      <c r="EI8" s="23">
        <v>265.44872586000014</v>
      </c>
      <c r="EJ8" s="23">
        <v>-175.86697736500011</v>
      </c>
      <c r="EK8" s="23">
        <v>-462.33927080299992</v>
      </c>
      <c r="EL8" s="23">
        <v>-808.84919976299989</v>
      </c>
      <c r="EM8" s="23">
        <v>1318.0340069809999</v>
      </c>
      <c r="EN8" s="23">
        <v>-139.79820351100017</v>
      </c>
      <c r="EO8" s="23">
        <v>320.205007131</v>
      </c>
      <c r="EP8" s="23">
        <v>250.14147423799994</v>
      </c>
      <c r="EQ8" s="23">
        <v>-165.53083468</v>
      </c>
      <c r="ER8" s="23">
        <v>1908.7522368559996</v>
      </c>
      <c r="ES8" s="23">
        <v>-43.57214352299998</v>
      </c>
      <c r="ET8" s="23">
        <v>2971.2820257980002</v>
      </c>
      <c r="EU8" s="23">
        <v>-174.01947585999983</v>
      </c>
      <c r="EV8" s="23">
        <v>102.39528414099986</v>
      </c>
      <c r="EW8" s="23">
        <v>36.723488183000043</v>
      </c>
      <c r="EX8" s="23">
        <v>77.242123188999969</v>
      </c>
      <c r="EY8" s="23">
        <v>-30.640134957999976</v>
      </c>
      <c r="EZ8" s="23">
        <v>-170.00271182999995</v>
      </c>
      <c r="FA8" s="23">
        <v>-77.772783158000067</v>
      </c>
      <c r="FB8" s="23">
        <v>958.25568374600005</v>
      </c>
      <c r="FC8" s="23">
        <v>-4.3417109999999894</v>
      </c>
      <c r="FD8" s="23">
        <v>1085.7322958890004</v>
      </c>
      <c r="FE8" s="23">
        <v>-81.381510610000049</v>
      </c>
      <c r="FF8" s="23">
        <v>1026.48313798</v>
      </c>
      <c r="FG8" s="23">
        <f>+FG9+FG44</f>
        <v>-195.50494832800001</v>
      </c>
      <c r="FH8" s="23">
        <f t="shared" ref="FH8:FT8" si="93">+FH9+FH44</f>
        <v>-35.667939113999942</v>
      </c>
      <c r="FI8" s="23">
        <f t="shared" si="93"/>
        <v>499.26286342099996</v>
      </c>
      <c r="FJ8" s="23">
        <f t="shared" si="93"/>
        <v>-236.32772305200001</v>
      </c>
      <c r="FK8" s="23">
        <f t="shared" si="93"/>
        <v>-0.96105770699999482</v>
      </c>
      <c r="FL8" s="23">
        <f t="shared" si="93"/>
        <v>797.01755698800002</v>
      </c>
      <c r="FM8" s="23">
        <f t="shared" si="93"/>
        <v>59.899130633999988</v>
      </c>
      <c r="FN8" s="23">
        <f t="shared" si="93"/>
        <v>-54.753498573000037</v>
      </c>
      <c r="FO8" s="23">
        <f t="shared" si="93"/>
        <v>-84.609270151999965</v>
      </c>
      <c r="FP8" s="23">
        <f t="shared" si="93"/>
        <v>-470.87565270500005</v>
      </c>
      <c r="FQ8" s="23">
        <f t="shared" si="93"/>
        <v>-56.113808481999939</v>
      </c>
      <c r="FR8" s="23">
        <f t="shared" si="93"/>
        <v>1852.9777687000001</v>
      </c>
      <c r="FS8" s="23">
        <f t="shared" si="93"/>
        <v>-140.86451099999996</v>
      </c>
      <c r="FT8" s="23">
        <f t="shared" si="93"/>
        <v>-42.975366695000012</v>
      </c>
      <c r="FU8" s="23">
        <f>+FU9+FU44</f>
        <v>-53.939249547000031</v>
      </c>
      <c r="FV8" s="23">
        <f>+FV9+FV44</f>
        <v>-146.73078673099997</v>
      </c>
    </row>
    <row r="9" spans="2:183" s="7" customFormat="1" x14ac:dyDescent="0.25">
      <c r="B9" s="24" t="s">
        <v>53</v>
      </c>
      <c r="C9" s="24" t="s">
        <v>55</v>
      </c>
      <c r="D9" s="25">
        <f t="shared" si="0"/>
        <v>3475.6289288377948</v>
      </c>
      <c r="E9" s="25">
        <f t="shared" si="1"/>
        <v>4462.7195150406578</v>
      </c>
      <c r="F9" s="25">
        <f t="shared" si="2"/>
        <v>3027.8389315151903</v>
      </c>
      <c r="G9" s="25">
        <f t="shared" si="3"/>
        <v>6034.3971273977277</v>
      </c>
      <c r="H9" s="25">
        <f t="shared" si="4"/>
        <v>5142.8432443894617</v>
      </c>
      <c r="I9" s="25">
        <f t="shared" si="5"/>
        <v>3650.4679064912716</v>
      </c>
      <c r="J9" s="25">
        <f t="shared" si="6"/>
        <v>3715.9026875913469</v>
      </c>
      <c r="K9" s="25">
        <f t="shared" si="7"/>
        <v>5237.9068472190002</v>
      </c>
      <c r="L9" s="25">
        <f t="shared" si="8"/>
        <v>2748.6736857120004</v>
      </c>
      <c r="M9" s="25">
        <f t="shared" si="41"/>
        <v>2074.3434216300002</v>
      </c>
      <c r="N9" s="25">
        <f t="shared" si="42"/>
        <v>1374.6734169885724</v>
      </c>
      <c r="O9" s="25">
        <f t="shared" si="43"/>
        <v>111.21112062322459</v>
      </c>
      <c r="P9" s="25">
        <f t="shared" si="44"/>
        <v>1067.0684425868872</v>
      </c>
      <c r="Q9" s="25">
        <f t="shared" si="45"/>
        <v>922.67594863911074</v>
      </c>
      <c r="R9" s="25">
        <f t="shared" si="46"/>
        <v>-577.33342586159881</v>
      </c>
      <c r="S9" s="25">
        <f t="shared" si="47"/>
        <v>2219.3155049473125</v>
      </c>
      <c r="T9" s="25">
        <f t="shared" si="48"/>
        <v>1959.2115676137246</v>
      </c>
      <c r="U9" s="25">
        <f t="shared" si="49"/>
        <v>861.52586834121917</v>
      </c>
      <c r="V9" s="25">
        <f t="shared" si="50"/>
        <v>1070.5235940684661</v>
      </c>
      <c r="W9" s="25">
        <f t="shared" si="51"/>
        <v>1828.2796092469307</v>
      </c>
      <c r="X9" s="25">
        <f t="shared" si="52"/>
        <v>-213.49857005429175</v>
      </c>
      <c r="Y9" s="25">
        <f t="shared" si="53"/>
        <v>342.53429825408568</v>
      </c>
      <c r="Z9" s="25">
        <f t="shared" si="54"/>
        <v>989.82795025863197</v>
      </c>
      <c r="AA9" s="25">
        <f t="shared" si="55"/>
        <v>1505.7777726302645</v>
      </c>
      <c r="AB9" s="25">
        <f t="shared" si="56"/>
        <v>1592.4894344573959</v>
      </c>
      <c r="AC9" s="25">
        <f t="shared" si="57"/>
        <v>1946.3019700514355</v>
      </c>
      <c r="AD9" s="25">
        <f t="shared" si="58"/>
        <v>821.18578652984786</v>
      </c>
      <c r="AE9" s="25">
        <f t="shared" si="59"/>
        <v>1800.3481220730569</v>
      </c>
      <c r="AF9" s="25">
        <f t="shared" si="60"/>
        <v>-725.04186828517595</v>
      </c>
      <c r="AG9" s="25">
        <f t="shared" si="61"/>
        <v>3246.3512040717328</v>
      </c>
      <c r="AH9" s="25">
        <f t="shared" si="62"/>
        <v>2897.7374811082022</v>
      </c>
      <c r="AI9" s="25">
        <f t="shared" si="63"/>
        <v>-801.81564371439401</v>
      </c>
      <c r="AJ9" s="25">
        <f t="shared" si="64"/>
        <v>961.67647881846233</v>
      </c>
      <c r="AK9" s="25">
        <f t="shared" si="65"/>
        <v>592.86959027900002</v>
      </c>
      <c r="AL9" s="25">
        <f t="shared" si="66"/>
        <v>1280.4964735789999</v>
      </c>
      <c r="AM9" s="25">
        <f t="shared" si="67"/>
        <v>325.06139487134641</v>
      </c>
      <c r="AN9" s="25">
        <f t="shared" si="68"/>
        <v>1676.4566326210002</v>
      </c>
      <c r="AO9" s="25">
        <f t="shared" si="69"/>
        <v>433.88818651999986</v>
      </c>
      <c r="AP9" s="25">
        <f t="shared" si="70"/>
        <v>-372.75752230799992</v>
      </c>
      <c r="AQ9" s="25">
        <f t="shared" si="71"/>
        <v>369.38660370699989</v>
      </c>
      <c r="AR9" s="25">
        <f t="shared" si="72"/>
        <v>404.815646689</v>
      </c>
      <c r="AS9" s="25">
        <f t="shared" si="73"/>
        <v>4836.4621191309998</v>
      </c>
      <c r="AT9" s="25">
        <f t="shared" si="74"/>
        <v>-34.900703535999924</v>
      </c>
      <c r="AU9" s="25">
        <f t="shared" si="75"/>
        <v>-123.40072359899996</v>
      </c>
      <c r="AV9" s="25">
        <f t="shared" si="76"/>
        <v>876.14118958799997</v>
      </c>
      <c r="AW9" s="25">
        <f t="shared" si="77"/>
        <v>2030.8339232590004</v>
      </c>
      <c r="AX9" s="25">
        <f t="shared" si="78"/>
        <v>268.08997597899997</v>
      </c>
      <c r="AY9" s="25">
        <f t="shared" si="79"/>
        <v>559.728776229</v>
      </c>
      <c r="AZ9" s="25">
        <f t="shared" si="80"/>
        <v>-79.463638091000007</v>
      </c>
      <c r="BA9" s="25">
        <f t="shared" si="81"/>
        <v>1325.9883075130001</v>
      </c>
      <c r="BB9" s="25">
        <f t="shared" si="82"/>
        <v>-237.77912724200002</v>
      </c>
      <c r="BC9" s="25">
        <f>+BC10+BC24-BC25+BC39+BC40</f>
        <v>-0.37421965919746469</v>
      </c>
      <c r="BD9" s="25">
        <f t="shared" ref="BD9:BN9" si="94">+BD10+BD24-BD25+BD39+BD40</f>
        <v>1361.2935676637619</v>
      </c>
      <c r="BE9" s="25">
        <f t="shared" si="94"/>
        <v>13.754068984007866</v>
      </c>
      <c r="BF9" s="25">
        <f t="shared" si="94"/>
        <v>31.321064883804709</v>
      </c>
      <c r="BG9" s="25">
        <f t="shared" si="94"/>
        <v>-27.131116522383046</v>
      </c>
      <c r="BH9" s="25">
        <f t="shared" si="94"/>
        <v>107.02117226180292</v>
      </c>
      <c r="BI9" s="25">
        <f t="shared" si="94"/>
        <v>24.313996579307336</v>
      </c>
      <c r="BJ9" s="25">
        <f t="shared" si="94"/>
        <v>1084.5456776423523</v>
      </c>
      <c r="BK9" s="25">
        <f t="shared" si="94"/>
        <v>-41.791231634772529</v>
      </c>
      <c r="BL9" s="25">
        <f t="shared" si="94"/>
        <v>10.267995973401995</v>
      </c>
      <c r="BM9" s="25">
        <f t="shared" si="94"/>
        <v>200.16433036108663</v>
      </c>
      <c r="BN9" s="25">
        <f t="shared" si="94"/>
        <v>712.24362230462214</v>
      </c>
      <c r="BO9" s="25">
        <f>+BO10+BO24-BO25+BO39+BO40</f>
        <v>-144.38576179581398</v>
      </c>
      <c r="BP9" s="25">
        <f t="shared" ref="BP9:BZ9" si="95">+BP10+BP24-BP25+BP39+BP40</f>
        <v>-100.58319691756459</v>
      </c>
      <c r="BQ9" s="25">
        <f t="shared" si="95"/>
        <v>-332.36446714822023</v>
      </c>
      <c r="BR9" s="25">
        <f t="shared" si="95"/>
        <v>-163.90157789987353</v>
      </c>
      <c r="BS9" s="25">
        <f t="shared" si="95"/>
        <v>180.1161906862587</v>
      </c>
      <c r="BT9" s="25">
        <f t="shared" si="95"/>
        <v>2203.1008921609273</v>
      </c>
      <c r="BU9" s="25">
        <f t="shared" si="95"/>
        <v>-7.3219407462760131</v>
      </c>
      <c r="BV9" s="25">
        <f t="shared" si="95"/>
        <v>784.9665055635744</v>
      </c>
      <c r="BW9" s="25">
        <f t="shared" si="95"/>
        <v>1181.5670027964263</v>
      </c>
      <c r="BX9" s="25">
        <f t="shared" si="95"/>
        <v>-143.08395516609079</v>
      </c>
      <c r="BY9" s="25">
        <f t="shared" si="95"/>
        <v>-0.78297226829340616</v>
      </c>
      <c r="BZ9" s="25">
        <f t="shared" si="95"/>
        <v>1005.3927957756034</v>
      </c>
      <c r="CA9" s="25">
        <f>+CA10+CA24-CA25+CA39+CA40</f>
        <v>-66.340091706337603</v>
      </c>
      <c r="CB9" s="25">
        <f t="shared" ref="CB9:CL9" si="96">+CB10+CB24-CB25+CB39+CB40</f>
        <v>716.71897689217576</v>
      </c>
      <c r="CC9" s="25">
        <f t="shared" si="96"/>
        <v>420.14470888262804</v>
      </c>
      <c r="CD9" s="25">
        <f t="shared" si="96"/>
        <v>14.5575384369034</v>
      </c>
      <c r="CE9" s="25">
        <f t="shared" si="96"/>
        <v>1025.9914443051789</v>
      </c>
      <c r="CF9" s="25">
        <f t="shared" si="96"/>
        <v>787.73062650484849</v>
      </c>
      <c r="CG9" s="25">
        <f t="shared" si="96"/>
        <v>182.12264925126632</v>
      </c>
      <c r="CH9" s="25">
        <f t="shared" si="96"/>
        <v>-193.62522629183584</v>
      </c>
      <c r="CI9" s="25">
        <f t="shared" si="96"/>
        <v>-201.99599301372223</v>
      </c>
      <c r="CJ9" s="25">
        <f t="shared" si="96"/>
        <v>-187.51473030009498</v>
      </c>
      <c r="CK9" s="25">
        <f t="shared" si="96"/>
        <v>113.32151428555429</v>
      </c>
      <c r="CL9" s="25">
        <f t="shared" si="96"/>
        <v>416.72751426862635</v>
      </c>
      <c r="CM9" s="25">
        <f>+CM10+CM24-CM25+CM39+CM40</f>
        <v>520.87699987569567</v>
      </c>
      <c r="CN9" s="25">
        <f t="shared" ref="CN9:CX9" si="97">+CN10+CN24-CN25+CN39+CN40</f>
        <v>776.13145448963724</v>
      </c>
      <c r="CO9" s="25">
        <f t="shared" si="97"/>
        <v>-307.18050410670099</v>
      </c>
      <c r="CP9" s="25">
        <f t="shared" si="97"/>
        <v>52.937751879582351</v>
      </c>
      <c r="CQ9" s="25">
        <f t="shared" si="97"/>
        <v>-150.51170634723519</v>
      </c>
      <c r="CR9" s="25">
        <f t="shared" si="97"/>
        <v>1603.3517270979173</v>
      </c>
      <c r="CS9" s="25">
        <f t="shared" si="97"/>
        <v>931.75783797816803</v>
      </c>
      <c r="CT9" s="25">
        <f t="shared" si="97"/>
        <v>-168.49912541619051</v>
      </c>
      <c r="CU9" s="25">
        <f t="shared" si="97"/>
        <v>829.23072189541836</v>
      </c>
      <c r="CV9" s="25">
        <f t="shared" si="97"/>
        <v>190.51303209163919</v>
      </c>
      <c r="CW9" s="25">
        <f t="shared" si="97"/>
        <v>71.896137357824784</v>
      </c>
      <c r="CX9" s="25">
        <f t="shared" si="97"/>
        <v>1683.8928006019717</v>
      </c>
      <c r="CY9" s="25">
        <f>+CY10+CY24-CY25+CY39+CY40</f>
        <v>634.32547739872098</v>
      </c>
      <c r="CZ9" s="25">
        <f t="shared" ref="CZ9:DJ9" si="98">+CZ10+CZ24-CZ25+CZ39+CZ40</f>
        <v>640.43620668253629</v>
      </c>
      <c r="DA9" s="25">
        <f t="shared" si="98"/>
        <v>-453.57589755140941</v>
      </c>
      <c r="DB9" s="25">
        <f t="shared" si="98"/>
        <v>-5.0197935423818478</v>
      </c>
      <c r="DC9" s="25">
        <f t="shared" si="98"/>
        <v>863.6012046999798</v>
      </c>
      <c r="DD9" s="25">
        <f t="shared" si="98"/>
        <v>941.76671091545904</v>
      </c>
      <c r="DE9" s="25">
        <f t="shared" si="98"/>
        <v>-49.011483865944498</v>
      </c>
      <c r="DF9" s="25">
        <f t="shared" si="98"/>
        <v>-88.772956945223001</v>
      </c>
      <c r="DG9" s="25">
        <f t="shared" si="98"/>
        <v>-587.25742747400852</v>
      </c>
      <c r="DH9" s="25">
        <f t="shared" si="98"/>
        <v>2957.5191985572992</v>
      </c>
      <c r="DI9" s="25">
        <f t="shared" si="98"/>
        <v>320.92779150297298</v>
      </c>
      <c r="DJ9" s="25">
        <f t="shared" si="98"/>
        <v>-32.095785988539532</v>
      </c>
      <c r="DK9" s="25">
        <f>+DK10+DK24-DK25+DK39+DK40</f>
        <v>3515.9183953672737</v>
      </c>
      <c r="DL9" s="25">
        <f t="shared" ref="DL9:DV9" si="99">+DL10+DL24-DL25+DL39+DL40</f>
        <v>-31.260263237036071</v>
      </c>
      <c r="DM9" s="25">
        <f t="shared" si="99"/>
        <v>-586.92065102203526</v>
      </c>
      <c r="DN9" s="25">
        <f t="shared" si="99"/>
        <v>-173.35295079539395</v>
      </c>
      <c r="DO9" s="25">
        <f t="shared" si="99"/>
        <v>-192.79956790699993</v>
      </c>
      <c r="DP9" s="25">
        <f t="shared" si="99"/>
        <v>-435.66312501200014</v>
      </c>
      <c r="DQ9" s="25">
        <f t="shared" si="99"/>
        <v>365.77331364199995</v>
      </c>
      <c r="DR9" s="25">
        <f t="shared" si="99"/>
        <v>394.33123388000013</v>
      </c>
      <c r="DS9" s="25">
        <f t="shared" si="99"/>
        <v>201.57193129646225</v>
      </c>
      <c r="DT9" s="25">
        <f t="shared" si="99"/>
        <v>243.58459574799997</v>
      </c>
      <c r="DU9" s="25">
        <f t="shared" si="99"/>
        <v>-231.26426392199994</v>
      </c>
      <c r="DV9" s="25">
        <f t="shared" si="99"/>
        <v>580.54925845299999</v>
      </c>
      <c r="DW9" s="25">
        <v>1058.350188269</v>
      </c>
      <c r="DX9" s="25">
        <v>-198.99082315900003</v>
      </c>
      <c r="DY9" s="25">
        <v>421.13710846899994</v>
      </c>
      <c r="DZ9" s="25">
        <v>-255.609530479</v>
      </c>
      <c r="EA9" s="25">
        <v>453.94175324100019</v>
      </c>
      <c r="EB9" s="25">
        <v>126.72917210934624</v>
      </c>
      <c r="EC9" s="25">
        <v>230.45505175700004</v>
      </c>
      <c r="ED9" s="25">
        <v>-221.32518054000008</v>
      </c>
      <c r="EE9" s="25">
        <v>1667.3267614040003</v>
      </c>
      <c r="EF9" s="25">
        <v>-150.96546601300008</v>
      </c>
      <c r="EG9" s="25">
        <v>-67.498733063000003</v>
      </c>
      <c r="EH9" s="25">
        <v>652.35238559599998</v>
      </c>
      <c r="EI9" s="25">
        <v>265.44872586000014</v>
      </c>
      <c r="EJ9" s="25">
        <v>-175.86697736500011</v>
      </c>
      <c r="EK9" s="25">
        <v>-462.33927080299992</v>
      </c>
      <c r="EL9" s="25">
        <v>-808.84919976299989</v>
      </c>
      <c r="EM9" s="25">
        <v>1318.0340069809999</v>
      </c>
      <c r="EN9" s="25">
        <v>-139.79820351100017</v>
      </c>
      <c r="EO9" s="25">
        <v>320.205007131</v>
      </c>
      <c r="EP9" s="25">
        <v>250.14147423799994</v>
      </c>
      <c r="EQ9" s="25">
        <v>-165.53083468</v>
      </c>
      <c r="ER9" s="25">
        <v>1908.7522368559996</v>
      </c>
      <c r="ES9" s="25">
        <v>-43.57214352299998</v>
      </c>
      <c r="ET9" s="25">
        <v>2971.2820257980002</v>
      </c>
      <c r="EU9" s="25">
        <v>-174.01947585999983</v>
      </c>
      <c r="EV9" s="25">
        <v>102.39528414099986</v>
      </c>
      <c r="EW9" s="25">
        <v>36.723488183000043</v>
      </c>
      <c r="EX9" s="25">
        <v>77.242123188999969</v>
      </c>
      <c r="EY9" s="25">
        <v>-30.640134957999976</v>
      </c>
      <c r="EZ9" s="25">
        <v>-170.00271182999995</v>
      </c>
      <c r="FA9" s="25">
        <v>-77.772783158000067</v>
      </c>
      <c r="FB9" s="25">
        <v>958.25568374600005</v>
      </c>
      <c r="FC9" s="25">
        <v>-4.3417109999999894</v>
      </c>
      <c r="FD9" s="25">
        <v>1085.7322958890004</v>
      </c>
      <c r="FE9" s="25">
        <v>-81.381510610000049</v>
      </c>
      <c r="FF9" s="25">
        <v>1026.48313798</v>
      </c>
      <c r="FG9" s="25">
        <v>-195.50494832800001</v>
      </c>
      <c r="FH9" s="25">
        <v>-35.667939113999942</v>
      </c>
      <c r="FI9" s="25">
        <v>499.26286342099996</v>
      </c>
      <c r="FJ9" s="25">
        <v>-236.32772305200001</v>
      </c>
      <c r="FK9" s="25">
        <v>-0.96105770699999482</v>
      </c>
      <c r="FL9" s="25">
        <v>797.01755698800002</v>
      </c>
      <c r="FM9" s="25">
        <v>59.899130633999988</v>
      </c>
      <c r="FN9" s="25">
        <v>-54.753498573000037</v>
      </c>
      <c r="FO9" s="25">
        <v>-84.609270151999965</v>
      </c>
      <c r="FP9" s="25">
        <v>-470.87565270500005</v>
      </c>
      <c r="FQ9" s="25">
        <v>-56.113808481999939</v>
      </c>
      <c r="FR9" s="25">
        <v>1852.9777687000001</v>
      </c>
      <c r="FS9" s="25">
        <v>-140.86451099999996</v>
      </c>
      <c r="FT9" s="25">
        <v>-42.975366695000012</v>
      </c>
      <c r="FU9" s="25">
        <v>-53.939249547000031</v>
      </c>
      <c r="FV9" s="25">
        <v>-146.73078673099997</v>
      </c>
    </row>
    <row r="10" spans="2:183" s="7" customFormat="1" x14ac:dyDescent="0.25">
      <c r="B10" s="26"/>
      <c r="C10" s="26" t="s">
        <v>0</v>
      </c>
      <c r="D10" s="27">
        <f t="shared" si="0"/>
        <v>3257.0349750230002</v>
      </c>
      <c r="E10" s="27">
        <f t="shared" si="1"/>
        <v>6396.0103583129994</v>
      </c>
      <c r="F10" s="27">
        <f t="shared" si="2"/>
        <v>4654.7942131999998</v>
      </c>
      <c r="G10" s="27">
        <f t="shared" si="3"/>
        <v>7290.6435144109992</v>
      </c>
      <c r="H10" s="27">
        <f t="shared" si="4"/>
        <v>8971.4290093850013</v>
      </c>
      <c r="I10" s="27">
        <f t="shared" si="5"/>
        <v>7164.8808082390005</v>
      </c>
      <c r="J10" s="27">
        <f t="shared" si="6"/>
        <v>8149.5310150130017</v>
      </c>
      <c r="K10" s="27">
        <f t="shared" si="7"/>
        <v>9180.2827171110002</v>
      </c>
      <c r="L10" s="27">
        <f t="shared" si="8"/>
        <v>4544.0712137579994</v>
      </c>
      <c r="M10" s="27">
        <f t="shared" si="41"/>
        <v>4399.0053465429992</v>
      </c>
      <c r="N10" s="27">
        <f t="shared" si="42"/>
        <v>1677.1138626299999</v>
      </c>
      <c r="O10" s="27">
        <f t="shared" si="43"/>
        <v>521.23637849000011</v>
      </c>
      <c r="P10" s="27">
        <f t="shared" si="44"/>
        <v>260.34912423999998</v>
      </c>
      <c r="Q10" s="27">
        <f t="shared" si="45"/>
        <v>798.33560966300001</v>
      </c>
      <c r="R10" s="27">
        <f t="shared" si="46"/>
        <v>313.06436595399998</v>
      </c>
      <c r="S10" s="27">
        <f t="shared" si="47"/>
        <v>2689.2919985019998</v>
      </c>
      <c r="T10" s="27">
        <f t="shared" si="48"/>
        <v>2208.1259657810001</v>
      </c>
      <c r="U10" s="27">
        <f t="shared" si="49"/>
        <v>1185.5280280759998</v>
      </c>
      <c r="V10" s="27">
        <f t="shared" si="50"/>
        <v>1795.2324731799999</v>
      </c>
      <c r="W10" s="27">
        <f t="shared" si="51"/>
        <v>1275.4933090500001</v>
      </c>
      <c r="X10" s="27">
        <f t="shared" si="52"/>
        <v>565.56012312999997</v>
      </c>
      <c r="Y10" s="27">
        <f t="shared" si="53"/>
        <v>1018.50830784</v>
      </c>
      <c r="Z10" s="27">
        <f t="shared" si="54"/>
        <v>1197.4190956099999</v>
      </c>
      <c r="AA10" s="27">
        <f t="shared" si="55"/>
        <v>2014.5933397399999</v>
      </c>
      <c r="AB10" s="27">
        <f t="shared" si="56"/>
        <v>2404.4985610909998</v>
      </c>
      <c r="AC10" s="27">
        <f t="shared" si="57"/>
        <v>1674.13251797</v>
      </c>
      <c r="AD10" s="27">
        <f t="shared" si="58"/>
        <v>2113.4780393199999</v>
      </c>
      <c r="AE10" s="27">
        <f t="shared" si="59"/>
        <v>2343.3317051499998</v>
      </c>
      <c r="AF10" s="27">
        <f t="shared" si="60"/>
        <v>249.36678317999997</v>
      </c>
      <c r="AG10" s="27">
        <f t="shared" si="61"/>
        <v>4265.2524817350004</v>
      </c>
      <c r="AH10" s="27">
        <f t="shared" si="62"/>
        <v>3498.9122487089999</v>
      </c>
      <c r="AI10" s="27">
        <f t="shared" si="63"/>
        <v>189.93476834500001</v>
      </c>
      <c r="AJ10" s="27">
        <f t="shared" si="64"/>
        <v>1972.0977915000003</v>
      </c>
      <c r="AK10" s="27">
        <f t="shared" si="65"/>
        <v>1503.9359996850001</v>
      </c>
      <c r="AL10" s="27">
        <f t="shared" si="66"/>
        <v>2051.2322703770001</v>
      </c>
      <c r="AM10" s="27">
        <f t="shared" si="67"/>
        <v>2407.1041193420001</v>
      </c>
      <c r="AN10" s="27">
        <f t="shared" si="68"/>
        <v>2420.1944622600004</v>
      </c>
      <c r="AO10" s="27">
        <f t="shared" si="69"/>
        <v>1271.000163034</v>
      </c>
      <c r="AP10" s="27">
        <f t="shared" si="70"/>
        <v>566.90549425000006</v>
      </c>
      <c r="AQ10" s="27">
        <f t="shared" si="71"/>
        <v>1900.089760931</v>
      </c>
      <c r="AR10" s="27">
        <f t="shared" si="72"/>
        <v>1392.5239688699999</v>
      </c>
      <c r="AS10" s="27">
        <f t="shared" si="73"/>
        <v>5320.7634930599997</v>
      </c>
      <c r="AT10" s="27">
        <f t="shared" si="74"/>
        <v>430.86097947999997</v>
      </c>
      <c r="AU10" s="27">
        <f t="shared" si="75"/>
        <v>325.75637366000001</v>
      </c>
      <c r="AV10" s="27">
        <f t="shared" si="76"/>
        <v>1244.38777497</v>
      </c>
      <c r="AW10" s="27">
        <f t="shared" si="77"/>
        <v>2543.0660856480004</v>
      </c>
      <c r="AX10" s="27">
        <f t="shared" si="78"/>
        <v>890.08468119999998</v>
      </c>
      <c r="AY10" s="27">
        <f t="shared" si="79"/>
        <v>1102.572257343</v>
      </c>
      <c r="AZ10" s="27">
        <f t="shared" si="80"/>
        <v>292.53929903</v>
      </c>
      <c r="BA10" s="27">
        <f t="shared" si="81"/>
        <v>2113.8091089699997</v>
      </c>
      <c r="BB10" s="27">
        <f t="shared" si="82"/>
        <v>181.27523636000001</v>
      </c>
      <c r="BC10" s="27">
        <f>+BC11+BC19+BC22+BC23</f>
        <v>86.690505540000004</v>
      </c>
      <c r="BD10" s="27">
        <f t="shared" ref="BD10:BN10" si="100">+BD11+BD19+BD22+BD23</f>
        <v>1490.9880168</v>
      </c>
      <c r="BE10" s="27">
        <f t="shared" si="100"/>
        <v>99.435340289999999</v>
      </c>
      <c r="BF10" s="27">
        <f t="shared" si="100"/>
        <v>169.256380815</v>
      </c>
      <c r="BG10" s="27">
        <f t="shared" si="100"/>
        <v>122.00944995100001</v>
      </c>
      <c r="BH10" s="27">
        <f t="shared" si="100"/>
        <v>229.97054772400003</v>
      </c>
      <c r="BI10" s="27">
        <f t="shared" si="100"/>
        <v>112.12013992</v>
      </c>
      <c r="BJ10" s="27">
        <f t="shared" si="100"/>
        <v>10.500375549999999</v>
      </c>
      <c r="BK10" s="27">
        <f t="shared" si="100"/>
        <v>137.72860876999999</v>
      </c>
      <c r="BL10" s="27">
        <f t="shared" si="100"/>
        <v>152.32306108</v>
      </c>
      <c r="BM10" s="27">
        <f t="shared" si="100"/>
        <v>350.35350706999998</v>
      </c>
      <c r="BN10" s="27">
        <f t="shared" si="100"/>
        <v>295.65904151300003</v>
      </c>
      <c r="BO10" s="27">
        <f>+BO11+BO19+BO22+BO23</f>
        <v>87.306182870000001</v>
      </c>
      <c r="BP10" s="27">
        <f t="shared" ref="BP10:BZ10" si="101">+BP11+BP19+BP22+BP23</f>
        <v>171.63542658899999</v>
      </c>
      <c r="BQ10" s="27">
        <f t="shared" si="101"/>
        <v>54.122756495000004</v>
      </c>
      <c r="BR10" s="27">
        <f t="shared" si="101"/>
        <v>129.34707700600001</v>
      </c>
      <c r="BS10" s="27">
        <f t="shared" si="101"/>
        <v>471.51523400000002</v>
      </c>
      <c r="BT10" s="27">
        <f t="shared" si="101"/>
        <v>2088.429687496</v>
      </c>
      <c r="BU10" s="27">
        <f t="shared" si="101"/>
        <v>126.261363499</v>
      </c>
      <c r="BV10" s="27">
        <f t="shared" si="101"/>
        <v>255.35362237200002</v>
      </c>
      <c r="BW10" s="27">
        <f t="shared" si="101"/>
        <v>1826.5109799100001</v>
      </c>
      <c r="BX10" s="27">
        <f t="shared" si="101"/>
        <v>120.80707672599999</v>
      </c>
      <c r="BY10" s="27">
        <f t="shared" si="101"/>
        <v>201.59715362</v>
      </c>
      <c r="BZ10" s="27">
        <f t="shared" si="101"/>
        <v>863.12379772999986</v>
      </c>
      <c r="CA10" s="27">
        <f>+CA11+CA19+CA22+CA23</f>
        <v>115.65430674</v>
      </c>
      <c r="CB10" s="27">
        <f t="shared" ref="CB10:CL10" si="102">+CB11+CB19+CB22+CB23</f>
        <v>884.41210036999996</v>
      </c>
      <c r="CC10" s="27">
        <f t="shared" si="102"/>
        <v>795.16606606999994</v>
      </c>
      <c r="CD10" s="27">
        <f t="shared" si="102"/>
        <v>260.81650514</v>
      </c>
      <c r="CE10" s="27">
        <f t="shared" si="102"/>
        <v>814.68541095</v>
      </c>
      <c r="CF10" s="27">
        <f t="shared" si="102"/>
        <v>199.99139295999998</v>
      </c>
      <c r="CG10" s="27">
        <f t="shared" si="102"/>
        <v>354.87394800999999</v>
      </c>
      <c r="CH10" s="27">
        <f t="shared" si="102"/>
        <v>29.340740869999998</v>
      </c>
      <c r="CI10" s="27">
        <f t="shared" si="102"/>
        <v>181.34543425000001</v>
      </c>
      <c r="CJ10" s="27">
        <f t="shared" si="102"/>
        <v>69.611190359999995</v>
      </c>
      <c r="CK10" s="27">
        <f t="shared" si="102"/>
        <v>313.80775543000004</v>
      </c>
      <c r="CL10" s="27">
        <f t="shared" si="102"/>
        <v>635.08936204999998</v>
      </c>
      <c r="CM10" s="27">
        <f>+CM11+CM19+CM22+CM23</f>
        <v>178.57369375000002</v>
      </c>
      <c r="CN10" s="27">
        <f t="shared" ref="CN10:CX10" si="103">+CN11+CN19+CN22+CN23</f>
        <v>911.02035902</v>
      </c>
      <c r="CO10" s="27">
        <f t="shared" si="103"/>
        <v>107.82504283999999</v>
      </c>
      <c r="CP10" s="27">
        <f t="shared" si="103"/>
        <v>245.26763076</v>
      </c>
      <c r="CQ10" s="27">
        <f t="shared" si="103"/>
        <v>102.34119580999999</v>
      </c>
      <c r="CR10" s="27">
        <f t="shared" si="103"/>
        <v>1666.9845131699999</v>
      </c>
      <c r="CS10" s="27">
        <f t="shared" si="103"/>
        <v>1099.7920213099999</v>
      </c>
      <c r="CT10" s="27">
        <f t="shared" si="103"/>
        <v>52.532034254999999</v>
      </c>
      <c r="CU10" s="27">
        <f t="shared" si="103"/>
        <v>1252.1745055260001</v>
      </c>
      <c r="CV10" s="27">
        <f t="shared" si="103"/>
        <v>108.90407331999999</v>
      </c>
      <c r="CW10" s="27">
        <f t="shared" si="103"/>
        <v>284.94841774999998</v>
      </c>
      <c r="CX10" s="27">
        <f t="shared" si="103"/>
        <v>1280.2800268999999</v>
      </c>
      <c r="CY10" s="27">
        <f>+CY11+CY19+CY22+CY23</f>
        <v>1119.73740976</v>
      </c>
      <c r="CZ10" s="27">
        <f t="shared" ref="CZ10:DJ10" si="104">+CZ11+CZ19+CZ22+CZ23</f>
        <v>832.91291576999993</v>
      </c>
      <c r="DA10" s="27">
        <f t="shared" si="104"/>
        <v>160.82771379000002</v>
      </c>
      <c r="DB10" s="27">
        <f t="shared" si="104"/>
        <v>195.46559350000001</v>
      </c>
      <c r="DC10" s="27">
        <f t="shared" si="104"/>
        <v>1064.06732556</v>
      </c>
      <c r="DD10" s="27">
        <f t="shared" si="104"/>
        <v>1083.79878609</v>
      </c>
      <c r="DE10" s="27">
        <f t="shared" si="104"/>
        <v>94.781524669999996</v>
      </c>
      <c r="DF10" s="27">
        <f t="shared" si="104"/>
        <v>101.96492763000001</v>
      </c>
      <c r="DG10" s="27">
        <f t="shared" si="104"/>
        <v>52.620330879999997</v>
      </c>
      <c r="DH10" s="27">
        <f t="shared" si="104"/>
        <v>3275.4378387450001</v>
      </c>
      <c r="DI10" s="27">
        <f t="shared" si="104"/>
        <v>529.17033313999991</v>
      </c>
      <c r="DJ10" s="27">
        <f t="shared" si="104"/>
        <v>460.6443098499999</v>
      </c>
      <c r="DK10" s="27">
        <f>+DK11+DK19+DK22+DK23</f>
        <v>3321.10108868</v>
      </c>
      <c r="DL10" s="27">
        <f t="shared" ref="DL10:DV10" si="105">+DL11+DL19+DL22+DL23</f>
        <v>161.51459431000001</v>
      </c>
      <c r="DM10" s="27">
        <f t="shared" si="105"/>
        <v>16.296565719</v>
      </c>
      <c r="DN10" s="27">
        <f t="shared" si="105"/>
        <v>61.309704535000002</v>
      </c>
      <c r="DO10" s="27">
        <f t="shared" si="105"/>
        <v>56.056936989999997</v>
      </c>
      <c r="DP10" s="27">
        <f t="shared" si="105"/>
        <v>72.568126820000003</v>
      </c>
      <c r="DQ10" s="27">
        <f t="shared" si="105"/>
        <v>681.13851192000004</v>
      </c>
      <c r="DR10" s="27">
        <f t="shared" si="105"/>
        <v>603.12503291000007</v>
      </c>
      <c r="DS10" s="27">
        <f t="shared" si="105"/>
        <v>687.83424666999997</v>
      </c>
      <c r="DT10" s="27">
        <f t="shared" si="105"/>
        <v>543.86677924200001</v>
      </c>
      <c r="DU10" s="27">
        <f t="shared" si="105"/>
        <v>28.98562802</v>
      </c>
      <c r="DV10" s="27">
        <f t="shared" si="105"/>
        <v>931.08359242300003</v>
      </c>
      <c r="DW10" s="27">
        <v>1348.9937051070001</v>
      </c>
      <c r="DX10" s="27">
        <v>45.226982279999994</v>
      </c>
      <c r="DY10" s="27">
        <v>657.01158298999997</v>
      </c>
      <c r="DZ10" s="27">
        <v>19.230030470000003</v>
      </c>
      <c r="EA10" s="27">
        <v>752.4733306820001</v>
      </c>
      <c r="EB10" s="27">
        <v>1635.40075819</v>
      </c>
      <c r="EC10" s="27">
        <v>326.63145764000001</v>
      </c>
      <c r="ED10" s="27">
        <v>14.943067469999999</v>
      </c>
      <c r="EE10" s="27">
        <v>2078.6199371500002</v>
      </c>
      <c r="EF10" s="27">
        <v>148.755528513</v>
      </c>
      <c r="EG10" s="27">
        <v>171.03598900999998</v>
      </c>
      <c r="EH10" s="27">
        <v>951.20864551099999</v>
      </c>
      <c r="EI10" s="27">
        <v>559.18858477000003</v>
      </c>
      <c r="EJ10" s="27">
        <v>6.1</v>
      </c>
      <c r="EK10" s="27">
        <v>1.6169094799999999</v>
      </c>
      <c r="EL10" s="27">
        <v>129.67734214999999</v>
      </c>
      <c r="EM10" s="27">
        <v>1445.3619015209999</v>
      </c>
      <c r="EN10" s="27">
        <v>325.05051726000005</v>
      </c>
      <c r="EO10" s="27">
        <v>240.65114913000002</v>
      </c>
      <c r="EP10" s="27">
        <v>1146.1219400499999</v>
      </c>
      <c r="EQ10" s="27">
        <v>5.7508796900000005</v>
      </c>
      <c r="ER10" s="27">
        <v>2022.2425504899998</v>
      </c>
      <c r="ES10" s="27">
        <v>105.15620497</v>
      </c>
      <c r="ET10" s="27">
        <v>3193.3647376000004</v>
      </c>
      <c r="EU10" s="27">
        <v>0</v>
      </c>
      <c r="EV10" s="27">
        <v>224.34151645</v>
      </c>
      <c r="EW10" s="27">
        <v>206.51946303</v>
      </c>
      <c r="EX10" s="27">
        <v>209.84861017000003</v>
      </c>
      <c r="EY10" s="27">
        <v>74.472355019999995</v>
      </c>
      <c r="EZ10" s="27">
        <v>41.435408469999999</v>
      </c>
      <c r="FA10" s="27">
        <v>78.727919449999987</v>
      </c>
      <c r="FB10" s="27">
        <v>1021.06598253</v>
      </c>
      <c r="FC10" s="27">
        <v>144.59387298999999</v>
      </c>
      <c r="FD10" s="27">
        <v>1287.9694119000003</v>
      </c>
      <c r="FE10" s="27">
        <v>42.645874038000002</v>
      </c>
      <c r="FF10" s="27">
        <v>1212.45079971</v>
      </c>
      <c r="FG10" s="27">
        <v>21.609438409999999</v>
      </c>
      <c r="FH10" s="27">
        <v>23.271549329999999</v>
      </c>
      <c r="FI10" s="27">
        <v>845.20369345999995</v>
      </c>
      <c r="FJ10" s="27">
        <v>11.231856580000001</v>
      </c>
      <c r="FK10" s="27">
        <v>108.69337213999999</v>
      </c>
      <c r="FL10" s="27">
        <v>982.64702862299998</v>
      </c>
      <c r="FM10" s="27">
        <v>261.03494315</v>
      </c>
      <c r="FN10" s="27">
        <v>27.857887290000001</v>
      </c>
      <c r="FO10" s="27">
        <v>3.64646859</v>
      </c>
      <c r="FP10" s="27">
        <v>10.021308060000001</v>
      </c>
      <c r="FQ10" s="27">
        <v>74.32330657</v>
      </c>
      <c r="FR10" s="27">
        <v>2029.4644943399999</v>
      </c>
      <c r="FS10" s="27">
        <v>8.4409542399999999</v>
      </c>
      <c r="FT10" s="27">
        <v>8.3651797699999992</v>
      </c>
      <c r="FU10" s="27">
        <v>164.46910235000001</v>
      </c>
      <c r="FV10" s="27">
        <v>16.41006874</v>
      </c>
    </row>
    <row r="11" spans="2:183" s="17" customFormat="1" x14ac:dyDescent="0.25">
      <c r="B11" s="28"/>
      <c r="C11" s="28" t="s">
        <v>1</v>
      </c>
      <c r="D11" s="29">
        <f t="shared" si="0"/>
        <v>725.8467689900001</v>
      </c>
      <c r="E11" s="29">
        <f t="shared" si="1"/>
        <v>1494.5982408099999</v>
      </c>
      <c r="F11" s="29">
        <f t="shared" si="2"/>
        <v>1930.88290495</v>
      </c>
      <c r="G11" s="29">
        <f t="shared" si="3"/>
        <v>1091.8002090599998</v>
      </c>
      <c r="H11" s="29">
        <f t="shared" si="4"/>
        <v>1102.6224727450001</v>
      </c>
      <c r="I11" s="29">
        <f t="shared" si="5"/>
        <v>1644.2262065500004</v>
      </c>
      <c r="J11" s="29">
        <f t="shared" si="6"/>
        <v>3309.5636993409998</v>
      </c>
      <c r="K11" s="29">
        <f t="shared" si="7"/>
        <v>7502.2398350200001</v>
      </c>
      <c r="L11" s="29">
        <f t="shared" si="8"/>
        <v>4205.1997115799995</v>
      </c>
      <c r="M11" s="29">
        <f t="shared" si="41"/>
        <v>4199.9278787000003</v>
      </c>
      <c r="N11" s="29">
        <f t="shared" si="42"/>
        <v>84.353100210000008</v>
      </c>
      <c r="O11" s="29">
        <f t="shared" si="43"/>
        <v>189.12659141</v>
      </c>
      <c r="P11" s="29">
        <f t="shared" si="44"/>
        <v>37.821431439999998</v>
      </c>
      <c r="Q11" s="29">
        <f t="shared" si="45"/>
        <v>414.54564593000003</v>
      </c>
      <c r="R11" s="29">
        <f t="shared" si="46"/>
        <v>33.471962160000004</v>
      </c>
      <c r="S11" s="29">
        <f t="shared" si="47"/>
        <v>120.40536605</v>
      </c>
      <c r="T11" s="29">
        <f t="shared" si="48"/>
        <v>979.41641884000001</v>
      </c>
      <c r="U11" s="29">
        <f t="shared" si="49"/>
        <v>361.30449375999996</v>
      </c>
      <c r="V11" s="29">
        <f t="shared" si="50"/>
        <v>812.52802213999996</v>
      </c>
      <c r="W11" s="29">
        <f t="shared" si="51"/>
        <v>141.65870145</v>
      </c>
      <c r="X11" s="29">
        <f t="shared" si="52"/>
        <v>433.86567307000007</v>
      </c>
      <c r="Y11" s="29">
        <f t="shared" si="53"/>
        <v>542.83050829000001</v>
      </c>
      <c r="Z11" s="29">
        <f t="shared" si="54"/>
        <v>195.45644514999998</v>
      </c>
      <c r="AA11" s="29">
        <f t="shared" si="55"/>
        <v>241.26106003000001</v>
      </c>
      <c r="AB11" s="29">
        <f t="shared" si="56"/>
        <v>213.92436311999998</v>
      </c>
      <c r="AC11" s="29">
        <f t="shared" si="57"/>
        <v>441.15834075999999</v>
      </c>
      <c r="AD11" s="29">
        <f t="shared" si="58"/>
        <v>165.45514897000001</v>
      </c>
      <c r="AE11" s="29">
        <f t="shared" si="59"/>
        <v>196.31032874000002</v>
      </c>
      <c r="AF11" s="29">
        <f t="shared" si="60"/>
        <v>211.71542137</v>
      </c>
      <c r="AG11" s="29">
        <f t="shared" si="61"/>
        <v>529.14157366500001</v>
      </c>
      <c r="AH11" s="29">
        <f t="shared" si="62"/>
        <v>66.14150472</v>
      </c>
      <c r="AI11" s="29">
        <f t="shared" si="63"/>
        <v>84.957468460000001</v>
      </c>
      <c r="AJ11" s="29">
        <f t="shared" si="64"/>
        <v>988.1351982000001</v>
      </c>
      <c r="AK11" s="29">
        <f t="shared" si="65"/>
        <v>504.99203517000001</v>
      </c>
      <c r="AL11" s="29">
        <f t="shared" si="66"/>
        <v>769.53473488999998</v>
      </c>
      <c r="AM11" s="29">
        <f t="shared" si="67"/>
        <v>1217.8882413199999</v>
      </c>
      <c r="AN11" s="29">
        <f t="shared" si="68"/>
        <v>369.32673978000003</v>
      </c>
      <c r="AO11" s="29">
        <f t="shared" si="69"/>
        <v>952.81398335099993</v>
      </c>
      <c r="AP11" s="29">
        <f t="shared" si="70"/>
        <v>63.398278059999996</v>
      </c>
      <c r="AQ11" s="29">
        <f t="shared" si="71"/>
        <v>1862.0931504800001</v>
      </c>
      <c r="AR11" s="29">
        <f t="shared" si="72"/>
        <v>340.18862774999997</v>
      </c>
      <c r="AS11" s="29">
        <f t="shared" si="73"/>
        <v>5236.5597787299994</v>
      </c>
      <c r="AT11" s="29">
        <f t="shared" si="74"/>
        <v>235.13800505</v>
      </c>
      <c r="AU11" s="29">
        <f t="shared" si="75"/>
        <v>274.99261376000004</v>
      </c>
      <c r="AV11" s="29">
        <f t="shared" si="76"/>
        <v>1237.80817222</v>
      </c>
      <c r="AW11" s="29">
        <f t="shared" si="77"/>
        <v>2457.2609205500003</v>
      </c>
      <c r="AX11" s="29">
        <f t="shared" si="78"/>
        <v>868.31898469999999</v>
      </c>
      <c r="AY11" s="29">
        <f t="shared" si="79"/>
        <v>1095.98371969</v>
      </c>
      <c r="AZ11" s="29">
        <f t="shared" si="80"/>
        <v>282.46424315999997</v>
      </c>
      <c r="BA11" s="29">
        <f t="shared" si="81"/>
        <v>1953.1609311499997</v>
      </c>
      <c r="BB11" s="29">
        <f t="shared" si="82"/>
        <v>34.696782119999995</v>
      </c>
      <c r="BC11" s="29">
        <f>+SUM(BC12:BC17)</f>
        <v>15.200893370000001</v>
      </c>
      <c r="BD11" s="29">
        <f t="shared" ref="BD11:BN11" si="106">+SUM(BD12:BD17)</f>
        <v>8.48777516</v>
      </c>
      <c r="BE11" s="29">
        <f t="shared" si="106"/>
        <v>60.66443168</v>
      </c>
      <c r="BF11" s="29">
        <f t="shared" si="106"/>
        <v>59.846803649999998</v>
      </c>
      <c r="BG11" s="29">
        <f t="shared" si="106"/>
        <v>14.834462740000001</v>
      </c>
      <c r="BH11" s="29">
        <f t="shared" si="106"/>
        <v>114.44532502000001</v>
      </c>
      <c r="BI11" s="29">
        <f t="shared" si="106"/>
        <v>-0.40757406999999996</v>
      </c>
      <c r="BJ11" s="29">
        <f t="shared" si="106"/>
        <v>10.500375549999999</v>
      </c>
      <c r="BK11" s="29">
        <f t="shared" si="106"/>
        <v>27.728629960000003</v>
      </c>
      <c r="BL11" s="29">
        <f t="shared" si="106"/>
        <v>25.411289149999995</v>
      </c>
      <c r="BM11" s="29">
        <f t="shared" si="106"/>
        <v>145.91753839000003</v>
      </c>
      <c r="BN11" s="29">
        <f t="shared" si="106"/>
        <v>243.21681839000001</v>
      </c>
      <c r="BO11" s="29">
        <f>+SUM(BO12:BO17)</f>
        <v>0.30618287</v>
      </c>
      <c r="BP11" s="29">
        <f t="shared" ref="BP11:BZ11" si="107">+SUM(BP12:BP17)</f>
        <v>4.6106983699999997</v>
      </c>
      <c r="BQ11" s="29">
        <f t="shared" si="107"/>
        <v>28.555080920000002</v>
      </c>
      <c r="BR11" s="29">
        <f t="shared" si="107"/>
        <v>74.30536687</v>
      </c>
      <c r="BS11" s="29">
        <f t="shared" si="107"/>
        <v>-4.6205053100000004</v>
      </c>
      <c r="BT11" s="29">
        <f t="shared" si="107"/>
        <v>50.720504490000003</v>
      </c>
      <c r="BU11" s="29">
        <f t="shared" si="107"/>
        <v>75.548701860000008</v>
      </c>
      <c r="BV11" s="29">
        <f t="shared" si="107"/>
        <v>167.21571839000003</v>
      </c>
      <c r="BW11" s="29">
        <f t="shared" si="107"/>
        <v>736.65199858999995</v>
      </c>
      <c r="BX11" s="29">
        <f t="shared" si="107"/>
        <v>9.4074476300000001</v>
      </c>
      <c r="BY11" s="29">
        <f t="shared" si="107"/>
        <v>38.991704050000003</v>
      </c>
      <c r="BZ11" s="29">
        <f t="shared" si="107"/>
        <v>312.90534207999997</v>
      </c>
      <c r="CA11" s="29">
        <f>+SUM(CA12:CA17)</f>
        <v>6.2171943000000001</v>
      </c>
      <c r="CB11" s="29">
        <f t="shared" ref="CB11:CL11" si="108">+SUM(CB12:CB17)</f>
        <v>804.94582783999999</v>
      </c>
      <c r="CC11" s="29">
        <f t="shared" si="108"/>
        <v>1.365</v>
      </c>
      <c r="CD11" s="29">
        <f t="shared" si="108"/>
        <v>51.3</v>
      </c>
      <c r="CE11" s="29">
        <f t="shared" si="108"/>
        <v>6.9482637199999999</v>
      </c>
      <c r="CF11" s="29">
        <f t="shared" si="108"/>
        <v>83.410437729999998</v>
      </c>
      <c r="CG11" s="29">
        <f t="shared" si="108"/>
        <v>311.89735645000002</v>
      </c>
      <c r="CH11" s="29">
        <f t="shared" si="108"/>
        <v>5.4878832900000001</v>
      </c>
      <c r="CI11" s="29">
        <f t="shared" si="108"/>
        <v>116.48043333000001</v>
      </c>
      <c r="CJ11" s="29">
        <f t="shared" si="108"/>
        <v>65.16903868</v>
      </c>
      <c r="CK11" s="29">
        <f t="shared" si="108"/>
        <v>129.10744773000002</v>
      </c>
      <c r="CL11" s="29">
        <f t="shared" si="108"/>
        <v>348.55402187999999</v>
      </c>
      <c r="CM11" s="29">
        <f>+SUM(CM12:CM17)</f>
        <v>150.64907199999999</v>
      </c>
      <c r="CN11" s="29">
        <f t="shared" ref="CN11:CX11" si="109">+SUM(CN12:CN17)</f>
        <v>14.807373150000002</v>
      </c>
      <c r="CO11" s="29">
        <f t="shared" si="109"/>
        <v>30</v>
      </c>
      <c r="CP11" s="29">
        <f t="shared" si="109"/>
        <v>202.38580202</v>
      </c>
      <c r="CQ11" s="29">
        <f t="shared" si="109"/>
        <v>23.25341456</v>
      </c>
      <c r="CR11" s="29">
        <f t="shared" si="109"/>
        <v>15.62184345</v>
      </c>
      <c r="CS11" s="29">
        <f t="shared" si="109"/>
        <v>72.46526215999998</v>
      </c>
      <c r="CT11" s="29">
        <f t="shared" si="109"/>
        <v>27.427588799999999</v>
      </c>
      <c r="CU11" s="29">
        <f t="shared" si="109"/>
        <v>114.03151216000001</v>
      </c>
      <c r="CV11" s="29">
        <f t="shared" si="109"/>
        <v>44.523136489999999</v>
      </c>
      <c r="CW11" s="29">
        <f t="shared" si="109"/>
        <v>96.663152999999994</v>
      </c>
      <c r="CX11" s="29">
        <f t="shared" si="109"/>
        <v>299.97205127000001</v>
      </c>
      <c r="CY11" s="29">
        <f>+SUM(CY12:CY17)</f>
        <v>6.6348232199999995</v>
      </c>
      <c r="CZ11" s="29">
        <f t="shared" ref="CZ11:DJ11" si="110">+SUM(CZ12:CZ17)</f>
        <v>71.426471410000005</v>
      </c>
      <c r="DA11" s="29">
        <f t="shared" si="110"/>
        <v>87.393854340000004</v>
      </c>
      <c r="DB11" s="29">
        <f t="shared" si="110"/>
        <v>86.755455380000001</v>
      </c>
      <c r="DC11" s="29">
        <f t="shared" si="110"/>
        <v>50.882234969999999</v>
      </c>
      <c r="DD11" s="29">
        <f t="shared" si="110"/>
        <v>58.672638390000003</v>
      </c>
      <c r="DE11" s="29">
        <f t="shared" si="110"/>
        <v>71.161632429999997</v>
      </c>
      <c r="DF11" s="29">
        <f t="shared" si="110"/>
        <v>99.401531700000007</v>
      </c>
      <c r="DG11" s="29">
        <f t="shared" si="110"/>
        <v>41.152257239999997</v>
      </c>
      <c r="DH11" s="29">
        <f t="shared" si="110"/>
        <v>250.85173880500005</v>
      </c>
      <c r="DI11" s="29">
        <f t="shared" si="110"/>
        <v>128.22266368999999</v>
      </c>
      <c r="DJ11" s="29">
        <f t="shared" si="110"/>
        <v>150.06717116999997</v>
      </c>
      <c r="DK11" s="29">
        <f>+SUM(DK12:DK17)</f>
        <v>13.067433709999998</v>
      </c>
      <c r="DL11" s="29">
        <f t="shared" ref="DL11:DV11" si="111">+SUM(DL12:DL17)</f>
        <v>42.450947620000001</v>
      </c>
      <c r="DM11" s="29">
        <f t="shared" si="111"/>
        <v>10.62312339</v>
      </c>
      <c r="DN11" s="29">
        <f t="shared" si="111"/>
        <v>61.11439876</v>
      </c>
      <c r="DO11" s="29">
        <f t="shared" si="111"/>
        <v>0.52694288</v>
      </c>
      <c r="DP11" s="29">
        <f t="shared" si="111"/>
        <v>23.316126819999997</v>
      </c>
      <c r="DQ11" s="29">
        <f t="shared" si="111"/>
        <v>397.28493854999999</v>
      </c>
      <c r="DR11" s="29">
        <f t="shared" si="111"/>
        <v>15.999149690000001</v>
      </c>
      <c r="DS11" s="29">
        <f t="shared" si="111"/>
        <v>574.85110996000003</v>
      </c>
      <c r="DT11" s="29">
        <f t="shared" si="111"/>
        <v>32.230502180000002</v>
      </c>
      <c r="DU11" s="29">
        <f t="shared" si="111"/>
        <v>25.44783176</v>
      </c>
      <c r="DV11" s="29">
        <f t="shared" si="111"/>
        <v>447.31370122999999</v>
      </c>
      <c r="DW11" s="29">
        <v>88.818778600000002</v>
      </c>
      <c r="DX11" s="29">
        <v>23.704373299999997</v>
      </c>
      <c r="DY11" s="29">
        <v>657.01158298999997</v>
      </c>
      <c r="DZ11" s="29">
        <v>4.0068172999999998</v>
      </c>
      <c r="EA11" s="29">
        <v>710.67338241000004</v>
      </c>
      <c r="EB11" s="29">
        <v>503.20804160999995</v>
      </c>
      <c r="EC11" s="29">
        <v>276.76373516000001</v>
      </c>
      <c r="ED11" s="29">
        <v>14.943067469999999</v>
      </c>
      <c r="EE11" s="29">
        <v>77.619937149999998</v>
      </c>
      <c r="EF11" s="29">
        <v>106.59905265999998</v>
      </c>
      <c r="EG11" s="29">
        <v>140.25919909999999</v>
      </c>
      <c r="EH11" s="29">
        <v>705.9557315909999</v>
      </c>
      <c r="EI11" s="29">
        <v>56.245640359999996</v>
      </c>
      <c r="EJ11" s="29">
        <v>6.1</v>
      </c>
      <c r="EK11" s="29">
        <v>1.0526377</v>
      </c>
      <c r="EL11" s="29">
        <v>129.67734214999999</v>
      </c>
      <c r="EM11" s="29">
        <v>1444.32803289</v>
      </c>
      <c r="EN11" s="29">
        <v>288.08777544000003</v>
      </c>
      <c r="EO11" s="29">
        <v>228.59322578000001</v>
      </c>
      <c r="EP11" s="29">
        <v>105.84452228000001</v>
      </c>
      <c r="EQ11" s="29">
        <v>5.7508796900000005</v>
      </c>
      <c r="ER11" s="29">
        <v>2021.5982850599999</v>
      </c>
      <c r="ES11" s="29">
        <v>99.227709940000011</v>
      </c>
      <c r="ET11" s="29">
        <v>3115.7337837300001</v>
      </c>
      <c r="EU11" s="29">
        <v>0</v>
      </c>
      <c r="EV11" s="29">
        <v>28.61854202</v>
      </c>
      <c r="EW11" s="29">
        <v>206.51946303</v>
      </c>
      <c r="EX11" s="29">
        <v>174.84861017000003</v>
      </c>
      <c r="EY11" s="29">
        <v>58.708595119999998</v>
      </c>
      <c r="EZ11" s="29">
        <v>41.435408469999999</v>
      </c>
      <c r="FA11" s="29">
        <v>78.727919449999987</v>
      </c>
      <c r="FB11" s="29">
        <v>1014.48637978</v>
      </c>
      <c r="FC11" s="29">
        <v>144.59387298999999</v>
      </c>
      <c r="FD11" s="29">
        <v>1287.0065838700002</v>
      </c>
      <c r="FE11" s="29">
        <v>42.167386239999999</v>
      </c>
      <c r="FF11" s="29">
        <v>1128.08695044</v>
      </c>
      <c r="FG11" s="29">
        <v>2.0336362099999996</v>
      </c>
      <c r="FH11" s="29">
        <v>23.221471829999999</v>
      </c>
      <c r="FI11" s="29">
        <v>843.06387666000001</v>
      </c>
      <c r="FJ11" s="29">
        <v>11.231856580000001</v>
      </c>
      <c r="FK11" s="29">
        <v>106.88994199999999</v>
      </c>
      <c r="FL11" s="29">
        <v>977.86192111000003</v>
      </c>
      <c r="FM11" s="29">
        <v>250.95988728</v>
      </c>
      <c r="FN11" s="29">
        <v>27.857887290000001</v>
      </c>
      <c r="FO11" s="29">
        <v>3.64646859</v>
      </c>
      <c r="FP11" s="29">
        <v>9.8000000000000007</v>
      </c>
      <c r="FQ11" s="29">
        <v>71.622869739999999</v>
      </c>
      <c r="FR11" s="29">
        <v>1871.7380614099998</v>
      </c>
      <c r="FS11" s="29">
        <v>2.1</v>
      </c>
      <c r="FT11" s="29">
        <v>8.3651797699999992</v>
      </c>
      <c r="FU11" s="29">
        <v>24.231602349999999</v>
      </c>
      <c r="FV11" s="29">
        <v>14.638440540000001</v>
      </c>
    </row>
    <row r="12" spans="2:183" s="17" customFormat="1" x14ac:dyDescent="0.25">
      <c r="B12" s="28"/>
      <c r="C12" s="28" t="s">
        <v>2</v>
      </c>
      <c r="D12" s="29">
        <f t="shared" si="0"/>
        <v>2.11104315</v>
      </c>
      <c r="E12" s="29">
        <f t="shared" si="1"/>
        <v>7.3646547299999998</v>
      </c>
      <c r="F12" s="29">
        <f t="shared" si="2"/>
        <v>114.875561</v>
      </c>
      <c r="G12" s="29">
        <f t="shared" si="3"/>
        <v>18.030206029999999</v>
      </c>
      <c r="H12" s="29">
        <f t="shared" si="4"/>
        <v>175.31346237</v>
      </c>
      <c r="I12" s="29">
        <f t="shared" si="5"/>
        <v>235.78394857000001</v>
      </c>
      <c r="J12" s="29">
        <f t="shared" si="6"/>
        <v>653.32445108000013</v>
      </c>
      <c r="K12" s="29">
        <f t="shared" si="7"/>
        <v>1242.0521358000001</v>
      </c>
      <c r="L12" s="29">
        <f t="shared" si="8"/>
        <v>317.80933878999997</v>
      </c>
      <c r="M12" s="29">
        <f t="shared" si="41"/>
        <v>1328.2084631499997</v>
      </c>
      <c r="N12" s="29">
        <f t="shared" si="42"/>
        <v>0</v>
      </c>
      <c r="O12" s="29">
        <f t="shared" si="43"/>
        <v>0</v>
      </c>
      <c r="P12" s="29">
        <f t="shared" si="44"/>
        <v>0.90212471999999999</v>
      </c>
      <c r="Q12" s="29">
        <f t="shared" si="45"/>
        <v>1.2089184299999998</v>
      </c>
      <c r="R12" s="29">
        <f t="shared" si="46"/>
        <v>1.3363532299999998</v>
      </c>
      <c r="S12" s="29">
        <f t="shared" si="47"/>
        <v>0.50366173999999997</v>
      </c>
      <c r="T12" s="29">
        <f t="shared" si="48"/>
        <v>0.51970148999999988</v>
      </c>
      <c r="U12" s="29">
        <f t="shared" si="49"/>
        <v>5.0049382700000002</v>
      </c>
      <c r="V12" s="29">
        <f t="shared" si="50"/>
        <v>0</v>
      </c>
      <c r="W12" s="29">
        <f t="shared" si="51"/>
        <v>0</v>
      </c>
      <c r="X12" s="29">
        <f t="shared" si="52"/>
        <v>0</v>
      </c>
      <c r="Y12" s="29">
        <f t="shared" si="53"/>
        <v>114.875561</v>
      </c>
      <c r="Z12" s="29">
        <f t="shared" si="54"/>
        <v>0</v>
      </c>
      <c r="AA12" s="29">
        <f t="shared" si="55"/>
        <v>4.79786</v>
      </c>
      <c r="AB12" s="29">
        <f t="shared" si="56"/>
        <v>11.75803593</v>
      </c>
      <c r="AC12" s="29">
        <f t="shared" si="57"/>
        <v>1.4743101000000001</v>
      </c>
      <c r="AD12" s="29">
        <f t="shared" si="58"/>
        <v>8.5708828199999996</v>
      </c>
      <c r="AE12" s="29">
        <f t="shared" si="59"/>
        <v>71.070174059999999</v>
      </c>
      <c r="AF12" s="29">
        <f t="shared" si="60"/>
        <v>4.9379997399999995</v>
      </c>
      <c r="AG12" s="29">
        <f t="shared" si="61"/>
        <v>90.734405749999993</v>
      </c>
      <c r="AH12" s="29">
        <f t="shared" si="62"/>
        <v>11.502646909999999</v>
      </c>
      <c r="AI12" s="29">
        <f t="shared" si="63"/>
        <v>25.867244459999998</v>
      </c>
      <c r="AJ12" s="29">
        <f t="shared" si="64"/>
        <v>19.620155010000001</v>
      </c>
      <c r="AK12" s="29">
        <f t="shared" si="65"/>
        <v>178.79390218999998</v>
      </c>
      <c r="AL12" s="29">
        <f t="shared" si="66"/>
        <v>21.157133269999996</v>
      </c>
      <c r="AM12" s="29">
        <f t="shared" si="67"/>
        <v>511.62064974999998</v>
      </c>
      <c r="AN12" s="29">
        <f t="shared" si="68"/>
        <v>34.079691169999997</v>
      </c>
      <c r="AO12" s="29">
        <f t="shared" si="69"/>
        <v>86.466976889999984</v>
      </c>
      <c r="AP12" s="29">
        <f t="shared" si="70"/>
        <v>9.7699811899999993</v>
      </c>
      <c r="AQ12" s="29">
        <f t="shared" si="71"/>
        <v>581.67739589999996</v>
      </c>
      <c r="AR12" s="29">
        <f t="shared" si="72"/>
        <v>110.23366237</v>
      </c>
      <c r="AS12" s="29">
        <f t="shared" si="73"/>
        <v>540.37109634000001</v>
      </c>
      <c r="AT12" s="29">
        <f t="shared" si="74"/>
        <v>3.5128117299999992</v>
      </c>
      <c r="AU12" s="29">
        <f t="shared" si="75"/>
        <v>101.61487705</v>
      </c>
      <c r="AV12" s="29">
        <f t="shared" si="76"/>
        <v>154.09594589</v>
      </c>
      <c r="AW12" s="29">
        <f t="shared" si="77"/>
        <v>58.585704119999995</v>
      </c>
      <c r="AX12" s="29">
        <f t="shared" si="78"/>
        <v>731.27671610999994</v>
      </c>
      <c r="AY12" s="29">
        <f t="shared" si="79"/>
        <v>8.9983417599999989</v>
      </c>
      <c r="AZ12" s="29">
        <f t="shared" si="80"/>
        <v>4.0366483099999995</v>
      </c>
      <c r="BA12" s="29">
        <f t="shared" si="81"/>
        <v>583.89675696999996</v>
      </c>
      <c r="BB12" s="29">
        <f t="shared" si="82"/>
        <v>13.629006339999998</v>
      </c>
      <c r="BC12" s="29">
        <v>0</v>
      </c>
      <c r="BD12" s="29">
        <v>0</v>
      </c>
      <c r="BE12" s="29">
        <v>0</v>
      </c>
      <c r="BF12" s="29">
        <v>0</v>
      </c>
      <c r="BG12" s="29">
        <v>0</v>
      </c>
      <c r="BH12" s="29">
        <v>0</v>
      </c>
      <c r="BI12" s="29">
        <v>0</v>
      </c>
      <c r="BJ12" s="29">
        <v>0.90212471999999999</v>
      </c>
      <c r="BK12" s="29">
        <v>0</v>
      </c>
      <c r="BL12" s="29">
        <v>0</v>
      </c>
      <c r="BM12" s="29">
        <v>0.57618636000000001</v>
      </c>
      <c r="BN12" s="29">
        <v>0.63273206999999987</v>
      </c>
      <c r="BO12" s="29">
        <v>0</v>
      </c>
      <c r="BP12" s="29">
        <v>0</v>
      </c>
      <c r="BQ12" s="29">
        <v>1.3363532299999998</v>
      </c>
      <c r="BR12" s="29">
        <v>0</v>
      </c>
      <c r="BS12" s="29">
        <v>0</v>
      </c>
      <c r="BT12" s="29">
        <v>0.50366173999999997</v>
      </c>
      <c r="BU12" s="29">
        <v>0.39191871999999994</v>
      </c>
      <c r="BV12" s="29">
        <v>0.12778276999999999</v>
      </c>
      <c r="BW12" s="29">
        <v>0</v>
      </c>
      <c r="BX12" s="29">
        <v>0</v>
      </c>
      <c r="BY12" s="29">
        <v>5</v>
      </c>
      <c r="BZ12" s="29">
        <v>4.9382699999999998E-3</v>
      </c>
      <c r="CA12" s="29">
        <v>0</v>
      </c>
      <c r="CB12" s="29">
        <v>0</v>
      </c>
      <c r="CC12" s="29">
        <v>0</v>
      </c>
      <c r="CD12" s="29">
        <v>0</v>
      </c>
      <c r="CE12" s="29">
        <v>0</v>
      </c>
      <c r="CF12" s="29">
        <v>0</v>
      </c>
      <c r="CG12" s="29">
        <v>0</v>
      </c>
      <c r="CH12" s="29">
        <v>0</v>
      </c>
      <c r="CI12" s="29">
        <v>0</v>
      </c>
      <c r="CJ12" s="29">
        <v>0</v>
      </c>
      <c r="CK12" s="29">
        <v>113.875561</v>
      </c>
      <c r="CL12" s="29">
        <v>1</v>
      </c>
      <c r="CM12" s="29">
        <v>0</v>
      </c>
      <c r="CN12" s="29">
        <v>0</v>
      </c>
      <c r="CO12" s="29">
        <v>0</v>
      </c>
      <c r="CP12" s="29">
        <v>0</v>
      </c>
      <c r="CQ12" s="29">
        <v>0</v>
      </c>
      <c r="CR12" s="29">
        <v>4.79786</v>
      </c>
      <c r="CS12" s="29">
        <v>1.6528239300000001</v>
      </c>
      <c r="CT12" s="29">
        <v>2.9000000000000001E-2</v>
      </c>
      <c r="CU12" s="29">
        <v>10.076212</v>
      </c>
      <c r="CV12" s="29">
        <v>0</v>
      </c>
      <c r="CW12" s="29">
        <v>0</v>
      </c>
      <c r="CX12" s="29">
        <v>1.4743101000000001</v>
      </c>
      <c r="CY12" s="29">
        <v>6.6348232199999995</v>
      </c>
      <c r="CZ12" s="29">
        <v>0</v>
      </c>
      <c r="DA12" s="29">
        <v>1.9360596000000001</v>
      </c>
      <c r="DB12" s="29">
        <v>18.476385030000003</v>
      </c>
      <c r="DC12" s="29">
        <v>0.568407</v>
      </c>
      <c r="DD12" s="29">
        <v>52.025382030000003</v>
      </c>
      <c r="DE12" s="29">
        <v>1.1616324299999998</v>
      </c>
      <c r="DF12" s="29">
        <v>3.7763673099999999</v>
      </c>
      <c r="DG12" s="29">
        <v>0</v>
      </c>
      <c r="DH12" s="29">
        <v>64.314047680000002</v>
      </c>
      <c r="DI12" s="29">
        <v>0.96859560999999994</v>
      </c>
      <c r="DJ12" s="29">
        <v>25.451762460000001</v>
      </c>
      <c r="DK12" s="29">
        <v>2.4307968300000002</v>
      </c>
      <c r="DL12" s="29">
        <v>0.50637399999999999</v>
      </c>
      <c r="DM12" s="29">
        <v>8.5654760799999998</v>
      </c>
      <c r="DN12" s="29">
        <v>2.2246747600000001</v>
      </c>
      <c r="DO12" s="29">
        <v>0.32644287999999999</v>
      </c>
      <c r="DP12" s="29">
        <v>23.316126819999997</v>
      </c>
      <c r="DQ12" s="29">
        <v>17.563715330000001</v>
      </c>
      <c r="DR12" s="29">
        <v>0.60172808</v>
      </c>
      <c r="DS12" s="29">
        <v>1.4547116</v>
      </c>
      <c r="DT12" s="29">
        <v>23.84767854</v>
      </c>
      <c r="DU12" s="29">
        <v>18.821708299999997</v>
      </c>
      <c r="DV12" s="29">
        <v>136.12451535</v>
      </c>
      <c r="DW12" s="29">
        <v>0</v>
      </c>
      <c r="DX12" s="29">
        <v>20.602501349999997</v>
      </c>
      <c r="DY12" s="29">
        <v>0.55463192000000006</v>
      </c>
      <c r="DZ12" s="29">
        <v>1.8118183600000002</v>
      </c>
      <c r="EA12" s="29">
        <v>8.6845571600000007</v>
      </c>
      <c r="EB12" s="29">
        <v>501.12427422999997</v>
      </c>
      <c r="EC12" s="29">
        <v>7.0999999999999994E-2</v>
      </c>
      <c r="ED12" s="29">
        <v>6.71335937</v>
      </c>
      <c r="EE12" s="29">
        <v>27.2953318</v>
      </c>
      <c r="EF12" s="29">
        <v>83.305333989999994</v>
      </c>
      <c r="EG12" s="29">
        <v>0.93796391000000001</v>
      </c>
      <c r="EH12" s="29">
        <v>2.2236789899999998</v>
      </c>
      <c r="EI12" s="29">
        <v>2.6673434900000004</v>
      </c>
      <c r="EJ12" s="29">
        <v>6.1</v>
      </c>
      <c r="EK12" s="29">
        <v>1.0026377</v>
      </c>
      <c r="EL12" s="29">
        <v>78.35868773</v>
      </c>
      <c r="EM12" s="29">
        <v>501.13135499000003</v>
      </c>
      <c r="EN12" s="29">
        <v>2.1873531800000001</v>
      </c>
      <c r="EO12" s="29">
        <v>11.41252493</v>
      </c>
      <c r="EP12" s="29">
        <v>95.844522280000007</v>
      </c>
      <c r="EQ12" s="29">
        <v>2.9766151600000001</v>
      </c>
      <c r="ER12" s="29">
        <v>17.405536380000001</v>
      </c>
      <c r="ES12" s="29">
        <v>0.3</v>
      </c>
      <c r="ET12" s="29">
        <v>522.66555996</v>
      </c>
      <c r="EU12" s="29">
        <v>0</v>
      </c>
      <c r="EV12" s="29">
        <v>0.18098848000000001</v>
      </c>
      <c r="EW12" s="29">
        <v>3.3318232499999993</v>
      </c>
      <c r="EX12" s="29">
        <v>22.747087479999998</v>
      </c>
      <c r="EY12" s="29">
        <v>51.03041649</v>
      </c>
      <c r="EZ12" s="29">
        <v>27.837373080000003</v>
      </c>
      <c r="FA12" s="29">
        <v>81.52524523999999</v>
      </c>
      <c r="FB12" s="29">
        <v>29.394984570000002</v>
      </c>
      <c r="FC12" s="29">
        <v>43.175716080000001</v>
      </c>
      <c r="FD12" s="29">
        <v>0</v>
      </c>
      <c r="FE12" s="29">
        <v>6.5288350700000004</v>
      </c>
      <c r="FF12" s="29">
        <v>52.056869049999996</v>
      </c>
      <c r="FG12" s="29">
        <v>2.0008779199999998</v>
      </c>
      <c r="FH12" s="29">
        <v>22.696064109999998</v>
      </c>
      <c r="FI12" s="29">
        <v>706.57977407999999</v>
      </c>
      <c r="FJ12" s="29">
        <v>9.3376649999999992E-2</v>
      </c>
      <c r="FK12" s="29">
        <v>0</v>
      </c>
      <c r="FL12" s="29">
        <v>8.9049651099999991</v>
      </c>
      <c r="FM12" s="29">
        <v>0.95988728000000001</v>
      </c>
      <c r="FN12" s="29">
        <v>2.4470747899999998</v>
      </c>
      <c r="FO12" s="29">
        <v>0.62968623999999995</v>
      </c>
      <c r="FP12" s="29">
        <v>0</v>
      </c>
      <c r="FQ12" s="29">
        <v>28.954003149999998</v>
      </c>
      <c r="FR12" s="29">
        <v>554.94275382000001</v>
      </c>
      <c r="FS12" s="29">
        <v>0</v>
      </c>
      <c r="FT12" s="29">
        <v>7.0934465499999995</v>
      </c>
      <c r="FU12" s="29">
        <v>6.5355597899999989</v>
      </c>
      <c r="FV12" s="29">
        <v>1.5204405400000001</v>
      </c>
    </row>
    <row r="13" spans="2:183" s="17" customFormat="1" x14ac:dyDescent="0.25">
      <c r="B13" s="28"/>
      <c r="C13" s="28" t="s">
        <v>3</v>
      </c>
      <c r="D13" s="29">
        <f t="shared" si="0"/>
        <v>366.70169794000003</v>
      </c>
      <c r="E13" s="29">
        <f t="shared" si="1"/>
        <v>505.08635505000001</v>
      </c>
      <c r="F13" s="29">
        <f t="shared" si="2"/>
        <v>1318.3721689600002</v>
      </c>
      <c r="G13" s="29">
        <f t="shared" si="3"/>
        <v>604.01743243999999</v>
      </c>
      <c r="H13" s="29">
        <f t="shared" si="4"/>
        <v>501.18405597500004</v>
      </c>
      <c r="I13" s="29">
        <f t="shared" si="5"/>
        <v>496.52358119999997</v>
      </c>
      <c r="J13" s="29">
        <f t="shared" si="6"/>
        <v>732.57204163999995</v>
      </c>
      <c r="K13" s="29">
        <f t="shared" si="7"/>
        <v>709.13267480000002</v>
      </c>
      <c r="L13" s="29">
        <f t="shared" si="8"/>
        <v>1348.36169311</v>
      </c>
      <c r="M13" s="29">
        <f t="shared" si="41"/>
        <v>845.99921347999998</v>
      </c>
      <c r="N13" s="29">
        <f t="shared" si="42"/>
        <v>51.046360460000002</v>
      </c>
      <c r="O13" s="29">
        <f t="shared" si="43"/>
        <v>100.32669593</v>
      </c>
      <c r="P13" s="29">
        <f t="shared" si="44"/>
        <v>24.72700347</v>
      </c>
      <c r="Q13" s="29">
        <f t="shared" si="45"/>
        <v>190.60163808000001</v>
      </c>
      <c r="R13" s="29">
        <f t="shared" si="46"/>
        <v>28.958861710000001</v>
      </c>
      <c r="S13" s="29">
        <f t="shared" si="47"/>
        <v>61.214326270000008</v>
      </c>
      <c r="T13" s="29">
        <f t="shared" si="48"/>
        <v>330.17780489</v>
      </c>
      <c r="U13" s="29">
        <f t="shared" si="49"/>
        <v>84.735362179999996</v>
      </c>
      <c r="V13" s="29">
        <f t="shared" si="50"/>
        <v>801.36500000000001</v>
      </c>
      <c r="W13" s="29">
        <f t="shared" si="51"/>
        <v>96.910437729999998</v>
      </c>
      <c r="X13" s="29">
        <f t="shared" si="52"/>
        <v>138.52268050000001</v>
      </c>
      <c r="Y13" s="29">
        <f t="shared" si="53"/>
        <v>281.57405073000001</v>
      </c>
      <c r="Z13" s="29">
        <f t="shared" si="54"/>
        <v>0.51200000000000001</v>
      </c>
      <c r="AA13" s="29">
        <f t="shared" si="55"/>
        <v>167.44970450999998</v>
      </c>
      <c r="AB13" s="29">
        <f t="shared" si="56"/>
        <v>69.729845830000002</v>
      </c>
      <c r="AC13" s="29">
        <f t="shared" si="57"/>
        <v>366.32588209999994</v>
      </c>
      <c r="AD13" s="29">
        <f t="shared" si="58"/>
        <v>46.884266150000002</v>
      </c>
      <c r="AE13" s="29">
        <f t="shared" si="59"/>
        <v>8.1880213200000007</v>
      </c>
      <c r="AF13" s="29">
        <f t="shared" si="60"/>
        <v>113.59312439000001</v>
      </c>
      <c r="AG13" s="29">
        <f t="shared" si="61"/>
        <v>332.51864411500003</v>
      </c>
      <c r="AH13" s="29">
        <f t="shared" si="62"/>
        <v>-13.259246259999998</v>
      </c>
      <c r="AI13" s="29">
        <f t="shared" si="63"/>
        <v>0</v>
      </c>
      <c r="AJ13" s="29">
        <f t="shared" si="64"/>
        <v>410.14632466</v>
      </c>
      <c r="AK13" s="29">
        <f t="shared" si="65"/>
        <v>99.636502799999988</v>
      </c>
      <c r="AL13" s="29">
        <f t="shared" si="66"/>
        <v>0.69599896999999999</v>
      </c>
      <c r="AM13" s="29">
        <f t="shared" si="67"/>
        <v>552.18382419</v>
      </c>
      <c r="AN13" s="29">
        <f t="shared" si="68"/>
        <v>68.787226160000003</v>
      </c>
      <c r="AO13" s="29">
        <f t="shared" si="69"/>
        <v>110.90499231999998</v>
      </c>
      <c r="AP13" s="29">
        <f t="shared" si="70"/>
        <v>6.7121200000000006E-2</v>
      </c>
      <c r="AQ13" s="29">
        <f t="shared" si="71"/>
        <v>309.13942201000003</v>
      </c>
      <c r="AR13" s="29">
        <f t="shared" si="72"/>
        <v>83.857029659999995</v>
      </c>
      <c r="AS13" s="29">
        <f t="shared" si="73"/>
        <v>316.06910193000004</v>
      </c>
      <c r="AT13" s="29">
        <f t="shared" si="74"/>
        <v>229.11812395000001</v>
      </c>
      <c r="AU13" s="29">
        <f t="shared" si="75"/>
        <v>163.57773671000001</v>
      </c>
      <c r="AV13" s="29">
        <f t="shared" si="76"/>
        <v>35.161378040000002</v>
      </c>
      <c r="AW13" s="29">
        <f t="shared" si="77"/>
        <v>920.50445440999988</v>
      </c>
      <c r="AX13" s="29">
        <f t="shared" si="78"/>
        <v>0.62540772</v>
      </c>
      <c r="AY13" s="29">
        <f t="shared" si="79"/>
        <v>82.787983690000004</v>
      </c>
      <c r="AZ13" s="29">
        <f t="shared" si="80"/>
        <v>267.97943660000004</v>
      </c>
      <c r="BA13" s="29">
        <f t="shared" si="81"/>
        <v>494.60638546999996</v>
      </c>
      <c r="BB13" s="29">
        <f t="shared" si="82"/>
        <v>18.767775780000001</v>
      </c>
      <c r="BC13" s="29">
        <v>3.2153747599999996</v>
      </c>
      <c r="BD13" s="29">
        <v>8</v>
      </c>
      <c r="BE13" s="29">
        <v>39.830985699999999</v>
      </c>
      <c r="BF13" s="29">
        <v>30</v>
      </c>
      <c r="BG13" s="29">
        <v>-0.30279467999999998</v>
      </c>
      <c r="BH13" s="29">
        <v>70.629490610000005</v>
      </c>
      <c r="BI13" s="29">
        <v>-0.65966243999999996</v>
      </c>
      <c r="BJ13" s="29">
        <v>0.38666591</v>
      </c>
      <c r="BK13" s="29">
        <v>25</v>
      </c>
      <c r="BL13" s="29">
        <v>18.312890479999997</v>
      </c>
      <c r="BM13" s="29">
        <v>7</v>
      </c>
      <c r="BN13" s="29">
        <v>165.28874760000002</v>
      </c>
      <c r="BO13" s="29">
        <v>0.14811473999999999</v>
      </c>
      <c r="BP13" s="29">
        <v>1.8943629399999999</v>
      </c>
      <c r="BQ13" s="29">
        <v>26.91638403</v>
      </c>
      <c r="BR13" s="29">
        <v>59.792914000000003</v>
      </c>
      <c r="BS13" s="29">
        <v>-1.1300000000000001E-2</v>
      </c>
      <c r="BT13" s="29">
        <v>1.4327122699999999</v>
      </c>
      <c r="BU13" s="29">
        <v>74.116535850000005</v>
      </c>
      <c r="BV13" s="29">
        <v>157.06126904000001</v>
      </c>
      <c r="BW13" s="29">
        <v>99</v>
      </c>
      <c r="BX13" s="29">
        <v>5.5</v>
      </c>
      <c r="BY13" s="29">
        <v>15.310386000000001</v>
      </c>
      <c r="BZ13" s="29">
        <v>63.924976179999994</v>
      </c>
      <c r="CA13" s="29">
        <v>0</v>
      </c>
      <c r="CB13" s="29">
        <v>800</v>
      </c>
      <c r="CC13" s="29">
        <v>1.365</v>
      </c>
      <c r="CD13" s="29">
        <v>26.3</v>
      </c>
      <c r="CE13" s="29">
        <v>0.2</v>
      </c>
      <c r="CF13" s="29">
        <v>70.410437729999998</v>
      </c>
      <c r="CG13" s="29">
        <v>103.1617518</v>
      </c>
      <c r="CH13" s="29">
        <v>1.0349999999999999</v>
      </c>
      <c r="CI13" s="29">
        <v>34.325928700000006</v>
      </c>
      <c r="CJ13" s="29">
        <v>65.16903868</v>
      </c>
      <c r="CK13" s="29">
        <v>0</v>
      </c>
      <c r="CL13" s="29">
        <v>216.40501205000001</v>
      </c>
      <c r="CM13" s="29">
        <v>0.51200000000000001</v>
      </c>
      <c r="CN13" s="29">
        <v>0</v>
      </c>
      <c r="CO13" s="29">
        <v>0</v>
      </c>
      <c r="CP13" s="29">
        <v>162.38580202</v>
      </c>
      <c r="CQ13" s="29">
        <v>4.7399190400000002</v>
      </c>
      <c r="CR13" s="29">
        <v>0.32398345000000001</v>
      </c>
      <c r="CS13" s="29">
        <v>45.679845829999998</v>
      </c>
      <c r="CT13" s="29">
        <v>0.45</v>
      </c>
      <c r="CU13" s="29">
        <v>23.6</v>
      </c>
      <c r="CV13" s="29">
        <v>7</v>
      </c>
      <c r="CW13" s="29">
        <v>96.663152999999994</v>
      </c>
      <c r="CX13" s="29">
        <v>262.66272909999998</v>
      </c>
      <c r="CY13" s="29">
        <v>0</v>
      </c>
      <c r="CZ13" s="29">
        <v>26.426471409999998</v>
      </c>
      <c r="DA13" s="29">
        <v>20.457794740000001</v>
      </c>
      <c r="DB13" s="29">
        <v>9.132321880000001</v>
      </c>
      <c r="DC13" s="29">
        <v>-0.68617203000000004</v>
      </c>
      <c r="DD13" s="29">
        <v>-0.25812853000000002</v>
      </c>
      <c r="DE13" s="29">
        <v>0</v>
      </c>
      <c r="DF13" s="29">
        <v>95.125164390000009</v>
      </c>
      <c r="DG13" s="29">
        <v>18.467959999999998</v>
      </c>
      <c r="DH13" s="29">
        <v>163.30628062500003</v>
      </c>
      <c r="DI13" s="29">
        <v>73.460226380000009</v>
      </c>
      <c r="DJ13" s="29">
        <v>95.752137109999993</v>
      </c>
      <c r="DK13" s="29">
        <v>-19.5</v>
      </c>
      <c r="DL13" s="29">
        <v>4.9405637400000009</v>
      </c>
      <c r="DM13" s="29">
        <v>1.30019</v>
      </c>
      <c r="DN13" s="29">
        <v>0</v>
      </c>
      <c r="DO13" s="29">
        <v>0</v>
      </c>
      <c r="DP13" s="29">
        <v>0</v>
      </c>
      <c r="DQ13" s="29">
        <v>10.092966300000001</v>
      </c>
      <c r="DR13" s="29">
        <v>9</v>
      </c>
      <c r="DS13" s="29">
        <v>391.05335836</v>
      </c>
      <c r="DT13" s="29">
        <v>7.8106448300000002</v>
      </c>
      <c r="DU13" s="29">
        <v>2.4366720900000001</v>
      </c>
      <c r="DV13" s="29">
        <v>89.389185879999985</v>
      </c>
      <c r="DW13" s="29">
        <v>0</v>
      </c>
      <c r="DX13" s="29">
        <v>0.92132331999999995</v>
      </c>
      <c r="DY13" s="29">
        <v>-0.22532435000000001</v>
      </c>
      <c r="DZ13" s="29">
        <v>0.19499894000000001</v>
      </c>
      <c r="EA13" s="29">
        <v>551.98882524999999</v>
      </c>
      <c r="EB13" s="29">
        <v>0</v>
      </c>
      <c r="EC13" s="29">
        <v>16.217257669999999</v>
      </c>
      <c r="ED13" s="29">
        <v>4.2831574899999998</v>
      </c>
      <c r="EE13" s="29">
        <v>48.286811</v>
      </c>
      <c r="EF13" s="29">
        <v>22.293718669999997</v>
      </c>
      <c r="EG13" s="29">
        <v>58.321235189999989</v>
      </c>
      <c r="EH13" s="29">
        <v>30.290038459999995</v>
      </c>
      <c r="EI13" s="29">
        <v>1.7121200000000003E-2</v>
      </c>
      <c r="EJ13" s="29">
        <v>0</v>
      </c>
      <c r="EK13" s="29">
        <v>0.05</v>
      </c>
      <c r="EL13" s="29">
        <v>25.27033286</v>
      </c>
      <c r="EM13" s="29">
        <v>6.9089149999999988E-2</v>
      </c>
      <c r="EN13" s="29">
        <v>283.8</v>
      </c>
      <c r="EO13" s="29">
        <v>83.857029659999995</v>
      </c>
      <c r="EP13" s="29">
        <v>0</v>
      </c>
      <c r="EQ13" s="29">
        <v>0</v>
      </c>
      <c r="ER13" s="29">
        <v>5.4169999999999998</v>
      </c>
      <c r="ES13" s="29">
        <v>42.627428130000006</v>
      </c>
      <c r="ET13" s="29">
        <v>268.02467380000002</v>
      </c>
      <c r="EU13" s="29">
        <v>0</v>
      </c>
      <c r="EV13" s="29">
        <v>28.43755354</v>
      </c>
      <c r="EW13" s="29">
        <v>200.68057041</v>
      </c>
      <c r="EX13" s="29">
        <v>152.10152269000002</v>
      </c>
      <c r="EY13" s="29">
        <v>7.6781786300000006</v>
      </c>
      <c r="EZ13" s="29">
        <v>3.7980353899999999</v>
      </c>
      <c r="FA13" s="29">
        <v>-2.7973257900000008</v>
      </c>
      <c r="FB13" s="29">
        <v>36.540546920000004</v>
      </c>
      <c r="FC13" s="29">
        <v>1.4181569100000002</v>
      </c>
      <c r="FD13" s="29">
        <v>177.00020980000002</v>
      </c>
      <c r="FE13" s="29">
        <v>25.838551169999999</v>
      </c>
      <c r="FF13" s="29">
        <v>717.66569343999993</v>
      </c>
      <c r="FG13" s="29">
        <v>0</v>
      </c>
      <c r="FH13" s="29">
        <v>0.52540772000000002</v>
      </c>
      <c r="FI13" s="29">
        <v>0.1</v>
      </c>
      <c r="FJ13" s="29">
        <v>11.06409292</v>
      </c>
      <c r="FK13" s="29">
        <v>52.969272189999998</v>
      </c>
      <c r="FL13" s="29">
        <v>18.754618579999999</v>
      </c>
      <c r="FM13" s="29">
        <v>250</v>
      </c>
      <c r="FN13" s="29">
        <v>14.96265425</v>
      </c>
      <c r="FO13" s="29">
        <v>3.0167823500000002</v>
      </c>
      <c r="FP13" s="29">
        <v>0</v>
      </c>
      <c r="FQ13" s="29">
        <v>0.74891582999999995</v>
      </c>
      <c r="FR13" s="29">
        <v>493.85746963999998</v>
      </c>
      <c r="FS13" s="29">
        <v>0</v>
      </c>
      <c r="FT13" s="29">
        <v>1.27173322</v>
      </c>
      <c r="FU13" s="29">
        <v>17.496042559999999</v>
      </c>
      <c r="FV13" s="29">
        <v>0</v>
      </c>
    </row>
    <row r="14" spans="2:183" s="17" customFormat="1" x14ac:dyDescent="0.25">
      <c r="B14" s="28"/>
      <c r="C14" s="28" t="s">
        <v>4</v>
      </c>
      <c r="D14" s="29">
        <f t="shared" si="0"/>
        <v>350.30514132000008</v>
      </c>
      <c r="E14" s="29">
        <f t="shared" si="1"/>
        <v>355.29061068999999</v>
      </c>
      <c r="F14" s="29">
        <f t="shared" si="2"/>
        <v>485.00000046000002</v>
      </c>
      <c r="G14" s="29">
        <f t="shared" si="3"/>
        <v>464.86164016999999</v>
      </c>
      <c r="H14" s="29">
        <f t="shared" si="4"/>
        <v>422.20000037000005</v>
      </c>
      <c r="I14" s="29">
        <f t="shared" si="5"/>
        <v>542.28057504000003</v>
      </c>
      <c r="J14" s="29">
        <f t="shared" si="6"/>
        <v>516.97364581099998</v>
      </c>
      <c r="K14" s="29">
        <f t="shared" si="7"/>
        <v>868.11047948999999</v>
      </c>
      <c r="L14" s="29">
        <f t="shared" si="8"/>
        <v>480.47145731999996</v>
      </c>
      <c r="M14" s="29">
        <f t="shared" si="41"/>
        <v>414.25128621000005</v>
      </c>
      <c r="N14" s="29">
        <f t="shared" si="42"/>
        <v>33.306739750000006</v>
      </c>
      <c r="O14" s="29">
        <f t="shared" si="43"/>
        <v>85.876368049999996</v>
      </c>
      <c r="P14" s="29">
        <f t="shared" si="44"/>
        <v>10.32734187</v>
      </c>
      <c r="Q14" s="29">
        <f t="shared" si="45"/>
        <v>220.79469165</v>
      </c>
      <c r="R14" s="29">
        <f t="shared" si="46"/>
        <v>0.37175223000000002</v>
      </c>
      <c r="S14" s="29">
        <f t="shared" si="47"/>
        <v>57.18280996</v>
      </c>
      <c r="T14" s="29">
        <f t="shared" si="48"/>
        <v>28.64325754</v>
      </c>
      <c r="U14" s="29">
        <f t="shared" si="49"/>
        <v>269.09279096</v>
      </c>
      <c r="V14" s="29">
        <f t="shared" si="50"/>
        <v>6.2171943000000001</v>
      </c>
      <c r="W14" s="29">
        <f t="shared" si="51"/>
        <v>44.748263719999997</v>
      </c>
      <c r="X14" s="29">
        <f t="shared" si="52"/>
        <v>289.99258678999996</v>
      </c>
      <c r="Y14" s="29">
        <f t="shared" si="53"/>
        <v>144.04195565000001</v>
      </c>
      <c r="Z14" s="29">
        <f t="shared" si="54"/>
        <v>194.94444514999998</v>
      </c>
      <c r="AA14" s="29">
        <f t="shared" si="55"/>
        <v>69.013495519999992</v>
      </c>
      <c r="AB14" s="29">
        <f t="shared" si="56"/>
        <v>130.35530016000001</v>
      </c>
      <c r="AC14" s="29">
        <f t="shared" si="57"/>
        <v>70.548399340000003</v>
      </c>
      <c r="AD14" s="29">
        <f t="shared" si="58"/>
        <v>110</v>
      </c>
      <c r="AE14" s="29">
        <f t="shared" si="59"/>
        <v>116.02107836</v>
      </c>
      <c r="AF14" s="29">
        <f t="shared" si="60"/>
        <v>92.713965239999993</v>
      </c>
      <c r="AG14" s="29">
        <f t="shared" si="61"/>
        <v>103.46495677</v>
      </c>
      <c r="AH14" s="29">
        <f t="shared" si="62"/>
        <v>67.060002330000003</v>
      </c>
      <c r="AI14" s="29">
        <f t="shared" si="63"/>
        <v>59.090223999999999</v>
      </c>
      <c r="AJ14" s="29">
        <f t="shared" si="64"/>
        <v>189.56871853000001</v>
      </c>
      <c r="AK14" s="29">
        <f t="shared" si="65"/>
        <v>226.56163018000001</v>
      </c>
      <c r="AL14" s="29">
        <f t="shared" si="66"/>
        <v>95.999327230000006</v>
      </c>
      <c r="AM14" s="29">
        <f t="shared" si="67"/>
        <v>152.08376738000001</v>
      </c>
      <c r="AN14" s="29">
        <f t="shared" si="68"/>
        <v>15.318111239999999</v>
      </c>
      <c r="AO14" s="29">
        <f t="shared" si="69"/>
        <v>253.57243996099999</v>
      </c>
      <c r="AP14" s="29">
        <f t="shared" si="70"/>
        <v>53.561175669999997</v>
      </c>
      <c r="AQ14" s="29">
        <f t="shared" si="71"/>
        <v>328.14874381999999</v>
      </c>
      <c r="AR14" s="29">
        <f t="shared" si="72"/>
        <v>146.09793572000001</v>
      </c>
      <c r="AS14" s="29">
        <f t="shared" si="73"/>
        <v>340.30262428000003</v>
      </c>
      <c r="AT14" s="29">
        <f t="shared" si="74"/>
        <v>2.50706937</v>
      </c>
      <c r="AU14" s="29">
        <f t="shared" si="75"/>
        <v>9.8000000000000007</v>
      </c>
      <c r="AV14" s="29">
        <f t="shared" si="76"/>
        <v>100</v>
      </c>
      <c r="AW14" s="29">
        <f t="shared" si="77"/>
        <v>368.16438794999999</v>
      </c>
      <c r="AX14" s="29">
        <f t="shared" si="78"/>
        <v>136.41686087000002</v>
      </c>
      <c r="AY14" s="29">
        <f t="shared" si="79"/>
        <v>55.666316330000001</v>
      </c>
      <c r="AZ14" s="29">
        <f t="shared" si="80"/>
        <v>10.448158250000001</v>
      </c>
      <c r="BA14" s="29">
        <f t="shared" si="81"/>
        <v>211.71995076000002</v>
      </c>
      <c r="BB14" s="29">
        <f t="shared" si="82"/>
        <v>2.1</v>
      </c>
      <c r="BC14" s="29">
        <v>11.985518610000002</v>
      </c>
      <c r="BD14" s="29">
        <v>0.48777516000000004</v>
      </c>
      <c r="BE14" s="29">
        <v>20.83344598</v>
      </c>
      <c r="BF14" s="29">
        <v>27.966326240000001</v>
      </c>
      <c r="BG14" s="29">
        <v>14.910877510000001</v>
      </c>
      <c r="BH14" s="29">
        <v>42.999164300000004</v>
      </c>
      <c r="BI14" s="29">
        <v>0</v>
      </c>
      <c r="BJ14" s="29">
        <v>7.7535238900000003</v>
      </c>
      <c r="BK14" s="29">
        <v>2.5738179799999998</v>
      </c>
      <c r="BL14" s="29">
        <v>5.2943489500000007</v>
      </c>
      <c r="BM14" s="29">
        <v>138.20500398000001</v>
      </c>
      <c r="BN14" s="29">
        <v>77.295338720000004</v>
      </c>
      <c r="BO14" s="29">
        <v>0</v>
      </c>
      <c r="BP14" s="29">
        <v>0.37175223000000002</v>
      </c>
      <c r="BQ14" s="29">
        <v>0</v>
      </c>
      <c r="BR14" s="29">
        <v>14.28403919</v>
      </c>
      <c r="BS14" s="29">
        <v>-5.8853597099999995</v>
      </c>
      <c r="BT14" s="29">
        <v>48.784130480000002</v>
      </c>
      <c r="BU14" s="29">
        <v>0</v>
      </c>
      <c r="BV14" s="29">
        <v>9.6819586400000013</v>
      </c>
      <c r="BW14" s="29">
        <v>18.961298899999999</v>
      </c>
      <c r="BX14" s="29">
        <v>3.9074476300000001</v>
      </c>
      <c r="BY14" s="29">
        <v>16.494741309999998</v>
      </c>
      <c r="BZ14" s="29">
        <v>248.69060202</v>
      </c>
      <c r="CA14" s="29">
        <v>6.2171943000000001</v>
      </c>
      <c r="CB14" s="29">
        <v>0</v>
      </c>
      <c r="CC14" s="29">
        <v>0</v>
      </c>
      <c r="CD14" s="29">
        <v>25</v>
      </c>
      <c r="CE14" s="29">
        <v>6.7482637199999997</v>
      </c>
      <c r="CF14" s="29">
        <v>13</v>
      </c>
      <c r="CG14" s="29">
        <v>203.38519886999998</v>
      </c>
      <c r="CH14" s="29">
        <v>4.4528832899999999</v>
      </c>
      <c r="CI14" s="29">
        <v>82.154504630000005</v>
      </c>
      <c r="CJ14" s="29">
        <v>0</v>
      </c>
      <c r="CK14" s="29">
        <v>14.283541560000002</v>
      </c>
      <c r="CL14" s="29">
        <v>129.75841409</v>
      </c>
      <c r="CM14" s="29">
        <v>150.13707199999999</v>
      </c>
      <c r="CN14" s="29">
        <v>14.807373150000002</v>
      </c>
      <c r="CO14" s="29">
        <v>30</v>
      </c>
      <c r="CP14" s="29">
        <v>40</v>
      </c>
      <c r="CQ14" s="29">
        <v>18.513495519999999</v>
      </c>
      <c r="CR14" s="29">
        <v>10.5</v>
      </c>
      <c r="CS14" s="29">
        <v>25</v>
      </c>
      <c r="CT14" s="29">
        <v>25</v>
      </c>
      <c r="CU14" s="29">
        <v>80.355300159999999</v>
      </c>
      <c r="CV14" s="29">
        <v>35.299999999999997</v>
      </c>
      <c r="CW14" s="29">
        <v>0</v>
      </c>
      <c r="CX14" s="29">
        <v>35.248399339999999</v>
      </c>
      <c r="CY14" s="29">
        <v>0</v>
      </c>
      <c r="CZ14" s="29">
        <v>45</v>
      </c>
      <c r="DA14" s="29">
        <v>65</v>
      </c>
      <c r="DB14" s="29">
        <v>59.146748469999999</v>
      </c>
      <c r="DC14" s="29">
        <v>51</v>
      </c>
      <c r="DD14" s="29">
        <v>5.8743298900000003</v>
      </c>
      <c r="DE14" s="29">
        <v>70</v>
      </c>
      <c r="DF14" s="29">
        <v>0.5</v>
      </c>
      <c r="DG14" s="29">
        <v>22.21396524</v>
      </c>
      <c r="DH14" s="29">
        <v>22.74698673</v>
      </c>
      <c r="DI14" s="29">
        <v>53.0326491</v>
      </c>
      <c r="DJ14" s="29">
        <v>27.685320939999997</v>
      </c>
      <c r="DK14" s="29">
        <v>30</v>
      </c>
      <c r="DL14" s="29">
        <v>36.302545019999997</v>
      </c>
      <c r="DM14" s="29">
        <v>0.75745731000000005</v>
      </c>
      <c r="DN14" s="29">
        <v>58.889724000000001</v>
      </c>
      <c r="DO14" s="29">
        <v>0.20050000000000001</v>
      </c>
      <c r="DP14" s="29">
        <v>0</v>
      </c>
      <c r="DQ14" s="29">
        <v>0.82825692000000006</v>
      </c>
      <c r="DR14" s="29">
        <v>6.3974216100000003</v>
      </c>
      <c r="DS14" s="29">
        <v>182.34304</v>
      </c>
      <c r="DT14" s="29">
        <v>0.57217881000000015</v>
      </c>
      <c r="DU14" s="29">
        <v>4.1894513699999996</v>
      </c>
      <c r="DV14" s="29">
        <v>221.8</v>
      </c>
      <c r="DW14" s="29">
        <v>88.818778600000002</v>
      </c>
      <c r="DX14" s="29">
        <v>2.1805486300000001</v>
      </c>
      <c r="DY14" s="29">
        <v>5</v>
      </c>
      <c r="DZ14" s="29">
        <v>0</v>
      </c>
      <c r="EA14" s="29">
        <v>150</v>
      </c>
      <c r="EB14" s="29">
        <v>2.0837673799999998</v>
      </c>
      <c r="EC14" s="29">
        <v>9.333766279999999</v>
      </c>
      <c r="ED14" s="29">
        <v>3.9465506100000001</v>
      </c>
      <c r="EE14" s="29">
        <v>2.03779435</v>
      </c>
      <c r="EF14" s="29">
        <v>0</v>
      </c>
      <c r="EG14" s="29">
        <v>78.5</v>
      </c>
      <c r="EH14" s="29">
        <v>175.07243996099999</v>
      </c>
      <c r="EI14" s="29">
        <v>53.561175669999997</v>
      </c>
      <c r="EJ14" s="29">
        <v>0</v>
      </c>
      <c r="EK14" s="29">
        <v>0</v>
      </c>
      <c r="EL14" s="29">
        <v>26.048321560000002</v>
      </c>
      <c r="EM14" s="29">
        <v>300</v>
      </c>
      <c r="EN14" s="29">
        <v>2.1004222599999998</v>
      </c>
      <c r="EO14" s="29">
        <v>133.32367119</v>
      </c>
      <c r="EP14" s="29">
        <v>10</v>
      </c>
      <c r="EQ14" s="29">
        <v>2.7742645300000004</v>
      </c>
      <c r="ER14" s="29">
        <v>0</v>
      </c>
      <c r="ES14" s="29">
        <v>56.300281810000001</v>
      </c>
      <c r="ET14" s="29">
        <v>284.00234247000003</v>
      </c>
      <c r="EU14" s="29">
        <v>0</v>
      </c>
      <c r="EV14" s="29">
        <v>0</v>
      </c>
      <c r="EW14" s="29">
        <v>2.50706937</v>
      </c>
      <c r="EX14" s="29">
        <v>0</v>
      </c>
      <c r="EY14" s="29">
        <v>0</v>
      </c>
      <c r="EZ14" s="29">
        <v>9.8000000000000007</v>
      </c>
      <c r="FA14" s="29">
        <v>0</v>
      </c>
      <c r="FB14" s="29">
        <v>0</v>
      </c>
      <c r="FC14" s="29">
        <v>100</v>
      </c>
      <c r="FD14" s="29">
        <v>0</v>
      </c>
      <c r="FE14" s="29">
        <v>9.8000000000000007</v>
      </c>
      <c r="FF14" s="29">
        <v>358.36438794999998</v>
      </c>
      <c r="FG14" s="29">
        <v>3.2758290000000002E-2</v>
      </c>
      <c r="FH14" s="29">
        <v>0</v>
      </c>
      <c r="FI14" s="29">
        <v>136.38410258000002</v>
      </c>
      <c r="FJ14" s="29">
        <v>7.438700999999999E-2</v>
      </c>
      <c r="FK14" s="29">
        <v>53.92066981</v>
      </c>
      <c r="FL14" s="29">
        <v>1.6712595100000001</v>
      </c>
      <c r="FM14" s="29">
        <v>0</v>
      </c>
      <c r="FN14" s="29">
        <v>10.448158250000001</v>
      </c>
      <c r="FO14" s="29">
        <v>0</v>
      </c>
      <c r="FP14" s="29">
        <v>9.8000000000000007</v>
      </c>
      <c r="FQ14" s="29">
        <v>41.919950760000006</v>
      </c>
      <c r="FR14" s="29">
        <v>160</v>
      </c>
      <c r="FS14" s="29">
        <v>2.1</v>
      </c>
      <c r="FT14" s="29">
        <v>0</v>
      </c>
      <c r="FU14" s="29">
        <v>0</v>
      </c>
      <c r="FV14" s="29">
        <v>13.118</v>
      </c>
    </row>
    <row r="15" spans="2:183" s="17" customFormat="1" x14ac:dyDescent="0.25">
      <c r="B15" s="28"/>
      <c r="C15" s="28" t="s">
        <v>5</v>
      </c>
      <c r="D15" s="29">
        <f t="shared" si="0"/>
        <v>6.7288865800000002</v>
      </c>
      <c r="E15" s="29">
        <f t="shared" si="1"/>
        <v>9.2779583400000014</v>
      </c>
      <c r="F15" s="29">
        <f t="shared" si="2"/>
        <v>12.635174529999999</v>
      </c>
      <c r="G15" s="29">
        <f t="shared" si="3"/>
        <v>4.8909304199999992</v>
      </c>
      <c r="H15" s="29">
        <f t="shared" si="4"/>
        <v>3.9249540299999999</v>
      </c>
      <c r="I15" s="29">
        <f t="shared" si="5"/>
        <v>0.83810174000000004</v>
      </c>
      <c r="J15" s="29">
        <f t="shared" si="6"/>
        <v>5.5</v>
      </c>
      <c r="K15" s="29">
        <f t="shared" si="7"/>
        <v>0</v>
      </c>
      <c r="L15" s="29">
        <f t="shared" si="8"/>
        <v>0</v>
      </c>
      <c r="M15" s="29">
        <f t="shared" si="41"/>
        <v>0</v>
      </c>
      <c r="N15" s="29">
        <f t="shared" si="42"/>
        <v>0</v>
      </c>
      <c r="O15" s="29">
        <f t="shared" si="43"/>
        <v>2.92352743</v>
      </c>
      <c r="P15" s="29">
        <f t="shared" si="44"/>
        <v>1.8649613800000002</v>
      </c>
      <c r="Q15" s="29">
        <f t="shared" si="45"/>
        <v>1.9403977700000001</v>
      </c>
      <c r="R15" s="29">
        <f t="shared" si="46"/>
        <v>2.8049949900000004</v>
      </c>
      <c r="S15" s="29">
        <f t="shared" si="47"/>
        <v>1.5045680799999999</v>
      </c>
      <c r="T15" s="29">
        <f t="shared" si="48"/>
        <v>2.4969929200000003</v>
      </c>
      <c r="U15" s="29">
        <f t="shared" si="49"/>
        <v>2.47140235</v>
      </c>
      <c r="V15" s="29">
        <f t="shared" si="50"/>
        <v>4.9458278399999998</v>
      </c>
      <c r="W15" s="29">
        <f t="shared" si="51"/>
        <v>0</v>
      </c>
      <c r="X15" s="29">
        <f t="shared" si="52"/>
        <v>5.3504057799999991</v>
      </c>
      <c r="Y15" s="29">
        <f t="shared" si="53"/>
        <v>2.3389409099999998</v>
      </c>
      <c r="Z15" s="29">
        <f t="shared" si="54"/>
        <v>0</v>
      </c>
      <c r="AA15" s="29">
        <f t="shared" si="55"/>
        <v>0</v>
      </c>
      <c r="AB15" s="29">
        <f t="shared" si="56"/>
        <v>2.0811812000000001</v>
      </c>
      <c r="AC15" s="29">
        <f t="shared" si="57"/>
        <v>2.80974922</v>
      </c>
      <c r="AD15" s="29">
        <f t="shared" si="58"/>
        <v>0</v>
      </c>
      <c r="AE15" s="29">
        <f t="shared" si="59"/>
        <v>1.0310550000000001</v>
      </c>
      <c r="AF15" s="29">
        <f t="shared" si="60"/>
        <v>0.47033199999999997</v>
      </c>
      <c r="AG15" s="29">
        <f t="shared" si="61"/>
        <v>2.4235670300000001</v>
      </c>
      <c r="AH15" s="29">
        <f t="shared" si="62"/>
        <v>0.83810174000000004</v>
      </c>
      <c r="AI15" s="29">
        <f t="shared" si="63"/>
        <v>0</v>
      </c>
      <c r="AJ15" s="29">
        <f t="shared" si="64"/>
        <v>0</v>
      </c>
      <c r="AK15" s="29">
        <f t="shared" si="65"/>
        <v>0</v>
      </c>
      <c r="AL15" s="29">
        <f t="shared" si="66"/>
        <v>0</v>
      </c>
      <c r="AM15" s="29">
        <f t="shared" si="67"/>
        <v>2</v>
      </c>
      <c r="AN15" s="29">
        <f t="shared" si="68"/>
        <v>0</v>
      </c>
      <c r="AO15" s="29">
        <f t="shared" si="69"/>
        <v>3.5</v>
      </c>
      <c r="AP15" s="29">
        <f t="shared" si="70"/>
        <v>0</v>
      </c>
      <c r="AQ15" s="29">
        <f t="shared" si="71"/>
        <v>0</v>
      </c>
      <c r="AR15" s="29">
        <f t="shared" si="72"/>
        <v>0</v>
      </c>
      <c r="AS15" s="29">
        <f t="shared" si="73"/>
        <v>0</v>
      </c>
      <c r="AT15" s="29">
        <f t="shared" si="74"/>
        <v>0</v>
      </c>
      <c r="AU15" s="29">
        <f t="shared" si="75"/>
        <v>0</v>
      </c>
      <c r="AV15" s="29">
        <f t="shared" si="76"/>
        <v>0</v>
      </c>
      <c r="AW15" s="29">
        <f t="shared" si="77"/>
        <v>0</v>
      </c>
      <c r="AX15" s="29">
        <f t="shared" si="78"/>
        <v>0</v>
      </c>
      <c r="AY15" s="29">
        <f t="shared" si="79"/>
        <v>0</v>
      </c>
      <c r="AZ15" s="29">
        <f t="shared" si="80"/>
        <v>0</v>
      </c>
      <c r="BA15" s="29">
        <f t="shared" si="81"/>
        <v>0</v>
      </c>
      <c r="BB15" s="29">
        <f t="shared" si="82"/>
        <v>0.2</v>
      </c>
      <c r="BC15" s="29">
        <v>0</v>
      </c>
      <c r="BD15" s="29">
        <v>0</v>
      </c>
      <c r="BE15" s="29">
        <v>0</v>
      </c>
      <c r="BF15" s="29">
        <v>1.8804774099999999</v>
      </c>
      <c r="BG15" s="29">
        <v>0.22637990999999999</v>
      </c>
      <c r="BH15" s="29">
        <v>0.81667011</v>
      </c>
      <c r="BI15" s="29">
        <v>0.25208837000000001</v>
      </c>
      <c r="BJ15" s="29">
        <v>1.4580610300000001</v>
      </c>
      <c r="BK15" s="29">
        <v>0.15481198000000002</v>
      </c>
      <c r="BL15" s="29">
        <v>1.8040497200000001</v>
      </c>
      <c r="BM15" s="29">
        <v>0.13634805</v>
      </c>
      <c r="BN15" s="29">
        <v>0</v>
      </c>
      <c r="BO15" s="29">
        <v>0.15806813</v>
      </c>
      <c r="BP15" s="29">
        <v>2.3445832000000002</v>
      </c>
      <c r="BQ15" s="29">
        <v>0.30234366000000001</v>
      </c>
      <c r="BR15" s="29">
        <v>0.22841368000000001</v>
      </c>
      <c r="BS15" s="29">
        <v>1.2761543999999998</v>
      </c>
      <c r="BT15" s="29">
        <v>0</v>
      </c>
      <c r="BU15" s="29">
        <v>1.0402472899999999</v>
      </c>
      <c r="BV15" s="29">
        <v>0.34470793999999999</v>
      </c>
      <c r="BW15" s="29">
        <v>1.1120376900000002</v>
      </c>
      <c r="BX15" s="29">
        <v>0</v>
      </c>
      <c r="BY15" s="29">
        <v>2.18657674</v>
      </c>
      <c r="BZ15" s="29">
        <v>0.28482561000000001</v>
      </c>
      <c r="CA15" s="29">
        <v>0</v>
      </c>
      <c r="CB15" s="29">
        <v>4.9458278399999998</v>
      </c>
      <c r="CC15" s="29">
        <v>0</v>
      </c>
      <c r="CD15" s="29">
        <v>0</v>
      </c>
      <c r="CE15" s="29">
        <v>0</v>
      </c>
      <c r="CF15" s="29">
        <v>0</v>
      </c>
      <c r="CG15" s="29">
        <v>5.3504057799999991</v>
      </c>
      <c r="CH15" s="29">
        <v>0</v>
      </c>
      <c r="CI15" s="29">
        <v>0</v>
      </c>
      <c r="CJ15" s="29">
        <v>0</v>
      </c>
      <c r="CK15" s="29">
        <v>0.94834517000000007</v>
      </c>
      <c r="CL15" s="29">
        <v>1.39059574</v>
      </c>
      <c r="CM15" s="29">
        <v>0</v>
      </c>
      <c r="CN15" s="29">
        <v>0</v>
      </c>
      <c r="CO15" s="29">
        <v>0</v>
      </c>
      <c r="CP15" s="29">
        <v>0</v>
      </c>
      <c r="CQ15" s="29">
        <v>0</v>
      </c>
      <c r="CR15" s="29">
        <v>0</v>
      </c>
      <c r="CS15" s="29">
        <v>0.1325924</v>
      </c>
      <c r="CT15" s="29">
        <v>1.9485888</v>
      </c>
      <c r="CU15" s="29">
        <v>0</v>
      </c>
      <c r="CV15" s="29">
        <v>2.2231364899999999</v>
      </c>
      <c r="CW15" s="29">
        <v>0</v>
      </c>
      <c r="CX15" s="29">
        <v>0.58661273000000003</v>
      </c>
      <c r="CY15" s="29">
        <v>0</v>
      </c>
      <c r="CZ15" s="29">
        <v>0</v>
      </c>
      <c r="DA15" s="29">
        <v>0</v>
      </c>
      <c r="DB15" s="29">
        <v>0</v>
      </c>
      <c r="DC15" s="29">
        <v>0</v>
      </c>
      <c r="DD15" s="29">
        <v>1.0310550000000001</v>
      </c>
      <c r="DE15" s="29">
        <v>0</v>
      </c>
      <c r="DF15" s="29">
        <v>0</v>
      </c>
      <c r="DG15" s="29">
        <v>0.47033199999999997</v>
      </c>
      <c r="DH15" s="29">
        <v>0.48442376999999998</v>
      </c>
      <c r="DI15" s="29">
        <v>0.7611926</v>
      </c>
      <c r="DJ15" s="29">
        <v>1.17795066</v>
      </c>
      <c r="DK15" s="29">
        <v>0.13663687999999999</v>
      </c>
      <c r="DL15" s="29">
        <v>0.70146486000000008</v>
      </c>
      <c r="DM15" s="29">
        <v>0</v>
      </c>
      <c r="DN15" s="29">
        <v>0</v>
      </c>
      <c r="DO15" s="29">
        <v>0</v>
      </c>
      <c r="DP15" s="29">
        <v>0</v>
      </c>
      <c r="DQ15" s="29">
        <v>0</v>
      </c>
      <c r="DR15" s="29">
        <v>0</v>
      </c>
      <c r="DS15" s="29">
        <v>0</v>
      </c>
      <c r="DT15" s="29">
        <v>0</v>
      </c>
      <c r="DU15" s="29">
        <v>0</v>
      </c>
      <c r="DV15" s="29">
        <v>0</v>
      </c>
      <c r="DW15" s="29">
        <v>0</v>
      </c>
      <c r="DX15" s="29">
        <v>0</v>
      </c>
      <c r="DY15" s="29">
        <v>0</v>
      </c>
      <c r="DZ15" s="29">
        <v>2</v>
      </c>
      <c r="EA15" s="29">
        <v>0</v>
      </c>
      <c r="EB15" s="29">
        <v>0</v>
      </c>
      <c r="EC15" s="29">
        <v>0</v>
      </c>
      <c r="ED15" s="29">
        <v>0</v>
      </c>
      <c r="EE15" s="29">
        <v>0</v>
      </c>
      <c r="EF15" s="29">
        <v>1</v>
      </c>
      <c r="EG15" s="29">
        <v>2.5</v>
      </c>
      <c r="EH15" s="29">
        <v>0</v>
      </c>
      <c r="EI15" s="29">
        <v>0</v>
      </c>
      <c r="EJ15" s="29">
        <v>0</v>
      </c>
      <c r="EK15" s="29">
        <v>0</v>
      </c>
      <c r="EL15" s="29">
        <v>0</v>
      </c>
      <c r="EM15" s="29">
        <v>0</v>
      </c>
      <c r="EN15" s="29">
        <v>0</v>
      </c>
      <c r="EO15" s="29">
        <v>0</v>
      </c>
      <c r="EP15" s="29">
        <v>0</v>
      </c>
      <c r="EQ15" s="29">
        <v>0</v>
      </c>
      <c r="ER15" s="29">
        <v>0</v>
      </c>
      <c r="ES15" s="29">
        <v>0</v>
      </c>
      <c r="ET15" s="29">
        <v>0</v>
      </c>
      <c r="EU15" s="29">
        <v>0</v>
      </c>
      <c r="EV15" s="29">
        <v>0</v>
      </c>
      <c r="EW15" s="29">
        <v>0</v>
      </c>
      <c r="EX15" s="29">
        <v>0</v>
      </c>
      <c r="EY15" s="29">
        <v>0</v>
      </c>
      <c r="EZ15" s="29">
        <v>0</v>
      </c>
      <c r="FA15" s="29">
        <v>0</v>
      </c>
      <c r="FB15" s="29">
        <v>0</v>
      </c>
      <c r="FC15" s="29">
        <v>0</v>
      </c>
      <c r="FD15" s="29">
        <v>0</v>
      </c>
      <c r="FE15" s="29">
        <v>0</v>
      </c>
      <c r="FF15" s="29">
        <v>0</v>
      </c>
      <c r="FG15" s="29">
        <v>0</v>
      </c>
      <c r="FH15" s="29">
        <v>0</v>
      </c>
      <c r="FI15" s="29">
        <v>0</v>
      </c>
      <c r="FJ15" s="29">
        <v>0</v>
      </c>
      <c r="FK15" s="29">
        <v>0</v>
      </c>
      <c r="FL15" s="29">
        <v>0</v>
      </c>
      <c r="FM15" s="29">
        <v>0</v>
      </c>
      <c r="FN15" s="29">
        <v>0</v>
      </c>
      <c r="FO15" s="29">
        <v>0</v>
      </c>
      <c r="FP15" s="29">
        <v>0</v>
      </c>
      <c r="FQ15" s="29">
        <v>0</v>
      </c>
      <c r="FR15" s="29">
        <v>0</v>
      </c>
      <c r="FS15" s="29">
        <v>0</v>
      </c>
      <c r="FT15" s="29">
        <v>0</v>
      </c>
      <c r="FU15" s="29">
        <v>0.2</v>
      </c>
      <c r="FV15" s="29">
        <v>0</v>
      </c>
    </row>
    <row r="16" spans="2:183" s="17" customFormat="1" x14ac:dyDescent="0.25">
      <c r="B16" s="28"/>
      <c r="C16" s="28" t="s">
        <v>6</v>
      </c>
      <c r="D16" s="29">
        <f t="shared" si="0"/>
        <v>0</v>
      </c>
      <c r="E16" s="29">
        <f t="shared" si="1"/>
        <v>617.57866200000001</v>
      </c>
      <c r="F16" s="29">
        <f t="shared" si="2"/>
        <v>0</v>
      </c>
      <c r="G16" s="29">
        <f t="shared" si="3"/>
        <v>0</v>
      </c>
      <c r="H16" s="29">
        <f t="shared" si="4"/>
        <v>0</v>
      </c>
      <c r="I16" s="29">
        <f t="shared" si="5"/>
        <v>368.8</v>
      </c>
      <c r="J16" s="29">
        <f t="shared" si="6"/>
        <v>0</v>
      </c>
      <c r="K16" s="29">
        <f t="shared" si="7"/>
        <v>0</v>
      </c>
      <c r="L16" s="29">
        <f t="shared" si="8"/>
        <v>308</v>
      </c>
      <c r="M16" s="29">
        <f t="shared" si="41"/>
        <v>0</v>
      </c>
      <c r="N16" s="29">
        <f t="shared" si="42"/>
        <v>0</v>
      </c>
      <c r="O16" s="29">
        <f t="shared" si="43"/>
        <v>0</v>
      </c>
      <c r="P16" s="29">
        <f t="shared" si="44"/>
        <v>0</v>
      </c>
      <c r="Q16" s="29">
        <f t="shared" si="45"/>
        <v>0</v>
      </c>
      <c r="R16" s="29">
        <f t="shared" si="46"/>
        <v>0</v>
      </c>
      <c r="S16" s="29">
        <f t="shared" si="47"/>
        <v>0</v>
      </c>
      <c r="T16" s="29">
        <f t="shared" si="48"/>
        <v>617.57866200000001</v>
      </c>
      <c r="U16" s="29">
        <f t="shared" si="49"/>
        <v>0</v>
      </c>
      <c r="V16" s="29">
        <f t="shared" si="50"/>
        <v>0</v>
      </c>
      <c r="W16" s="29">
        <f t="shared" si="51"/>
        <v>0</v>
      </c>
      <c r="X16" s="29">
        <f t="shared" si="52"/>
        <v>0</v>
      </c>
      <c r="Y16" s="29">
        <f t="shared" si="53"/>
        <v>0</v>
      </c>
      <c r="Z16" s="29">
        <f t="shared" si="54"/>
        <v>0</v>
      </c>
      <c r="AA16" s="29">
        <f t="shared" si="55"/>
        <v>0</v>
      </c>
      <c r="AB16" s="29">
        <f t="shared" si="56"/>
        <v>0</v>
      </c>
      <c r="AC16" s="29">
        <f t="shared" si="57"/>
        <v>0</v>
      </c>
      <c r="AD16" s="29">
        <f t="shared" si="58"/>
        <v>0</v>
      </c>
      <c r="AE16" s="29">
        <f t="shared" si="59"/>
        <v>0</v>
      </c>
      <c r="AF16" s="29">
        <f t="shared" si="60"/>
        <v>0</v>
      </c>
      <c r="AG16" s="29">
        <f t="shared" si="61"/>
        <v>0</v>
      </c>
      <c r="AH16" s="29">
        <f t="shared" si="62"/>
        <v>0</v>
      </c>
      <c r="AI16" s="29">
        <f t="shared" si="63"/>
        <v>0</v>
      </c>
      <c r="AJ16" s="29">
        <f t="shared" si="64"/>
        <v>368.8</v>
      </c>
      <c r="AK16" s="29">
        <f t="shared" si="65"/>
        <v>0</v>
      </c>
      <c r="AL16" s="29">
        <f t="shared" si="66"/>
        <v>0</v>
      </c>
      <c r="AM16" s="29">
        <f t="shared" si="67"/>
        <v>0</v>
      </c>
      <c r="AN16" s="29">
        <f t="shared" si="68"/>
        <v>0</v>
      </c>
      <c r="AO16" s="29">
        <f t="shared" si="69"/>
        <v>0</v>
      </c>
      <c r="AP16" s="29">
        <f t="shared" si="70"/>
        <v>0</v>
      </c>
      <c r="AQ16" s="29">
        <f t="shared" si="71"/>
        <v>0</v>
      </c>
      <c r="AR16" s="29">
        <f t="shared" si="72"/>
        <v>0</v>
      </c>
      <c r="AS16" s="29">
        <f t="shared" si="73"/>
        <v>0</v>
      </c>
      <c r="AT16" s="29">
        <f t="shared" si="74"/>
        <v>0</v>
      </c>
      <c r="AU16" s="29">
        <f t="shared" si="75"/>
        <v>0</v>
      </c>
      <c r="AV16" s="29">
        <f t="shared" si="76"/>
        <v>0</v>
      </c>
      <c r="AW16" s="29">
        <f t="shared" si="77"/>
        <v>308</v>
      </c>
      <c r="AX16" s="29">
        <f t="shared" si="78"/>
        <v>0</v>
      </c>
      <c r="AY16" s="29">
        <f t="shared" si="79"/>
        <v>0</v>
      </c>
      <c r="AZ16" s="29">
        <f t="shared" si="80"/>
        <v>0</v>
      </c>
      <c r="BA16" s="29">
        <f t="shared" si="81"/>
        <v>0</v>
      </c>
      <c r="BB16" s="29">
        <f t="shared" si="82"/>
        <v>0</v>
      </c>
      <c r="BC16" s="29">
        <v>0</v>
      </c>
      <c r="BD16" s="29">
        <v>0</v>
      </c>
      <c r="BE16" s="29">
        <v>0</v>
      </c>
      <c r="BF16" s="29">
        <v>0</v>
      </c>
      <c r="BG16" s="29">
        <v>0</v>
      </c>
      <c r="BH16" s="29">
        <v>0</v>
      </c>
      <c r="BI16" s="29">
        <v>0</v>
      </c>
      <c r="BJ16" s="29">
        <v>0</v>
      </c>
      <c r="BK16" s="29">
        <v>0</v>
      </c>
      <c r="BL16" s="29">
        <v>0</v>
      </c>
      <c r="BM16" s="29">
        <v>0</v>
      </c>
      <c r="BN16" s="29">
        <v>0</v>
      </c>
      <c r="BO16" s="29">
        <v>0</v>
      </c>
      <c r="BP16" s="29">
        <v>0</v>
      </c>
      <c r="BQ16" s="29">
        <v>0</v>
      </c>
      <c r="BR16" s="29">
        <v>0</v>
      </c>
      <c r="BS16" s="29">
        <v>0</v>
      </c>
      <c r="BT16" s="29">
        <v>0</v>
      </c>
      <c r="BU16" s="29">
        <v>0</v>
      </c>
      <c r="BV16" s="29">
        <v>0</v>
      </c>
      <c r="BW16" s="29">
        <v>617.57866200000001</v>
      </c>
      <c r="BX16" s="29">
        <v>0</v>
      </c>
      <c r="BY16" s="29">
        <v>0</v>
      </c>
      <c r="BZ16" s="29">
        <v>0</v>
      </c>
      <c r="CA16" s="29">
        <v>0</v>
      </c>
      <c r="CB16" s="29">
        <v>0</v>
      </c>
      <c r="CC16" s="29">
        <v>0</v>
      </c>
      <c r="CD16" s="29">
        <v>0</v>
      </c>
      <c r="CE16" s="29">
        <v>0</v>
      </c>
      <c r="CF16" s="29">
        <v>0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0</v>
      </c>
      <c r="CQ16" s="29">
        <v>0</v>
      </c>
      <c r="CR16" s="29">
        <v>0</v>
      </c>
      <c r="CS16" s="29">
        <v>0</v>
      </c>
      <c r="CT16" s="29">
        <v>0</v>
      </c>
      <c r="CU16" s="29">
        <v>0</v>
      </c>
      <c r="CV16" s="29">
        <v>0</v>
      </c>
      <c r="CW16" s="29">
        <v>0</v>
      </c>
      <c r="CX16" s="29">
        <v>0</v>
      </c>
      <c r="CY16" s="29">
        <v>0</v>
      </c>
      <c r="CZ16" s="29">
        <v>0</v>
      </c>
      <c r="DA16" s="29">
        <v>0</v>
      </c>
      <c r="DB16" s="29">
        <v>0</v>
      </c>
      <c r="DC16" s="29">
        <v>0</v>
      </c>
      <c r="DD16" s="29">
        <v>0</v>
      </c>
      <c r="DE16" s="29">
        <v>0</v>
      </c>
      <c r="DF16" s="29">
        <v>0</v>
      </c>
      <c r="DG16" s="29">
        <v>0</v>
      </c>
      <c r="DH16" s="29">
        <v>0</v>
      </c>
      <c r="DI16" s="29">
        <v>0</v>
      </c>
      <c r="DJ16" s="29">
        <v>0</v>
      </c>
      <c r="DK16" s="29">
        <v>0</v>
      </c>
      <c r="DL16" s="29">
        <v>0</v>
      </c>
      <c r="DM16" s="29">
        <v>0</v>
      </c>
      <c r="DN16" s="29">
        <v>0</v>
      </c>
      <c r="DO16" s="29">
        <v>0</v>
      </c>
      <c r="DP16" s="29">
        <v>0</v>
      </c>
      <c r="DQ16" s="29">
        <v>368.8</v>
      </c>
      <c r="DR16" s="29">
        <v>0</v>
      </c>
      <c r="DS16" s="29">
        <v>0</v>
      </c>
      <c r="DT16" s="29">
        <v>0</v>
      </c>
      <c r="DU16" s="29">
        <v>0</v>
      </c>
      <c r="DV16" s="29">
        <v>0</v>
      </c>
      <c r="DW16" s="29">
        <v>0</v>
      </c>
      <c r="DX16" s="29">
        <v>0</v>
      </c>
      <c r="DY16" s="29">
        <v>0</v>
      </c>
      <c r="DZ16" s="29">
        <v>0</v>
      </c>
      <c r="EA16" s="29">
        <v>0</v>
      </c>
      <c r="EB16" s="29">
        <v>0</v>
      </c>
      <c r="EC16" s="29">
        <v>0</v>
      </c>
      <c r="ED16" s="29">
        <v>0</v>
      </c>
      <c r="EE16" s="29">
        <v>0</v>
      </c>
      <c r="EF16" s="29">
        <v>0</v>
      </c>
      <c r="EG16" s="29">
        <v>0</v>
      </c>
      <c r="EH16" s="29">
        <v>0</v>
      </c>
      <c r="EI16" s="29">
        <v>0</v>
      </c>
      <c r="EJ16" s="29">
        <v>0</v>
      </c>
      <c r="EK16" s="29">
        <v>0</v>
      </c>
      <c r="EL16" s="29">
        <v>0</v>
      </c>
      <c r="EM16" s="29">
        <v>0</v>
      </c>
      <c r="EN16" s="29">
        <v>0</v>
      </c>
      <c r="EO16" s="29">
        <v>0</v>
      </c>
      <c r="EP16" s="29">
        <v>0</v>
      </c>
      <c r="EQ16" s="29">
        <v>0</v>
      </c>
      <c r="ER16" s="29">
        <v>0</v>
      </c>
      <c r="ES16" s="29">
        <v>0</v>
      </c>
      <c r="ET16" s="29">
        <v>0</v>
      </c>
      <c r="EU16" s="29">
        <v>0</v>
      </c>
      <c r="EV16" s="29">
        <v>0</v>
      </c>
      <c r="EW16" s="29">
        <v>0</v>
      </c>
      <c r="EX16" s="29">
        <v>0</v>
      </c>
      <c r="EY16" s="29">
        <v>0</v>
      </c>
      <c r="EZ16" s="29">
        <v>0</v>
      </c>
      <c r="FA16" s="29">
        <v>0</v>
      </c>
      <c r="FB16" s="29">
        <v>0</v>
      </c>
      <c r="FC16" s="29">
        <v>0</v>
      </c>
      <c r="FD16" s="29">
        <v>308</v>
      </c>
      <c r="FE16" s="29">
        <v>0</v>
      </c>
      <c r="FF16" s="29">
        <v>0</v>
      </c>
      <c r="FG16" s="29">
        <v>0</v>
      </c>
      <c r="FH16" s="29">
        <v>0</v>
      </c>
      <c r="FI16" s="29">
        <v>0</v>
      </c>
      <c r="FJ16" s="29">
        <v>0</v>
      </c>
      <c r="FK16" s="29">
        <v>0</v>
      </c>
      <c r="FL16" s="29">
        <v>0</v>
      </c>
      <c r="FM16" s="29">
        <v>0</v>
      </c>
      <c r="FN16" s="29">
        <v>0</v>
      </c>
      <c r="FO16" s="29">
        <v>0</v>
      </c>
      <c r="FP16" s="29">
        <v>0</v>
      </c>
      <c r="FQ16" s="29">
        <v>0</v>
      </c>
      <c r="FR16" s="29">
        <v>0</v>
      </c>
      <c r="FS16" s="29">
        <v>0</v>
      </c>
      <c r="FT16" s="29">
        <v>0</v>
      </c>
      <c r="FU16" s="29">
        <v>0</v>
      </c>
      <c r="FV16" s="29">
        <v>0</v>
      </c>
    </row>
    <row r="17" spans="2:178" s="17" customFormat="1" x14ac:dyDescent="0.25">
      <c r="B17" s="28"/>
      <c r="C17" s="28" t="s">
        <v>7</v>
      </c>
      <c r="D17" s="29">
        <f t="shared" si="0"/>
        <v>0</v>
      </c>
      <c r="E17" s="29">
        <f t="shared" si="1"/>
        <v>0</v>
      </c>
      <c r="F17" s="29">
        <f t="shared" si="2"/>
        <v>0</v>
      </c>
      <c r="G17" s="29">
        <f t="shared" si="3"/>
        <v>0</v>
      </c>
      <c r="H17" s="29">
        <f t="shared" si="4"/>
        <v>0</v>
      </c>
      <c r="I17" s="29">
        <f t="shared" si="5"/>
        <v>0</v>
      </c>
      <c r="J17" s="29">
        <f t="shared" si="6"/>
        <v>1401.19356081</v>
      </c>
      <c r="K17" s="29">
        <f t="shared" si="7"/>
        <v>4682.9445449300001</v>
      </c>
      <c r="L17" s="29">
        <f t="shared" si="8"/>
        <v>1750.5572223600002</v>
      </c>
      <c r="M17" s="29">
        <f t="shared" si="41"/>
        <v>1611.4689158599999</v>
      </c>
      <c r="N17" s="29">
        <f t="shared" si="42"/>
        <v>0</v>
      </c>
      <c r="O17" s="29">
        <f t="shared" si="43"/>
        <v>0</v>
      </c>
      <c r="P17" s="29">
        <f t="shared" si="44"/>
        <v>0</v>
      </c>
      <c r="Q17" s="29">
        <f t="shared" si="45"/>
        <v>0</v>
      </c>
      <c r="R17" s="29">
        <f t="shared" si="46"/>
        <v>0</v>
      </c>
      <c r="S17" s="29">
        <f t="shared" si="47"/>
        <v>0</v>
      </c>
      <c r="T17" s="29">
        <f t="shared" si="48"/>
        <v>0</v>
      </c>
      <c r="U17" s="29">
        <f t="shared" si="49"/>
        <v>0</v>
      </c>
      <c r="V17" s="29">
        <f t="shared" si="50"/>
        <v>0</v>
      </c>
      <c r="W17" s="29">
        <f t="shared" si="51"/>
        <v>0</v>
      </c>
      <c r="X17" s="29">
        <f t="shared" si="52"/>
        <v>0</v>
      </c>
      <c r="Y17" s="29">
        <f t="shared" si="53"/>
        <v>0</v>
      </c>
      <c r="Z17" s="29">
        <f t="shared" si="54"/>
        <v>0</v>
      </c>
      <c r="AA17" s="29">
        <f t="shared" si="55"/>
        <v>0</v>
      </c>
      <c r="AB17" s="29">
        <f t="shared" si="56"/>
        <v>0</v>
      </c>
      <c r="AC17" s="29">
        <f t="shared" si="57"/>
        <v>0</v>
      </c>
      <c r="AD17" s="29">
        <f t="shared" si="58"/>
        <v>0</v>
      </c>
      <c r="AE17" s="29">
        <f t="shared" si="59"/>
        <v>0</v>
      </c>
      <c r="AF17" s="29">
        <f t="shared" si="60"/>
        <v>0</v>
      </c>
      <c r="AG17" s="29">
        <f t="shared" si="61"/>
        <v>0</v>
      </c>
      <c r="AH17" s="29">
        <f t="shared" si="62"/>
        <v>0</v>
      </c>
      <c r="AI17" s="29">
        <f t="shared" si="63"/>
        <v>0</v>
      </c>
      <c r="AJ17" s="29">
        <f t="shared" si="64"/>
        <v>0</v>
      </c>
      <c r="AK17" s="29">
        <f t="shared" si="65"/>
        <v>0</v>
      </c>
      <c r="AL17" s="29">
        <f t="shared" si="66"/>
        <v>651.68227542</v>
      </c>
      <c r="AM17" s="29">
        <f t="shared" si="67"/>
        <v>0</v>
      </c>
      <c r="AN17" s="29">
        <f t="shared" si="68"/>
        <v>251.14171121000001</v>
      </c>
      <c r="AO17" s="29">
        <f t="shared" si="69"/>
        <v>498.36957417999997</v>
      </c>
      <c r="AP17" s="29">
        <f t="shared" si="70"/>
        <v>0</v>
      </c>
      <c r="AQ17" s="29">
        <f t="shared" si="71"/>
        <v>643.12758874999997</v>
      </c>
      <c r="AR17" s="29">
        <f t="shared" si="72"/>
        <v>0</v>
      </c>
      <c r="AS17" s="29">
        <f t="shared" si="73"/>
        <v>4039.8169561799996</v>
      </c>
      <c r="AT17" s="29">
        <f t="shared" si="74"/>
        <v>0</v>
      </c>
      <c r="AU17" s="29">
        <f t="shared" si="75"/>
        <v>0</v>
      </c>
      <c r="AV17" s="29">
        <f t="shared" si="76"/>
        <v>948.55084828999998</v>
      </c>
      <c r="AW17" s="29">
        <f t="shared" si="77"/>
        <v>802.00637407000011</v>
      </c>
      <c r="AX17" s="29">
        <f t="shared" si="78"/>
        <v>0</v>
      </c>
      <c r="AY17" s="29">
        <f t="shared" si="79"/>
        <v>948.53107791000002</v>
      </c>
      <c r="AZ17" s="29">
        <f t="shared" si="80"/>
        <v>0</v>
      </c>
      <c r="BA17" s="29">
        <f t="shared" si="81"/>
        <v>662.93783795000002</v>
      </c>
      <c r="BB17" s="29">
        <f t="shared" si="82"/>
        <v>0</v>
      </c>
      <c r="BC17" s="29">
        <v>0</v>
      </c>
      <c r="BD17" s="29">
        <v>0</v>
      </c>
      <c r="BE17" s="29">
        <v>0</v>
      </c>
      <c r="BF17" s="29">
        <v>0</v>
      </c>
      <c r="BG17" s="29">
        <v>0</v>
      </c>
      <c r="BH17" s="29">
        <v>0</v>
      </c>
      <c r="BI17" s="29">
        <v>0</v>
      </c>
      <c r="BJ17" s="29">
        <v>0</v>
      </c>
      <c r="BK17" s="29">
        <v>0</v>
      </c>
      <c r="BL17" s="29">
        <v>0</v>
      </c>
      <c r="BM17" s="29">
        <v>0</v>
      </c>
      <c r="BN17" s="29">
        <v>0</v>
      </c>
      <c r="BO17" s="29">
        <v>0</v>
      </c>
      <c r="BP17" s="29">
        <v>0</v>
      </c>
      <c r="BQ17" s="29">
        <v>0</v>
      </c>
      <c r="BR17" s="29">
        <v>0</v>
      </c>
      <c r="BS17" s="29">
        <v>0</v>
      </c>
      <c r="BT17" s="29">
        <v>0</v>
      </c>
      <c r="BU17" s="29">
        <v>0</v>
      </c>
      <c r="BV17" s="29">
        <v>0</v>
      </c>
      <c r="BW17" s="29">
        <v>0</v>
      </c>
      <c r="BX17" s="29">
        <v>0</v>
      </c>
      <c r="BY17" s="29">
        <v>0</v>
      </c>
      <c r="BZ17" s="29">
        <v>0</v>
      </c>
      <c r="CA17" s="29">
        <v>0</v>
      </c>
      <c r="CB17" s="29">
        <v>0</v>
      </c>
      <c r="CC17" s="29">
        <v>0</v>
      </c>
      <c r="CD17" s="29">
        <v>0</v>
      </c>
      <c r="CE17" s="29">
        <v>0</v>
      </c>
      <c r="CF17" s="29">
        <v>0</v>
      </c>
      <c r="CG17" s="29">
        <v>0</v>
      </c>
      <c r="CH17" s="29">
        <v>0</v>
      </c>
      <c r="CI17" s="29">
        <v>0</v>
      </c>
      <c r="CJ17" s="29">
        <v>0</v>
      </c>
      <c r="CK17" s="29">
        <v>0</v>
      </c>
      <c r="CL17" s="29">
        <v>0</v>
      </c>
      <c r="CM17" s="29">
        <v>0</v>
      </c>
      <c r="CN17" s="29">
        <v>0</v>
      </c>
      <c r="CO17" s="29">
        <v>0</v>
      </c>
      <c r="CP17" s="29">
        <v>0</v>
      </c>
      <c r="CQ17" s="29">
        <v>0</v>
      </c>
      <c r="CR17" s="29">
        <v>0</v>
      </c>
      <c r="CS17" s="29">
        <v>0</v>
      </c>
      <c r="CT17" s="29">
        <v>0</v>
      </c>
      <c r="CU17" s="29">
        <v>0</v>
      </c>
      <c r="CV17" s="29">
        <v>0</v>
      </c>
      <c r="CW17" s="29">
        <v>0</v>
      </c>
      <c r="CX17" s="29">
        <v>0</v>
      </c>
      <c r="CY17" s="29">
        <v>0</v>
      </c>
      <c r="CZ17" s="29">
        <v>0</v>
      </c>
      <c r="DA17" s="29">
        <v>0</v>
      </c>
      <c r="DB17" s="29">
        <v>0</v>
      </c>
      <c r="DC17" s="29">
        <v>0</v>
      </c>
      <c r="DD17" s="29">
        <v>0</v>
      </c>
      <c r="DE17" s="29">
        <v>0</v>
      </c>
      <c r="DF17" s="29">
        <v>0</v>
      </c>
      <c r="DG17" s="29">
        <v>0</v>
      </c>
      <c r="DH17" s="29">
        <v>0</v>
      </c>
      <c r="DI17" s="29">
        <v>0</v>
      </c>
      <c r="DJ17" s="29">
        <v>0</v>
      </c>
      <c r="DK17" s="29">
        <v>0</v>
      </c>
      <c r="DL17" s="29">
        <v>0</v>
      </c>
      <c r="DM17" s="29">
        <v>0</v>
      </c>
      <c r="DN17" s="29">
        <v>0</v>
      </c>
      <c r="DO17" s="29">
        <v>0</v>
      </c>
      <c r="DP17" s="29">
        <v>0</v>
      </c>
      <c r="DQ17" s="29">
        <v>0</v>
      </c>
      <c r="DR17" s="29">
        <v>0</v>
      </c>
      <c r="DS17" s="29">
        <v>0</v>
      </c>
      <c r="DT17" s="29">
        <v>0</v>
      </c>
      <c r="DU17" s="29">
        <v>0</v>
      </c>
      <c r="DV17" s="29">
        <v>0</v>
      </c>
      <c r="DW17" s="29">
        <v>0</v>
      </c>
      <c r="DX17" s="29">
        <v>0</v>
      </c>
      <c r="DY17" s="29">
        <v>651.68227542</v>
      </c>
      <c r="DZ17" s="29">
        <v>0</v>
      </c>
      <c r="EA17" s="29">
        <v>0</v>
      </c>
      <c r="EB17" s="29">
        <v>0</v>
      </c>
      <c r="EC17" s="29">
        <v>251.14171121000001</v>
      </c>
      <c r="ED17" s="29">
        <v>0</v>
      </c>
      <c r="EE17" s="29">
        <v>0</v>
      </c>
      <c r="EF17" s="29">
        <v>0</v>
      </c>
      <c r="EG17" s="29">
        <v>0</v>
      </c>
      <c r="EH17" s="29">
        <v>498.36957417999997</v>
      </c>
      <c r="EI17" s="29">
        <v>0</v>
      </c>
      <c r="EJ17" s="29">
        <v>0</v>
      </c>
      <c r="EK17" s="29">
        <v>0</v>
      </c>
      <c r="EL17" s="29">
        <v>0</v>
      </c>
      <c r="EM17" s="29">
        <v>643.12758874999997</v>
      </c>
      <c r="EN17" s="29">
        <v>0</v>
      </c>
      <c r="EO17" s="29">
        <v>0</v>
      </c>
      <c r="EP17" s="29">
        <v>0</v>
      </c>
      <c r="EQ17" s="29">
        <v>0</v>
      </c>
      <c r="ER17" s="29">
        <v>1998.7757486799999</v>
      </c>
      <c r="ES17" s="29">
        <v>0</v>
      </c>
      <c r="ET17" s="29">
        <v>2041.0412074999999</v>
      </c>
      <c r="EU17" s="29">
        <v>0</v>
      </c>
      <c r="EV17" s="29">
        <v>0</v>
      </c>
      <c r="EW17" s="29">
        <v>0</v>
      </c>
      <c r="EX17" s="29">
        <v>0</v>
      </c>
      <c r="EY17" s="29">
        <v>0</v>
      </c>
      <c r="EZ17" s="29">
        <v>0</v>
      </c>
      <c r="FA17" s="29">
        <v>0</v>
      </c>
      <c r="FB17" s="29">
        <v>948.55084828999998</v>
      </c>
      <c r="FC17" s="29">
        <v>0</v>
      </c>
      <c r="FD17" s="29">
        <v>802.00637407000011</v>
      </c>
      <c r="FE17" s="29">
        <v>0</v>
      </c>
      <c r="FF17" s="29">
        <v>0</v>
      </c>
      <c r="FG17" s="29">
        <v>0</v>
      </c>
      <c r="FH17" s="29">
        <v>0</v>
      </c>
      <c r="FI17" s="29">
        <v>0</v>
      </c>
      <c r="FJ17" s="29">
        <v>0</v>
      </c>
      <c r="FK17" s="29">
        <v>0</v>
      </c>
      <c r="FL17" s="29">
        <v>948.53107791000002</v>
      </c>
      <c r="FM17" s="29">
        <v>0</v>
      </c>
      <c r="FN17" s="29">
        <v>0</v>
      </c>
      <c r="FO17" s="29">
        <v>0</v>
      </c>
      <c r="FP17" s="29">
        <v>0</v>
      </c>
      <c r="FQ17" s="29">
        <v>0</v>
      </c>
      <c r="FR17" s="29">
        <v>662.93783795000002</v>
      </c>
      <c r="FS17" s="29">
        <v>0</v>
      </c>
      <c r="FT17" s="29">
        <v>0</v>
      </c>
      <c r="FU17" s="29">
        <v>0</v>
      </c>
      <c r="FV17" s="29">
        <v>0</v>
      </c>
    </row>
    <row r="18" spans="2:178" s="17" customFormat="1" ht="15" hidden="1" customHeight="1" x14ac:dyDescent="0.25">
      <c r="B18" s="28"/>
      <c r="C18" s="28" t="s">
        <v>8</v>
      </c>
      <c r="D18" s="29">
        <f t="shared" si="0"/>
        <v>0</v>
      </c>
      <c r="E18" s="29">
        <f t="shared" si="1"/>
        <v>0</v>
      </c>
      <c r="F18" s="29">
        <f t="shared" si="2"/>
        <v>0</v>
      </c>
      <c r="G18" s="29">
        <f t="shared" si="3"/>
        <v>0</v>
      </c>
      <c r="H18" s="29">
        <f t="shared" si="4"/>
        <v>0</v>
      </c>
      <c r="I18" s="29">
        <f t="shared" si="5"/>
        <v>0</v>
      </c>
      <c r="J18" s="29">
        <f t="shared" si="6"/>
        <v>0</v>
      </c>
      <c r="K18" s="29">
        <f t="shared" si="7"/>
        <v>0</v>
      </c>
      <c r="L18" s="29">
        <f t="shared" si="8"/>
        <v>0</v>
      </c>
      <c r="M18" s="29">
        <f t="shared" si="41"/>
        <v>0</v>
      </c>
      <c r="N18" s="29">
        <f t="shared" si="42"/>
        <v>0</v>
      </c>
      <c r="O18" s="29">
        <f t="shared" si="43"/>
        <v>0</v>
      </c>
      <c r="P18" s="29">
        <f t="shared" si="44"/>
        <v>0</v>
      </c>
      <c r="Q18" s="29">
        <f t="shared" si="45"/>
        <v>0</v>
      </c>
      <c r="R18" s="29">
        <f t="shared" si="46"/>
        <v>0</v>
      </c>
      <c r="S18" s="29">
        <f t="shared" si="47"/>
        <v>0</v>
      </c>
      <c r="T18" s="29">
        <f t="shared" si="48"/>
        <v>0</v>
      </c>
      <c r="U18" s="29">
        <f t="shared" si="49"/>
        <v>0</v>
      </c>
      <c r="V18" s="29">
        <f t="shared" si="50"/>
        <v>0</v>
      </c>
      <c r="W18" s="29">
        <f t="shared" si="51"/>
        <v>0</v>
      </c>
      <c r="X18" s="29">
        <f t="shared" si="52"/>
        <v>0</v>
      </c>
      <c r="Y18" s="29">
        <f t="shared" si="53"/>
        <v>0</v>
      </c>
      <c r="Z18" s="29">
        <f t="shared" si="54"/>
        <v>0</v>
      </c>
      <c r="AA18" s="29">
        <f t="shared" si="55"/>
        <v>0</v>
      </c>
      <c r="AB18" s="29">
        <f t="shared" si="56"/>
        <v>0</v>
      </c>
      <c r="AC18" s="29">
        <f t="shared" si="57"/>
        <v>0</v>
      </c>
      <c r="AD18" s="29">
        <f t="shared" si="58"/>
        <v>0</v>
      </c>
      <c r="AE18" s="29">
        <f t="shared" si="59"/>
        <v>0</v>
      </c>
      <c r="AF18" s="29">
        <f t="shared" si="60"/>
        <v>0</v>
      </c>
      <c r="AG18" s="29">
        <f t="shared" si="61"/>
        <v>0</v>
      </c>
      <c r="AH18" s="29">
        <f t="shared" si="62"/>
        <v>0</v>
      </c>
      <c r="AI18" s="29">
        <f t="shared" si="63"/>
        <v>0</v>
      </c>
      <c r="AJ18" s="29">
        <f t="shared" si="64"/>
        <v>0</v>
      </c>
      <c r="AK18" s="29">
        <f t="shared" si="65"/>
        <v>0</v>
      </c>
      <c r="AL18" s="29">
        <f t="shared" si="66"/>
        <v>0</v>
      </c>
      <c r="AM18" s="29">
        <f t="shared" si="67"/>
        <v>0</v>
      </c>
      <c r="AN18" s="29">
        <f t="shared" si="68"/>
        <v>0</v>
      </c>
      <c r="AO18" s="29">
        <f t="shared" si="69"/>
        <v>0</v>
      </c>
      <c r="AP18" s="29">
        <f t="shared" si="70"/>
        <v>0</v>
      </c>
      <c r="AQ18" s="29">
        <f t="shared" si="71"/>
        <v>0</v>
      </c>
      <c r="AR18" s="29">
        <f t="shared" si="72"/>
        <v>0</v>
      </c>
      <c r="AS18" s="29">
        <f t="shared" si="73"/>
        <v>0</v>
      </c>
      <c r="AT18" s="29">
        <f t="shared" si="74"/>
        <v>0</v>
      </c>
      <c r="AU18" s="29">
        <f t="shared" si="75"/>
        <v>0</v>
      </c>
      <c r="AV18" s="29">
        <f t="shared" si="76"/>
        <v>0</v>
      </c>
      <c r="AW18" s="29">
        <f t="shared" si="77"/>
        <v>0</v>
      </c>
      <c r="AX18" s="29">
        <f t="shared" si="78"/>
        <v>0</v>
      </c>
      <c r="AY18" s="29">
        <f t="shared" si="79"/>
        <v>0</v>
      </c>
      <c r="AZ18" s="29">
        <f t="shared" si="80"/>
        <v>0</v>
      </c>
      <c r="BA18" s="29">
        <f t="shared" si="81"/>
        <v>0</v>
      </c>
      <c r="BB18" s="29">
        <f t="shared" si="82"/>
        <v>0</v>
      </c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</row>
    <row r="19" spans="2:178" s="17" customFormat="1" x14ac:dyDescent="0.25">
      <c r="B19" s="28"/>
      <c r="C19" s="28" t="s">
        <v>9</v>
      </c>
      <c r="D19" s="29">
        <f t="shared" si="0"/>
        <v>2482.5382060330003</v>
      </c>
      <c r="E19" s="29">
        <f t="shared" si="1"/>
        <v>1166.04921066</v>
      </c>
      <c r="F19" s="29">
        <f t="shared" si="2"/>
        <v>844.03300876999992</v>
      </c>
      <c r="G19" s="29">
        <f t="shared" si="3"/>
        <v>2253.0676994609998</v>
      </c>
      <c r="H19" s="29">
        <f t="shared" si="4"/>
        <v>592.55322417000002</v>
      </c>
      <c r="I19" s="29">
        <f t="shared" si="5"/>
        <v>1017.055609647</v>
      </c>
      <c r="J19" s="29">
        <f t="shared" si="6"/>
        <v>669.64535181999997</v>
      </c>
      <c r="K19" s="29">
        <f t="shared" si="7"/>
        <v>149.100890091</v>
      </c>
      <c r="L19" s="29">
        <f t="shared" si="8"/>
        <v>293.10150217799998</v>
      </c>
      <c r="M19" s="29">
        <f t="shared" si="41"/>
        <v>195.93586784300001</v>
      </c>
      <c r="N19" s="29">
        <f t="shared" si="42"/>
        <v>1592.7607624200002</v>
      </c>
      <c r="O19" s="29">
        <f t="shared" si="43"/>
        <v>332.10978708000005</v>
      </c>
      <c r="P19" s="29">
        <f t="shared" si="44"/>
        <v>215.02769280000001</v>
      </c>
      <c r="Q19" s="29">
        <f t="shared" si="45"/>
        <v>342.639963733</v>
      </c>
      <c r="R19" s="29">
        <f t="shared" si="46"/>
        <v>169.25180379400001</v>
      </c>
      <c r="S19" s="29">
        <f t="shared" si="47"/>
        <v>138.88663245200001</v>
      </c>
      <c r="T19" s="29">
        <f t="shared" si="48"/>
        <v>172.15149710100002</v>
      </c>
      <c r="U19" s="29">
        <f t="shared" si="49"/>
        <v>685.75927731299987</v>
      </c>
      <c r="V19" s="29">
        <f t="shared" si="50"/>
        <v>218.13816170999999</v>
      </c>
      <c r="W19" s="29">
        <f t="shared" si="51"/>
        <v>238.33833649999997</v>
      </c>
      <c r="X19" s="29">
        <f t="shared" si="52"/>
        <v>127.98868254</v>
      </c>
      <c r="Y19" s="29">
        <f t="shared" si="53"/>
        <v>259.56782801999998</v>
      </c>
      <c r="Z19" s="29">
        <f t="shared" si="54"/>
        <v>122.86830164999999</v>
      </c>
      <c r="AA19" s="29">
        <f t="shared" si="55"/>
        <v>1583.8763364500001</v>
      </c>
      <c r="AB19" s="29">
        <f t="shared" si="56"/>
        <v>175.25890444099997</v>
      </c>
      <c r="AC19" s="29">
        <f t="shared" si="57"/>
        <v>371.06415691999996</v>
      </c>
      <c r="AD19" s="29">
        <f t="shared" si="58"/>
        <v>222.15739182999999</v>
      </c>
      <c r="AE19" s="29">
        <f t="shared" si="59"/>
        <v>66.613823830000001</v>
      </c>
      <c r="AF19" s="29">
        <f t="shared" si="60"/>
        <v>35.770769880000003</v>
      </c>
      <c r="AG19" s="29">
        <f t="shared" si="61"/>
        <v>268.01123862999998</v>
      </c>
      <c r="AH19" s="29">
        <f t="shared" si="62"/>
        <v>120.697767579</v>
      </c>
      <c r="AI19" s="29">
        <f t="shared" si="63"/>
        <v>41.521603785000003</v>
      </c>
      <c r="AJ19" s="29">
        <f t="shared" si="64"/>
        <v>354.17919286</v>
      </c>
      <c r="AK19" s="29">
        <f t="shared" si="65"/>
        <v>500.657045423</v>
      </c>
      <c r="AL19" s="29">
        <f t="shared" si="66"/>
        <v>280.94475430699998</v>
      </c>
      <c r="AM19" s="29">
        <f t="shared" si="67"/>
        <v>55.067695350000001</v>
      </c>
      <c r="AN19" s="29">
        <f t="shared" si="68"/>
        <v>50.867722479999998</v>
      </c>
      <c r="AO19" s="29">
        <f t="shared" si="69"/>
        <v>282.76517968299999</v>
      </c>
      <c r="AP19" s="29">
        <f t="shared" si="70"/>
        <v>4.5072161900000003</v>
      </c>
      <c r="AQ19" s="29">
        <f t="shared" si="71"/>
        <v>37.996610450999995</v>
      </c>
      <c r="AR19" s="29">
        <f t="shared" si="72"/>
        <v>22.393349120000003</v>
      </c>
      <c r="AS19" s="29">
        <f t="shared" si="73"/>
        <v>84.203714329999997</v>
      </c>
      <c r="AT19" s="29">
        <f t="shared" si="74"/>
        <v>195.72297442999999</v>
      </c>
      <c r="AU19" s="29">
        <f t="shared" si="75"/>
        <v>50.763759899999997</v>
      </c>
      <c r="AV19" s="29">
        <f t="shared" si="76"/>
        <v>6.5796027500000003</v>
      </c>
      <c r="AW19" s="29">
        <f t="shared" si="77"/>
        <v>40.035165097999993</v>
      </c>
      <c r="AX19" s="29">
        <f t="shared" si="78"/>
        <v>18.624096499999997</v>
      </c>
      <c r="AY19" s="29">
        <f t="shared" si="79"/>
        <v>6.5885376530000004</v>
      </c>
      <c r="AZ19" s="29">
        <f t="shared" si="80"/>
        <v>10.075055870000002</v>
      </c>
      <c r="BA19" s="29">
        <f t="shared" si="81"/>
        <v>160.64817782000003</v>
      </c>
      <c r="BB19" s="29">
        <f t="shared" si="82"/>
        <v>146.57845424000001</v>
      </c>
      <c r="BC19" s="29">
        <v>71.489612170000001</v>
      </c>
      <c r="BD19" s="29">
        <v>1482.50024164</v>
      </c>
      <c r="BE19" s="29">
        <v>38.770908609999999</v>
      </c>
      <c r="BF19" s="29">
        <v>109.40957716500002</v>
      </c>
      <c r="BG19" s="29">
        <v>107.174987211</v>
      </c>
      <c r="BH19" s="29">
        <v>115.52522270400002</v>
      </c>
      <c r="BI19" s="29">
        <v>112.52771399</v>
      </c>
      <c r="BJ19" s="29">
        <v>0</v>
      </c>
      <c r="BK19" s="29">
        <v>102.49997881</v>
      </c>
      <c r="BL19" s="29">
        <v>85.761771930000009</v>
      </c>
      <c r="BM19" s="29">
        <v>204.43596867999997</v>
      </c>
      <c r="BN19" s="29">
        <v>52.442223122999998</v>
      </c>
      <c r="BO19" s="29">
        <v>0</v>
      </c>
      <c r="BP19" s="29">
        <v>143.684128219</v>
      </c>
      <c r="BQ19" s="29">
        <v>25.567675574999999</v>
      </c>
      <c r="BR19" s="29">
        <v>55.041710136000006</v>
      </c>
      <c r="BS19" s="29">
        <v>46.135739310000005</v>
      </c>
      <c r="BT19" s="29">
        <v>37.709183005999996</v>
      </c>
      <c r="BU19" s="29">
        <v>47.179304999000003</v>
      </c>
      <c r="BV19" s="29">
        <v>50.507222012</v>
      </c>
      <c r="BW19" s="29">
        <v>74.464970090000008</v>
      </c>
      <c r="BX19" s="29">
        <v>88.072930252999996</v>
      </c>
      <c r="BY19" s="29">
        <v>58.811057720000001</v>
      </c>
      <c r="BZ19" s="29">
        <v>538.87528933999988</v>
      </c>
      <c r="CA19" s="29">
        <v>96.321706789999993</v>
      </c>
      <c r="CB19" s="29">
        <v>78.015388850000008</v>
      </c>
      <c r="CC19" s="29">
        <v>43.801066069999997</v>
      </c>
      <c r="CD19" s="29">
        <v>171.08097301999999</v>
      </c>
      <c r="CE19" s="29">
        <v>26.418786660000002</v>
      </c>
      <c r="CF19" s="29">
        <v>40.83857682</v>
      </c>
      <c r="CG19" s="29">
        <v>42.976591559999996</v>
      </c>
      <c r="CH19" s="29">
        <v>23.620857579999999</v>
      </c>
      <c r="CI19" s="29">
        <v>61.391233400000004</v>
      </c>
      <c r="CJ19" s="29">
        <v>4.4421516800000003</v>
      </c>
      <c r="CK19" s="29">
        <v>150.7003077</v>
      </c>
      <c r="CL19" s="29">
        <v>104.42536863999999</v>
      </c>
      <c r="CM19" s="29">
        <v>25.830272940000004</v>
      </c>
      <c r="CN19" s="29">
        <v>66.212985869999997</v>
      </c>
      <c r="CO19" s="29">
        <v>30.825042839999995</v>
      </c>
      <c r="CP19" s="29">
        <v>18.881828739999996</v>
      </c>
      <c r="CQ19" s="29">
        <v>42.087781249999992</v>
      </c>
      <c r="CR19" s="29">
        <v>1522.9067264600001</v>
      </c>
      <c r="CS19" s="29">
        <v>27.326759150000001</v>
      </c>
      <c r="CT19" s="29">
        <v>9.7891519250000005</v>
      </c>
      <c r="CU19" s="29">
        <v>138.14299336599998</v>
      </c>
      <c r="CV19" s="29">
        <v>64.380936829999996</v>
      </c>
      <c r="CW19" s="29">
        <v>76.375244460000005</v>
      </c>
      <c r="CX19" s="29">
        <v>230.30797562999999</v>
      </c>
      <c r="CY19" s="29">
        <v>113.10258653999999</v>
      </c>
      <c r="CZ19" s="29">
        <v>90.920615549999994</v>
      </c>
      <c r="DA19" s="29">
        <v>18.13418974</v>
      </c>
      <c r="DB19" s="29">
        <v>59.153473179999999</v>
      </c>
      <c r="DC19" s="29">
        <v>0.61571254999999991</v>
      </c>
      <c r="DD19" s="29">
        <v>6.8446381000000001</v>
      </c>
      <c r="DE19" s="29">
        <v>23.619892239999999</v>
      </c>
      <c r="DF19" s="29">
        <v>0.68280399999999997</v>
      </c>
      <c r="DG19" s="29">
        <v>11.46807364</v>
      </c>
      <c r="DH19" s="29">
        <v>0</v>
      </c>
      <c r="DI19" s="29">
        <v>32.977016219999996</v>
      </c>
      <c r="DJ19" s="29">
        <v>235.03422240999998</v>
      </c>
      <c r="DK19" s="29">
        <v>110.11354996</v>
      </c>
      <c r="DL19" s="29">
        <v>6.7196366900000006</v>
      </c>
      <c r="DM19" s="29">
        <v>3.8645809289999997</v>
      </c>
      <c r="DN19" s="29">
        <v>0.19530577499999999</v>
      </c>
      <c r="DO19" s="29">
        <v>36.226298010000001</v>
      </c>
      <c r="DP19" s="29">
        <v>5.0999999999999996</v>
      </c>
      <c r="DQ19" s="29">
        <v>281.17264058000001</v>
      </c>
      <c r="DR19" s="29">
        <v>72.614338279999998</v>
      </c>
      <c r="DS19" s="29">
        <v>0.39221400000000001</v>
      </c>
      <c r="DT19" s="29">
        <v>13.349357970000002</v>
      </c>
      <c r="DU19" s="29">
        <v>3.5377962599999995</v>
      </c>
      <c r="DV19" s="29">
        <v>483.76989119299998</v>
      </c>
      <c r="DW19" s="29">
        <v>260.17492650700001</v>
      </c>
      <c r="DX19" s="29">
        <v>20.769827799999998</v>
      </c>
      <c r="DY19" s="29">
        <v>0</v>
      </c>
      <c r="DZ19" s="29">
        <v>15.77232849</v>
      </c>
      <c r="EA19" s="29">
        <v>32.102650279999999</v>
      </c>
      <c r="EB19" s="29">
        <v>7.1927165799999999</v>
      </c>
      <c r="EC19" s="29">
        <v>49.867722479999998</v>
      </c>
      <c r="ED19" s="29">
        <v>0</v>
      </c>
      <c r="EE19" s="29">
        <v>1</v>
      </c>
      <c r="EF19" s="29">
        <v>17.156475853000003</v>
      </c>
      <c r="EG19" s="29">
        <v>30.776789909999998</v>
      </c>
      <c r="EH19" s="29">
        <v>234.83191392000001</v>
      </c>
      <c r="EI19" s="29">
        <v>3.94294441</v>
      </c>
      <c r="EJ19" s="29">
        <v>0</v>
      </c>
      <c r="EK19" s="29">
        <v>0.56427178</v>
      </c>
      <c r="EL19" s="29">
        <v>0</v>
      </c>
      <c r="EM19" s="29">
        <v>1.033868631</v>
      </c>
      <c r="EN19" s="29">
        <v>36.962741819999998</v>
      </c>
      <c r="EO19" s="29">
        <v>12.057923350000001</v>
      </c>
      <c r="EP19" s="29">
        <v>10.335425770000001</v>
      </c>
      <c r="EQ19" s="29">
        <v>0</v>
      </c>
      <c r="ER19" s="29">
        <v>0.64426543000000003</v>
      </c>
      <c r="ES19" s="29">
        <v>5.9284950299999997</v>
      </c>
      <c r="ET19" s="29">
        <v>77.630953869999999</v>
      </c>
      <c r="EU19" s="29">
        <v>0</v>
      </c>
      <c r="EV19" s="29">
        <v>195.72297442999999</v>
      </c>
      <c r="EW19" s="29">
        <v>0</v>
      </c>
      <c r="EX19" s="29">
        <v>35</v>
      </c>
      <c r="EY19" s="29">
        <v>15.7637599</v>
      </c>
      <c r="EZ19" s="29">
        <v>0</v>
      </c>
      <c r="FA19" s="29">
        <v>0</v>
      </c>
      <c r="FB19" s="29">
        <v>6.5796027500000003</v>
      </c>
      <c r="FC19" s="29">
        <v>0</v>
      </c>
      <c r="FD19" s="29">
        <v>0.96282803000000006</v>
      </c>
      <c r="FE19" s="29">
        <v>0.47848779800000002</v>
      </c>
      <c r="FF19" s="29">
        <v>38.593849269999993</v>
      </c>
      <c r="FG19" s="29">
        <v>16.434202199999998</v>
      </c>
      <c r="FH19" s="29">
        <v>5.0077499999999997E-2</v>
      </c>
      <c r="FI19" s="29">
        <v>2.1398167999999997</v>
      </c>
      <c r="FJ19" s="29">
        <v>0</v>
      </c>
      <c r="FK19" s="29">
        <v>1.8034301399999999</v>
      </c>
      <c r="FL19" s="29">
        <v>4.7851075130000007</v>
      </c>
      <c r="FM19" s="29">
        <v>10.075055870000002</v>
      </c>
      <c r="FN19" s="29">
        <v>0</v>
      </c>
      <c r="FO19" s="29">
        <v>0</v>
      </c>
      <c r="FP19" s="29">
        <v>0.22130806</v>
      </c>
      <c r="FQ19" s="29">
        <v>2.7004368300000001</v>
      </c>
      <c r="FR19" s="29">
        <v>157.72643293000002</v>
      </c>
      <c r="FS19" s="29">
        <v>6.3409542400000003</v>
      </c>
      <c r="FT19" s="29">
        <v>0</v>
      </c>
      <c r="FU19" s="29">
        <v>140.23750000000001</v>
      </c>
      <c r="FV19" s="29">
        <v>1.7716281999999999</v>
      </c>
    </row>
    <row r="20" spans="2:178" s="17" customFormat="1" ht="15" hidden="1" customHeight="1" x14ac:dyDescent="0.25">
      <c r="B20" s="28"/>
      <c r="C20" s="28" t="s">
        <v>10</v>
      </c>
      <c r="D20" s="29">
        <f t="shared" si="0"/>
        <v>0</v>
      </c>
      <c r="E20" s="29">
        <f t="shared" si="1"/>
        <v>0</v>
      </c>
      <c r="F20" s="29">
        <f t="shared" si="2"/>
        <v>0</v>
      </c>
      <c r="G20" s="29">
        <f t="shared" si="3"/>
        <v>0</v>
      </c>
      <c r="H20" s="29">
        <f t="shared" si="4"/>
        <v>0</v>
      </c>
      <c r="I20" s="29">
        <f t="shared" si="5"/>
        <v>0</v>
      </c>
      <c r="J20" s="29">
        <f t="shared" si="6"/>
        <v>0</v>
      </c>
      <c r="K20" s="29">
        <f t="shared" si="7"/>
        <v>0</v>
      </c>
      <c r="L20" s="29">
        <f t="shared" si="8"/>
        <v>0</v>
      </c>
      <c r="M20" s="29">
        <f t="shared" si="41"/>
        <v>0</v>
      </c>
      <c r="N20" s="29">
        <f t="shared" si="42"/>
        <v>0</v>
      </c>
      <c r="O20" s="29">
        <f t="shared" si="43"/>
        <v>0</v>
      </c>
      <c r="P20" s="29">
        <f t="shared" si="44"/>
        <v>0</v>
      </c>
      <c r="Q20" s="29">
        <f t="shared" si="45"/>
        <v>0</v>
      </c>
      <c r="R20" s="29">
        <f t="shared" si="46"/>
        <v>0</v>
      </c>
      <c r="S20" s="29">
        <f t="shared" si="47"/>
        <v>0</v>
      </c>
      <c r="T20" s="29">
        <f t="shared" si="48"/>
        <v>0</v>
      </c>
      <c r="U20" s="29">
        <f t="shared" si="49"/>
        <v>0</v>
      </c>
      <c r="V20" s="29">
        <f t="shared" si="50"/>
        <v>0</v>
      </c>
      <c r="W20" s="29">
        <f t="shared" si="51"/>
        <v>0</v>
      </c>
      <c r="X20" s="29">
        <f t="shared" si="52"/>
        <v>0</v>
      </c>
      <c r="Y20" s="29">
        <f t="shared" si="53"/>
        <v>0</v>
      </c>
      <c r="Z20" s="29">
        <f t="shared" si="54"/>
        <v>0</v>
      </c>
      <c r="AA20" s="29">
        <f t="shared" si="55"/>
        <v>0</v>
      </c>
      <c r="AB20" s="29">
        <f t="shared" si="56"/>
        <v>0</v>
      </c>
      <c r="AC20" s="29">
        <f t="shared" si="57"/>
        <v>0</v>
      </c>
      <c r="AD20" s="29">
        <f t="shared" si="58"/>
        <v>0</v>
      </c>
      <c r="AE20" s="29">
        <f t="shared" si="59"/>
        <v>0</v>
      </c>
      <c r="AF20" s="29">
        <f t="shared" si="60"/>
        <v>0</v>
      </c>
      <c r="AG20" s="29">
        <f t="shared" si="61"/>
        <v>0</v>
      </c>
      <c r="AH20" s="29">
        <f t="shared" si="62"/>
        <v>0</v>
      </c>
      <c r="AI20" s="29">
        <f t="shared" si="63"/>
        <v>0</v>
      </c>
      <c r="AJ20" s="29">
        <f t="shared" si="64"/>
        <v>0</v>
      </c>
      <c r="AK20" s="29">
        <f t="shared" si="65"/>
        <v>0</v>
      </c>
      <c r="AL20" s="29">
        <f t="shared" si="66"/>
        <v>0</v>
      </c>
      <c r="AM20" s="29">
        <f t="shared" si="67"/>
        <v>0</v>
      </c>
      <c r="AN20" s="29">
        <f t="shared" si="68"/>
        <v>0</v>
      </c>
      <c r="AO20" s="29">
        <f t="shared" si="69"/>
        <v>0</v>
      </c>
      <c r="AP20" s="29">
        <f t="shared" si="70"/>
        <v>0</v>
      </c>
      <c r="AQ20" s="29">
        <f t="shared" si="71"/>
        <v>0</v>
      </c>
      <c r="AR20" s="29">
        <f t="shared" si="72"/>
        <v>0</v>
      </c>
      <c r="AS20" s="29">
        <f t="shared" si="73"/>
        <v>0</v>
      </c>
      <c r="AT20" s="29">
        <f t="shared" si="74"/>
        <v>0</v>
      </c>
      <c r="AU20" s="29">
        <f t="shared" si="75"/>
        <v>0</v>
      </c>
      <c r="AV20" s="29">
        <f t="shared" si="76"/>
        <v>0</v>
      </c>
      <c r="AW20" s="29">
        <f t="shared" si="77"/>
        <v>0</v>
      </c>
      <c r="AX20" s="29">
        <f t="shared" si="78"/>
        <v>0</v>
      </c>
      <c r="AY20" s="29">
        <f t="shared" si="79"/>
        <v>0</v>
      </c>
      <c r="AZ20" s="29">
        <f t="shared" si="80"/>
        <v>0</v>
      </c>
      <c r="BA20" s="29">
        <f t="shared" si="81"/>
        <v>0</v>
      </c>
      <c r="BB20" s="29">
        <f t="shared" si="82"/>
        <v>0</v>
      </c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</row>
    <row r="21" spans="2:178" s="17" customFormat="1" ht="15" hidden="1" customHeight="1" x14ac:dyDescent="0.25">
      <c r="B21" s="28"/>
      <c r="C21" s="28" t="s">
        <v>11</v>
      </c>
      <c r="D21" s="29">
        <f t="shared" si="0"/>
        <v>0</v>
      </c>
      <c r="E21" s="29">
        <f t="shared" si="1"/>
        <v>0</v>
      </c>
      <c r="F21" s="29">
        <f t="shared" si="2"/>
        <v>0</v>
      </c>
      <c r="G21" s="29">
        <f t="shared" si="3"/>
        <v>0</v>
      </c>
      <c r="H21" s="29">
        <f t="shared" si="4"/>
        <v>0</v>
      </c>
      <c r="I21" s="29">
        <f t="shared" si="5"/>
        <v>0</v>
      </c>
      <c r="J21" s="29">
        <f t="shared" si="6"/>
        <v>0</v>
      </c>
      <c r="K21" s="29">
        <f t="shared" si="7"/>
        <v>0</v>
      </c>
      <c r="L21" s="29">
        <f t="shared" si="8"/>
        <v>0</v>
      </c>
      <c r="M21" s="29">
        <f t="shared" si="41"/>
        <v>0</v>
      </c>
      <c r="N21" s="29">
        <f t="shared" si="42"/>
        <v>0</v>
      </c>
      <c r="O21" s="29">
        <f t="shared" si="43"/>
        <v>0</v>
      </c>
      <c r="P21" s="29">
        <f t="shared" si="44"/>
        <v>0</v>
      </c>
      <c r="Q21" s="29">
        <f t="shared" si="45"/>
        <v>0</v>
      </c>
      <c r="R21" s="29">
        <f t="shared" si="46"/>
        <v>0</v>
      </c>
      <c r="S21" s="29">
        <f t="shared" si="47"/>
        <v>0</v>
      </c>
      <c r="T21" s="29">
        <f t="shared" si="48"/>
        <v>0</v>
      </c>
      <c r="U21" s="29">
        <f t="shared" si="49"/>
        <v>0</v>
      </c>
      <c r="V21" s="29">
        <f t="shared" si="50"/>
        <v>0</v>
      </c>
      <c r="W21" s="29">
        <f t="shared" si="51"/>
        <v>0</v>
      </c>
      <c r="X21" s="29">
        <f t="shared" si="52"/>
        <v>0</v>
      </c>
      <c r="Y21" s="29">
        <f t="shared" si="53"/>
        <v>0</v>
      </c>
      <c r="Z21" s="29">
        <f t="shared" si="54"/>
        <v>0</v>
      </c>
      <c r="AA21" s="29">
        <f t="shared" si="55"/>
        <v>0</v>
      </c>
      <c r="AB21" s="29">
        <f t="shared" si="56"/>
        <v>0</v>
      </c>
      <c r="AC21" s="29">
        <f t="shared" si="57"/>
        <v>0</v>
      </c>
      <c r="AD21" s="29">
        <f t="shared" si="58"/>
        <v>0</v>
      </c>
      <c r="AE21" s="29">
        <f t="shared" si="59"/>
        <v>0</v>
      </c>
      <c r="AF21" s="29">
        <f t="shared" si="60"/>
        <v>0</v>
      </c>
      <c r="AG21" s="29">
        <f t="shared" si="61"/>
        <v>0</v>
      </c>
      <c r="AH21" s="29">
        <f t="shared" si="62"/>
        <v>0</v>
      </c>
      <c r="AI21" s="29">
        <f t="shared" si="63"/>
        <v>0</v>
      </c>
      <c r="AJ21" s="29">
        <f t="shared" si="64"/>
        <v>0</v>
      </c>
      <c r="AK21" s="29">
        <f t="shared" si="65"/>
        <v>0</v>
      </c>
      <c r="AL21" s="29">
        <f t="shared" si="66"/>
        <v>0</v>
      </c>
      <c r="AM21" s="29">
        <f t="shared" si="67"/>
        <v>0</v>
      </c>
      <c r="AN21" s="29">
        <f t="shared" si="68"/>
        <v>0</v>
      </c>
      <c r="AO21" s="29">
        <f t="shared" si="69"/>
        <v>0</v>
      </c>
      <c r="AP21" s="29">
        <f t="shared" si="70"/>
        <v>0</v>
      </c>
      <c r="AQ21" s="29">
        <f t="shared" si="71"/>
        <v>0</v>
      </c>
      <c r="AR21" s="29">
        <f t="shared" si="72"/>
        <v>0</v>
      </c>
      <c r="AS21" s="29">
        <f t="shared" si="73"/>
        <v>0</v>
      </c>
      <c r="AT21" s="29">
        <f t="shared" si="74"/>
        <v>0</v>
      </c>
      <c r="AU21" s="29">
        <f t="shared" si="75"/>
        <v>0</v>
      </c>
      <c r="AV21" s="29">
        <f t="shared" si="76"/>
        <v>0</v>
      </c>
      <c r="AW21" s="29">
        <f t="shared" si="77"/>
        <v>0</v>
      </c>
      <c r="AX21" s="29">
        <f t="shared" si="78"/>
        <v>0</v>
      </c>
      <c r="AY21" s="29">
        <f t="shared" si="79"/>
        <v>0</v>
      </c>
      <c r="AZ21" s="29">
        <f t="shared" si="80"/>
        <v>0</v>
      </c>
      <c r="BA21" s="29">
        <f t="shared" si="81"/>
        <v>0</v>
      </c>
      <c r="BB21" s="29">
        <f t="shared" si="82"/>
        <v>0</v>
      </c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</row>
    <row r="22" spans="2:178" s="17" customFormat="1" x14ac:dyDescent="0.25">
      <c r="B22" s="28"/>
      <c r="C22" s="28" t="s">
        <v>12</v>
      </c>
      <c r="D22" s="29">
        <f t="shared" si="0"/>
        <v>48.65</v>
      </c>
      <c r="E22" s="29">
        <f t="shared" si="1"/>
        <v>2735.362906843</v>
      </c>
      <c r="F22" s="29">
        <f t="shared" si="2"/>
        <v>1879.8782994799999</v>
      </c>
      <c r="G22" s="29">
        <f t="shared" si="3"/>
        <v>3945.77560589</v>
      </c>
      <c r="H22" s="29">
        <f t="shared" si="4"/>
        <v>7251.2533124699994</v>
      </c>
      <c r="I22" s="29">
        <f t="shared" si="5"/>
        <v>4503.5989920419997</v>
      </c>
      <c r="J22" s="29">
        <f t="shared" si="6"/>
        <v>4170.3219638520004</v>
      </c>
      <c r="K22" s="29">
        <f t="shared" si="7"/>
        <v>1528.941992</v>
      </c>
      <c r="L22" s="29">
        <f t="shared" si="8"/>
        <v>45.77</v>
      </c>
      <c r="M22" s="29">
        <f t="shared" si="41"/>
        <v>3.1415999999999999</v>
      </c>
      <c r="N22" s="29">
        <f t="shared" si="42"/>
        <v>0</v>
      </c>
      <c r="O22" s="29">
        <f t="shared" si="43"/>
        <v>0</v>
      </c>
      <c r="P22" s="29">
        <f t="shared" si="44"/>
        <v>7.5</v>
      </c>
      <c r="Q22" s="29">
        <f t="shared" si="45"/>
        <v>41.15</v>
      </c>
      <c r="R22" s="29">
        <f t="shared" si="46"/>
        <v>110.34059999999999</v>
      </c>
      <c r="S22" s="29">
        <f t="shared" si="47"/>
        <v>2430</v>
      </c>
      <c r="T22" s="29">
        <f t="shared" si="48"/>
        <v>56.558049839999995</v>
      </c>
      <c r="U22" s="29">
        <f t="shared" si="49"/>
        <v>138.464257003</v>
      </c>
      <c r="V22" s="29">
        <f t="shared" si="50"/>
        <v>764.56628933000002</v>
      </c>
      <c r="W22" s="29">
        <f t="shared" si="51"/>
        <v>895.49627109999994</v>
      </c>
      <c r="X22" s="29">
        <f t="shared" si="52"/>
        <v>3.7057675200000002</v>
      </c>
      <c r="Y22" s="29">
        <f t="shared" si="53"/>
        <v>216.10997152999997</v>
      </c>
      <c r="Z22" s="29">
        <f t="shared" si="54"/>
        <v>879.09434881000004</v>
      </c>
      <c r="AA22" s="29">
        <f t="shared" si="55"/>
        <v>189.45594326</v>
      </c>
      <c r="AB22" s="29">
        <f t="shared" si="56"/>
        <v>2015.31529353</v>
      </c>
      <c r="AC22" s="29">
        <f t="shared" si="57"/>
        <v>861.91002029000003</v>
      </c>
      <c r="AD22" s="29">
        <f t="shared" si="58"/>
        <v>1725.8654985199998</v>
      </c>
      <c r="AE22" s="29">
        <f t="shared" si="59"/>
        <v>2080.4075525799999</v>
      </c>
      <c r="AF22" s="29">
        <f t="shared" si="60"/>
        <v>1.88059193</v>
      </c>
      <c r="AG22" s="29">
        <f t="shared" si="61"/>
        <v>3443.0996694400005</v>
      </c>
      <c r="AH22" s="29">
        <f t="shared" si="62"/>
        <v>3312.0729764099997</v>
      </c>
      <c r="AI22" s="29">
        <f t="shared" si="63"/>
        <v>63.455696099999997</v>
      </c>
      <c r="AJ22" s="29">
        <f t="shared" si="64"/>
        <v>629.78340044000004</v>
      </c>
      <c r="AK22" s="29">
        <f t="shared" si="65"/>
        <v>498.28691909200001</v>
      </c>
      <c r="AL22" s="29">
        <f t="shared" si="66"/>
        <v>1000.7527811800001</v>
      </c>
      <c r="AM22" s="29">
        <f t="shared" si="67"/>
        <v>1134.1481826720001</v>
      </c>
      <c r="AN22" s="29">
        <f t="shared" si="68"/>
        <v>2000</v>
      </c>
      <c r="AO22" s="29">
        <f t="shared" si="69"/>
        <v>35.420999999999999</v>
      </c>
      <c r="AP22" s="29">
        <f t="shared" si="70"/>
        <v>499</v>
      </c>
      <c r="AQ22" s="29">
        <f t="shared" si="71"/>
        <v>0</v>
      </c>
      <c r="AR22" s="29">
        <f t="shared" si="72"/>
        <v>1029.941992</v>
      </c>
      <c r="AS22" s="29">
        <f t="shared" si="73"/>
        <v>0</v>
      </c>
      <c r="AT22" s="29">
        <f t="shared" si="74"/>
        <v>0</v>
      </c>
      <c r="AU22" s="29">
        <f t="shared" si="75"/>
        <v>0</v>
      </c>
      <c r="AV22" s="29">
        <f t="shared" si="76"/>
        <v>0</v>
      </c>
      <c r="AW22" s="29">
        <f t="shared" si="77"/>
        <v>45.77</v>
      </c>
      <c r="AX22" s="29">
        <f t="shared" si="78"/>
        <v>3.1415999999999999</v>
      </c>
      <c r="AY22" s="29">
        <f t="shared" si="79"/>
        <v>0</v>
      </c>
      <c r="AZ22" s="29">
        <f t="shared" si="80"/>
        <v>0</v>
      </c>
      <c r="BA22" s="29">
        <f t="shared" si="81"/>
        <v>0</v>
      </c>
      <c r="BB22" s="29">
        <f t="shared" si="82"/>
        <v>0</v>
      </c>
      <c r="BC22" s="29">
        <v>0</v>
      </c>
      <c r="BD22" s="29">
        <v>0</v>
      </c>
      <c r="BE22" s="29">
        <v>0</v>
      </c>
      <c r="BF22" s="29">
        <v>0</v>
      </c>
      <c r="BG22" s="29">
        <v>0</v>
      </c>
      <c r="BH22" s="29">
        <v>0</v>
      </c>
      <c r="BI22" s="29">
        <v>0</v>
      </c>
      <c r="BJ22" s="29">
        <v>0</v>
      </c>
      <c r="BK22" s="29">
        <v>7.5</v>
      </c>
      <c r="BL22" s="29">
        <v>41.15</v>
      </c>
      <c r="BM22" s="29">
        <v>0</v>
      </c>
      <c r="BN22" s="29">
        <v>0</v>
      </c>
      <c r="BO22" s="29">
        <v>87</v>
      </c>
      <c r="BP22" s="29">
        <v>23.340599999999998</v>
      </c>
      <c r="BQ22" s="29">
        <v>0</v>
      </c>
      <c r="BR22" s="29">
        <v>0</v>
      </c>
      <c r="BS22" s="29">
        <v>430</v>
      </c>
      <c r="BT22" s="29">
        <v>2000</v>
      </c>
      <c r="BU22" s="29">
        <v>3.53335664</v>
      </c>
      <c r="BV22" s="29">
        <v>37.630681969999998</v>
      </c>
      <c r="BW22" s="29">
        <v>15.39401123</v>
      </c>
      <c r="BX22" s="29">
        <v>23.326698842999999</v>
      </c>
      <c r="BY22" s="29">
        <v>103.79439185</v>
      </c>
      <c r="BZ22" s="29">
        <v>11.343166310000001</v>
      </c>
      <c r="CA22" s="29">
        <v>13.115405650000001</v>
      </c>
      <c r="CB22" s="29">
        <v>1.45088368</v>
      </c>
      <c r="CC22" s="29">
        <v>750</v>
      </c>
      <c r="CD22" s="29">
        <v>38.435532120000005</v>
      </c>
      <c r="CE22" s="29">
        <v>781.31836056999998</v>
      </c>
      <c r="CF22" s="29">
        <v>75.742378409999986</v>
      </c>
      <c r="CG22" s="29">
        <v>0</v>
      </c>
      <c r="CH22" s="29">
        <v>0.23200000000000001</v>
      </c>
      <c r="CI22" s="29">
        <v>3.47376752</v>
      </c>
      <c r="CJ22" s="29">
        <v>0</v>
      </c>
      <c r="CK22" s="29">
        <v>34</v>
      </c>
      <c r="CL22" s="29">
        <v>182.10997152999997</v>
      </c>
      <c r="CM22" s="29">
        <v>2.0943488100000001</v>
      </c>
      <c r="CN22" s="29">
        <v>830</v>
      </c>
      <c r="CO22" s="29">
        <v>47</v>
      </c>
      <c r="CP22" s="29">
        <v>24</v>
      </c>
      <c r="CQ22" s="29">
        <v>37</v>
      </c>
      <c r="CR22" s="29">
        <v>128.45594326</v>
      </c>
      <c r="CS22" s="29">
        <v>1000</v>
      </c>
      <c r="CT22" s="29">
        <v>15.315293529999998</v>
      </c>
      <c r="CU22" s="29">
        <v>1000</v>
      </c>
      <c r="CV22" s="29">
        <v>0</v>
      </c>
      <c r="CW22" s="29">
        <v>111.91002028999999</v>
      </c>
      <c r="CX22" s="29">
        <v>750</v>
      </c>
      <c r="CY22" s="29">
        <v>1000</v>
      </c>
      <c r="CZ22" s="29">
        <v>670.56582880999997</v>
      </c>
      <c r="DA22" s="29">
        <v>55.299669710000003</v>
      </c>
      <c r="DB22" s="29">
        <v>49.556664940000005</v>
      </c>
      <c r="DC22" s="29">
        <v>1012.5693780399999</v>
      </c>
      <c r="DD22" s="29">
        <v>1018.2815096</v>
      </c>
      <c r="DE22" s="29">
        <v>0</v>
      </c>
      <c r="DF22" s="29">
        <v>1.88059193</v>
      </c>
      <c r="DG22" s="29">
        <v>0</v>
      </c>
      <c r="DH22" s="29">
        <v>3024.5860999400002</v>
      </c>
      <c r="DI22" s="29">
        <v>367.97065322999998</v>
      </c>
      <c r="DJ22" s="29">
        <v>50.542916269999999</v>
      </c>
      <c r="DK22" s="29">
        <v>3197.92010501</v>
      </c>
      <c r="DL22" s="29">
        <v>112.34401</v>
      </c>
      <c r="DM22" s="29">
        <v>1.8088614000000001</v>
      </c>
      <c r="DN22" s="29">
        <v>0</v>
      </c>
      <c r="DO22" s="29">
        <v>19.3036961</v>
      </c>
      <c r="DP22" s="29">
        <v>44.152000000000001</v>
      </c>
      <c r="DQ22" s="29">
        <v>2.68093279</v>
      </c>
      <c r="DR22" s="29">
        <v>514.51154494000002</v>
      </c>
      <c r="DS22" s="29">
        <v>112.59092271</v>
      </c>
      <c r="DT22" s="29">
        <v>498.28691909200001</v>
      </c>
      <c r="DU22" s="29">
        <v>0</v>
      </c>
      <c r="DV22" s="29">
        <v>0</v>
      </c>
      <c r="DW22" s="29">
        <v>1000</v>
      </c>
      <c r="DX22" s="29">
        <v>0.75278118000000005</v>
      </c>
      <c r="DY22" s="29">
        <v>0</v>
      </c>
      <c r="DZ22" s="29">
        <v>-0.54911531999999996</v>
      </c>
      <c r="EA22" s="29">
        <v>9.6972979919999922</v>
      </c>
      <c r="EB22" s="29">
        <v>1125</v>
      </c>
      <c r="EC22" s="29">
        <v>0</v>
      </c>
      <c r="ED22" s="29">
        <v>0</v>
      </c>
      <c r="EE22" s="29">
        <v>2000</v>
      </c>
      <c r="EF22" s="29">
        <v>25</v>
      </c>
      <c r="EG22" s="29">
        <v>0</v>
      </c>
      <c r="EH22" s="29">
        <v>10.420999999999999</v>
      </c>
      <c r="EI22" s="29">
        <v>499</v>
      </c>
      <c r="EJ22" s="29">
        <v>0</v>
      </c>
      <c r="EK22" s="29">
        <v>0</v>
      </c>
      <c r="EL22" s="29">
        <v>0</v>
      </c>
      <c r="EM22" s="29">
        <v>0</v>
      </c>
      <c r="EN22" s="29">
        <v>0</v>
      </c>
      <c r="EO22" s="29">
        <v>0</v>
      </c>
      <c r="EP22" s="29">
        <v>1029.941992</v>
      </c>
      <c r="EQ22" s="29">
        <v>0</v>
      </c>
      <c r="ER22" s="29">
        <v>0</v>
      </c>
      <c r="ES22" s="29">
        <v>0</v>
      </c>
      <c r="ET22" s="29">
        <v>0</v>
      </c>
      <c r="EU22" s="29">
        <v>0</v>
      </c>
      <c r="EV22" s="29">
        <v>0</v>
      </c>
      <c r="EW22" s="29">
        <v>0</v>
      </c>
      <c r="EX22" s="29">
        <v>0</v>
      </c>
      <c r="EY22" s="29">
        <v>0</v>
      </c>
      <c r="EZ22" s="29">
        <v>0</v>
      </c>
      <c r="FA22" s="29">
        <v>0</v>
      </c>
      <c r="FB22" s="29">
        <v>0</v>
      </c>
      <c r="FC22" s="29">
        <v>0</v>
      </c>
      <c r="FD22" s="29">
        <v>0</v>
      </c>
      <c r="FE22" s="29">
        <v>0</v>
      </c>
      <c r="FF22" s="29">
        <v>45.77</v>
      </c>
      <c r="FG22" s="29">
        <v>3.1415999999999999</v>
      </c>
      <c r="FH22" s="29">
        <v>0</v>
      </c>
      <c r="FI22" s="29">
        <v>0</v>
      </c>
      <c r="FJ22" s="29">
        <v>0</v>
      </c>
      <c r="FK22" s="29">
        <v>0</v>
      </c>
      <c r="FL22" s="29">
        <v>0</v>
      </c>
      <c r="FM22" s="29">
        <v>0</v>
      </c>
      <c r="FN22" s="29">
        <v>0</v>
      </c>
      <c r="FO22" s="29">
        <v>0</v>
      </c>
      <c r="FP22" s="29">
        <v>0</v>
      </c>
      <c r="FQ22" s="29">
        <v>0</v>
      </c>
      <c r="FR22" s="29">
        <v>0</v>
      </c>
      <c r="FS22" s="29">
        <v>0</v>
      </c>
      <c r="FT22" s="29">
        <v>0</v>
      </c>
      <c r="FU22" s="29">
        <v>0</v>
      </c>
      <c r="FV22" s="29">
        <v>0</v>
      </c>
    </row>
    <row r="23" spans="2:178" s="17" customFormat="1" x14ac:dyDescent="0.25">
      <c r="B23" s="28"/>
      <c r="C23" s="28" t="s">
        <v>13</v>
      </c>
      <c r="D23" s="29">
        <f t="shared" si="0"/>
        <v>0</v>
      </c>
      <c r="E23" s="29">
        <f t="shared" si="1"/>
        <v>1000</v>
      </c>
      <c r="F23" s="29">
        <f t="shared" si="2"/>
        <v>0</v>
      </c>
      <c r="G23" s="29">
        <f t="shared" si="3"/>
        <v>0</v>
      </c>
      <c r="H23" s="29">
        <f t="shared" si="4"/>
        <v>25</v>
      </c>
      <c r="I23" s="29">
        <f t="shared" si="5"/>
        <v>0</v>
      </c>
      <c r="J23" s="29">
        <f t="shared" si="6"/>
        <v>0</v>
      </c>
      <c r="K23" s="29">
        <f t="shared" si="7"/>
        <v>0</v>
      </c>
      <c r="L23" s="29">
        <f t="shared" si="8"/>
        <v>0</v>
      </c>
      <c r="M23" s="29">
        <f t="shared" si="41"/>
        <v>0</v>
      </c>
      <c r="N23" s="29">
        <f t="shared" si="42"/>
        <v>0</v>
      </c>
      <c r="O23" s="29">
        <f t="shared" si="43"/>
        <v>0</v>
      </c>
      <c r="P23" s="29">
        <f t="shared" si="44"/>
        <v>0</v>
      </c>
      <c r="Q23" s="29">
        <f t="shared" si="45"/>
        <v>0</v>
      </c>
      <c r="R23" s="29">
        <f t="shared" si="46"/>
        <v>0</v>
      </c>
      <c r="S23" s="29">
        <f t="shared" si="47"/>
        <v>0</v>
      </c>
      <c r="T23" s="29">
        <f t="shared" si="48"/>
        <v>1000</v>
      </c>
      <c r="U23" s="29">
        <f t="shared" si="49"/>
        <v>0</v>
      </c>
      <c r="V23" s="29">
        <f t="shared" si="50"/>
        <v>0</v>
      </c>
      <c r="W23" s="29">
        <f t="shared" si="51"/>
        <v>0</v>
      </c>
      <c r="X23" s="29">
        <f t="shared" si="52"/>
        <v>0</v>
      </c>
      <c r="Y23" s="29">
        <f t="shared" si="53"/>
        <v>0</v>
      </c>
      <c r="Z23" s="29">
        <f t="shared" si="54"/>
        <v>0</v>
      </c>
      <c r="AA23" s="29">
        <f t="shared" si="55"/>
        <v>0</v>
      </c>
      <c r="AB23" s="29">
        <f t="shared" si="56"/>
        <v>0</v>
      </c>
      <c r="AC23" s="29">
        <f t="shared" si="57"/>
        <v>0</v>
      </c>
      <c r="AD23" s="29">
        <f t="shared" si="58"/>
        <v>0</v>
      </c>
      <c r="AE23" s="29">
        <f t="shared" si="59"/>
        <v>0</v>
      </c>
      <c r="AF23" s="29">
        <f t="shared" si="60"/>
        <v>0</v>
      </c>
      <c r="AG23" s="29">
        <f t="shared" si="61"/>
        <v>25</v>
      </c>
      <c r="AH23" s="29">
        <f t="shared" si="62"/>
        <v>0</v>
      </c>
      <c r="AI23" s="29">
        <f t="shared" si="63"/>
        <v>0</v>
      </c>
      <c r="AJ23" s="29">
        <f t="shared" si="64"/>
        <v>0</v>
      </c>
      <c r="AK23" s="29">
        <f t="shared" si="65"/>
        <v>0</v>
      </c>
      <c r="AL23" s="29">
        <f t="shared" si="66"/>
        <v>0</v>
      </c>
      <c r="AM23" s="29">
        <f t="shared" si="67"/>
        <v>0</v>
      </c>
      <c r="AN23" s="29">
        <f t="shared" si="68"/>
        <v>0</v>
      </c>
      <c r="AO23" s="29">
        <f t="shared" si="69"/>
        <v>0</v>
      </c>
      <c r="AP23" s="29">
        <f t="shared" si="70"/>
        <v>0</v>
      </c>
      <c r="AQ23" s="29">
        <f t="shared" si="71"/>
        <v>0</v>
      </c>
      <c r="AR23" s="29">
        <f t="shared" si="72"/>
        <v>0</v>
      </c>
      <c r="AS23" s="29">
        <f t="shared" si="73"/>
        <v>0</v>
      </c>
      <c r="AT23" s="29">
        <f t="shared" si="74"/>
        <v>0</v>
      </c>
      <c r="AU23" s="29">
        <f t="shared" si="75"/>
        <v>0</v>
      </c>
      <c r="AV23" s="29">
        <f t="shared" si="76"/>
        <v>0</v>
      </c>
      <c r="AW23" s="29">
        <f t="shared" si="77"/>
        <v>0</v>
      </c>
      <c r="AX23" s="29">
        <f t="shared" si="78"/>
        <v>0</v>
      </c>
      <c r="AY23" s="29">
        <f t="shared" si="79"/>
        <v>0</v>
      </c>
      <c r="AZ23" s="29">
        <f t="shared" si="80"/>
        <v>0</v>
      </c>
      <c r="BA23" s="29">
        <f t="shared" si="81"/>
        <v>0</v>
      </c>
      <c r="BB23" s="29">
        <f t="shared" si="82"/>
        <v>0</v>
      </c>
      <c r="BC23" s="29">
        <v>0</v>
      </c>
      <c r="BD23" s="29">
        <v>0</v>
      </c>
      <c r="BE23" s="29">
        <v>0</v>
      </c>
      <c r="BF23" s="29">
        <v>0</v>
      </c>
      <c r="BG23" s="29">
        <v>0</v>
      </c>
      <c r="BH23" s="29">
        <v>0</v>
      </c>
      <c r="BI23" s="29">
        <v>0</v>
      </c>
      <c r="BJ23" s="29">
        <v>0</v>
      </c>
      <c r="BK23" s="29">
        <v>0</v>
      </c>
      <c r="BL23" s="29">
        <v>0</v>
      </c>
      <c r="BM23" s="29">
        <v>0</v>
      </c>
      <c r="BN23" s="29">
        <v>0</v>
      </c>
      <c r="BO23" s="29">
        <v>0</v>
      </c>
      <c r="BP23" s="29">
        <v>0</v>
      </c>
      <c r="BQ23" s="29">
        <v>0</v>
      </c>
      <c r="BR23" s="29">
        <v>0</v>
      </c>
      <c r="BS23" s="29">
        <v>0</v>
      </c>
      <c r="BT23" s="29">
        <v>0</v>
      </c>
      <c r="BU23" s="29">
        <v>0</v>
      </c>
      <c r="BV23" s="29">
        <v>0</v>
      </c>
      <c r="BW23" s="29">
        <v>1000</v>
      </c>
      <c r="BX23" s="29">
        <v>0</v>
      </c>
      <c r="BY23" s="29">
        <v>0</v>
      </c>
      <c r="BZ23" s="29">
        <v>0</v>
      </c>
      <c r="CA23" s="29">
        <v>0</v>
      </c>
      <c r="CB23" s="29">
        <v>0</v>
      </c>
      <c r="CC23" s="29">
        <v>0</v>
      </c>
      <c r="CD23" s="29">
        <v>0</v>
      </c>
      <c r="CE23" s="29">
        <v>0</v>
      </c>
      <c r="CF23" s="29">
        <v>0</v>
      </c>
      <c r="CG23" s="29">
        <v>0</v>
      </c>
      <c r="CH23" s="29">
        <v>0</v>
      </c>
      <c r="CI23" s="29">
        <v>0</v>
      </c>
      <c r="CJ23" s="29">
        <v>0</v>
      </c>
      <c r="CK23" s="29">
        <v>0</v>
      </c>
      <c r="CL23" s="29">
        <v>0</v>
      </c>
      <c r="CM23" s="29">
        <v>0</v>
      </c>
      <c r="CN23" s="29">
        <v>0</v>
      </c>
      <c r="CO23" s="29">
        <v>0</v>
      </c>
      <c r="CP23" s="29">
        <v>0</v>
      </c>
      <c r="CQ23" s="29">
        <v>0</v>
      </c>
      <c r="CR23" s="29">
        <v>0</v>
      </c>
      <c r="CS23" s="29">
        <v>0</v>
      </c>
      <c r="CT23" s="29">
        <v>0</v>
      </c>
      <c r="CU23" s="29">
        <v>0</v>
      </c>
      <c r="CV23" s="29">
        <v>0</v>
      </c>
      <c r="CW23" s="29">
        <v>0</v>
      </c>
      <c r="CX23" s="29">
        <v>0</v>
      </c>
      <c r="CY23" s="29">
        <v>0</v>
      </c>
      <c r="CZ23" s="29">
        <v>0</v>
      </c>
      <c r="DA23" s="29">
        <v>0</v>
      </c>
      <c r="DB23" s="29">
        <v>0</v>
      </c>
      <c r="DC23" s="29">
        <v>0</v>
      </c>
      <c r="DD23" s="29">
        <v>0</v>
      </c>
      <c r="DE23" s="29">
        <v>0</v>
      </c>
      <c r="DF23" s="29">
        <v>0</v>
      </c>
      <c r="DG23" s="29">
        <v>0</v>
      </c>
      <c r="DH23" s="29">
        <v>0</v>
      </c>
      <c r="DI23" s="29">
        <v>0</v>
      </c>
      <c r="DJ23" s="29">
        <v>25</v>
      </c>
      <c r="DK23" s="29">
        <v>0</v>
      </c>
      <c r="DL23" s="29">
        <v>0</v>
      </c>
      <c r="DM23" s="29">
        <v>0</v>
      </c>
      <c r="DN23" s="29">
        <v>0</v>
      </c>
      <c r="DO23" s="29">
        <v>0</v>
      </c>
      <c r="DP23" s="29">
        <v>0</v>
      </c>
      <c r="DQ23" s="29">
        <v>0</v>
      </c>
      <c r="DR23" s="29">
        <v>0</v>
      </c>
      <c r="DS23" s="29">
        <v>0</v>
      </c>
      <c r="DT23" s="29">
        <v>0</v>
      </c>
      <c r="DU23" s="29">
        <v>0</v>
      </c>
      <c r="DV23" s="29">
        <v>0</v>
      </c>
      <c r="DW23" s="29">
        <v>0</v>
      </c>
      <c r="DX23" s="29">
        <v>0</v>
      </c>
      <c r="DY23" s="29">
        <v>0</v>
      </c>
      <c r="DZ23" s="29">
        <v>0</v>
      </c>
      <c r="EA23" s="29">
        <v>0</v>
      </c>
      <c r="EB23" s="29">
        <v>0</v>
      </c>
      <c r="EC23" s="29">
        <v>0</v>
      </c>
      <c r="ED23" s="29">
        <v>0</v>
      </c>
      <c r="EE23" s="29">
        <v>0</v>
      </c>
      <c r="EF23" s="29">
        <v>0</v>
      </c>
      <c r="EG23" s="29">
        <v>0</v>
      </c>
      <c r="EH23" s="29">
        <v>0</v>
      </c>
      <c r="EI23" s="29">
        <v>0</v>
      </c>
      <c r="EJ23" s="29">
        <v>0</v>
      </c>
      <c r="EK23" s="29">
        <v>0</v>
      </c>
      <c r="EL23" s="29">
        <v>0</v>
      </c>
      <c r="EM23" s="29">
        <v>0</v>
      </c>
      <c r="EN23" s="29">
        <v>0</v>
      </c>
      <c r="EO23" s="29">
        <v>0</v>
      </c>
      <c r="EP23" s="29">
        <v>0</v>
      </c>
      <c r="EQ23" s="29">
        <v>0</v>
      </c>
      <c r="ER23" s="29">
        <v>0</v>
      </c>
      <c r="ES23" s="29">
        <v>0</v>
      </c>
      <c r="ET23" s="29">
        <v>0</v>
      </c>
      <c r="EU23" s="29">
        <v>0</v>
      </c>
      <c r="EV23" s="29">
        <v>0</v>
      </c>
      <c r="EW23" s="29">
        <v>0</v>
      </c>
      <c r="EX23" s="29">
        <v>0</v>
      </c>
      <c r="EY23" s="29">
        <v>0</v>
      </c>
      <c r="EZ23" s="29">
        <v>0</v>
      </c>
      <c r="FA23" s="29">
        <v>0</v>
      </c>
      <c r="FB23" s="29">
        <v>0</v>
      </c>
      <c r="FC23" s="29">
        <v>0</v>
      </c>
      <c r="FD23" s="29">
        <v>0</v>
      </c>
      <c r="FE23" s="29">
        <v>0</v>
      </c>
      <c r="FF23" s="29">
        <v>0</v>
      </c>
      <c r="FG23" s="29">
        <v>0</v>
      </c>
      <c r="FH23" s="29">
        <v>0</v>
      </c>
      <c r="FI23" s="29">
        <v>0</v>
      </c>
      <c r="FJ23" s="29">
        <v>0</v>
      </c>
      <c r="FK23" s="29">
        <v>0</v>
      </c>
      <c r="FL23" s="29">
        <v>0</v>
      </c>
      <c r="FM23" s="29">
        <v>0</v>
      </c>
      <c r="FN23" s="29">
        <v>0</v>
      </c>
      <c r="FO23" s="29">
        <v>0</v>
      </c>
      <c r="FP23" s="29">
        <v>0</v>
      </c>
      <c r="FQ23" s="29">
        <v>0</v>
      </c>
      <c r="FR23" s="29">
        <v>0</v>
      </c>
      <c r="FS23" s="29">
        <v>0</v>
      </c>
      <c r="FT23" s="29">
        <v>0</v>
      </c>
      <c r="FU23" s="29">
        <v>0</v>
      </c>
      <c r="FV23" s="29">
        <v>0</v>
      </c>
    </row>
    <row r="24" spans="2:178" s="17" customFormat="1" x14ac:dyDescent="0.25">
      <c r="B24" s="28"/>
      <c r="C24" s="28" t="s">
        <v>14</v>
      </c>
      <c r="D24" s="29">
        <f t="shared" si="0"/>
        <v>0</v>
      </c>
      <c r="E24" s="29">
        <f t="shared" si="1"/>
        <v>0</v>
      </c>
      <c r="F24" s="29">
        <f t="shared" si="2"/>
        <v>0</v>
      </c>
      <c r="G24" s="29">
        <f t="shared" si="3"/>
        <v>0</v>
      </c>
      <c r="H24" s="29">
        <f t="shared" si="4"/>
        <v>0</v>
      </c>
      <c r="I24" s="29">
        <f t="shared" si="5"/>
        <v>0</v>
      </c>
      <c r="J24" s="29">
        <f t="shared" si="6"/>
        <v>0</v>
      </c>
      <c r="K24" s="29">
        <f t="shared" si="7"/>
        <v>0</v>
      </c>
      <c r="L24" s="29">
        <f t="shared" si="8"/>
        <v>0</v>
      </c>
      <c r="M24" s="29">
        <f t="shared" si="41"/>
        <v>0</v>
      </c>
      <c r="N24" s="29">
        <f t="shared" si="42"/>
        <v>0</v>
      </c>
      <c r="O24" s="29">
        <f t="shared" si="43"/>
        <v>0</v>
      </c>
      <c r="P24" s="29">
        <f t="shared" si="44"/>
        <v>0</v>
      </c>
      <c r="Q24" s="29">
        <f t="shared" si="45"/>
        <v>0</v>
      </c>
      <c r="R24" s="29">
        <f t="shared" si="46"/>
        <v>0</v>
      </c>
      <c r="S24" s="29">
        <f t="shared" si="47"/>
        <v>0</v>
      </c>
      <c r="T24" s="29">
        <f t="shared" si="48"/>
        <v>0</v>
      </c>
      <c r="U24" s="29">
        <f t="shared" si="49"/>
        <v>0</v>
      </c>
      <c r="V24" s="29">
        <f t="shared" si="50"/>
        <v>0</v>
      </c>
      <c r="W24" s="29">
        <f t="shared" si="51"/>
        <v>0</v>
      </c>
      <c r="X24" s="29">
        <f t="shared" si="52"/>
        <v>0</v>
      </c>
      <c r="Y24" s="29">
        <f t="shared" si="53"/>
        <v>0</v>
      </c>
      <c r="Z24" s="29">
        <f t="shared" si="54"/>
        <v>0</v>
      </c>
      <c r="AA24" s="29">
        <f t="shared" si="55"/>
        <v>0</v>
      </c>
      <c r="AB24" s="29">
        <f t="shared" si="56"/>
        <v>0</v>
      </c>
      <c r="AC24" s="29">
        <f t="shared" si="57"/>
        <v>0</v>
      </c>
      <c r="AD24" s="29">
        <f t="shared" si="58"/>
        <v>0</v>
      </c>
      <c r="AE24" s="29">
        <f t="shared" si="59"/>
        <v>0</v>
      </c>
      <c r="AF24" s="29">
        <f t="shared" si="60"/>
        <v>0</v>
      </c>
      <c r="AG24" s="29">
        <f t="shared" si="61"/>
        <v>0</v>
      </c>
      <c r="AH24" s="29">
        <f t="shared" si="62"/>
        <v>0</v>
      </c>
      <c r="AI24" s="29">
        <f t="shared" si="63"/>
        <v>0</v>
      </c>
      <c r="AJ24" s="29">
        <f t="shared" si="64"/>
        <v>0</v>
      </c>
      <c r="AK24" s="29">
        <f t="shared" si="65"/>
        <v>0</v>
      </c>
      <c r="AL24" s="29">
        <f t="shared" si="66"/>
        <v>0</v>
      </c>
      <c r="AM24" s="29">
        <f t="shared" si="67"/>
        <v>0</v>
      </c>
      <c r="AN24" s="29">
        <f t="shared" si="68"/>
        <v>0</v>
      </c>
      <c r="AO24" s="29">
        <f t="shared" si="69"/>
        <v>0</v>
      </c>
      <c r="AP24" s="29">
        <f t="shared" si="70"/>
        <v>197.62499999999997</v>
      </c>
      <c r="AQ24" s="29">
        <f t="shared" si="71"/>
        <v>360.37483299999997</v>
      </c>
      <c r="AR24" s="29">
        <f t="shared" si="72"/>
        <v>-557.99983299999997</v>
      </c>
      <c r="AS24" s="29">
        <f t="shared" si="73"/>
        <v>0</v>
      </c>
      <c r="AT24" s="29">
        <f t="shared" si="74"/>
        <v>0</v>
      </c>
      <c r="AU24" s="29">
        <f t="shared" si="75"/>
        <v>0</v>
      </c>
      <c r="AV24" s="29">
        <f t="shared" si="76"/>
        <v>0</v>
      </c>
      <c r="AW24" s="29">
        <f t="shared" si="77"/>
        <v>0</v>
      </c>
      <c r="AX24" s="29">
        <f t="shared" si="78"/>
        <v>0</v>
      </c>
      <c r="AY24" s="29">
        <f t="shared" si="79"/>
        <v>0</v>
      </c>
      <c r="AZ24" s="29">
        <f t="shared" si="80"/>
        <v>0</v>
      </c>
      <c r="BA24" s="29">
        <f t="shared" si="81"/>
        <v>0</v>
      </c>
      <c r="BB24" s="29">
        <f t="shared" si="82"/>
        <v>0</v>
      </c>
      <c r="BC24" s="29">
        <v>0</v>
      </c>
      <c r="BD24" s="29">
        <v>0</v>
      </c>
      <c r="BE24" s="29">
        <v>0</v>
      </c>
      <c r="BF24" s="29">
        <v>0</v>
      </c>
      <c r="BG24" s="29">
        <v>0</v>
      </c>
      <c r="BH24" s="29">
        <v>0</v>
      </c>
      <c r="BI24" s="29">
        <v>0</v>
      </c>
      <c r="BJ24" s="29">
        <v>0</v>
      </c>
      <c r="BK24" s="29">
        <v>0</v>
      </c>
      <c r="BL24" s="29">
        <v>0</v>
      </c>
      <c r="BM24" s="29">
        <v>0</v>
      </c>
      <c r="BN24" s="29">
        <v>0</v>
      </c>
      <c r="BO24" s="29">
        <v>0</v>
      </c>
      <c r="BP24" s="29">
        <v>0</v>
      </c>
      <c r="BQ24" s="29">
        <v>0</v>
      </c>
      <c r="BR24" s="29">
        <v>0</v>
      </c>
      <c r="BS24" s="29">
        <v>0</v>
      </c>
      <c r="BT24" s="29">
        <v>0</v>
      </c>
      <c r="BU24" s="29">
        <v>0</v>
      </c>
      <c r="BV24" s="29">
        <v>0</v>
      </c>
      <c r="BW24" s="29">
        <v>0</v>
      </c>
      <c r="BX24" s="29">
        <v>0</v>
      </c>
      <c r="BY24" s="29">
        <v>0</v>
      </c>
      <c r="BZ24" s="29">
        <v>0</v>
      </c>
      <c r="CA24" s="29">
        <v>0</v>
      </c>
      <c r="CB24" s="29">
        <v>0</v>
      </c>
      <c r="CC24" s="29">
        <v>0</v>
      </c>
      <c r="CD24" s="29">
        <v>0</v>
      </c>
      <c r="CE24" s="29">
        <v>0</v>
      </c>
      <c r="CF24" s="29">
        <v>0</v>
      </c>
      <c r="CG24" s="29">
        <v>0</v>
      </c>
      <c r="CH24" s="29">
        <v>0</v>
      </c>
      <c r="CI24" s="29">
        <v>0</v>
      </c>
      <c r="CJ24" s="29">
        <v>0</v>
      </c>
      <c r="CK24" s="29">
        <v>0</v>
      </c>
      <c r="CL24" s="29">
        <v>0</v>
      </c>
      <c r="CM24" s="29">
        <v>0</v>
      </c>
      <c r="CN24" s="29">
        <v>0</v>
      </c>
      <c r="CO24" s="29">
        <v>0</v>
      </c>
      <c r="CP24" s="29">
        <v>0</v>
      </c>
      <c r="CQ24" s="29">
        <v>0</v>
      </c>
      <c r="CR24" s="29">
        <v>0</v>
      </c>
      <c r="CS24" s="29">
        <v>0</v>
      </c>
      <c r="CT24" s="29">
        <v>0</v>
      </c>
      <c r="CU24" s="29">
        <v>0</v>
      </c>
      <c r="CV24" s="29">
        <v>0</v>
      </c>
      <c r="CW24" s="29">
        <v>0</v>
      </c>
      <c r="CX24" s="29">
        <v>0</v>
      </c>
      <c r="CY24" s="29">
        <v>0</v>
      </c>
      <c r="CZ24" s="29">
        <v>0</v>
      </c>
      <c r="DA24" s="29">
        <v>0</v>
      </c>
      <c r="DB24" s="29">
        <v>0</v>
      </c>
      <c r="DC24" s="29">
        <v>0</v>
      </c>
      <c r="DD24" s="29">
        <v>0</v>
      </c>
      <c r="DE24" s="29">
        <v>0</v>
      </c>
      <c r="DF24" s="29">
        <v>0</v>
      </c>
      <c r="DG24" s="29">
        <v>0</v>
      </c>
      <c r="DH24" s="29">
        <v>0</v>
      </c>
      <c r="DI24" s="29">
        <v>0</v>
      </c>
      <c r="DJ24" s="29">
        <v>0</v>
      </c>
      <c r="DK24" s="29">
        <v>0</v>
      </c>
      <c r="DL24" s="29">
        <v>0</v>
      </c>
      <c r="DM24" s="29">
        <v>0</v>
      </c>
      <c r="DN24" s="29">
        <v>0</v>
      </c>
      <c r="DO24" s="29">
        <v>0</v>
      </c>
      <c r="DP24" s="29">
        <v>0</v>
      </c>
      <c r="DQ24" s="29">
        <v>0</v>
      </c>
      <c r="DR24" s="29">
        <v>0</v>
      </c>
      <c r="DS24" s="29">
        <v>0</v>
      </c>
      <c r="DT24" s="29">
        <v>0</v>
      </c>
      <c r="DU24" s="29">
        <v>0</v>
      </c>
      <c r="DV24" s="29">
        <v>0</v>
      </c>
      <c r="DW24" s="29">
        <v>0</v>
      </c>
      <c r="DX24" s="29">
        <v>0</v>
      </c>
      <c r="DY24" s="29">
        <v>0</v>
      </c>
      <c r="DZ24" s="29">
        <v>0</v>
      </c>
      <c r="EA24" s="29">
        <v>0</v>
      </c>
      <c r="EB24" s="29">
        <v>0</v>
      </c>
      <c r="EC24" s="29">
        <v>0</v>
      </c>
      <c r="ED24" s="29">
        <v>0</v>
      </c>
      <c r="EE24" s="29">
        <v>0</v>
      </c>
      <c r="EF24" s="29">
        <v>0</v>
      </c>
      <c r="EG24" s="29">
        <v>0</v>
      </c>
      <c r="EH24" s="29">
        <v>0</v>
      </c>
      <c r="EI24" s="29">
        <v>0</v>
      </c>
      <c r="EJ24" s="29">
        <v>0</v>
      </c>
      <c r="EK24" s="29">
        <v>197.62499999999997</v>
      </c>
      <c r="EL24" s="29">
        <v>107.8022595000001</v>
      </c>
      <c r="EM24" s="29">
        <v>0</v>
      </c>
      <c r="EN24" s="29">
        <v>252.57257349999986</v>
      </c>
      <c r="EO24" s="29">
        <v>230.02304249999997</v>
      </c>
      <c r="EP24" s="29">
        <v>-788.02287549999994</v>
      </c>
      <c r="EQ24" s="29">
        <v>0</v>
      </c>
      <c r="ER24" s="29">
        <v>0</v>
      </c>
      <c r="ES24" s="29">
        <v>0</v>
      </c>
      <c r="ET24" s="29">
        <v>0</v>
      </c>
      <c r="EU24" s="29">
        <v>0</v>
      </c>
      <c r="EV24" s="29">
        <v>0</v>
      </c>
      <c r="EW24" s="29">
        <v>0</v>
      </c>
      <c r="EX24" s="29">
        <v>0</v>
      </c>
      <c r="EY24" s="29">
        <v>0</v>
      </c>
      <c r="EZ24" s="29">
        <v>0</v>
      </c>
      <c r="FA24" s="29">
        <v>0</v>
      </c>
      <c r="FB24" s="29">
        <v>0</v>
      </c>
      <c r="FC24" s="29">
        <v>0</v>
      </c>
      <c r="FD24" s="29">
        <v>0</v>
      </c>
      <c r="FE24" s="29">
        <v>0</v>
      </c>
      <c r="FF24" s="29">
        <v>0</v>
      </c>
      <c r="FG24" s="29">
        <v>0</v>
      </c>
      <c r="FH24" s="29">
        <v>0</v>
      </c>
      <c r="FI24" s="29">
        <v>0</v>
      </c>
      <c r="FJ24" s="29">
        <v>0</v>
      </c>
      <c r="FK24" s="29">
        <v>0</v>
      </c>
      <c r="FL24" s="29">
        <v>0</v>
      </c>
      <c r="FM24" s="29">
        <v>0</v>
      </c>
      <c r="FN24" s="29">
        <v>0</v>
      </c>
      <c r="FO24" s="29">
        <v>0</v>
      </c>
      <c r="FP24" s="29">
        <v>0</v>
      </c>
      <c r="FQ24" s="29">
        <v>0</v>
      </c>
      <c r="FR24" s="29">
        <v>0</v>
      </c>
      <c r="FS24" s="29">
        <v>0</v>
      </c>
      <c r="FT24" s="29">
        <v>0</v>
      </c>
      <c r="FU24" s="29">
        <v>0</v>
      </c>
      <c r="FV24" s="29">
        <v>0</v>
      </c>
    </row>
    <row r="25" spans="2:178" s="17" customFormat="1" x14ac:dyDescent="0.25">
      <c r="B25" s="28"/>
      <c r="C25" s="28" t="s">
        <v>15</v>
      </c>
      <c r="D25" s="29">
        <f t="shared" si="0"/>
        <v>1159.083074466</v>
      </c>
      <c r="E25" s="29">
        <f t="shared" si="1"/>
        <v>1700.182157532</v>
      </c>
      <c r="F25" s="29">
        <f t="shared" si="2"/>
        <v>2076.3167732100001</v>
      </c>
      <c r="G25" s="29">
        <f t="shared" si="3"/>
        <v>1815.5066109520001</v>
      </c>
      <c r="H25" s="29">
        <f t="shared" si="4"/>
        <v>3027.4482810659997</v>
      </c>
      <c r="I25" s="29">
        <f t="shared" si="5"/>
        <v>3158.0153601830002</v>
      </c>
      <c r="J25" s="29">
        <f t="shared" si="6"/>
        <v>3909.7395431020004</v>
      </c>
      <c r="K25" s="29">
        <f t="shared" si="7"/>
        <v>3814.8104640820002</v>
      </c>
      <c r="L25" s="29">
        <f t="shared" si="8"/>
        <v>1689.1495831059999</v>
      </c>
      <c r="M25" s="29">
        <f t="shared" si="41"/>
        <v>2244.230608673</v>
      </c>
      <c r="N25" s="29">
        <f t="shared" si="42"/>
        <v>180.91747157399999</v>
      </c>
      <c r="O25" s="29">
        <f t="shared" si="43"/>
        <v>278.72339727400004</v>
      </c>
      <c r="P25" s="29">
        <f t="shared" si="44"/>
        <v>265.31869303600001</v>
      </c>
      <c r="Q25" s="29">
        <f t="shared" si="45"/>
        <v>434.12351258200005</v>
      </c>
      <c r="R25" s="29">
        <f t="shared" si="46"/>
        <v>336.19752118600002</v>
      </c>
      <c r="S25" s="29">
        <f t="shared" si="47"/>
        <v>440.79679023199998</v>
      </c>
      <c r="T25" s="29">
        <f t="shared" si="48"/>
        <v>621.46213065699999</v>
      </c>
      <c r="U25" s="29">
        <f t="shared" si="49"/>
        <v>301.72571545699998</v>
      </c>
      <c r="V25" s="29">
        <f t="shared" si="50"/>
        <v>285.03308708000003</v>
      </c>
      <c r="W25" s="29">
        <f t="shared" si="51"/>
        <v>392.07508032000004</v>
      </c>
      <c r="X25" s="29">
        <f t="shared" si="52"/>
        <v>275.29959551000002</v>
      </c>
      <c r="Y25" s="29">
        <f t="shared" si="53"/>
        <v>1123.9090102999999</v>
      </c>
      <c r="Z25" s="29">
        <f t="shared" si="54"/>
        <v>353.12429365999998</v>
      </c>
      <c r="AA25" s="29">
        <f t="shared" si="55"/>
        <v>531.20764317999999</v>
      </c>
      <c r="AB25" s="29">
        <f t="shared" si="56"/>
        <v>404.488047972</v>
      </c>
      <c r="AC25" s="29">
        <f t="shared" si="57"/>
        <v>526.68662613999993</v>
      </c>
      <c r="AD25" s="29">
        <f t="shared" si="58"/>
        <v>1008.5518141590001</v>
      </c>
      <c r="AE25" s="29">
        <f t="shared" si="59"/>
        <v>621.33302650200005</v>
      </c>
      <c r="AF25" s="29">
        <f t="shared" si="60"/>
        <v>670.11871166699996</v>
      </c>
      <c r="AG25" s="29">
        <f t="shared" si="61"/>
        <v>727.44472873800009</v>
      </c>
      <c r="AH25" s="29">
        <f t="shared" si="62"/>
        <v>715.76568493900004</v>
      </c>
      <c r="AI25" s="29">
        <f t="shared" si="63"/>
        <v>705.81499125599998</v>
      </c>
      <c r="AJ25" s="29">
        <f t="shared" si="64"/>
        <v>1096.392300042</v>
      </c>
      <c r="AK25" s="29">
        <f t="shared" si="65"/>
        <v>640.04238394599997</v>
      </c>
      <c r="AL25" s="29">
        <f t="shared" si="66"/>
        <v>738.24668766800005</v>
      </c>
      <c r="AM25" s="29">
        <f t="shared" si="67"/>
        <v>1769.1886138910002</v>
      </c>
      <c r="AN25" s="29">
        <f t="shared" si="68"/>
        <v>764.72743324900011</v>
      </c>
      <c r="AO25" s="29">
        <f t="shared" si="69"/>
        <v>637.5768082940001</v>
      </c>
      <c r="AP25" s="29">
        <f t="shared" si="70"/>
        <v>1092.305469658</v>
      </c>
      <c r="AQ25" s="29">
        <f t="shared" si="71"/>
        <v>1868.564987704</v>
      </c>
      <c r="AR25" s="29">
        <f t="shared" si="72"/>
        <v>402.64018796100004</v>
      </c>
      <c r="AS25" s="29">
        <f t="shared" si="73"/>
        <v>451.299818759</v>
      </c>
      <c r="AT25" s="29">
        <f t="shared" si="74"/>
        <v>441.37864674600002</v>
      </c>
      <c r="AU25" s="29">
        <f t="shared" si="75"/>
        <v>430.08974180899997</v>
      </c>
      <c r="AV25" s="29">
        <f t="shared" si="76"/>
        <v>331.53322285199999</v>
      </c>
      <c r="AW25" s="29">
        <f t="shared" si="77"/>
        <v>486.14797169899998</v>
      </c>
      <c r="AX25" s="29">
        <f t="shared" si="78"/>
        <v>604.46123246100001</v>
      </c>
      <c r="AY25" s="29">
        <f t="shared" si="79"/>
        <v>520.55996045400002</v>
      </c>
      <c r="AZ25" s="29">
        <f t="shared" si="80"/>
        <v>355.798511421</v>
      </c>
      <c r="BA25" s="29">
        <f t="shared" si="81"/>
        <v>763.41090433700003</v>
      </c>
      <c r="BB25" s="29">
        <f t="shared" si="82"/>
        <v>406.73945981200001</v>
      </c>
      <c r="BC25" s="29">
        <f>+BC26+BC34+BC37+BC38</f>
        <v>44.315781972000003</v>
      </c>
      <c r="BD25" s="29">
        <f t="shared" ref="BD25:BN25" si="112">+BD26+BD34+BD37+BD38</f>
        <v>94.175287144000009</v>
      </c>
      <c r="BE25" s="29">
        <f t="shared" si="112"/>
        <v>42.426402457999998</v>
      </c>
      <c r="BF25" s="29">
        <f t="shared" si="112"/>
        <v>94.425243356999999</v>
      </c>
      <c r="BG25" s="29">
        <f t="shared" si="112"/>
        <v>105.37378447100001</v>
      </c>
      <c r="BH25" s="29">
        <f t="shared" si="112"/>
        <v>78.924369446</v>
      </c>
      <c r="BI25" s="29">
        <f t="shared" si="112"/>
        <v>43.521389789000004</v>
      </c>
      <c r="BJ25" s="29">
        <f t="shared" si="112"/>
        <v>88.890664310000005</v>
      </c>
      <c r="BK25" s="29">
        <f t="shared" si="112"/>
        <v>132.906638937</v>
      </c>
      <c r="BL25" s="29">
        <f t="shared" si="112"/>
        <v>95.160242320000009</v>
      </c>
      <c r="BM25" s="29">
        <f t="shared" si="112"/>
        <v>103.01103114200001</v>
      </c>
      <c r="BN25" s="29">
        <f t="shared" si="112"/>
        <v>235.95223912000003</v>
      </c>
      <c r="BO25" s="29">
        <f>+BO26+BO34+BO37+BO38</f>
        <v>45.558922484999997</v>
      </c>
      <c r="BP25" s="29">
        <f t="shared" ref="BP25:BZ25" si="113">+BP26+BP34+BP37+BP38</f>
        <v>92.475337146000015</v>
      </c>
      <c r="BQ25" s="29">
        <f t="shared" si="113"/>
        <v>198.16326155500002</v>
      </c>
      <c r="BR25" s="29">
        <f t="shared" si="113"/>
        <v>103.81956789499999</v>
      </c>
      <c r="BS25" s="29">
        <f t="shared" si="113"/>
        <v>100.858344317</v>
      </c>
      <c r="BT25" s="29">
        <f t="shared" si="113"/>
        <v>236.11887801999998</v>
      </c>
      <c r="BU25" s="29">
        <f t="shared" si="113"/>
        <v>52.385167885000001</v>
      </c>
      <c r="BV25" s="29">
        <f t="shared" si="113"/>
        <v>96.187803028999994</v>
      </c>
      <c r="BW25" s="29">
        <f t="shared" si="113"/>
        <v>472.88915974299999</v>
      </c>
      <c r="BX25" s="29">
        <f t="shared" si="113"/>
        <v>90.821545764999996</v>
      </c>
      <c r="BY25" s="29">
        <f t="shared" si="113"/>
        <v>28.289984929999999</v>
      </c>
      <c r="BZ25" s="29">
        <f t="shared" si="113"/>
        <v>182.61418476199998</v>
      </c>
      <c r="CA25" s="29">
        <f>+CA26+CA34+CA37+CA38</f>
        <v>33.819867010000003</v>
      </c>
      <c r="CB25" s="29">
        <f t="shared" ref="CB25:CL25" si="114">+CB26+CB34+CB37+CB38</f>
        <v>26.12425442</v>
      </c>
      <c r="CC25" s="29">
        <f t="shared" si="114"/>
        <v>225.08896565000001</v>
      </c>
      <c r="CD25" s="29">
        <f t="shared" si="114"/>
        <v>95.439837139999995</v>
      </c>
      <c r="CE25" s="29">
        <f t="shared" si="114"/>
        <v>36.982852639999997</v>
      </c>
      <c r="CF25" s="29">
        <f t="shared" si="114"/>
        <v>259.65239054000006</v>
      </c>
      <c r="CG25" s="29">
        <f t="shared" si="114"/>
        <v>22.144518959999999</v>
      </c>
      <c r="CH25" s="29">
        <f t="shared" si="114"/>
        <v>30.934958870000003</v>
      </c>
      <c r="CI25" s="29">
        <f t="shared" si="114"/>
        <v>222.22011768000002</v>
      </c>
      <c r="CJ25" s="29">
        <f t="shared" si="114"/>
        <v>94.957437339999998</v>
      </c>
      <c r="CK25" s="29">
        <f t="shared" si="114"/>
        <v>38.378776009999996</v>
      </c>
      <c r="CL25" s="29">
        <f t="shared" si="114"/>
        <v>990.57279694999988</v>
      </c>
      <c r="CM25" s="29">
        <f>+CM26+CM34+CM37+CM38</f>
        <v>26.904977679999998</v>
      </c>
      <c r="CN25" s="29">
        <f t="shared" ref="CN25:CX25" si="115">+CN26+CN34+CN37+CN38</f>
        <v>27.028435979999998</v>
      </c>
      <c r="CO25" s="29">
        <f t="shared" si="115"/>
        <v>299.19087999999999</v>
      </c>
      <c r="CP25" s="29">
        <f t="shared" si="115"/>
        <v>98.574242119999994</v>
      </c>
      <c r="CQ25" s="29">
        <f t="shared" si="115"/>
        <v>86.333312939999999</v>
      </c>
      <c r="CR25" s="29">
        <f t="shared" si="115"/>
        <v>346.30008812</v>
      </c>
      <c r="CS25" s="29">
        <f t="shared" si="115"/>
        <v>24.36627395</v>
      </c>
      <c r="CT25" s="29">
        <f t="shared" si="115"/>
        <v>84.189687931999998</v>
      </c>
      <c r="CU25" s="29">
        <f t="shared" si="115"/>
        <v>295.93208608999998</v>
      </c>
      <c r="CV25" s="29">
        <f t="shared" si="115"/>
        <v>96.611122769999994</v>
      </c>
      <c r="CW25" s="29">
        <f t="shared" si="115"/>
        <v>84.962745189999993</v>
      </c>
      <c r="CX25" s="29">
        <f t="shared" si="115"/>
        <v>345.11275817999996</v>
      </c>
      <c r="CY25" s="29">
        <f>+CY26+CY34+CY37+CY38</f>
        <v>424.18989359999995</v>
      </c>
      <c r="CZ25" s="29">
        <f t="shared" ref="CZ25:DJ25" si="116">+CZ26+CZ34+CZ37+CZ38</f>
        <v>81.445791909999997</v>
      </c>
      <c r="DA25" s="29">
        <f t="shared" si="116"/>
        <v>502.91612864900014</v>
      </c>
      <c r="DB25" s="29">
        <f t="shared" si="116"/>
        <v>96.194735369999989</v>
      </c>
      <c r="DC25" s="29">
        <f t="shared" si="116"/>
        <v>88.611770392000011</v>
      </c>
      <c r="DD25" s="29">
        <f t="shared" si="116"/>
        <v>436.52652074000002</v>
      </c>
      <c r="DE25" s="29">
        <f t="shared" si="116"/>
        <v>39.003375524000006</v>
      </c>
      <c r="DF25" s="29">
        <f t="shared" si="116"/>
        <v>85.717028349999993</v>
      </c>
      <c r="DG25" s="29">
        <f t="shared" si="116"/>
        <v>545.39830779299996</v>
      </c>
      <c r="DH25" s="29">
        <f t="shared" si="116"/>
        <v>212.79989334200005</v>
      </c>
      <c r="DI25" s="29">
        <f t="shared" si="116"/>
        <v>116.95010578</v>
      </c>
      <c r="DJ25" s="29">
        <f t="shared" si="116"/>
        <v>397.69472961599996</v>
      </c>
      <c r="DK25" s="29">
        <f>+DK26+DK34+DK37+DK38</f>
        <v>113.68650722</v>
      </c>
      <c r="DL25" s="29">
        <f t="shared" ref="DL25:DV25" si="117">+DL26+DL34+DL37+DL38</f>
        <v>99.661102440000008</v>
      </c>
      <c r="DM25" s="29">
        <f t="shared" si="117"/>
        <v>502.41807527899999</v>
      </c>
      <c r="DN25" s="29">
        <f t="shared" si="117"/>
        <v>128.04210312699999</v>
      </c>
      <c r="DO25" s="29">
        <f t="shared" si="117"/>
        <v>159.111862207</v>
      </c>
      <c r="DP25" s="29">
        <f t="shared" si="117"/>
        <v>418.66102592200002</v>
      </c>
      <c r="DQ25" s="29">
        <f t="shared" si="117"/>
        <v>225.62329491800003</v>
      </c>
      <c r="DR25" s="29">
        <f t="shared" si="117"/>
        <v>127.31489280999999</v>
      </c>
      <c r="DS25" s="29">
        <f t="shared" si="117"/>
        <v>743.45411231399999</v>
      </c>
      <c r="DT25" s="29">
        <f t="shared" si="117"/>
        <v>210.47610535400003</v>
      </c>
      <c r="DU25" s="29">
        <f t="shared" si="117"/>
        <v>170.262836212</v>
      </c>
      <c r="DV25" s="29">
        <f t="shared" si="117"/>
        <v>259.30344237999998</v>
      </c>
      <c r="DW25" s="29">
        <v>202.38531883800002</v>
      </c>
      <c r="DX25" s="29">
        <v>139.48467411899998</v>
      </c>
      <c r="DY25" s="29">
        <v>396.37669471100003</v>
      </c>
      <c r="DZ25" s="29">
        <v>169.44835852900002</v>
      </c>
      <c r="EA25" s="29">
        <v>189.73910847100001</v>
      </c>
      <c r="EB25" s="29">
        <v>1410.0011468910002</v>
      </c>
      <c r="EC25" s="29">
        <v>238.58419848300002</v>
      </c>
      <c r="ED25" s="29">
        <v>146.55564162000002</v>
      </c>
      <c r="EE25" s="29">
        <v>379.58759314600002</v>
      </c>
      <c r="EF25" s="29">
        <v>203.38286527600002</v>
      </c>
      <c r="EG25" s="29">
        <v>172.748097973</v>
      </c>
      <c r="EH25" s="29">
        <v>261.445845045</v>
      </c>
      <c r="EI25" s="29">
        <v>264.61282940000001</v>
      </c>
      <c r="EJ25" s="29">
        <v>178.162789645</v>
      </c>
      <c r="EK25" s="29">
        <v>649.52985061300001</v>
      </c>
      <c r="EL25" s="29">
        <v>1041.859949983</v>
      </c>
      <c r="EM25" s="29">
        <v>119.88146884</v>
      </c>
      <c r="EN25" s="29">
        <v>706.82356888100003</v>
      </c>
      <c r="EO25" s="29">
        <v>138.83749480900002</v>
      </c>
      <c r="EP25" s="29">
        <v>103.793134552</v>
      </c>
      <c r="EQ25" s="29">
        <v>160.00955860000002</v>
      </c>
      <c r="ER25" s="29">
        <v>101.99426781400001</v>
      </c>
      <c r="ES25" s="29">
        <v>137.796663013</v>
      </c>
      <c r="ET25" s="29">
        <v>211.50888793199996</v>
      </c>
      <c r="EU25" s="29">
        <v>162.96345182000002</v>
      </c>
      <c r="EV25" s="29">
        <v>119.38814485899999</v>
      </c>
      <c r="EW25" s="29">
        <v>159.027050067</v>
      </c>
      <c r="EX25" s="29">
        <v>122.26904685100001</v>
      </c>
      <c r="EY25" s="29">
        <v>100.703010968</v>
      </c>
      <c r="EZ25" s="29">
        <v>207.11768398999999</v>
      </c>
      <c r="FA25" s="29">
        <v>133.37175082799999</v>
      </c>
      <c r="FB25" s="29">
        <v>59.592903383999996</v>
      </c>
      <c r="FC25" s="29">
        <v>138.56856864000002</v>
      </c>
      <c r="FD25" s="29">
        <v>191.47224124099998</v>
      </c>
      <c r="FE25" s="29">
        <v>113.58767038799999</v>
      </c>
      <c r="FF25" s="29">
        <v>181.08806006999998</v>
      </c>
      <c r="FG25" s="29">
        <v>207.009759108</v>
      </c>
      <c r="FH25" s="29">
        <v>58.763481713999987</v>
      </c>
      <c r="FI25" s="29">
        <v>338.68799163899996</v>
      </c>
      <c r="FJ25" s="29">
        <v>239.72839882200003</v>
      </c>
      <c r="FK25" s="29">
        <v>101.526696187</v>
      </c>
      <c r="FL25" s="29">
        <v>179.30486544500002</v>
      </c>
      <c r="FM25" s="29">
        <v>193.27885653600001</v>
      </c>
      <c r="FN25" s="29">
        <v>82.162000753000001</v>
      </c>
      <c r="FO25" s="29">
        <v>80.357654132000008</v>
      </c>
      <c r="FP25" s="29">
        <v>472.662514805</v>
      </c>
      <c r="FQ25" s="29">
        <v>122.41662253199999</v>
      </c>
      <c r="FR25" s="29">
        <v>168.33176699999999</v>
      </c>
      <c r="FS25" s="29">
        <v>141.74588806</v>
      </c>
      <c r="FT25" s="29">
        <v>53.139397214999995</v>
      </c>
      <c r="FU25" s="29">
        <v>211.85417453700001</v>
      </c>
      <c r="FV25" s="29">
        <v>156.17698097100001</v>
      </c>
    </row>
    <row r="26" spans="2:178" s="17" customFormat="1" x14ac:dyDescent="0.25">
      <c r="B26" s="28"/>
      <c r="C26" s="28" t="s">
        <v>1</v>
      </c>
      <c r="D26" s="29">
        <f t="shared" si="0"/>
        <v>511.72028757800007</v>
      </c>
      <c r="E26" s="29">
        <f t="shared" si="1"/>
        <v>924.30794900299986</v>
      </c>
      <c r="F26" s="29">
        <f t="shared" si="2"/>
        <v>548.44191870999998</v>
      </c>
      <c r="G26" s="29">
        <f t="shared" si="3"/>
        <v>766.76062033199992</v>
      </c>
      <c r="H26" s="29">
        <f t="shared" si="4"/>
        <v>857.19080499799998</v>
      </c>
      <c r="I26" s="29">
        <f t="shared" si="5"/>
        <v>673.32907194300014</v>
      </c>
      <c r="J26" s="29">
        <f t="shared" si="6"/>
        <v>780.16155713500007</v>
      </c>
      <c r="K26" s="29">
        <f t="shared" si="7"/>
        <v>817.24066919500001</v>
      </c>
      <c r="L26" s="29">
        <f t="shared" si="8"/>
        <v>780.29037052599995</v>
      </c>
      <c r="M26" s="29">
        <f t="shared" si="41"/>
        <v>1110.1523856419999</v>
      </c>
      <c r="N26" s="29">
        <f t="shared" si="42"/>
        <v>58.580611207000004</v>
      </c>
      <c r="O26" s="29">
        <f t="shared" si="43"/>
        <v>166.22427837800001</v>
      </c>
      <c r="P26" s="29">
        <f t="shared" si="44"/>
        <v>58.628807293999998</v>
      </c>
      <c r="Q26" s="29">
        <f t="shared" si="45"/>
        <v>228.28659069900002</v>
      </c>
      <c r="R26" s="29">
        <f t="shared" si="46"/>
        <v>126.454333241</v>
      </c>
      <c r="S26" s="29">
        <f t="shared" si="47"/>
        <v>229.10369886099997</v>
      </c>
      <c r="T26" s="29">
        <f t="shared" si="48"/>
        <v>410.60647483499997</v>
      </c>
      <c r="U26" s="29">
        <f t="shared" si="49"/>
        <v>158.14344206600001</v>
      </c>
      <c r="V26" s="29">
        <f t="shared" si="50"/>
        <v>79.904194759999996</v>
      </c>
      <c r="W26" s="29">
        <f t="shared" si="51"/>
        <v>159.67495885</v>
      </c>
      <c r="X26" s="29">
        <f t="shared" si="52"/>
        <v>77.208105759999995</v>
      </c>
      <c r="Y26" s="29">
        <f t="shared" si="53"/>
        <v>231.65465934000002</v>
      </c>
      <c r="Z26" s="29">
        <f t="shared" si="54"/>
        <v>151.60358416</v>
      </c>
      <c r="AA26" s="29">
        <f t="shared" si="55"/>
        <v>232.93367112999999</v>
      </c>
      <c r="AB26" s="29">
        <f t="shared" si="56"/>
        <v>154.016468242</v>
      </c>
      <c r="AC26" s="29">
        <f t="shared" si="57"/>
        <v>228.20689679999998</v>
      </c>
      <c r="AD26" s="29">
        <f t="shared" si="58"/>
        <v>152.44237963</v>
      </c>
      <c r="AE26" s="29">
        <f t="shared" si="59"/>
        <v>235.361148042</v>
      </c>
      <c r="AF26" s="29">
        <f t="shared" si="60"/>
        <v>167.25280540400001</v>
      </c>
      <c r="AG26" s="29">
        <f t="shared" si="61"/>
        <v>302.13447192199999</v>
      </c>
      <c r="AH26" s="29">
        <f t="shared" si="62"/>
        <v>135.343336037</v>
      </c>
      <c r="AI26" s="29">
        <f t="shared" si="63"/>
        <v>176.56173565899999</v>
      </c>
      <c r="AJ26" s="29">
        <f t="shared" si="64"/>
        <v>174.23281526300002</v>
      </c>
      <c r="AK26" s="29">
        <f t="shared" si="65"/>
        <v>187.19118498400002</v>
      </c>
      <c r="AL26" s="29">
        <f t="shared" si="66"/>
        <v>178.04142855999999</v>
      </c>
      <c r="AM26" s="29">
        <f t="shared" si="67"/>
        <v>191.15274607800001</v>
      </c>
      <c r="AN26" s="29">
        <f t="shared" si="68"/>
        <v>178.341099934</v>
      </c>
      <c r="AO26" s="29">
        <f t="shared" si="69"/>
        <v>232.62628256300002</v>
      </c>
      <c r="AP26" s="29">
        <f t="shared" si="70"/>
        <v>178.29031773700001</v>
      </c>
      <c r="AQ26" s="29">
        <f t="shared" si="71"/>
        <v>229.16728469499998</v>
      </c>
      <c r="AR26" s="29">
        <f t="shared" si="72"/>
        <v>182.340313116</v>
      </c>
      <c r="AS26" s="29">
        <f t="shared" si="73"/>
        <v>227.44275364699999</v>
      </c>
      <c r="AT26" s="29">
        <f t="shared" si="74"/>
        <v>191.81992228400003</v>
      </c>
      <c r="AU26" s="29">
        <f t="shared" si="75"/>
        <v>239.68443778700001</v>
      </c>
      <c r="AV26" s="29">
        <f t="shared" si="76"/>
        <v>146.967576358</v>
      </c>
      <c r="AW26" s="29">
        <f t="shared" si="77"/>
        <v>201.81843409699999</v>
      </c>
      <c r="AX26" s="29">
        <f t="shared" si="78"/>
        <v>122.04308697799999</v>
      </c>
      <c r="AY26" s="29">
        <f t="shared" si="79"/>
        <v>267.95519051799999</v>
      </c>
      <c r="AZ26" s="29">
        <f t="shared" si="80"/>
        <v>111.592012078</v>
      </c>
      <c r="BA26" s="29">
        <f t="shared" si="81"/>
        <v>608.56209606799996</v>
      </c>
      <c r="BB26" s="29">
        <f t="shared" si="82"/>
        <v>107.98471773999999</v>
      </c>
      <c r="BC26" s="29">
        <f>+SUM(BC27:BC33)</f>
        <v>20.467798272000003</v>
      </c>
      <c r="BD26" s="29">
        <f t="shared" ref="BD26:BN26" si="118">+SUM(BD27:BD33)</f>
        <v>7.4178944740000006</v>
      </c>
      <c r="BE26" s="29">
        <f t="shared" si="118"/>
        <v>30.694918461</v>
      </c>
      <c r="BF26" s="29">
        <f t="shared" si="118"/>
        <v>64.386040116999993</v>
      </c>
      <c r="BG26" s="29">
        <f t="shared" si="118"/>
        <v>30.320132170999997</v>
      </c>
      <c r="BH26" s="29">
        <f t="shared" si="118"/>
        <v>71.518106090000003</v>
      </c>
      <c r="BI26" s="29">
        <f t="shared" si="118"/>
        <v>20.740090051000003</v>
      </c>
      <c r="BJ26" s="29">
        <f t="shared" si="118"/>
        <v>7.460268911</v>
      </c>
      <c r="BK26" s="29">
        <f t="shared" si="118"/>
        <v>30.428448331999999</v>
      </c>
      <c r="BL26" s="29">
        <f t="shared" si="118"/>
        <v>64.415694426000002</v>
      </c>
      <c r="BM26" s="29">
        <f t="shared" si="118"/>
        <v>27.182460502999998</v>
      </c>
      <c r="BN26" s="29">
        <f t="shared" si="118"/>
        <v>136.68843577000001</v>
      </c>
      <c r="BO26" s="29">
        <f>+SUM(BO27:BO33)</f>
        <v>24.448968885000003</v>
      </c>
      <c r="BP26" s="29">
        <f t="shared" ref="BP26:BZ26" si="119">+SUM(BP27:BP33)</f>
        <v>8.659253369</v>
      </c>
      <c r="BQ26" s="29">
        <f t="shared" si="119"/>
        <v>93.346110987000003</v>
      </c>
      <c r="BR26" s="29">
        <f t="shared" si="119"/>
        <v>64.457274433999999</v>
      </c>
      <c r="BS26" s="29">
        <f t="shared" si="119"/>
        <v>26.048919896999998</v>
      </c>
      <c r="BT26" s="29">
        <f t="shared" si="119"/>
        <v>138.59750452999998</v>
      </c>
      <c r="BU26" s="29">
        <f t="shared" si="119"/>
        <v>24.147482905</v>
      </c>
      <c r="BV26" s="29">
        <f t="shared" si="119"/>
        <v>15.232725460000001</v>
      </c>
      <c r="BW26" s="29">
        <f t="shared" si="119"/>
        <v>371.22626646999998</v>
      </c>
      <c r="BX26" s="29">
        <f t="shared" si="119"/>
        <v>56.723233085999993</v>
      </c>
      <c r="BY26" s="29">
        <f t="shared" si="119"/>
        <v>25.174717810000001</v>
      </c>
      <c r="BZ26" s="29">
        <f t="shared" si="119"/>
        <v>76.245491170000008</v>
      </c>
      <c r="CA26" s="29">
        <f>+SUM(CA27:CA33)</f>
        <v>21.597686830000001</v>
      </c>
      <c r="CB26" s="29">
        <f t="shared" ref="CB26:CL26" si="120">+SUM(CB27:CB33)</f>
        <v>17.12728341</v>
      </c>
      <c r="CC26" s="29">
        <f t="shared" si="120"/>
        <v>41.179224519999998</v>
      </c>
      <c r="CD26" s="29">
        <f t="shared" si="120"/>
        <v>60.574152380000001</v>
      </c>
      <c r="CE26" s="29">
        <f t="shared" si="120"/>
        <v>34.798384239999997</v>
      </c>
      <c r="CF26" s="29">
        <f t="shared" si="120"/>
        <v>64.302422229999991</v>
      </c>
      <c r="CG26" s="29">
        <f t="shared" si="120"/>
        <v>11.26555703</v>
      </c>
      <c r="CH26" s="29">
        <f t="shared" si="120"/>
        <v>26.8792708</v>
      </c>
      <c r="CI26" s="29">
        <f t="shared" si="120"/>
        <v>39.063277929999998</v>
      </c>
      <c r="CJ26" s="29">
        <f t="shared" si="120"/>
        <v>52.631775270000006</v>
      </c>
      <c r="CK26" s="29">
        <f t="shared" si="120"/>
        <v>33.777130389999996</v>
      </c>
      <c r="CL26" s="29">
        <f t="shared" si="120"/>
        <v>145.24575368000001</v>
      </c>
      <c r="CM26" s="29">
        <f>+SUM(CM27:CM33)</f>
        <v>15.423931269999999</v>
      </c>
      <c r="CN26" s="29">
        <f t="shared" ref="CN26:CX26" si="121">+SUM(CN27:CN33)</f>
        <v>20.28149028</v>
      </c>
      <c r="CO26" s="29">
        <f t="shared" si="121"/>
        <v>115.89816261</v>
      </c>
      <c r="CP26" s="29">
        <f t="shared" si="121"/>
        <v>54.746042109999998</v>
      </c>
      <c r="CQ26" s="29">
        <f t="shared" si="121"/>
        <v>35.975768539999997</v>
      </c>
      <c r="CR26" s="29">
        <f t="shared" si="121"/>
        <v>142.21186047999998</v>
      </c>
      <c r="CS26" s="29">
        <f t="shared" si="121"/>
        <v>13.131891810000001</v>
      </c>
      <c r="CT26" s="29">
        <f t="shared" si="121"/>
        <v>28.780965962000003</v>
      </c>
      <c r="CU26" s="29">
        <f t="shared" si="121"/>
        <v>112.10361047000001</v>
      </c>
      <c r="CV26" s="29">
        <f t="shared" si="121"/>
        <v>51.513708059999999</v>
      </c>
      <c r="CW26" s="29">
        <f t="shared" si="121"/>
        <v>34.621309339999996</v>
      </c>
      <c r="CX26" s="29">
        <f t="shared" si="121"/>
        <v>142.0718794</v>
      </c>
      <c r="CY26" s="29">
        <f>+SUM(CY27:CY33)</f>
        <v>12.907577420000001</v>
      </c>
      <c r="CZ26" s="29">
        <f t="shared" ref="CZ26:DJ26" si="122">+SUM(CZ27:CZ33)</f>
        <v>25.996620830000001</v>
      </c>
      <c r="DA26" s="29">
        <f t="shared" si="122"/>
        <v>113.53818138</v>
      </c>
      <c r="DB26" s="29">
        <f t="shared" si="122"/>
        <v>51.161769169999999</v>
      </c>
      <c r="DC26" s="29">
        <f t="shared" si="122"/>
        <v>37.088199982000006</v>
      </c>
      <c r="DD26" s="29">
        <f t="shared" si="122"/>
        <v>147.11117888999999</v>
      </c>
      <c r="DE26" s="29">
        <f t="shared" si="122"/>
        <v>27.759039234000003</v>
      </c>
      <c r="DF26" s="29">
        <f t="shared" si="122"/>
        <v>29.238683700000003</v>
      </c>
      <c r="DG26" s="29">
        <f t="shared" si="122"/>
        <v>110.25508247</v>
      </c>
      <c r="DH26" s="29">
        <f t="shared" si="122"/>
        <v>194.44800111200004</v>
      </c>
      <c r="DI26" s="29">
        <f t="shared" si="122"/>
        <v>37.753956580000001</v>
      </c>
      <c r="DJ26" s="29">
        <f t="shared" si="122"/>
        <v>69.932514229999981</v>
      </c>
      <c r="DK26" s="29">
        <f>+SUM(DK27:DK33)</f>
        <v>70.551640149999997</v>
      </c>
      <c r="DL26" s="29">
        <f t="shared" ref="DL26:DV26" si="123">+SUM(DL27:DL33)</f>
        <v>32.554202500000002</v>
      </c>
      <c r="DM26" s="29">
        <f t="shared" si="123"/>
        <v>32.237493387000001</v>
      </c>
      <c r="DN26" s="29">
        <f t="shared" si="123"/>
        <v>43.707079110000002</v>
      </c>
      <c r="DO26" s="29">
        <f t="shared" si="123"/>
        <v>52.206169496999998</v>
      </c>
      <c r="DP26" s="29">
        <f t="shared" si="123"/>
        <v>80.648487051999993</v>
      </c>
      <c r="DQ26" s="29">
        <f t="shared" si="123"/>
        <v>71.299842328000011</v>
      </c>
      <c r="DR26" s="29">
        <f t="shared" si="123"/>
        <v>30.107122100000002</v>
      </c>
      <c r="DS26" s="29">
        <f t="shared" si="123"/>
        <v>72.825850834999997</v>
      </c>
      <c r="DT26" s="29">
        <f t="shared" si="123"/>
        <v>44.453648898000004</v>
      </c>
      <c r="DU26" s="29">
        <f t="shared" si="123"/>
        <v>51.641606975999998</v>
      </c>
      <c r="DV26" s="29">
        <f t="shared" si="123"/>
        <v>91.09592911</v>
      </c>
      <c r="DW26" s="29">
        <v>70.783100558000001</v>
      </c>
      <c r="DX26" s="29">
        <v>30.497603120000001</v>
      </c>
      <c r="DY26" s="29">
        <v>76.760724881999991</v>
      </c>
      <c r="DZ26" s="29">
        <v>46.671739971999997</v>
      </c>
      <c r="EA26" s="29">
        <v>65.360940860000014</v>
      </c>
      <c r="EB26" s="29">
        <v>79.120065245999996</v>
      </c>
      <c r="EC26" s="29">
        <v>110.461652413</v>
      </c>
      <c r="ED26" s="29">
        <v>30.809668314</v>
      </c>
      <c r="EE26" s="29">
        <v>37.069779206999996</v>
      </c>
      <c r="EF26" s="29">
        <v>88.741057153000014</v>
      </c>
      <c r="EG26" s="29">
        <v>39.482851989999993</v>
      </c>
      <c r="EH26" s="29">
        <v>104.40237342</v>
      </c>
      <c r="EI26" s="29">
        <v>111.36258175</v>
      </c>
      <c r="EJ26" s="29">
        <v>30.783064337000003</v>
      </c>
      <c r="EK26" s="29">
        <v>36.144671649999999</v>
      </c>
      <c r="EL26" s="29">
        <v>84.30811558500001</v>
      </c>
      <c r="EM26" s="29">
        <v>40.368989079999999</v>
      </c>
      <c r="EN26" s="29">
        <v>104.49018002999998</v>
      </c>
      <c r="EO26" s="29">
        <v>111.36258174900001</v>
      </c>
      <c r="EP26" s="29">
        <v>34.833059687000002</v>
      </c>
      <c r="EQ26" s="29">
        <v>36.144671680000002</v>
      </c>
      <c r="ER26" s="29">
        <v>84.240120167000015</v>
      </c>
      <c r="ES26" s="29">
        <v>54.950849909999995</v>
      </c>
      <c r="ET26" s="29">
        <v>88.251783569999986</v>
      </c>
      <c r="EU26" s="29">
        <v>112.00520880000002</v>
      </c>
      <c r="EV26" s="29">
        <v>26.688462824000002</v>
      </c>
      <c r="EW26" s="29">
        <v>53.126250659999997</v>
      </c>
      <c r="EX26" s="29">
        <v>82.700284331000006</v>
      </c>
      <c r="EY26" s="29">
        <v>43.317412936000004</v>
      </c>
      <c r="EZ26" s="29">
        <v>113.66674051999999</v>
      </c>
      <c r="FA26" s="29">
        <v>68.505438908000002</v>
      </c>
      <c r="FB26" s="29">
        <v>31.570646769999996</v>
      </c>
      <c r="FC26" s="29">
        <v>46.891490680000004</v>
      </c>
      <c r="FD26" s="29">
        <v>45.790945540999999</v>
      </c>
      <c r="FE26" s="29">
        <v>68.88092284599999</v>
      </c>
      <c r="FF26" s="29">
        <v>87.146565710000004</v>
      </c>
      <c r="FG26" s="29">
        <v>27.527661127999998</v>
      </c>
      <c r="FH26" s="29">
        <v>46.60078381999999</v>
      </c>
      <c r="FI26" s="29">
        <v>47.914642030000003</v>
      </c>
      <c r="FJ26" s="29">
        <v>104.29253541200001</v>
      </c>
      <c r="FK26" s="29">
        <v>68.823817071999997</v>
      </c>
      <c r="FL26" s="29">
        <v>94.838838034000005</v>
      </c>
      <c r="FM26" s="29">
        <v>37.979411925999997</v>
      </c>
      <c r="FN26" s="29">
        <v>41.716831728000002</v>
      </c>
      <c r="FO26" s="29">
        <v>31.895768423999996</v>
      </c>
      <c r="FP26" s="29">
        <v>411.338035811</v>
      </c>
      <c r="FQ26" s="29">
        <v>81.861186786999994</v>
      </c>
      <c r="FR26" s="29">
        <v>115.36287346999998</v>
      </c>
      <c r="FS26" s="29">
        <v>33.83370729</v>
      </c>
      <c r="FT26" s="29">
        <v>41.675859339999995</v>
      </c>
      <c r="FU26" s="29">
        <v>32.475151109999999</v>
      </c>
      <c r="FV26" s="29">
        <v>103.827051821</v>
      </c>
    </row>
    <row r="27" spans="2:178" s="17" customFormat="1" x14ac:dyDescent="0.25">
      <c r="B27" s="28"/>
      <c r="C27" s="28" t="s">
        <v>2</v>
      </c>
      <c r="D27" s="29">
        <f t="shared" si="0"/>
        <v>66.588227619999998</v>
      </c>
      <c r="E27" s="29">
        <f t="shared" si="1"/>
        <v>63.02979753000001</v>
      </c>
      <c r="F27" s="29">
        <f t="shared" si="2"/>
        <v>42.37273248000001</v>
      </c>
      <c r="G27" s="29">
        <f t="shared" si="3"/>
        <v>28.960770540000006</v>
      </c>
      <c r="H27" s="29">
        <f t="shared" si="4"/>
        <v>21.950114710000001</v>
      </c>
      <c r="I27" s="29">
        <f t="shared" si="5"/>
        <v>17.711986048</v>
      </c>
      <c r="J27" s="29">
        <f t="shared" si="6"/>
        <v>19.740294372000001</v>
      </c>
      <c r="K27" s="29">
        <f t="shared" si="7"/>
        <v>17.209116790000003</v>
      </c>
      <c r="L27" s="29">
        <f t="shared" si="8"/>
        <v>16.165329930000002</v>
      </c>
      <c r="M27" s="29">
        <f t="shared" si="41"/>
        <v>12.557322009999998</v>
      </c>
      <c r="N27" s="29">
        <f t="shared" si="42"/>
        <v>16.44670756</v>
      </c>
      <c r="O27" s="29">
        <f t="shared" si="43"/>
        <v>16.58560396</v>
      </c>
      <c r="P27" s="29">
        <f t="shared" si="44"/>
        <v>16.789347560000003</v>
      </c>
      <c r="Q27" s="29">
        <f t="shared" si="45"/>
        <v>16.766568540000002</v>
      </c>
      <c r="R27" s="29">
        <f t="shared" si="46"/>
        <v>17.144207510000001</v>
      </c>
      <c r="S27" s="29">
        <f t="shared" si="47"/>
        <v>14.74949168</v>
      </c>
      <c r="T27" s="29">
        <f t="shared" si="48"/>
        <v>17.37771678</v>
      </c>
      <c r="U27" s="29">
        <f t="shared" si="49"/>
        <v>13.75838156</v>
      </c>
      <c r="V27" s="29">
        <f t="shared" si="50"/>
        <v>16.043160830000005</v>
      </c>
      <c r="W27" s="29">
        <f t="shared" si="51"/>
        <v>11.937158190000002</v>
      </c>
      <c r="X27" s="29">
        <f t="shared" si="52"/>
        <v>2.4065062900000003</v>
      </c>
      <c r="Y27" s="29">
        <f t="shared" si="53"/>
        <v>11.985907169999999</v>
      </c>
      <c r="Z27" s="29">
        <f t="shared" si="54"/>
        <v>1.6319722000000001</v>
      </c>
      <c r="AA27" s="29">
        <f t="shared" si="55"/>
        <v>12.809444709999999</v>
      </c>
      <c r="AB27" s="29">
        <f t="shared" si="56"/>
        <v>2.43553971</v>
      </c>
      <c r="AC27" s="29">
        <f t="shared" si="57"/>
        <v>12.083813920000001</v>
      </c>
      <c r="AD27" s="29">
        <f t="shared" si="58"/>
        <v>1.1941421999999999</v>
      </c>
      <c r="AE27" s="29">
        <f t="shared" si="59"/>
        <v>12.28200264</v>
      </c>
      <c r="AF27" s="29">
        <f t="shared" si="60"/>
        <v>1.9823263</v>
      </c>
      <c r="AG27" s="29">
        <f t="shared" si="61"/>
        <v>6.491643569999999</v>
      </c>
      <c r="AH27" s="29">
        <f t="shared" si="62"/>
        <v>1.1335028999999999</v>
      </c>
      <c r="AI27" s="29">
        <f t="shared" si="63"/>
        <v>7.2821527999999995</v>
      </c>
      <c r="AJ27" s="29">
        <f t="shared" si="64"/>
        <v>2.0031637179999997</v>
      </c>
      <c r="AK27" s="29">
        <f t="shared" si="65"/>
        <v>7.29316663</v>
      </c>
      <c r="AL27" s="29">
        <f t="shared" si="66"/>
        <v>2.398821152</v>
      </c>
      <c r="AM27" s="29">
        <f t="shared" si="67"/>
        <v>7.3051204899999993</v>
      </c>
      <c r="AN27" s="29">
        <f t="shared" si="68"/>
        <v>2.7185486499999998</v>
      </c>
      <c r="AO27" s="29">
        <f t="shared" si="69"/>
        <v>7.3178040800000002</v>
      </c>
      <c r="AP27" s="29">
        <f t="shared" si="70"/>
        <v>1.9467336500000001</v>
      </c>
      <c r="AQ27" s="29">
        <f t="shared" si="71"/>
        <v>7.3048108100000002</v>
      </c>
      <c r="AR27" s="29">
        <f t="shared" si="72"/>
        <v>1.9467336500000001</v>
      </c>
      <c r="AS27" s="29">
        <f t="shared" si="73"/>
        <v>6.0108386799999991</v>
      </c>
      <c r="AT27" s="29">
        <f t="shared" si="74"/>
        <v>3.5031493000000005</v>
      </c>
      <c r="AU27" s="29">
        <f t="shared" si="75"/>
        <v>5.0741503999999997</v>
      </c>
      <c r="AV27" s="29">
        <f t="shared" si="76"/>
        <v>2.7650314599999999</v>
      </c>
      <c r="AW27" s="29">
        <f t="shared" si="77"/>
        <v>4.8229987699999999</v>
      </c>
      <c r="AX27" s="29">
        <f t="shared" si="78"/>
        <v>2.7304372999999997</v>
      </c>
      <c r="AY27" s="29">
        <f t="shared" si="79"/>
        <v>3.6413422</v>
      </c>
      <c r="AZ27" s="29">
        <f t="shared" si="80"/>
        <v>2.5442003099999995</v>
      </c>
      <c r="BA27" s="29">
        <f t="shared" si="81"/>
        <v>3.6413422</v>
      </c>
      <c r="BB27" s="29">
        <f t="shared" si="82"/>
        <v>2.5954234899999999</v>
      </c>
      <c r="BC27" s="29">
        <v>9.8366222300000015</v>
      </c>
      <c r="BD27" s="29">
        <v>0.51178592000000001</v>
      </c>
      <c r="BE27" s="29">
        <v>6.098299410000001</v>
      </c>
      <c r="BF27" s="29">
        <v>10.158390520000001</v>
      </c>
      <c r="BG27" s="29">
        <v>4.6835282399999993</v>
      </c>
      <c r="BH27" s="29">
        <v>1.7436852</v>
      </c>
      <c r="BI27" s="29">
        <v>10.158113090000002</v>
      </c>
      <c r="BJ27" s="29">
        <v>0.52797505999999994</v>
      </c>
      <c r="BK27" s="29">
        <v>6.1032594099999997</v>
      </c>
      <c r="BL27" s="29">
        <v>10.20483391</v>
      </c>
      <c r="BM27" s="29">
        <v>4.7552707700000001</v>
      </c>
      <c r="BN27" s="29">
        <v>1.80646386</v>
      </c>
      <c r="BO27" s="29">
        <v>10.494631490000002</v>
      </c>
      <c r="BP27" s="29">
        <v>0.54631661000000009</v>
      </c>
      <c r="BQ27" s="29">
        <v>6.1032594099999997</v>
      </c>
      <c r="BR27" s="29">
        <v>10.25950817</v>
      </c>
      <c r="BS27" s="29">
        <v>3.1847812699999998</v>
      </c>
      <c r="BT27" s="29">
        <v>1.3052022400000001</v>
      </c>
      <c r="BU27" s="29">
        <v>10.70493922</v>
      </c>
      <c r="BV27" s="29">
        <v>0.56455815000000009</v>
      </c>
      <c r="BW27" s="29">
        <v>6.1082194100000002</v>
      </c>
      <c r="BX27" s="29">
        <v>10.04927612</v>
      </c>
      <c r="BY27" s="29">
        <v>2.4029686699999999</v>
      </c>
      <c r="BZ27" s="29">
        <v>1.3061367700000002</v>
      </c>
      <c r="CA27" s="29">
        <v>11.092850850000003</v>
      </c>
      <c r="CB27" s="29">
        <v>0.58964825999999992</v>
      </c>
      <c r="CC27" s="29">
        <v>4.3606617200000004</v>
      </c>
      <c r="CD27" s="29">
        <v>10.093523850000002</v>
      </c>
      <c r="CE27" s="29">
        <v>1.3322921399999998</v>
      </c>
      <c r="CF27" s="29">
        <v>0.51134219999999997</v>
      </c>
      <c r="CG27" s="29">
        <v>0.58620852999999995</v>
      </c>
      <c r="CH27" s="29">
        <v>2.6688839999999998E-2</v>
      </c>
      <c r="CI27" s="29">
        <v>1.7936089200000001</v>
      </c>
      <c r="CJ27" s="29">
        <v>10.14227283</v>
      </c>
      <c r="CK27" s="29">
        <v>1.3322921399999998</v>
      </c>
      <c r="CL27" s="29">
        <v>0.51134219999999997</v>
      </c>
      <c r="CM27" s="29">
        <v>0.58620852999999995</v>
      </c>
      <c r="CN27" s="29">
        <v>2.6688839999999998E-2</v>
      </c>
      <c r="CO27" s="29">
        <v>1.0190748300000001</v>
      </c>
      <c r="CP27" s="29">
        <v>10.96581037</v>
      </c>
      <c r="CQ27" s="29">
        <v>1.3322921399999998</v>
      </c>
      <c r="CR27" s="29">
        <v>0.51134219999999997</v>
      </c>
      <c r="CS27" s="29">
        <v>0.53247342000000009</v>
      </c>
      <c r="CT27" s="29">
        <v>0.10450736999999999</v>
      </c>
      <c r="CU27" s="29">
        <v>1.7985589200000001</v>
      </c>
      <c r="CV27" s="29">
        <v>10.240179580000001</v>
      </c>
      <c r="CW27" s="29">
        <v>1.3322921399999998</v>
      </c>
      <c r="CX27" s="29">
        <v>0.51134219999999997</v>
      </c>
      <c r="CY27" s="29">
        <v>6.5599999999999992E-2</v>
      </c>
      <c r="CZ27" s="29">
        <v>0.10450736999999999</v>
      </c>
      <c r="DA27" s="29">
        <v>1.02403483</v>
      </c>
      <c r="DB27" s="29">
        <v>10.4383683</v>
      </c>
      <c r="DC27" s="29">
        <v>1.3322921399999998</v>
      </c>
      <c r="DD27" s="29">
        <v>0.51134219999999997</v>
      </c>
      <c r="DE27" s="29">
        <v>7.430001E-2</v>
      </c>
      <c r="DF27" s="29">
        <v>0.10450736999999999</v>
      </c>
      <c r="DG27" s="29">
        <v>1.8035189199999999</v>
      </c>
      <c r="DH27" s="29">
        <v>4.6480092299999995</v>
      </c>
      <c r="DI27" s="29">
        <v>1.3322921399999998</v>
      </c>
      <c r="DJ27" s="29">
        <v>0.51134219999999997</v>
      </c>
      <c r="DK27" s="29">
        <v>0</v>
      </c>
      <c r="DL27" s="29">
        <v>0.10450806999999999</v>
      </c>
      <c r="DM27" s="29">
        <v>1.0289948299999998</v>
      </c>
      <c r="DN27" s="29">
        <v>5.4385184600000001</v>
      </c>
      <c r="DO27" s="29">
        <v>1.3322921399999998</v>
      </c>
      <c r="DP27" s="29">
        <v>0.51134219999999997</v>
      </c>
      <c r="DQ27" s="29">
        <v>0</v>
      </c>
      <c r="DR27" s="29">
        <v>0.97416889000000007</v>
      </c>
      <c r="DS27" s="29">
        <v>1.0289948279999999</v>
      </c>
      <c r="DT27" s="29">
        <v>5.4495322900000005</v>
      </c>
      <c r="DU27" s="29">
        <v>1.3322921399999998</v>
      </c>
      <c r="DV27" s="29">
        <v>0.51134219999999997</v>
      </c>
      <c r="DW27" s="29">
        <v>0</v>
      </c>
      <c r="DX27" s="29">
        <v>1.3648663200000002</v>
      </c>
      <c r="DY27" s="29">
        <v>1.0339548319999998</v>
      </c>
      <c r="DZ27" s="29">
        <v>5.4614861499999998</v>
      </c>
      <c r="EA27" s="29">
        <v>1.3322921399999998</v>
      </c>
      <c r="EB27" s="29">
        <v>0.51134219999999997</v>
      </c>
      <c r="EC27" s="29">
        <v>0</v>
      </c>
      <c r="ED27" s="29">
        <v>1.6845938</v>
      </c>
      <c r="EE27" s="29">
        <v>1.03395485</v>
      </c>
      <c r="EF27" s="29">
        <v>5.4741697400000007</v>
      </c>
      <c r="EG27" s="29">
        <v>1.3322921399999998</v>
      </c>
      <c r="EH27" s="29">
        <v>0.51134219999999997</v>
      </c>
      <c r="EI27" s="29">
        <v>0</v>
      </c>
      <c r="EJ27" s="29">
        <v>1.6579053600000002</v>
      </c>
      <c r="EK27" s="29">
        <v>0.28882828999999999</v>
      </c>
      <c r="EL27" s="29">
        <v>5.4867357000000005</v>
      </c>
      <c r="EM27" s="29">
        <v>1.30673291</v>
      </c>
      <c r="EN27" s="29">
        <v>0.51134219999999997</v>
      </c>
      <c r="EO27" s="29">
        <v>0</v>
      </c>
      <c r="EP27" s="29">
        <v>1.6579053600000002</v>
      </c>
      <c r="EQ27" s="29">
        <v>0.28882828999999999</v>
      </c>
      <c r="ER27" s="29">
        <v>5.4994964799999995</v>
      </c>
      <c r="ES27" s="29">
        <v>0</v>
      </c>
      <c r="ET27" s="29">
        <v>0.51134219999999997</v>
      </c>
      <c r="EU27" s="29">
        <v>0</v>
      </c>
      <c r="EV27" s="29">
        <v>2.4298769200000003</v>
      </c>
      <c r="EW27" s="29">
        <v>1.0732723800000001</v>
      </c>
      <c r="EX27" s="29">
        <v>4.5628082000000001</v>
      </c>
      <c r="EY27" s="29">
        <v>0</v>
      </c>
      <c r="EZ27" s="29">
        <v>0.51134219999999997</v>
      </c>
      <c r="FA27" s="29">
        <v>0</v>
      </c>
      <c r="FB27" s="29">
        <v>2.4662831700000001</v>
      </c>
      <c r="FC27" s="29">
        <v>0.29874828999999997</v>
      </c>
      <c r="FD27" s="29">
        <v>4.3116565700000002</v>
      </c>
      <c r="FE27" s="29">
        <v>0</v>
      </c>
      <c r="FF27" s="29">
        <v>0.51134219999999997</v>
      </c>
      <c r="FG27" s="29">
        <v>0</v>
      </c>
      <c r="FH27" s="29">
        <v>2.4662655199999999</v>
      </c>
      <c r="FI27" s="29">
        <v>0.26417178000000002</v>
      </c>
      <c r="FJ27" s="29">
        <v>3.13</v>
      </c>
      <c r="FK27" s="29">
        <v>0</v>
      </c>
      <c r="FL27" s="29">
        <v>0.51134219999999997</v>
      </c>
      <c r="FM27" s="29">
        <v>0</v>
      </c>
      <c r="FN27" s="29">
        <v>2.4785085299999996</v>
      </c>
      <c r="FO27" s="29">
        <v>6.5691780000000005E-2</v>
      </c>
      <c r="FP27" s="29">
        <v>3.13</v>
      </c>
      <c r="FQ27" s="29">
        <v>0</v>
      </c>
      <c r="FR27" s="29">
        <v>0.51134219999999997</v>
      </c>
      <c r="FS27" s="29">
        <v>0</v>
      </c>
      <c r="FT27" s="29">
        <v>1.7777814599999999</v>
      </c>
      <c r="FU27" s="29">
        <v>0.81764203000000002</v>
      </c>
      <c r="FV27" s="29">
        <v>3.13</v>
      </c>
    </row>
    <row r="28" spans="2:178" s="17" customFormat="1" x14ac:dyDescent="0.25">
      <c r="B28" s="28"/>
      <c r="C28" s="28" t="s">
        <v>3</v>
      </c>
      <c r="D28" s="29">
        <f t="shared" si="0"/>
        <v>154.588900088</v>
      </c>
      <c r="E28" s="29">
        <f t="shared" si="1"/>
        <v>165.16287991300001</v>
      </c>
      <c r="F28" s="29">
        <f t="shared" si="2"/>
        <v>154.36803937999997</v>
      </c>
      <c r="G28" s="29">
        <f t="shared" si="3"/>
        <v>163.235697292</v>
      </c>
      <c r="H28" s="29">
        <f t="shared" si="4"/>
        <v>339.56487424800002</v>
      </c>
      <c r="I28" s="29">
        <f t="shared" si="5"/>
        <v>268.60295392</v>
      </c>
      <c r="J28" s="29">
        <f t="shared" si="6"/>
        <v>262.64384116999997</v>
      </c>
      <c r="K28" s="29">
        <f t="shared" si="7"/>
        <v>248.49159588100002</v>
      </c>
      <c r="L28" s="29">
        <f t="shared" si="8"/>
        <v>225.08030946500006</v>
      </c>
      <c r="M28" s="29">
        <f t="shared" si="41"/>
        <v>334.78037060299999</v>
      </c>
      <c r="N28" s="29">
        <f t="shared" si="42"/>
        <v>14.000846927000001</v>
      </c>
      <c r="O28" s="29">
        <f t="shared" si="43"/>
        <v>62.840429417999992</v>
      </c>
      <c r="P28" s="29">
        <f t="shared" si="44"/>
        <v>14.082668724000001</v>
      </c>
      <c r="Q28" s="29">
        <f t="shared" si="45"/>
        <v>63.66495501899999</v>
      </c>
      <c r="R28" s="29">
        <f t="shared" si="46"/>
        <v>13.890001391000002</v>
      </c>
      <c r="S28" s="29">
        <f t="shared" si="47"/>
        <v>66.071132330999987</v>
      </c>
      <c r="T28" s="29">
        <f t="shared" si="48"/>
        <v>18.775855794999998</v>
      </c>
      <c r="U28" s="29">
        <f t="shared" si="49"/>
        <v>66.425890396</v>
      </c>
      <c r="V28" s="29">
        <f t="shared" si="50"/>
        <v>22.03373225</v>
      </c>
      <c r="W28" s="29">
        <f t="shared" si="51"/>
        <v>54.398352609999989</v>
      </c>
      <c r="X28" s="29">
        <f t="shared" si="52"/>
        <v>23.148837879999999</v>
      </c>
      <c r="Y28" s="29">
        <f t="shared" si="53"/>
        <v>54.787116639999986</v>
      </c>
      <c r="Z28" s="29">
        <f t="shared" si="54"/>
        <v>23.772765299999996</v>
      </c>
      <c r="AA28" s="29">
        <f t="shared" si="55"/>
        <v>54.887044809999992</v>
      </c>
      <c r="AB28" s="29">
        <f t="shared" si="56"/>
        <v>32.657785842000003</v>
      </c>
      <c r="AC28" s="29">
        <f t="shared" si="57"/>
        <v>51.918101339999993</v>
      </c>
      <c r="AD28" s="29">
        <f t="shared" si="58"/>
        <v>33.875282999999996</v>
      </c>
      <c r="AE28" s="29">
        <f t="shared" si="59"/>
        <v>60.629231411999982</v>
      </c>
      <c r="AF28" s="29">
        <f t="shared" si="60"/>
        <v>34.760456004000005</v>
      </c>
      <c r="AG28" s="29">
        <f t="shared" si="61"/>
        <v>210.29990383200004</v>
      </c>
      <c r="AH28" s="29">
        <f t="shared" si="62"/>
        <v>80.897142786999993</v>
      </c>
      <c r="AI28" s="29">
        <f t="shared" si="63"/>
        <v>54.908676745999998</v>
      </c>
      <c r="AJ28" s="29">
        <f t="shared" si="64"/>
        <v>78.141852747000016</v>
      </c>
      <c r="AK28" s="29">
        <f t="shared" si="65"/>
        <v>54.655281639999991</v>
      </c>
      <c r="AL28" s="29">
        <f t="shared" si="66"/>
        <v>77.698146260000016</v>
      </c>
      <c r="AM28" s="29">
        <f t="shared" si="67"/>
        <v>54.316806373999995</v>
      </c>
      <c r="AN28" s="29">
        <f t="shared" si="68"/>
        <v>76.550840390999994</v>
      </c>
      <c r="AO28" s="29">
        <f t="shared" si="69"/>
        <v>54.078048144999983</v>
      </c>
      <c r="AP28" s="29">
        <f t="shared" si="70"/>
        <v>77.239146657000006</v>
      </c>
      <c r="AQ28" s="29">
        <f t="shared" si="71"/>
        <v>47.587848313999984</v>
      </c>
      <c r="AR28" s="29">
        <f t="shared" si="72"/>
        <v>81.289142033000019</v>
      </c>
      <c r="AS28" s="29">
        <f t="shared" si="73"/>
        <v>42.375458877</v>
      </c>
      <c r="AT28" s="29">
        <f t="shared" si="74"/>
        <v>78.345398924000008</v>
      </c>
      <c r="AU28" s="29">
        <f t="shared" si="75"/>
        <v>54.630451631</v>
      </c>
      <c r="AV28" s="29">
        <f t="shared" si="76"/>
        <v>34.074478989999996</v>
      </c>
      <c r="AW28" s="29">
        <f t="shared" si="77"/>
        <v>58.029979920000002</v>
      </c>
      <c r="AX28" s="29">
        <f t="shared" si="78"/>
        <v>50.162361459999985</v>
      </c>
      <c r="AY28" s="29">
        <f t="shared" si="79"/>
        <v>112.828055715</v>
      </c>
      <c r="AZ28" s="29">
        <f t="shared" si="80"/>
        <v>49.104633838000005</v>
      </c>
      <c r="BA28" s="29">
        <f t="shared" si="81"/>
        <v>122.68531959000001</v>
      </c>
      <c r="BB28" s="29">
        <f t="shared" si="82"/>
        <v>52.946000959999999</v>
      </c>
      <c r="BC28" s="29">
        <v>3.502284452</v>
      </c>
      <c r="BD28" s="29">
        <v>6.0132095940000001</v>
      </c>
      <c r="BE28" s="29">
        <v>4.4853528809999998</v>
      </c>
      <c r="BF28" s="29">
        <v>10.650917887</v>
      </c>
      <c r="BG28" s="29">
        <v>3.8896813610000001</v>
      </c>
      <c r="BH28" s="29">
        <v>48.299830169999993</v>
      </c>
      <c r="BI28" s="29">
        <v>3.4530853710000002</v>
      </c>
      <c r="BJ28" s="29">
        <v>6.0393948909999997</v>
      </c>
      <c r="BK28" s="29">
        <v>4.5901884620000004</v>
      </c>
      <c r="BL28" s="29">
        <v>10.634128806000001</v>
      </c>
      <c r="BM28" s="29">
        <v>3.9534450229999996</v>
      </c>
      <c r="BN28" s="29">
        <v>49.07738118999999</v>
      </c>
      <c r="BO28" s="29">
        <v>3.4921124750000003</v>
      </c>
      <c r="BP28" s="29">
        <v>7.220037799</v>
      </c>
      <c r="BQ28" s="29">
        <v>3.1778511170000008</v>
      </c>
      <c r="BR28" s="29">
        <v>10.621034554000001</v>
      </c>
      <c r="BS28" s="29">
        <v>3.9623862069999998</v>
      </c>
      <c r="BT28" s="29">
        <v>51.487711569999988</v>
      </c>
      <c r="BU28" s="29">
        <v>3.3160169150000001</v>
      </c>
      <c r="BV28" s="29">
        <v>7.0814914900000003</v>
      </c>
      <c r="BW28" s="29">
        <v>8.3783473900000001</v>
      </c>
      <c r="BX28" s="29">
        <v>10.784372076</v>
      </c>
      <c r="BY28" s="29">
        <v>3.8937062500000001</v>
      </c>
      <c r="BZ28" s="29">
        <v>51.747812070000002</v>
      </c>
      <c r="CA28" s="29">
        <v>3.0480868099999996</v>
      </c>
      <c r="CB28" s="29">
        <v>9.7960978599999997</v>
      </c>
      <c r="CC28" s="29">
        <v>9.189547580000001</v>
      </c>
      <c r="CD28" s="29">
        <v>9.5337140800000011</v>
      </c>
      <c r="CE28" s="29">
        <v>4.4127782499999997</v>
      </c>
      <c r="CF28" s="29">
        <v>40.451860279999984</v>
      </c>
      <c r="CG28" s="29">
        <v>3.2225993300000004</v>
      </c>
      <c r="CH28" s="29">
        <v>10.414495639999998</v>
      </c>
      <c r="CI28" s="29">
        <v>9.5117429099999988</v>
      </c>
      <c r="CJ28" s="29">
        <v>11.239137010000002</v>
      </c>
      <c r="CK28" s="29">
        <v>3.4135593699999998</v>
      </c>
      <c r="CL28" s="29">
        <v>40.134420259999985</v>
      </c>
      <c r="CM28" s="29">
        <v>3.2144222399999998</v>
      </c>
      <c r="CN28" s="29">
        <v>10.634514149999999</v>
      </c>
      <c r="CO28" s="29">
        <v>9.9238289099999992</v>
      </c>
      <c r="CP28" s="29">
        <v>12.45864518</v>
      </c>
      <c r="CQ28" s="29">
        <v>4.6993136599999987</v>
      </c>
      <c r="CR28" s="29">
        <v>37.729085969999993</v>
      </c>
      <c r="CS28" s="29">
        <v>3.6495176899999997</v>
      </c>
      <c r="CT28" s="29">
        <v>19.056171302000003</v>
      </c>
      <c r="CU28" s="29">
        <v>9.9520968500000002</v>
      </c>
      <c r="CV28" s="29">
        <v>9.9519418000000002</v>
      </c>
      <c r="CW28" s="29">
        <v>4.3770546499999989</v>
      </c>
      <c r="CX28" s="29">
        <v>37.589104889999994</v>
      </c>
      <c r="CY28" s="29">
        <v>3.8920767199999999</v>
      </c>
      <c r="CZ28" s="29">
        <v>19.150576170000001</v>
      </c>
      <c r="DA28" s="29">
        <v>10.83263011</v>
      </c>
      <c r="DB28" s="29">
        <v>12.133957330000001</v>
      </c>
      <c r="DC28" s="29">
        <v>5.8668697019999998</v>
      </c>
      <c r="DD28" s="29">
        <v>42.628404379999985</v>
      </c>
      <c r="DE28" s="29">
        <v>3.920023714</v>
      </c>
      <c r="DF28" s="29">
        <v>19.513889040000002</v>
      </c>
      <c r="DG28" s="29">
        <v>11.326543250000002</v>
      </c>
      <c r="DH28" s="29">
        <v>161.21054834200007</v>
      </c>
      <c r="DI28" s="29">
        <v>6.4700607900000007</v>
      </c>
      <c r="DJ28" s="29">
        <v>42.619294699999983</v>
      </c>
      <c r="DK28" s="29">
        <v>46.786924640000002</v>
      </c>
      <c r="DL28" s="29">
        <v>22.829407140000001</v>
      </c>
      <c r="DM28" s="29">
        <v>11.280811006999999</v>
      </c>
      <c r="DN28" s="29">
        <v>9.6791171100000017</v>
      </c>
      <c r="DO28" s="29">
        <v>5.9415523840000004</v>
      </c>
      <c r="DP28" s="29">
        <v>39.288007251999993</v>
      </c>
      <c r="DQ28" s="29">
        <v>47.535126810000008</v>
      </c>
      <c r="DR28" s="29">
        <v>19.51266592</v>
      </c>
      <c r="DS28" s="29">
        <v>11.094060016999999</v>
      </c>
      <c r="DT28" s="29">
        <v>10.414673070000001</v>
      </c>
      <c r="DU28" s="29">
        <v>4.9526013199999994</v>
      </c>
      <c r="DV28" s="29">
        <v>39.288007249999993</v>
      </c>
      <c r="DW28" s="29">
        <v>47.018385040000005</v>
      </c>
      <c r="DX28" s="29">
        <v>19.51244951</v>
      </c>
      <c r="DY28" s="29">
        <v>11.16731171</v>
      </c>
      <c r="DZ28" s="29">
        <v>9.6635406639999992</v>
      </c>
      <c r="EA28" s="29">
        <v>6.6100453899999998</v>
      </c>
      <c r="EB28" s="29">
        <v>38.043220319999996</v>
      </c>
      <c r="EC28" s="29">
        <v>45.71915912</v>
      </c>
      <c r="ED28" s="29">
        <v>19.504787224000001</v>
      </c>
      <c r="EE28" s="29">
        <v>11.326894047</v>
      </c>
      <c r="EF28" s="29">
        <v>10.742396475</v>
      </c>
      <c r="EG28" s="29">
        <v>3.6459620199999998</v>
      </c>
      <c r="EH28" s="29">
        <v>39.689689649999984</v>
      </c>
      <c r="EI28" s="29">
        <v>46.620088460000012</v>
      </c>
      <c r="EJ28" s="29">
        <v>19.504871687000001</v>
      </c>
      <c r="EK28" s="29">
        <v>11.11418651</v>
      </c>
      <c r="EL28" s="29">
        <v>3.3321343340000005</v>
      </c>
      <c r="EM28" s="29">
        <v>4.5660243299999994</v>
      </c>
      <c r="EN28" s="29">
        <v>39.689689649999984</v>
      </c>
      <c r="EO28" s="29">
        <v>46.620088456000012</v>
      </c>
      <c r="EP28" s="29">
        <v>23.554867037000001</v>
      </c>
      <c r="EQ28" s="29">
        <v>11.11418654</v>
      </c>
      <c r="ER28" s="29">
        <v>3.0898071869999999</v>
      </c>
      <c r="ES28" s="29">
        <v>4.836438209999999</v>
      </c>
      <c r="ET28" s="29">
        <v>34.449213479999997</v>
      </c>
      <c r="EU28" s="29">
        <v>47.262715510000007</v>
      </c>
      <c r="EV28" s="29">
        <v>14.638298614000002</v>
      </c>
      <c r="EW28" s="29">
        <v>16.444384799999998</v>
      </c>
      <c r="EX28" s="29">
        <v>2.1734498409999996</v>
      </c>
      <c r="EY28" s="29">
        <v>19.113006170000002</v>
      </c>
      <c r="EZ28" s="29">
        <v>33.343995620000001</v>
      </c>
      <c r="FA28" s="29">
        <v>3.7629456099999996</v>
      </c>
      <c r="FB28" s="29">
        <v>19.484076309999999</v>
      </c>
      <c r="FC28" s="29">
        <v>10.827457069999998</v>
      </c>
      <c r="FD28" s="29">
        <v>6.4930404600000005</v>
      </c>
      <c r="FE28" s="29">
        <v>18.192943839999998</v>
      </c>
      <c r="FF28" s="29">
        <v>33.343995620000008</v>
      </c>
      <c r="FG28" s="29">
        <v>3.7629456100000005</v>
      </c>
      <c r="FH28" s="29">
        <v>34.514231009999989</v>
      </c>
      <c r="FI28" s="29">
        <v>11.885184839999997</v>
      </c>
      <c r="FJ28" s="29">
        <v>62.875159701000008</v>
      </c>
      <c r="FK28" s="29">
        <v>17.666628070000002</v>
      </c>
      <c r="FL28" s="29">
        <v>32.286267944000002</v>
      </c>
      <c r="FM28" s="29">
        <v>8.6591408059999999</v>
      </c>
      <c r="FN28" s="29">
        <v>29.618035908000003</v>
      </c>
      <c r="FO28" s="29">
        <v>10.827457123999999</v>
      </c>
      <c r="FP28" s="29">
        <v>62.920660099999999</v>
      </c>
      <c r="FQ28" s="29">
        <v>18.774925670000002</v>
      </c>
      <c r="FR28" s="29">
        <v>40.989733819999991</v>
      </c>
      <c r="FS28" s="29">
        <v>12.01332081</v>
      </c>
      <c r="FT28" s="29">
        <v>30.277790589999999</v>
      </c>
      <c r="FU28" s="29">
        <v>10.654889559999999</v>
      </c>
      <c r="FV28" s="29">
        <v>63.180811240000004</v>
      </c>
    </row>
    <row r="29" spans="2:178" s="17" customFormat="1" x14ac:dyDescent="0.25">
      <c r="B29" s="28"/>
      <c r="C29" s="28" t="s">
        <v>4</v>
      </c>
      <c r="D29" s="29">
        <f t="shared" si="0"/>
        <v>225.31218858</v>
      </c>
      <c r="E29" s="29">
        <f t="shared" si="1"/>
        <v>244.89619890999998</v>
      </c>
      <c r="F29" s="29">
        <f t="shared" si="2"/>
        <v>272.43869162999994</v>
      </c>
      <c r="G29" s="29">
        <f t="shared" si="3"/>
        <v>261.97268333</v>
      </c>
      <c r="H29" s="29">
        <f t="shared" si="4"/>
        <v>260.26511655000002</v>
      </c>
      <c r="I29" s="29">
        <f t="shared" si="5"/>
        <v>383.98850479500004</v>
      </c>
      <c r="J29" s="29">
        <f t="shared" si="6"/>
        <v>412.87304696300004</v>
      </c>
      <c r="K29" s="29">
        <f t="shared" si="7"/>
        <v>384.63464643399999</v>
      </c>
      <c r="L29" s="29">
        <f t="shared" si="8"/>
        <v>413.22557887099998</v>
      </c>
      <c r="M29" s="29">
        <f t="shared" si="41"/>
        <v>450.61753482199993</v>
      </c>
      <c r="N29" s="29">
        <f t="shared" si="42"/>
        <v>28.133056719999999</v>
      </c>
      <c r="O29" s="29">
        <f t="shared" si="43"/>
        <v>86.350821559999986</v>
      </c>
      <c r="P29" s="29">
        <f t="shared" si="44"/>
        <v>27.756791010000001</v>
      </c>
      <c r="Q29" s="29">
        <f t="shared" si="45"/>
        <v>83.071519289999998</v>
      </c>
      <c r="R29" s="29">
        <f t="shared" si="46"/>
        <v>31.090124339999999</v>
      </c>
      <c r="S29" s="29">
        <f t="shared" si="47"/>
        <v>83.486683760000005</v>
      </c>
      <c r="T29" s="29">
        <f t="shared" si="48"/>
        <v>52.802902260000003</v>
      </c>
      <c r="U29" s="29">
        <f t="shared" si="49"/>
        <v>77.516488549999991</v>
      </c>
      <c r="V29" s="29">
        <f t="shared" si="50"/>
        <v>41.827301679999998</v>
      </c>
      <c r="W29" s="29">
        <f t="shared" si="51"/>
        <v>92.295869329999988</v>
      </c>
      <c r="X29" s="29">
        <f t="shared" si="52"/>
        <v>51.652761590000004</v>
      </c>
      <c r="Y29" s="29">
        <f t="shared" si="53"/>
        <v>86.662759029999989</v>
      </c>
      <c r="Z29" s="29">
        <f t="shared" si="54"/>
        <v>49.00151391</v>
      </c>
      <c r="AA29" s="29">
        <f t="shared" si="55"/>
        <v>86.105421249999992</v>
      </c>
      <c r="AB29" s="29">
        <f t="shared" si="56"/>
        <v>41.725809939999998</v>
      </c>
      <c r="AC29" s="29">
        <f t="shared" si="57"/>
        <v>85.139938229999998</v>
      </c>
      <c r="AD29" s="29">
        <f t="shared" si="58"/>
        <v>40.175621679999999</v>
      </c>
      <c r="AE29" s="29">
        <f t="shared" si="59"/>
        <v>83.374513370000003</v>
      </c>
      <c r="AF29" s="29">
        <f t="shared" si="60"/>
        <v>53.312690349999997</v>
      </c>
      <c r="AG29" s="29">
        <f t="shared" si="61"/>
        <v>83.402291149999996</v>
      </c>
      <c r="AH29" s="29">
        <f t="shared" si="62"/>
        <v>53.312690349999997</v>
      </c>
      <c r="AI29" s="29">
        <f t="shared" si="63"/>
        <v>112.830286793</v>
      </c>
      <c r="AJ29" s="29">
        <f t="shared" si="64"/>
        <v>94.087798797999994</v>
      </c>
      <c r="AK29" s="29">
        <f t="shared" si="65"/>
        <v>123.75772885400001</v>
      </c>
      <c r="AL29" s="29">
        <f t="shared" si="66"/>
        <v>97.944461147999988</v>
      </c>
      <c r="AM29" s="29">
        <f t="shared" si="67"/>
        <v>128.048938464</v>
      </c>
      <c r="AN29" s="29">
        <f t="shared" si="68"/>
        <v>58.093933112999999</v>
      </c>
      <c r="AO29" s="29">
        <f t="shared" si="69"/>
        <v>128.78571423800003</v>
      </c>
      <c r="AP29" s="29">
        <f t="shared" si="70"/>
        <v>58.126659650000001</v>
      </c>
      <c r="AQ29" s="29">
        <f t="shared" si="71"/>
        <v>131.83827546099999</v>
      </c>
      <c r="AR29" s="29">
        <f t="shared" si="72"/>
        <v>58.126659652999997</v>
      </c>
      <c r="AS29" s="29">
        <f t="shared" si="73"/>
        <v>136.54305166999998</v>
      </c>
      <c r="AT29" s="29">
        <f t="shared" si="74"/>
        <v>68.993596279999991</v>
      </c>
      <c r="AU29" s="29">
        <f t="shared" si="75"/>
        <v>137.53107206599998</v>
      </c>
      <c r="AV29" s="29">
        <f t="shared" si="76"/>
        <v>69.150288128</v>
      </c>
      <c r="AW29" s="29">
        <f t="shared" si="77"/>
        <v>137.55062239699998</v>
      </c>
      <c r="AX29" s="29">
        <f t="shared" si="78"/>
        <v>69.150288218</v>
      </c>
      <c r="AY29" s="29">
        <f t="shared" si="79"/>
        <v>148.60174959699998</v>
      </c>
      <c r="AZ29" s="29">
        <f t="shared" si="80"/>
        <v>59.943177930000004</v>
      </c>
      <c r="BA29" s="29">
        <f t="shared" si="81"/>
        <v>172.922319077</v>
      </c>
      <c r="BB29" s="29">
        <f t="shared" si="82"/>
        <v>52.44329329</v>
      </c>
      <c r="BC29" s="29">
        <v>7.1288915900000003</v>
      </c>
      <c r="BD29" s="29">
        <v>0.89289896000000002</v>
      </c>
      <c r="BE29" s="29">
        <v>20.11126617</v>
      </c>
      <c r="BF29" s="29">
        <v>43.576731709999997</v>
      </c>
      <c r="BG29" s="29">
        <v>21.299499129999997</v>
      </c>
      <c r="BH29" s="29">
        <v>21.474590720000002</v>
      </c>
      <c r="BI29" s="29">
        <v>7.1288915900000003</v>
      </c>
      <c r="BJ29" s="29">
        <v>0.89289896000000002</v>
      </c>
      <c r="BK29" s="29">
        <v>19.735000459999998</v>
      </c>
      <c r="BL29" s="29">
        <v>43.576731709999997</v>
      </c>
      <c r="BM29" s="29">
        <v>18.020196859999999</v>
      </c>
      <c r="BN29" s="29">
        <v>21.474590720000002</v>
      </c>
      <c r="BO29" s="29">
        <v>10.462224920000001</v>
      </c>
      <c r="BP29" s="29">
        <v>0.89289896000000002</v>
      </c>
      <c r="BQ29" s="29">
        <v>19.735000459999998</v>
      </c>
      <c r="BR29" s="29">
        <v>43.576731709999997</v>
      </c>
      <c r="BS29" s="29">
        <v>18.435361329999999</v>
      </c>
      <c r="BT29" s="29">
        <v>21.474590720000002</v>
      </c>
      <c r="BU29" s="29">
        <v>10.12652677</v>
      </c>
      <c r="BV29" s="29">
        <v>7.58667582</v>
      </c>
      <c r="BW29" s="29">
        <v>35.089699670000002</v>
      </c>
      <c r="BX29" s="29">
        <v>35.889584889999995</v>
      </c>
      <c r="BY29" s="29">
        <v>18.435361329999999</v>
      </c>
      <c r="BZ29" s="29">
        <v>23.191542330000001</v>
      </c>
      <c r="CA29" s="29">
        <v>7.4567491700000001</v>
      </c>
      <c r="CB29" s="29">
        <v>6.7415372900000001</v>
      </c>
      <c r="CC29" s="29">
        <v>27.629015219999996</v>
      </c>
      <c r="CD29" s="29">
        <v>40.946914449999994</v>
      </c>
      <c r="CE29" s="29">
        <v>28.009735129999999</v>
      </c>
      <c r="CF29" s="29">
        <v>23.339219750000002</v>
      </c>
      <c r="CG29" s="29">
        <v>7.4567491700000001</v>
      </c>
      <c r="CH29" s="29">
        <v>16.438086320000004</v>
      </c>
      <c r="CI29" s="29">
        <v>27.757926099999999</v>
      </c>
      <c r="CJ29" s="29">
        <v>31.250365430000002</v>
      </c>
      <c r="CK29" s="29">
        <v>28.009735129999999</v>
      </c>
      <c r="CL29" s="29">
        <v>27.402658469999999</v>
      </c>
      <c r="CM29" s="29">
        <v>11.623300499999999</v>
      </c>
      <c r="CN29" s="29">
        <v>9.6202872900000003</v>
      </c>
      <c r="CO29" s="29">
        <v>27.757926119999997</v>
      </c>
      <c r="CP29" s="29">
        <v>31.32158656</v>
      </c>
      <c r="CQ29" s="29">
        <v>28.009735129999999</v>
      </c>
      <c r="CR29" s="29">
        <v>26.77409956</v>
      </c>
      <c r="CS29" s="29">
        <v>8.9499007000000006</v>
      </c>
      <c r="CT29" s="29">
        <v>9.6202872900000003</v>
      </c>
      <c r="CU29" s="29">
        <v>23.155621949999997</v>
      </c>
      <c r="CV29" s="29">
        <v>31.321586679999999</v>
      </c>
      <c r="CW29" s="29">
        <v>27.044251989999999</v>
      </c>
      <c r="CX29" s="29">
        <v>26.77409956</v>
      </c>
      <c r="CY29" s="29">
        <v>8.9499007000000006</v>
      </c>
      <c r="CZ29" s="29">
        <v>6.7415372900000001</v>
      </c>
      <c r="DA29" s="29">
        <v>24.484183689999998</v>
      </c>
      <c r="DB29" s="29">
        <v>28.589443540000001</v>
      </c>
      <c r="DC29" s="29">
        <v>28.010970270000001</v>
      </c>
      <c r="DD29" s="29">
        <v>26.77409956</v>
      </c>
      <c r="DE29" s="29">
        <v>23.764715510000002</v>
      </c>
      <c r="DF29" s="29">
        <v>9.6202872900000003</v>
      </c>
      <c r="DG29" s="29">
        <v>19.927687549999998</v>
      </c>
      <c r="DH29" s="29">
        <v>28.589443540000001</v>
      </c>
      <c r="DI29" s="29">
        <v>28.010970280000002</v>
      </c>
      <c r="DJ29" s="29">
        <v>26.80187733</v>
      </c>
      <c r="DK29" s="29">
        <v>23.764715510000002</v>
      </c>
      <c r="DL29" s="29">
        <v>9.6202872900000003</v>
      </c>
      <c r="DM29" s="29">
        <v>19.927687549999998</v>
      </c>
      <c r="DN29" s="29">
        <v>28.589443540000001</v>
      </c>
      <c r="DO29" s="29">
        <v>43.391705653000002</v>
      </c>
      <c r="DP29" s="29">
        <v>40.849137599999999</v>
      </c>
      <c r="DQ29" s="29">
        <v>23.764715517999999</v>
      </c>
      <c r="DR29" s="29">
        <v>9.6202872900000003</v>
      </c>
      <c r="DS29" s="29">
        <v>60.702795989999998</v>
      </c>
      <c r="DT29" s="29">
        <v>28.589443538000001</v>
      </c>
      <c r="DU29" s="29">
        <v>43.871705655999996</v>
      </c>
      <c r="DV29" s="29">
        <v>51.296579660000006</v>
      </c>
      <c r="DW29" s="29">
        <v>23.764715517999999</v>
      </c>
      <c r="DX29" s="29">
        <v>9.6202872900000003</v>
      </c>
      <c r="DY29" s="29">
        <v>64.559458339999992</v>
      </c>
      <c r="DZ29" s="29">
        <v>31.546713157999999</v>
      </c>
      <c r="EA29" s="29">
        <v>55.936722580000009</v>
      </c>
      <c r="EB29" s="29">
        <v>40.565502726000005</v>
      </c>
      <c r="EC29" s="29">
        <v>23.764715512999999</v>
      </c>
      <c r="ED29" s="29">
        <v>9.6202872900000003</v>
      </c>
      <c r="EE29" s="29">
        <v>24.70893031</v>
      </c>
      <c r="EF29" s="29">
        <v>31.546713157999999</v>
      </c>
      <c r="EG29" s="29">
        <v>33.037659509999997</v>
      </c>
      <c r="EH29" s="29">
        <v>64.201341570000011</v>
      </c>
      <c r="EI29" s="29">
        <v>23.764715510000002</v>
      </c>
      <c r="EJ29" s="29">
        <v>9.6202872900000003</v>
      </c>
      <c r="EK29" s="29">
        <v>24.741656849999998</v>
      </c>
      <c r="EL29" s="29">
        <v>34.511467771000007</v>
      </c>
      <c r="EM29" s="29">
        <v>33.037659509999997</v>
      </c>
      <c r="EN29" s="29">
        <v>64.289148179999984</v>
      </c>
      <c r="EO29" s="29">
        <v>23.764715512999999</v>
      </c>
      <c r="EP29" s="29">
        <v>9.6202872900000003</v>
      </c>
      <c r="EQ29" s="29">
        <v>24.741656849999998</v>
      </c>
      <c r="ER29" s="29">
        <v>34.673038720000001</v>
      </c>
      <c r="ES29" s="29">
        <v>48.578785060000001</v>
      </c>
      <c r="ET29" s="29">
        <v>53.291227889999995</v>
      </c>
      <c r="EU29" s="29">
        <v>23.764715510000002</v>
      </c>
      <c r="EV29" s="29">
        <v>9.6202872900000003</v>
      </c>
      <c r="EW29" s="29">
        <v>35.608593479999996</v>
      </c>
      <c r="EX29" s="29">
        <v>34.986248509999996</v>
      </c>
      <c r="EY29" s="29">
        <v>22.733420856000002</v>
      </c>
      <c r="EZ29" s="29">
        <v>79.811402699999988</v>
      </c>
      <c r="FA29" s="29">
        <v>23.764715517999999</v>
      </c>
      <c r="FB29" s="29">
        <v>9.6202872899999985</v>
      </c>
      <c r="FC29" s="29">
        <v>35.765285320000004</v>
      </c>
      <c r="FD29" s="29">
        <v>34.986248510999999</v>
      </c>
      <c r="FE29" s="29">
        <v>49.273145995999997</v>
      </c>
      <c r="FF29" s="29">
        <v>53.291227890000002</v>
      </c>
      <c r="FG29" s="29">
        <v>23.764715517999999</v>
      </c>
      <c r="FH29" s="29">
        <v>9.6202872899999985</v>
      </c>
      <c r="FI29" s="29">
        <v>35.765285410000004</v>
      </c>
      <c r="FJ29" s="29">
        <v>37.287375711000003</v>
      </c>
      <c r="FK29" s="29">
        <v>49.273145995999997</v>
      </c>
      <c r="FL29" s="29">
        <v>62.041227890000002</v>
      </c>
      <c r="FM29" s="29">
        <v>29.320271120000001</v>
      </c>
      <c r="FN29" s="29">
        <v>9.6202872899999985</v>
      </c>
      <c r="FO29" s="29">
        <v>21.00261952</v>
      </c>
      <c r="FP29" s="29">
        <v>37.287375711000003</v>
      </c>
      <c r="FQ29" s="29">
        <v>61.773145915999997</v>
      </c>
      <c r="FR29" s="29">
        <v>73.861797449999997</v>
      </c>
      <c r="FS29" s="29">
        <v>21.82038648</v>
      </c>
      <c r="FT29" s="29">
        <v>9.6202872899999985</v>
      </c>
      <c r="FU29" s="29">
        <v>21.00261952</v>
      </c>
      <c r="FV29" s="29">
        <v>37.287375711000003</v>
      </c>
    </row>
    <row r="30" spans="2:178" s="17" customFormat="1" x14ac:dyDescent="0.25">
      <c r="B30" s="28"/>
      <c r="C30" s="28" t="s">
        <v>5</v>
      </c>
      <c r="D30" s="29">
        <f t="shared" si="0"/>
        <v>0.90097128999999998</v>
      </c>
      <c r="E30" s="29">
        <f t="shared" si="1"/>
        <v>0.90907264999999993</v>
      </c>
      <c r="F30" s="29">
        <f t="shared" si="2"/>
        <v>2.0651224699999999</v>
      </c>
      <c r="G30" s="29">
        <f t="shared" si="3"/>
        <v>3.8021381699999992</v>
      </c>
      <c r="H30" s="29">
        <f t="shared" si="4"/>
        <v>3.8187012400000002</v>
      </c>
      <c r="I30" s="29">
        <f t="shared" si="5"/>
        <v>3.0256271799999999</v>
      </c>
      <c r="J30" s="29">
        <f t="shared" si="6"/>
        <v>2.9488190699999999</v>
      </c>
      <c r="K30" s="29">
        <f t="shared" si="7"/>
        <v>2.9941989699999998</v>
      </c>
      <c r="L30" s="29">
        <f t="shared" si="8"/>
        <v>2.8858189200000002</v>
      </c>
      <c r="M30" s="29">
        <f t="shared" si="41"/>
        <v>4.1971582069999993</v>
      </c>
      <c r="N30" s="29">
        <f t="shared" si="42"/>
        <v>0</v>
      </c>
      <c r="O30" s="29">
        <f t="shared" si="43"/>
        <v>0.44742344000000001</v>
      </c>
      <c r="P30" s="29">
        <f t="shared" si="44"/>
        <v>0</v>
      </c>
      <c r="Q30" s="29">
        <f t="shared" si="45"/>
        <v>0.45354784999999997</v>
      </c>
      <c r="R30" s="29">
        <f t="shared" si="46"/>
        <v>0</v>
      </c>
      <c r="S30" s="29">
        <f t="shared" si="47"/>
        <v>0.46639109000000001</v>
      </c>
      <c r="T30" s="29">
        <f t="shared" si="48"/>
        <v>0</v>
      </c>
      <c r="U30" s="29">
        <f t="shared" si="49"/>
        <v>0.44268155999999997</v>
      </c>
      <c r="V30" s="29">
        <f t="shared" si="50"/>
        <v>0</v>
      </c>
      <c r="W30" s="29">
        <f t="shared" si="51"/>
        <v>1.04357872</v>
      </c>
      <c r="X30" s="29">
        <f t="shared" si="52"/>
        <v>0</v>
      </c>
      <c r="Y30" s="29">
        <f t="shared" si="53"/>
        <v>1.02154375</v>
      </c>
      <c r="Z30" s="29">
        <f t="shared" si="54"/>
        <v>0</v>
      </c>
      <c r="AA30" s="29">
        <f t="shared" si="55"/>
        <v>1.9344276099999997</v>
      </c>
      <c r="AB30" s="29">
        <f t="shared" si="56"/>
        <v>0</v>
      </c>
      <c r="AC30" s="29">
        <f t="shared" si="57"/>
        <v>1.8677105599999997</v>
      </c>
      <c r="AD30" s="29">
        <f t="shared" si="58"/>
        <v>0</v>
      </c>
      <c r="AE30" s="29">
        <f t="shared" si="59"/>
        <v>1.8780678699999998</v>
      </c>
      <c r="AF30" s="29">
        <f t="shared" si="60"/>
        <v>0</v>
      </c>
      <c r="AG30" s="29">
        <f t="shared" si="61"/>
        <v>1.9406333700000002</v>
      </c>
      <c r="AH30" s="29">
        <f t="shared" si="62"/>
        <v>0</v>
      </c>
      <c r="AI30" s="29">
        <f t="shared" si="63"/>
        <v>1.5406193199999998</v>
      </c>
      <c r="AJ30" s="29">
        <f t="shared" si="64"/>
        <v>0</v>
      </c>
      <c r="AK30" s="29">
        <f t="shared" si="65"/>
        <v>1.4850078599999998</v>
      </c>
      <c r="AL30" s="29">
        <f t="shared" si="66"/>
        <v>0</v>
      </c>
      <c r="AM30" s="29">
        <f t="shared" si="67"/>
        <v>1.4818807499999997</v>
      </c>
      <c r="AN30" s="29">
        <f t="shared" si="68"/>
        <v>0</v>
      </c>
      <c r="AO30" s="29">
        <f t="shared" si="69"/>
        <v>1.4669383200000001</v>
      </c>
      <c r="AP30" s="29">
        <f t="shared" si="70"/>
        <v>0</v>
      </c>
      <c r="AQ30" s="29">
        <f t="shared" si="71"/>
        <v>1.4585723299999998</v>
      </c>
      <c r="AR30" s="29">
        <f t="shared" si="72"/>
        <v>0</v>
      </c>
      <c r="AS30" s="29">
        <f t="shared" si="73"/>
        <v>1.53562664</v>
      </c>
      <c r="AT30" s="29">
        <f t="shared" si="74"/>
        <v>0</v>
      </c>
      <c r="AU30" s="29">
        <f t="shared" si="75"/>
        <v>1.47098591</v>
      </c>
      <c r="AV30" s="29">
        <f t="shared" si="76"/>
        <v>0</v>
      </c>
      <c r="AW30" s="29">
        <f t="shared" si="77"/>
        <v>1.4148330099999999</v>
      </c>
      <c r="AX30" s="29">
        <f t="shared" si="78"/>
        <v>0</v>
      </c>
      <c r="AY30" s="29">
        <f t="shared" si="79"/>
        <v>2.8840430059999997</v>
      </c>
      <c r="AZ30" s="29">
        <f t="shared" si="80"/>
        <v>0</v>
      </c>
      <c r="BA30" s="29">
        <f t="shared" si="81"/>
        <v>1.3131152009999998</v>
      </c>
      <c r="BB30" s="29">
        <f t="shared" si="82"/>
        <v>0</v>
      </c>
      <c r="BC30" s="29">
        <v>0</v>
      </c>
      <c r="BD30" s="29">
        <v>0</v>
      </c>
      <c r="BE30" s="29">
        <v>0</v>
      </c>
      <c r="BF30" s="29">
        <v>0</v>
      </c>
      <c r="BG30" s="29">
        <v>0.44742344000000001</v>
      </c>
      <c r="BH30" s="29">
        <v>0</v>
      </c>
      <c r="BI30" s="29">
        <v>0</v>
      </c>
      <c r="BJ30" s="29">
        <v>0</v>
      </c>
      <c r="BK30" s="29">
        <v>0</v>
      </c>
      <c r="BL30" s="29">
        <v>0</v>
      </c>
      <c r="BM30" s="29">
        <v>0.45354784999999997</v>
      </c>
      <c r="BN30" s="29">
        <v>0</v>
      </c>
      <c r="BO30" s="29">
        <v>0</v>
      </c>
      <c r="BP30" s="29">
        <v>0</v>
      </c>
      <c r="BQ30" s="29">
        <v>0</v>
      </c>
      <c r="BR30" s="29">
        <v>0</v>
      </c>
      <c r="BS30" s="29">
        <v>0.46639109000000001</v>
      </c>
      <c r="BT30" s="29">
        <v>0</v>
      </c>
      <c r="BU30" s="29">
        <v>0</v>
      </c>
      <c r="BV30" s="29">
        <v>0</v>
      </c>
      <c r="BW30" s="29">
        <v>0</v>
      </c>
      <c r="BX30" s="29">
        <v>0</v>
      </c>
      <c r="BY30" s="29">
        <v>0.44268155999999997</v>
      </c>
      <c r="BZ30" s="29">
        <v>0</v>
      </c>
      <c r="CA30" s="29">
        <v>0</v>
      </c>
      <c r="CB30" s="29">
        <v>0</v>
      </c>
      <c r="CC30" s="29">
        <v>0</v>
      </c>
      <c r="CD30" s="29">
        <v>0</v>
      </c>
      <c r="CE30" s="29">
        <v>1.04357872</v>
      </c>
      <c r="CF30" s="29">
        <v>0</v>
      </c>
      <c r="CG30" s="29">
        <v>0</v>
      </c>
      <c r="CH30" s="29">
        <v>0</v>
      </c>
      <c r="CI30" s="29">
        <v>0</v>
      </c>
      <c r="CJ30" s="29">
        <v>0</v>
      </c>
      <c r="CK30" s="29">
        <v>1.02154375</v>
      </c>
      <c r="CL30" s="29">
        <v>0</v>
      </c>
      <c r="CM30" s="29">
        <v>0</v>
      </c>
      <c r="CN30" s="29">
        <v>0</v>
      </c>
      <c r="CO30" s="29">
        <v>0</v>
      </c>
      <c r="CP30" s="29">
        <v>0</v>
      </c>
      <c r="CQ30" s="29">
        <v>1.9344276099999997</v>
      </c>
      <c r="CR30" s="29">
        <v>0</v>
      </c>
      <c r="CS30" s="29">
        <v>0</v>
      </c>
      <c r="CT30" s="29">
        <v>0</v>
      </c>
      <c r="CU30" s="29">
        <v>0</v>
      </c>
      <c r="CV30" s="29">
        <v>0</v>
      </c>
      <c r="CW30" s="29">
        <v>1.8677105599999997</v>
      </c>
      <c r="CX30" s="29">
        <v>0</v>
      </c>
      <c r="CY30" s="29">
        <v>0</v>
      </c>
      <c r="CZ30" s="29">
        <v>0</v>
      </c>
      <c r="DA30" s="29">
        <v>0</v>
      </c>
      <c r="DB30" s="29">
        <v>0</v>
      </c>
      <c r="DC30" s="29">
        <v>1.8780678699999998</v>
      </c>
      <c r="DD30" s="29">
        <v>0</v>
      </c>
      <c r="DE30" s="29">
        <v>0</v>
      </c>
      <c r="DF30" s="29">
        <v>0</v>
      </c>
      <c r="DG30" s="29">
        <v>0</v>
      </c>
      <c r="DH30" s="29">
        <v>0</v>
      </c>
      <c r="DI30" s="29">
        <v>1.9406333700000002</v>
      </c>
      <c r="DJ30" s="29">
        <v>0</v>
      </c>
      <c r="DK30" s="29">
        <v>0</v>
      </c>
      <c r="DL30" s="29">
        <v>0</v>
      </c>
      <c r="DM30" s="29">
        <v>0</v>
      </c>
      <c r="DN30" s="29">
        <v>0</v>
      </c>
      <c r="DO30" s="29">
        <v>1.5406193199999998</v>
      </c>
      <c r="DP30" s="29">
        <v>0</v>
      </c>
      <c r="DQ30" s="29">
        <v>0</v>
      </c>
      <c r="DR30" s="29">
        <v>0</v>
      </c>
      <c r="DS30" s="29">
        <v>0</v>
      </c>
      <c r="DT30" s="29">
        <v>0</v>
      </c>
      <c r="DU30" s="29">
        <v>1.4850078599999998</v>
      </c>
      <c r="DV30" s="29">
        <v>0</v>
      </c>
      <c r="DW30" s="29">
        <v>0</v>
      </c>
      <c r="DX30" s="29">
        <v>0</v>
      </c>
      <c r="DY30" s="29">
        <v>0</v>
      </c>
      <c r="DZ30" s="29">
        <v>0</v>
      </c>
      <c r="EA30" s="29">
        <v>1.4818807499999997</v>
      </c>
      <c r="EB30" s="29">
        <v>0</v>
      </c>
      <c r="EC30" s="29">
        <v>0</v>
      </c>
      <c r="ED30" s="29">
        <v>0</v>
      </c>
      <c r="EE30" s="29">
        <v>0</v>
      </c>
      <c r="EF30" s="29">
        <v>0</v>
      </c>
      <c r="EG30" s="29">
        <v>1.4669383200000001</v>
      </c>
      <c r="EH30" s="29">
        <v>0</v>
      </c>
      <c r="EI30" s="29">
        <v>0</v>
      </c>
      <c r="EJ30" s="29">
        <v>0</v>
      </c>
      <c r="EK30" s="29">
        <v>0</v>
      </c>
      <c r="EL30" s="29">
        <v>0</v>
      </c>
      <c r="EM30" s="29">
        <v>1.4585723299999998</v>
      </c>
      <c r="EN30" s="29">
        <v>0</v>
      </c>
      <c r="EO30" s="29">
        <v>0</v>
      </c>
      <c r="EP30" s="29">
        <v>0</v>
      </c>
      <c r="EQ30" s="29">
        <v>0</v>
      </c>
      <c r="ER30" s="29">
        <v>0</v>
      </c>
      <c r="ES30" s="29">
        <v>1.53562664</v>
      </c>
      <c r="ET30" s="29">
        <v>0</v>
      </c>
      <c r="EU30" s="29">
        <v>0</v>
      </c>
      <c r="EV30" s="29">
        <v>0</v>
      </c>
      <c r="EW30" s="29">
        <v>0</v>
      </c>
      <c r="EX30" s="29">
        <v>0</v>
      </c>
      <c r="EY30" s="29">
        <v>1.47098591</v>
      </c>
      <c r="EZ30" s="29">
        <v>0</v>
      </c>
      <c r="FA30" s="29">
        <v>0</v>
      </c>
      <c r="FB30" s="29">
        <v>0</v>
      </c>
      <c r="FC30" s="29">
        <v>0</v>
      </c>
      <c r="FD30" s="29">
        <v>0</v>
      </c>
      <c r="FE30" s="29">
        <v>1.4148330099999999</v>
      </c>
      <c r="FF30" s="29">
        <v>0</v>
      </c>
      <c r="FG30" s="29">
        <v>0</v>
      </c>
      <c r="FH30" s="29">
        <v>0</v>
      </c>
      <c r="FI30" s="29">
        <v>0</v>
      </c>
      <c r="FJ30" s="29">
        <v>1</v>
      </c>
      <c r="FK30" s="29">
        <v>1.884043006</v>
      </c>
      <c r="FL30" s="29">
        <v>0</v>
      </c>
      <c r="FM30" s="29">
        <v>0</v>
      </c>
      <c r="FN30" s="29">
        <v>0</v>
      </c>
      <c r="FO30" s="29">
        <v>0</v>
      </c>
      <c r="FP30" s="29">
        <v>0</v>
      </c>
      <c r="FQ30" s="29">
        <v>1.3131152009999998</v>
      </c>
      <c r="FR30" s="29">
        <v>0</v>
      </c>
      <c r="FS30" s="29">
        <v>0</v>
      </c>
      <c r="FT30" s="29">
        <v>0</v>
      </c>
      <c r="FU30" s="29">
        <v>0</v>
      </c>
      <c r="FV30" s="29">
        <v>0.22886487</v>
      </c>
    </row>
    <row r="31" spans="2:178" s="17" customFormat="1" x14ac:dyDescent="0.25">
      <c r="B31" s="28"/>
      <c r="C31" s="28" t="s">
        <v>6</v>
      </c>
      <c r="D31" s="29">
        <f t="shared" si="0"/>
        <v>64.33</v>
      </c>
      <c r="E31" s="29">
        <f t="shared" si="1"/>
        <v>450.30999999999995</v>
      </c>
      <c r="F31" s="29">
        <f t="shared" si="2"/>
        <v>77.197332750000001</v>
      </c>
      <c r="G31" s="29">
        <f t="shared" si="3"/>
        <v>308.789331</v>
      </c>
      <c r="H31" s="29">
        <f t="shared" si="4"/>
        <v>231.59199825000002</v>
      </c>
      <c r="I31" s="29">
        <f t="shared" si="5"/>
        <v>0</v>
      </c>
      <c r="J31" s="29">
        <f t="shared" si="6"/>
        <v>81.955555560000008</v>
      </c>
      <c r="K31" s="29">
        <f t="shared" si="7"/>
        <v>163.91111112000002</v>
      </c>
      <c r="L31" s="29">
        <f t="shared" si="8"/>
        <v>122.93333334000002</v>
      </c>
      <c r="M31" s="29">
        <f t="shared" si="41"/>
        <v>308</v>
      </c>
      <c r="N31" s="29">
        <f t="shared" si="42"/>
        <v>0</v>
      </c>
      <c r="O31" s="29">
        <f t="shared" si="43"/>
        <v>0</v>
      </c>
      <c r="P31" s="29">
        <f t="shared" si="44"/>
        <v>0</v>
      </c>
      <c r="Q31" s="29">
        <f t="shared" si="45"/>
        <v>64.33</v>
      </c>
      <c r="R31" s="29">
        <f t="shared" si="46"/>
        <v>64.33</v>
      </c>
      <c r="S31" s="29">
        <f t="shared" si="47"/>
        <v>64.33</v>
      </c>
      <c r="T31" s="29">
        <f t="shared" si="48"/>
        <v>321.64999999999998</v>
      </c>
      <c r="U31" s="29">
        <f t="shared" si="49"/>
        <v>0</v>
      </c>
      <c r="V31" s="29">
        <f t="shared" si="50"/>
        <v>0</v>
      </c>
      <c r="W31" s="29">
        <f t="shared" si="51"/>
        <v>0</v>
      </c>
      <c r="X31" s="29">
        <f t="shared" si="52"/>
        <v>0</v>
      </c>
      <c r="Y31" s="29">
        <f t="shared" si="53"/>
        <v>77.197332750000001</v>
      </c>
      <c r="Z31" s="29">
        <f t="shared" si="54"/>
        <v>77.197332750000001</v>
      </c>
      <c r="AA31" s="29">
        <f t="shared" si="55"/>
        <v>77.197332750000001</v>
      </c>
      <c r="AB31" s="29">
        <f t="shared" si="56"/>
        <v>77.197332750000001</v>
      </c>
      <c r="AC31" s="29">
        <f t="shared" si="57"/>
        <v>77.197332750000001</v>
      </c>
      <c r="AD31" s="29">
        <f t="shared" si="58"/>
        <v>77.197332750000001</v>
      </c>
      <c r="AE31" s="29">
        <f t="shared" si="59"/>
        <v>77.197332750000001</v>
      </c>
      <c r="AF31" s="29">
        <f t="shared" si="60"/>
        <v>77.197332750000001</v>
      </c>
      <c r="AG31" s="29">
        <f t="shared" si="61"/>
        <v>0</v>
      </c>
      <c r="AH31" s="29">
        <f t="shared" si="62"/>
        <v>0</v>
      </c>
      <c r="AI31" s="29">
        <f t="shared" si="63"/>
        <v>0</v>
      </c>
      <c r="AJ31" s="29">
        <f t="shared" si="64"/>
        <v>0</v>
      </c>
      <c r="AK31" s="29">
        <f t="shared" si="65"/>
        <v>0</v>
      </c>
      <c r="AL31" s="29">
        <f t="shared" si="66"/>
        <v>0</v>
      </c>
      <c r="AM31" s="29">
        <f t="shared" si="67"/>
        <v>0</v>
      </c>
      <c r="AN31" s="29">
        <f t="shared" si="68"/>
        <v>40.977777780000004</v>
      </c>
      <c r="AO31" s="29">
        <f t="shared" si="69"/>
        <v>40.977777780000004</v>
      </c>
      <c r="AP31" s="29">
        <f t="shared" si="70"/>
        <v>40.977777780000004</v>
      </c>
      <c r="AQ31" s="29">
        <f t="shared" si="71"/>
        <v>40.977777780000004</v>
      </c>
      <c r="AR31" s="29">
        <f t="shared" si="72"/>
        <v>40.977777780000004</v>
      </c>
      <c r="AS31" s="29">
        <f t="shared" si="73"/>
        <v>40.977777780000004</v>
      </c>
      <c r="AT31" s="29">
        <f t="shared" si="74"/>
        <v>40.977777780000004</v>
      </c>
      <c r="AU31" s="29">
        <f t="shared" si="75"/>
        <v>40.977777780000004</v>
      </c>
      <c r="AV31" s="29">
        <f t="shared" si="76"/>
        <v>40.977777780000004</v>
      </c>
      <c r="AW31" s="29">
        <f t="shared" si="77"/>
        <v>0</v>
      </c>
      <c r="AX31" s="29">
        <f t="shared" si="78"/>
        <v>0</v>
      </c>
      <c r="AY31" s="29">
        <f t="shared" si="79"/>
        <v>0</v>
      </c>
      <c r="AZ31" s="29">
        <f t="shared" si="80"/>
        <v>0</v>
      </c>
      <c r="BA31" s="29">
        <f t="shared" si="81"/>
        <v>308</v>
      </c>
      <c r="BB31" s="29">
        <f t="shared" si="82"/>
        <v>0</v>
      </c>
      <c r="BC31" s="29">
        <v>0</v>
      </c>
      <c r="BD31" s="29">
        <v>0</v>
      </c>
      <c r="BE31" s="29">
        <v>0</v>
      </c>
      <c r="BF31" s="29">
        <v>0</v>
      </c>
      <c r="BG31" s="29">
        <v>0</v>
      </c>
      <c r="BH31" s="29">
        <v>0</v>
      </c>
      <c r="BI31" s="29">
        <v>0</v>
      </c>
      <c r="BJ31" s="29">
        <v>0</v>
      </c>
      <c r="BK31" s="29">
        <v>0</v>
      </c>
      <c r="BL31" s="29">
        <v>0</v>
      </c>
      <c r="BM31" s="29">
        <v>0</v>
      </c>
      <c r="BN31" s="29">
        <v>64.33</v>
      </c>
      <c r="BO31" s="29">
        <v>0</v>
      </c>
      <c r="BP31" s="29">
        <v>0</v>
      </c>
      <c r="BQ31" s="29">
        <v>64.33</v>
      </c>
      <c r="BR31" s="29">
        <v>0</v>
      </c>
      <c r="BS31" s="29">
        <v>0</v>
      </c>
      <c r="BT31" s="29">
        <v>64.33</v>
      </c>
      <c r="BU31" s="29">
        <v>0</v>
      </c>
      <c r="BV31" s="29">
        <v>0</v>
      </c>
      <c r="BW31" s="29">
        <v>321.64999999999998</v>
      </c>
      <c r="BX31" s="29">
        <v>0</v>
      </c>
      <c r="BY31" s="29">
        <v>0</v>
      </c>
      <c r="BZ31" s="29">
        <v>0</v>
      </c>
      <c r="CA31" s="29">
        <v>0</v>
      </c>
      <c r="CB31" s="29">
        <v>0</v>
      </c>
      <c r="CC31" s="29">
        <v>0</v>
      </c>
      <c r="CD31" s="29">
        <v>0</v>
      </c>
      <c r="CE31" s="29">
        <v>0</v>
      </c>
      <c r="CF31" s="29">
        <v>0</v>
      </c>
      <c r="CG31" s="29">
        <v>0</v>
      </c>
      <c r="CH31" s="29">
        <v>0</v>
      </c>
      <c r="CI31" s="29">
        <v>0</v>
      </c>
      <c r="CJ31" s="29">
        <v>0</v>
      </c>
      <c r="CK31" s="29">
        <v>0</v>
      </c>
      <c r="CL31" s="29">
        <v>77.197332750000001</v>
      </c>
      <c r="CM31" s="29">
        <v>0</v>
      </c>
      <c r="CN31" s="29">
        <v>0</v>
      </c>
      <c r="CO31" s="29">
        <v>77.197332750000001</v>
      </c>
      <c r="CP31" s="29">
        <v>0</v>
      </c>
      <c r="CQ31" s="29">
        <v>0</v>
      </c>
      <c r="CR31" s="29">
        <v>77.197332750000001</v>
      </c>
      <c r="CS31" s="29">
        <v>0</v>
      </c>
      <c r="CT31" s="29">
        <v>0</v>
      </c>
      <c r="CU31" s="29">
        <v>77.197332750000001</v>
      </c>
      <c r="CV31" s="29">
        <v>0</v>
      </c>
      <c r="CW31" s="29">
        <v>0</v>
      </c>
      <c r="CX31" s="29">
        <v>77.197332750000001</v>
      </c>
      <c r="CY31" s="29">
        <v>0</v>
      </c>
      <c r="CZ31" s="29">
        <v>0</v>
      </c>
      <c r="DA31" s="29">
        <v>77.197332750000001</v>
      </c>
      <c r="DB31" s="29">
        <v>0</v>
      </c>
      <c r="DC31" s="29">
        <v>0</v>
      </c>
      <c r="DD31" s="29">
        <v>77.197332750000001</v>
      </c>
      <c r="DE31" s="29">
        <v>0</v>
      </c>
      <c r="DF31" s="29">
        <v>0</v>
      </c>
      <c r="DG31" s="29">
        <v>77.197332750000001</v>
      </c>
      <c r="DH31" s="29">
        <v>0</v>
      </c>
      <c r="DI31" s="29">
        <v>0</v>
      </c>
      <c r="DJ31" s="29">
        <v>0</v>
      </c>
      <c r="DK31" s="29">
        <v>0</v>
      </c>
      <c r="DL31" s="29">
        <v>0</v>
      </c>
      <c r="DM31" s="29">
        <v>0</v>
      </c>
      <c r="DN31" s="29">
        <v>0</v>
      </c>
      <c r="DO31" s="29">
        <v>0</v>
      </c>
      <c r="DP31" s="29">
        <v>0</v>
      </c>
      <c r="DQ31" s="29">
        <v>0</v>
      </c>
      <c r="DR31" s="29">
        <v>0</v>
      </c>
      <c r="DS31" s="29">
        <v>0</v>
      </c>
      <c r="DT31" s="29">
        <v>0</v>
      </c>
      <c r="DU31" s="29">
        <v>0</v>
      </c>
      <c r="DV31" s="29">
        <v>0</v>
      </c>
      <c r="DW31" s="29">
        <v>0</v>
      </c>
      <c r="DX31" s="29">
        <v>0</v>
      </c>
      <c r="DY31" s="29">
        <v>0</v>
      </c>
      <c r="DZ31" s="29">
        <v>0</v>
      </c>
      <c r="EA31" s="29">
        <v>0</v>
      </c>
      <c r="EB31" s="29">
        <v>0</v>
      </c>
      <c r="EC31" s="29">
        <v>40.977777780000004</v>
      </c>
      <c r="ED31" s="29">
        <v>0</v>
      </c>
      <c r="EE31" s="29">
        <v>0</v>
      </c>
      <c r="EF31" s="29">
        <v>40.977777780000004</v>
      </c>
      <c r="EG31" s="29">
        <v>0</v>
      </c>
      <c r="EH31" s="29">
        <v>0</v>
      </c>
      <c r="EI31" s="29">
        <v>40.977777780000004</v>
      </c>
      <c r="EJ31" s="29">
        <v>0</v>
      </c>
      <c r="EK31" s="29">
        <v>0</v>
      </c>
      <c r="EL31" s="29">
        <v>40.977777780000004</v>
      </c>
      <c r="EM31" s="29">
        <v>0</v>
      </c>
      <c r="EN31" s="29">
        <v>0</v>
      </c>
      <c r="EO31" s="29">
        <v>40.977777780000004</v>
      </c>
      <c r="EP31" s="29">
        <v>0</v>
      </c>
      <c r="EQ31" s="29">
        <v>0</v>
      </c>
      <c r="ER31" s="29">
        <v>40.977777780000004</v>
      </c>
      <c r="ES31" s="29">
        <v>0</v>
      </c>
      <c r="ET31" s="29">
        <v>0</v>
      </c>
      <c r="EU31" s="29">
        <v>40.977777780000004</v>
      </c>
      <c r="EV31" s="29">
        <v>0</v>
      </c>
      <c r="EW31" s="29">
        <v>0</v>
      </c>
      <c r="EX31" s="29">
        <v>40.977777780000004</v>
      </c>
      <c r="EY31" s="29">
        <v>0</v>
      </c>
      <c r="EZ31" s="29">
        <v>0</v>
      </c>
      <c r="FA31" s="29">
        <v>40.977777780000004</v>
      </c>
      <c r="FB31" s="29">
        <v>0</v>
      </c>
      <c r="FC31" s="29">
        <v>0</v>
      </c>
      <c r="FD31" s="29">
        <v>0</v>
      </c>
      <c r="FE31" s="29">
        <v>0</v>
      </c>
      <c r="FF31" s="29">
        <v>0</v>
      </c>
      <c r="FG31" s="29">
        <v>0</v>
      </c>
      <c r="FH31" s="29">
        <v>0</v>
      </c>
      <c r="FI31" s="29">
        <v>0</v>
      </c>
      <c r="FJ31" s="29">
        <v>0</v>
      </c>
      <c r="FK31" s="29">
        <v>0</v>
      </c>
      <c r="FL31" s="29">
        <v>0</v>
      </c>
      <c r="FM31" s="29">
        <v>0</v>
      </c>
      <c r="FN31" s="29">
        <v>0</v>
      </c>
      <c r="FO31" s="29">
        <v>0</v>
      </c>
      <c r="FP31" s="29">
        <v>308</v>
      </c>
      <c r="FQ31" s="29">
        <v>0</v>
      </c>
      <c r="FR31" s="29">
        <v>0</v>
      </c>
      <c r="FS31" s="29">
        <v>0</v>
      </c>
      <c r="FT31" s="29">
        <v>0</v>
      </c>
      <c r="FU31" s="29">
        <v>0</v>
      </c>
      <c r="FV31" s="29">
        <v>0</v>
      </c>
    </row>
    <row r="32" spans="2:178" s="17" customFormat="1" x14ac:dyDescent="0.25">
      <c r="B32" s="28"/>
      <c r="C32" s="28" t="s">
        <v>16</v>
      </c>
      <c r="D32" s="29">
        <f t="shared" si="0"/>
        <v>0</v>
      </c>
      <c r="E32" s="29">
        <f t="shared" si="1"/>
        <v>0</v>
      </c>
      <c r="F32" s="29">
        <f t="shared" si="2"/>
        <v>0</v>
      </c>
      <c r="G32" s="29">
        <f t="shared" si="3"/>
        <v>0</v>
      </c>
      <c r="H32" s="29">
        <f t="shared" si="4"/>
        <v>0</v>
      </c>
      <c r="I32" s="29">
        <f t="shared" si="5"/>
        <v>0</v>
      </c>
      <c r="J32" s="29">
        <f t="shared" si="6"/>
        <v>0</v>
      </c>
      <c r="K32" s="29">
        <f t="shared" si="7"/>
        <v>0</v>
      </c>
      <c r="L32" s="29">
        <f t="shared" si="8"/>
        <v>0</v>
      </c>
      <c r="M32" s="29">
        <f t="shared" si="41"/>
        <v>0</v>
      </c>
      <c r="N32" s="29">
        <f t="shared" si="42"/>
        <v>0</v>
      </c>
      <c r="O32" s="29">
        <f t="shared" si="43"/>
        <v>0</v>
      </c>
      <c r="P32" s="29">
        <f t="shared" si="44"/>
        <v>0</v>
      </c>
      <c r="Q32" s="29">
        <f t="shared" si="45"/>
        <v>0</v>
      </c>
      <c r="R32" s="29">
        <f t="shared" si="46"/>
        <v>0</v>
      </c>
      <c r="S32" s="29">
        <f t="shared" si="47"/>
        <v>0</v>
      </c>
      <c r="T32" s="29">
        <f t="shared" si="48"/>
        <v>0</v>
      </c>
      <c r="U32" s="29">
        <f t="shared" si="49"/>
        <v>0</v>
      </c>
      <c r="V32" s="29">
        <f t="shared" si="50"/>
        <v>0</v>
      </c>
      <c r="W32" s="29">
        <f t="shared" si="51"/>
        <v>0</v>
      </c>
      <c r="X32" s="29">
        <f t="shared" si="52"/>
        <v>0</v>
      </c>
      <c r="Y32" s="29">
        <f t="shared" si="53"/>
        <v>0</v>
      </c>
      <c r="Z32" s="29">
        <f t="shared" si="54"/>
        <v>0</v>
      </c>
      <c r="AA32" s="29">
        <f t="shared" si="55"/>
        <v>0</v>
      </c>
      <c r="AB32" s="29">
        <f t="shared" si="56"/>
        <v>0</v>
      </c>
      <c r="AC32" s="29">
        <f t="shared" si="57"/>
        <v>0</v>
      </c>
      <c r="AD32" s="29">
        <f t="shared" si="58"/>
        <v>0</v>
      </c>
      <c r="AE32" s="29">
        <f t="shared" si="59"/>
        <v>0</v>
      </c>
      <c r="AF32" s="29">
        <f t="shared" si="60"/>
        <v>0</v>
      </c>
      <c r="AG32" s="29">
        <f t="shared" si="61"/>
        <v>0</v>
      </c>
      <c r="AH32" s="29">
        <f t="shared" si="62"/>
        <v>0</v>
      </c>
      <c r="AI32" s="29">
        <f t="shared" si="63"/>
        <v>0</v>
      </c>
      <c r="AJ32" s="29">
        <f t="shared" si="64"/>
        <v>0</v>
      </c>
      <c r="AK32" s="29">
        <f t="shared" si="65"/>
        <v>0</v>
      </c>
      <c r="AL32" s="29">
        <f t="shared" si="66"/>
        <v>0</v>
      </c>
      <c r="AM32" s="29">
        <f t="shared" si="67"/>
        <v>0</v>
      </c>
      <c r="AN32" s="29">
        <f t="shared" si="68"/>
        <v>0</v>
      </c>
      <c r="AO32" s="29">
        <f t="shared" si="69"/>
        <v>0</v>
      </c>
      <c r="AP32" s="29">
        <f t="shared" si="70"/>
        <v>0</v>
      </c>
      <c r="AQ32" s="29">
        <f t="shared" si="71"/>
        <v>0</v>
      </c>
      <c r="AR32" s="29">
        <f t="shared" si="72"/>
        <v>0</v>
      </c>
      <c r="AS32" s="29">
        <f t="shared" si="73"/>
        <v>0</v>
      </c>
      <c r="AT32" s="29">
        <f t="shared" si="74"/>
        <v>0</v>
      </c>
      <c r="AU32" s="29">
        <f t="shared" si="75"/>
        <v>0</v>
      </c>
      <c r="AV32" s="29">
        <f t="shared" si="76"/>
        <v>0</v>
      </c>
      <c r="AW32" s="29">
        <f t="shared" si="77"/>
        <v>0</v>
      </c>
      <c r="AX32" s="29">
        <f t="shared" si="78"/>
        <v>0</v>
      </c>
      <c r="AY32" s="29">
        <f t="shared" si="79"/>
        <v>0</v>
      </c>
      <c r="AZ32" s="29">
        <f t="shared" si="80"/>
        <v>0</v>
      </c>
      <c r="BA32" s="29">
        <f t="shared" si="81"/>
        <v>0</v>
      </c>
      <c r="BB32" s="29">
        <f t="shared" si="82"/>
        <v>0</v>
      </c>
      <c r="BC32" s="29">
        <v>0</v>
      </c>
      <c r="BD32" s="29">
        <v>0</v>
      </c>
      <c r="BE32" s="29">
        <v>0</v>
      </c>
      <c r="BF32" s="29">
        <v>0</v>
      </c>
      <c r="BG32" s="29">
        <v>0</v>
      </c>
      <c r="BH32" s="29">
        <v>0</v>
      </c>
      <c r="BI32" s="29">
        <v>0</v>
      </c>
      <c r="BJ32" s="29">
        <v>0</v>
      </c>
      <c r="BK32" s="29">
        <v>0</v>
      </c>
      <c r="BL32" s="29">
        <v>0</v>
      </c>
      <c r="BM32" s="29">
        <v>0</v>
      </c>
      <c r="BN32" s="29">
        <v>0</v>
      </c>
      <c r="BO32" s="29">
        <v>0</v>
      </c>
      <c r="BP32" s="29">
        <v>0</v>
      </c>
      <c r="BQ32" s="29">
        <v>0</v>
      </c>
      <c r="BR32" s="29">
        <v>0</v>
      </c>
      <c r="BS32" s="29">
        <v>0</v>
      </c>
      <c r="BT32" s="29">
        <v>0</v>
      </c>
      <c r="BU32" s="29">
        <v>0</v>
      </c>
      <c r="BV32" s="29">
        <v>0</v>
      </c>
      <c r="BW32" s="29">
        <v>0</v>
      </c>
      <c r="BX32" s="29">
        <v>0</v>
      </c>
      <c r="BY32" s="29">
        <v>0</v>
      </c>
      <c r="BZ32" s="29">
        <v>0</v>
      </c>
      <c r="CA32" s="29">
        <v>0</v>
      </c>
      <c r="CB32" s="29">
        <v>0</v>
      </c>
      <c r="CC32" s="29">
        <v>0</v>
      </c>
      <c r="CD32" s="29">
        <v>0</v>
      </c>
      <c r="CE32" s="29">
        <v>0</v>
      </c>
      <c r="CF32" s="29">
        <v>0</v>
      </c>
      <c r="CG32" s="29">
        <v>0</v>
      </c>
      <c r="CH32" s="29">
        <v>0</v>
      </c>
      <c r="CI32" s="29">
        <v>0</v>
      </c>
      <c r="CJ32" s="29">
        <v>0</v>
      </c>
      <c r="CK32" s="29">
        <v>0</v>
      </c>
      <c r="CL32" s="29">
        <v>0</v>
      </c>
      <c r="CM32" s="29">
        <v>0</v>
      </c>
      <c r="CN32" s="29">
        <v>0</v>
      </c>
      <c r="CO32" s="29">
        <v>0</v>
      </c>
      <c r="CP32" s="29">
        <v>0</v>
      </c>
      <c r="CQ32" s="29">
        <v>0</v>
      </c>
      <c r="CR32" s="29">
        <v>0</v>
      </c>
      <c r="CS32" s="29">
        <v>0</v>
      </c>
      <c r="CT32" s="29">
        <v>0</v>
      </c>
      <c r="CU32" s="29">
        <v>0</v>
      </c>
      <c r="CV32" s="29">
        <v>0</v>
      </c>
      <c r="CW32" s="29">
        <v>0</v>
      </c>
      <c r="CX32" s="29">
        <v>0</v>
      </c>
      <c r="CY32" s="29">
        <v>0</v>
      </c>
      <c r="CZ32" s="29">
        <v>0</v>
      </c>
      <c r="DA32" s="29">
        <v>0</v>
      </c>
      <c r="DB32" s="29">
        <v>0</v>
      </c>
      <c r="DC32" s="29">
        <v>0</v>
      </c>
      <c r="DD32" s="29">
        <v>0</v>
      </c>
      <c r="DE32" s="29">
        <v>0</v>
      </c>
      <c r="DF32" s="29">
        <v>0</v>
      </c>
      <c r="DG32" s="29">
        <v>0</v>
      </c>
      <c r="DH32" s="29">
        <v>0</v>
      </c>
      <c r="DI32" s="29">
        <v>0</v>
      </c>
      <c r="DJ32" s="29">
        <v>0</v>
      </c>
      <c r="DK32" s="29">
        <v>0</v>
      </c>
      <c r="DL32" s="29">
        <v>0</v>
      </c>
      <c r="DM32" s="29">
        <v>0</v>
      </c>
      <c r="DN32" s="29">
        <v>0</v>
      </c>
      <c r="DO32" s="29">
        <v>0</v>
      </c>
      <c r="DP32" s="29">
        <v>0</v>
      </c>
      <c r="DQ32" s="29">
        <v>0</v>
      </c>
      <c r="DR32" s="29">
        <v>0</v>
      </c>
      <c r="DS32" s="29">
        <v>0</v>
      </c>
      <c r="DT32" s="29">
        <v>0</v>
      </c>
      <c r="DU32" s="29">
        <v>0</v>
      </c>
      <c r="DV32" s="29">
        <v>0</v>
      </c>
      <c r="DW32" s="29">
        <v>0</v>
      </c>
      <c r="DX32" s="29">
        <v>0</v>
      </c>
      <c r="DY32" s="29">
        <v>0</v>
      </c>
      <c r="DZ32" s="29">
        <v>0</v>
      </c>
      <c r="EA32" s="29">
        <v>0</v>
      </c>
      <c r="EB32" s="29">
        <v>0</v>
      </c>
      <c r="EC32" s="29">
        <v>0</v>
      </c>
      <c r="ED32" s="29">
        <v>0</v>
      </c>
      <c r="EE32" s="29">
        <v>0</v>
      </c>
      <c r="EF32" s="29">
        <v>0</v>
      </c>
      <c r="EG32" s="29">
        <v>0</v>
      </c>
      <c r="EH32" s="29">
        <v>0</v>
      </c>
      <c r="EI32" s="29">
        <v>0</v>
      </c>
      <c r="EJ32" s="29">
        <v>0</v>
      </c>
      <c r="EK32" s="29">
        <v>0</v>
      </c>
      <c r="EL32" s="29">
        <v>0</v>
      </c>
      <c r="EM32" s="29">
        <v>0</v>
      </c>
      <c r="EN32" s="29">
        <v>0</v>
      </c>
      <c r="EO32" s="29">
        <v>0</v>
      </c>
      <c r="EP32" s="29">
        <v>0</v>
      </c>
      <c r="EQ32" s="29">
        <v>0</v>
      </c>
      <c r="ER32" s="29">
        <v>0</v>
      </c>
      <c r="ES32" s="29">
        <v>0</v>
      </c>
      <c r="ET32" s="29">
        <v>0</v>
      </c>
      <c r="EU32" s="29">
        <v>0</v>
      </c>
      <c r="EV32" s="29">
        <v>0</v>
      </c>
      <c r="EW32" s="29">
        <v>0</v>
      </c>
      <c r="EX32" s="29">
        <v>0</v>
      </c>
      <c r="EY32" s="29">
        <v>0</v>
      </c>
      <c r="EZ32" s="29">
        <v>0</v>
      </c>
      <c r="FA32" s="29">
        <v>0</v>
      </c>
      <c r="FB32" s="29">
        <v>0</v>
      </c>
      <c r="FC32" s="29">
        <v>0</v>
      </c>
      <c r="FD32" s="29">
        <v>0</v>
      </c>
      <c r="FE32" s="29">
        <v>0</v>
      </c>
      <c r="FF32" s="29">
        <v>0</v>
      </c>
      <c r="FG32" s="29">
        <v>0</v>
      </c>
      <c r="FH32" s="29">
        <v>0</v>
      </c>
      <c r="FI32" s="29">
        <v>0</v>
      </c>
      <c r="FJ32" s="29">
        <v>0</v>
      </c>
      <c r="FK32" s="29">
        <v>0</v>
      </c>
      <c r="FL32" s="29">
        <v>0</v>
      </c>
      <c r="FM32" s="29">
        <v>0</v>
      </c>
      <c r="FN32" s="29">
        <v>0</v>
      </c>
      <c r="FO32" s="29">
        <v>0</v>
      </c>
      <c r="FP32" s="29">
        <v>0</v>
      </c>
      <c r="FQ32" s="29">
        <v>0</v>
      </c>
      <c r="FR32" s="29">
        <v>0</v>
      </c>
      <c r="FS32" s="29">
        <v>0</v>
      </c>
      <c r="FT32" s="29">
        <v>0</v>
      </c>
      <c r="FU32" s="29">
        <v>0</v>
      </c>
      <c r="FV32" s="29">
        <v>0</v>
      </c>
    </row>
    <row r="33" spans="2:178" s="17" customFormat="1" x14ac:dyDescent="0.25">
      <c r="B33" s="28"/>
      <c r="C33" s="28" t="s">
        <v>8</v>
      </c>
      <c r="D33" s="29">
        <f t="shared" si="0"/>
        <v>0</v>
      </c>
      <c r="E33" s="29">
        <f t="shared" si="1"/>
        <v>0</v>
      </c>
      <c r="F33" s="29">
        <f t="shared" si="2"/>
        <v>0</v>
      </c>
      <c r="G33" s="29">
        <f t="shared" si="3"/>
        <v>0</v>
      </c>
      <c r="H33" s="29">
        <f t="shared" si="4"/>
        <v>0</v>
      </c>
      <c r="I33" s="29">
        <f t="shared" si="5"/>
        <v>0</v>
      </c>
      <c r="J33" s="29">
        <f t="shared" si="6"/>
        <v>0</v>
      </c>
      <c r="K33" s="29">
        <f t="shared" si="7"/>
        <v>0</v>
      </c>
      <c r="L33" s="29">
        <f t="shared" si="8"/>
        <v>0</v>
      </c>
      <c r="M33" s="29">
        <f t="shared" si="41"/>
        <v>0</v>
      </c>
      <c r="N33" s="29">
        <f t="shared" si="42"/>
        <v>0</v>
      </c>
      <c r="O33" s="29">
        <f t="shared" si="43"/>
        <v>0</v>
      </c>
      <c r="P33" s="29">
        <f t="shared" si="44"/>
        <v>0</v>
      </c>
      <c r="Q33" s="29">
        <f t="shared" si="45"/>
        <v>0</v>
      </c>
      <c r="R33" s="29">
        <f t="shared" si="46"/>
        <v>0</v>
      </c>
      <c r="S33" s="29">
        <f t="shared" si="47"/>
        <v>0</v>
      </c>
      <c r="T33" s="29">
        <f t="shared" si="48"/>
        <v>0</v>
      </c>
      <c r="U33" s="29">
        <f t="shared" si="49"/>
        <v>0</v>
      </c>
      <c r="V33" s="29">
        <f t="shared" si="50"/>
        <v>0</v>
      </c>
      <c r="W33" s="29">
        <f t="shared" si="51"/>
        <v>0</v>
      </c>
      <c r="X33" s="29">
        <f t="shared" si="52"/>
        <v>0</v>
      </c>
      <c r="Y33" s="29">
        <f t="shared" si="53"/>
        <v>0</v>
      </c>
      <c r="Z33" s="29">
        <f t="shared" si="54"/>
        <v>0</v>
      </c>
      <c r="AA33" s="29">
        <f t="shared" si="55"/>
        <v>0</v>
      </c>
      <c r="AB33" s="29">
        <f t="shared" si="56"/>
        <v>0</v>
      </c>
      <c r="AC33" s="29">
        <f t="shared" si="57"/>
        <v>0</v>
      </c>
      <c r="AD33" s="29">
        <f t="shared" si="58"/>
        <v>0</v>
      </c>
      <c r="AE33" s="29">
        <f t="shared" si="59"/>
        <v>0</v>
      </c>
      <c r="AF33" s="29">
        <f t="shared" si="60"/>
        <v>0</v>
      </c>
      <c r="AG33" s="29">
        <f t="shared" si="61"/>
        <v>0</v>
      </c>
      <c r="AH33" s="29">
        <f t="shared" si="62"/>
        <v>0</v>
      </c>
      <c r="AI33" s="29">
        <f t="shared" si="63"/>
        <v>0</v>
      </c>
      <c r="AJ33" s="29">
        <f t="shared" si="64"/>
        <v>0</v>
      </c>
      <c r="AK33" s="29">
        <f t="shared" si="65"/>
        <v>0</v>
      </c>
      <c r="AL33" s="29">
        <f t="shared" si="66"/>
        <v>0</v>
      </c>
      <c r="AM33" s="29">
        <f t="shared" si="67"/>
        <v>0</v>
      </c>
      <c r="AN33" s="29">
        <f t="shared" si="68"/>
        <v>0</v>
      </c>
      <c r="AO33" s="29">
        <f t="shared" si="69"/>
        <v>0</v>
      </c>
      <c r="AP33" s="29">
        <f t="shared" si="70"/>
        <v>0</v>
      </c>
      <c r="AQ33" s="29">
        <f t="shared" si="71"/>
        <v>0</v>
      </c>
      <c r="AR33" s="29">
        <f t="shared" si="72"/>
        <v>0</v>
      </c>
      <c r="AS33" s="29">
        <f t="shared" si="73"/>
        <v>0</v>
      </c>
      <c r="AT33" s="29">
        <f t="shared" si="74"/>
        <v>0</v>
      </c>
      <c r="AU33" s="29">
        <f t="shared" si="75"/>
        <v>0</v>
      </c>
      <c r="AV33" s="29">
        <f t="shared" si="76"/>
        <v>0</v>
      </c>
      <c r="AW33" s="29">
        <f t="shared" si="77"/>
        <v>0</v>
      </c>
      <c r="AX33" s="29">
        <f t="shared" si="78"/>
        <v>0</v>
      </c>
      <c r="AY33" s="29">
        <f t="shared" si="79"/>
        <v>0</v>
      </c>
      <c r="AZ33" s="29">
        <f t="shared" si="80"/>
        <v>0</v>
      </c>
      <c r="BA33" s="29">
        <f t="shared" si="81"/>
        <v>0</v>
      </c>
      <c r="BB33" s="29">
        <f t="shared" si="82"/>
        <v>0</v>
      </c>
      <c r="BC33" s="29">
        <f t="shared" ref="BC33:BN33" si="124">+BC1048535</f>
        <v>0</v>
      </c>
      <c r="BD33" s="29">
        <f t="shared" si="124"/>
        <v>0</v>
      </c>
      <c r="BE33" s="29">
        <f t="shared" si="124"/>
        <v>0</v>
      </c>
      <c r="BF33" s="29">
        <f t="shared" si="124"/>
        <v>0</v>
      </c>
      <c r="BG33" s="29">
        <f t="shared" si="124"/>
        <v>0</v>
      </c>
      <c r="BH33" s="29">
        <f t="shared" si="124"/>
        <v>0</v>
      </c>
      <c r="BI33" s="29">
        <f t="shared" si="124"/>
        <v>0</v>
      </c>
      <c r="BJ33" s="29">
        <f t="shared" si="124"/>
        <v>0</v>
      </c>
      <c r="BK33" s="29">
        <f t="shared" si="124"/>
        <v>0</v>
      </c>
      <c r="BL33" s="29">
        <f t="shared" si="124"/>
        <v>0</v>
      </c>
      <c r="BM33" s="29">
        <f t="shared" si="124"/>
        <v>0</v>
      </c>
      <c r="BN33" s="29">
        <f t="shared" si="124"/>
        <v>0</v>
      </c>
      <c r="BO33" s="29">
        <f t="shared" ref="BO33:BZ33" si="125">+BO1048535</f>
        <v>0</v>
      </c>
      <c r="BP33" s="29">
        <f t="shared" si="125"/>
        <v>0</v>
      </c>
      <c r="BQ33" s="29">
        <f t="shared" si="125"/>
        <v>0</v>
      </c>
      <c r="BR33" s="29">
        <f t="shared" si="125"/>
        <v>0</v>
      </c>
      <c r="BS33" s="29">
        <f t="shared" si="125"/>
        <v>0</v>
      </c>
      <c r="BT33" s="29">
        <f t="shared" si="125"/>
        <v>0</v>
      </c>
      <c r="BU33" s="29">
        <f t="shared" si="125"/>
        <v>0</v>
      </c>
      <c r="BV33" s="29">
        <f t="shared" si="125"/>
        <v>0</v>
      </c>
      <c r="BW33" s="29">
        <f t="shared" si="125"/>
        <v>0</v>
      </c>
      <c r="BX33" s="29">
        <f t="shared" si="125"/>
        <v>0</v>
      </c>
      <c r="BY33" s="29">
        <f t="shared" si="125"/>
        <v>0</v>
      </c>
      <c r="BZ33" s="29">
        <f t="shared" si="125"/>
        <v>0</v>
      </c>
      <c r="CA33" s="29">
        <f t="shared" ref="CA33:CL33" si="126">+CA1048535</f>
        <v>0</v>
      </c>
      <c r="CB33" s="29">
        <f t="shared" si="126"/>
        <v>0</v>
      </c>
      <c r="CC33" s="29">
        <f t="shared" si="126"/>
        <v>0</v>
      </c>
      <c r="CD33" s="29">
        <f t="shared" si="126"/>
        <v>0</v>
      </c>
      <c r="CE33" s="29">
        <f t="shared" si="126"/>
        <v>0</v>
      </c>
      <c r="CF33" s="29">
        <f t="shared" si="126"/>
        <v>0</v>
      </c>
      <c r="CG33" s="29">
        <f t="shared" si="126"/>
        <v>0</v>
      </c>
      <c r="CH33" s="29">
        <f t="shared" si="126"/>
        <v>0</v>
      </c>
      <c r="CI33" s="29">
        <f t="shared" si="126"/>
        <v>0</v>
      </c>
      <c r="CJ33" s="29">
        <f t="shared" si="126"/>
        <v>0</v>
      </c>
      <c r="CK33" s="29">
        <f t="shared" si="126"/>
        <v>0</v>
      </c>
      <c r="CL33" s="29">
        <f t="shared" si="126"/>
        <v>0</v>
      </c>
      <c r="CM33" s="29">
        <f t="shared" ref="CM33:CX33" si="127">+CM1048535</f>
        <v>0</v>
      </c>
      <c r="CN33" s="29">
        <f t="shared" si="127"/>
        <v>0</v>
      </c>
      <c r="CO33" s="29">
        <f t="shared" si="127"/>
        <v>0</v>
      </c>
      <c r="CP33" s="29">
        <f t="shared" si="127"/>
        <v>0</v>
      </c>
      <c r="CQ33" s="29">
        <f t="shared" si="127"/>
        <v>0</v>
      </c>
      <c r="CR33" s="29">
        <f t="shared" si="127"/>
        <v>0</v>
      </c>
      <c r="CS33" s="29">
        <f t="shared" si="127"/>
        <v>0</v>
      </c>
      <c r="CT33" s="29">
        <f t="shared" si="127"/>
        <v>0</v>
      </c>
      <c r="CU33" s="29">
        <f t="shared" si="127"/>
        <v>0</v>
      </c>
      <c r="CV33" s="29">
        <f t="shared" si="127"/>
        <v>0</v>
      </c>
      <c r="CW33" s="29">
        <f t="shared" si="127"/>
        <v>0</v>
      </c>
      <c r="CX33" s="29">
        <f t="shared" si="127"/>
        <v>0</v>
      </c>
      <c r="CY33" s="29">
        <f t="shared" ref="CY33:DJ33" si="128">+CY1048535</f>
        <v>0</v>
      </c>
      <c r="CZ33" s="29">
        <f t="shared" si="128"/>
        <v>0</v>
      </c>
      <c r="DA33" s="29">
        <f t="shared" si="128"/>
        <v>0</v>
      </c>
      <c r="DB33" s="29">
        <f t="shared" si="128"/>
        <v>0</v>
      </c>
      <c r="DC33" s="29">
        <f t="shared" si="128"/>
        <v>0</v>
      </c>
      <c r="DD33" s="29">
        <f t="shared" si="128"/>
        <v>0</v>
      </c>
      <c r="DE33" s="29">
        <f t="shared" si="128"/>
        <v>0</v>
      </c>
      <c r="DF33" s="29">
        <f t="shared" si="128"/>
        <v>0</v>
      </c>
      <c r="DG33" s="29">
        <f t="shared" si="128"/>
        <v>0</v>
      </c>
      <c r="DH33" s="29">
        <f t="shared" si="128"/>
        <v>0</v>
      </c>
      <c r="DI33" s="29">
        <f t="shared" si="128"/>
        <v>0</v>
      </c>
      <c r="DJ33" s="29">
        <f t="shared" si="128"/>
        <v>0</v>
      </c>
      <c r="DK33" s="29">
        <f t="shared" ref="DK33:DV33" si="129">+DK1048535</f>
        <v>0</v>
      </c>
      <c r="DL33" s="29">
        <f t="shared" si="129"/>
        <v>0</v>
      </c>
      <c r="DM33" s="29">
        <f t="shared" si="129"/>
        <v>0</v>
      </c>
      <c r="DN33" s="29">
        <f t="shared" si="129"/>
        <v>0</v>
      </c>
      <c r="DO33" s="29">
        <f t="shared" si="129"/>
        <v>0</v>
      </c>
      <c r="DP33" s="29">
        <f t="shared" si="129"/>
        <v>0</v>
      </c>
      <c r="DQ33" s="29">
        <f t="shared" si="129"/>
        <v>0</v>
      </c>
      <c r="DR33" s="29">
        <f t="shared" si="129"/>
        <v>0</v>
      </c>
      <c r="DS33" s="29">
        <f t="shared" si="129"/>
        <v>0</v>
      </c>
      <c r="DT33" s="29">
        <f t="shared" si="129"/>
        <v>0</v>
      </c>
      <c r="DU33" s="29">
        <f t="shared" si="129"/>
        <v>0</v>
      </c>
      <c r="DV33" s="29">
        <f t="shared" si="129"/>
        <v>0</v>
      </c>
      <c r="DW33" s="29">
        <v>0</v>
      </c>
      <c r="DX33" s="29">
        <v>0</v>
      </c>
      <c r="DY33" s="29">
        <v>0</v>
      </c>
      <c r="DZ33" s="29">
        <v>0</v>
      </c>
      <c r="EA33" s="29">
        <v>0</v>
      </c>
      <c r="EB33" s="29">
        <v>0</v>
      </c>
      <c r="EC33" s="29">
        <v>0</v>
      </c>
      <c r="ED33" s="29">
        <v>0</v>
      </c>
      <c r="EE33" s="29">
        <v>0</v>
      </c>
      <c r="EF33" s="29">
        <v>0</v>
      </c>
      <c r="EG33" s="29">
        <v>0</v>
      </c>
      <c r="EH33" s="29">
        <v>0</v>
      </c>
      <c r="EI33" s="29">
        <v>0</v>
      </c>
      <c r="EJ33" s="29">
        <v>0</v>
      </c>
      <c r="EK33" s="29">
        <v>0</v>
      </c>
      <c r="EL33" s="29">
        <v>0</v>
      </c>
      <c r="EM33" s="29">
        <v>0</v>
      </c>
      <c r="EN33" s="29">
        <v>0</v>
      </c>
      <c r="EO33" s="29">
        <v>0</v>
      </c>
      <c r="EP33" s="29">
        <v>0</v>
      </c>
      <c r="EQ33" s="29">
        <v>0</v>
      </c>
      <c r="ER33" s="29">
        <v>0</v>
      </c>
      <c r="ES33" s="29">
        <v>0</v>
      </c>
      <c r="ET33" s="29">
        <v>0</v>
      </c>
      <c r="EU33" s="29">
        <v>0</v>
      </c>
      <c r="EV33" s="29">
        <v>0</v>
      </c>
      <c r="EW33" s="29">
        <v>0</v>
      </c>
      <c r="EX33" s="29">
        <v>0</v>
      </c>
      <c r="EY33" s="29">
        <v>0</v>
      </c>
      <c r="EZ33" s="29">
        <v>0</v>
      </c>
      <c r="FA33" s="29">
        <v>0</v>
      </c>
      <c r="FB33" s="29">
        <v>0</v>
      </c>
      <c r="FC33" s="29">
        <v>0</v>
      </c>
      <c r="FD33" s="29">
        <v>0</v>
      </c>
      <c r="FE33" s="29">
        <v>0</v>
      </c>
      <c r="FF33" s="29">
        <v>0</v>
      </c>
      <c r="FG33" s="29">
        <v>0</v>
      </c>
      <c r="FH33" s="29">
        <v>0</v>
      </c>
      <c r="FI33" s="29">
        <v>0</v>
      </c>
      <c r="FJ33" s="29">
        <v>0</v>
      </c>
      <c r="FK33" s="29">
        <v>0</v>
      </c>
      <c r="FL33" s="29">
        <v>0</v>
      </c>
      <c r="FM33" s="29">
        <v>0</v>
      </c>
      <c r="FN33" s="29">
        <v>0</v>
      </c>
      <c r="FO33" s="29">
        <v>0</v>
      </c>
      <c r="FP33" s="29">
        <v>0</v>
      </c>
      <c r="FQ33" s="29">
        <v>0</v>
      </c>
      <c r="FR33" s="29">
        <v>0</v>
      </c>
      <c r="FS33" s="29">
        <v>0</v>
      </c>
      <c r="FT33" s="29">
        <v>0</v>
      </c>
      <c r="FU33" s="29">
        <v>0</v>
      </c>
      <c r="FV33" s="29">
        <v>0</v>
      </c>
    </row>
    <row r="34" spans="2:178" s="17" customFormat="1" x14ac:dyDescent="0.25">
      <c r="B34" s="28"/>
      <c r="C34" s="28" t="s">
        <v>9</v>
      </c>
      <c r="D34" s="29">
        <f t="shared" si="0"/>
        <v>612.73949575800009</v>
      </c>
      <c r="E34" s="29">
        <f t="shared" si="1"/>
        <v>740.36103243899981</v>
      </c>
      <c r="F34" s="29">
        <f t="shared" si="2"/>
        <v>630.00818925999999</v>
      </c>
      <c r="G34" s="29">
        <f t="shared" si="3"/>
        <v>649.93402678000007</v>
      </c>
      <c r="H34" s="29">
        <f t="shared" si="4"/>
        <v>1312.3581256570001</v>
      </c>
      <c r="I34" s="29">
        <f t="shared" si="5"/>
        <v>1600.0790147569999</v>
      </c>
      <c r="J34" s="29">
        <f t="shared" si="6"/>
        <v>1004.5091037620001</v>
      </c>
      <c r="K34" s="29">
        <f t="shared" si="7"/>
        <v>764.48273885399999</v>
      </c>
      <c r="L34" s="29">
        <f t="shared" si="8"/>
        <v>445.80663045799997</v>
      </c>
      <c r="M34" s="29">
        <f t="shared" si="41"/>
        <v>885.67911318499989</v>
      </c>
      <c r="N34" s="29">
        <f t="shared" si="42"/>
        <v>110.79539675700002</v>
      </c>
      <c r="O34" s="29">
        <f t="shared" si="43"/>
        <v>106.77215091600002</v>
      </c>
      <c r="P34" s="29">
        <f t="shared" si="44"/>
        <v>194.76193416199999</v>
      </c>
      <c r="Q34" s="29">
        <f t="shared" si="45"/>
        <v>200.41001392300001</v>
      </c>
      <c r="R34" s="29">
        <f t="shared" si="46"/>
        <v>197.82999993499999</v>
      </c>
      <c r="S34" s="29">
        <f t="shared" si="47"/>
        <v>206.80156693100002</v>
      </c>
      <c r="T34" s="29">
        <f t="shared" si="48"/>
        <v>194.80286058199999</v>
      </c>
      <c r="U34" s="29">
        <f t="shared" si="49"/>
        <v>140.92660499099998</v>
      </c>
      <c r="V34" s="29">
        <f t="shared" si="50"/>
        <v>137.00495221</v>
      </c>
      <c r="W34" s="29">
        <f t="shared" si="51"/>
        <v>177.95495881000002</v>
      </c>
      <c r="X34" s="29">
        <f t="shared" si="52"/>
        <v>135.73383715</v>
      </c>
      <c r="Y34" s="29">
        <f t="shared" si="53"/>
        <v>179.31444108999995</v>
      </c>
      <c r="Z34" s="29">
        <f t="shared" si="54"/>
        <v>136.63201372</v>
      </c>
      <c r="AA34" s="29">
        <f t="shared" si="55"/>
        <v>184.91285654000001</v>
      </c>
      <c r="AB34" s="29">
        <f t="shared" si="56"/>
        <v>143.23923946000002</v>
      </c>
      <c r="AC34" s="29">
        <f t="shared" si="57"/>
        <v>185.14991706000001</v>
      </c>
      <c r="AD34" s="29">
        <f t="shared" si="58"/>
        <v>350.3060421190001</v>
      </c>
      <c r="AE34" s="29">
        <f t="shared" si="59"/>
        <v>271.34958449000004</v>
      </c>
      <c r="AF34" s="29">
        <f t="shared" si="60"/>
        <v>391.21249453300004</v>
      </c>
      <c r="AG34" s="29">
        <f t="shared" si="61"/>
        <v>299.49000451500001</v>
      </c>
      <c r="AH34" s="29">
        <f t="shared" si="62"/>
        <v>409.57244141199999</v>
      </c>
      <c r="AI34" s="29">
        <f t="shared" si="63"/>
        <v>302.88680481699998</v>
      </c>
      <c r="AJ34" s="29">
        <f t="shared" si="64"/>
        <v>688.3812621589999</v>
      </c>
      <c r="AK34" s="29">
        <f t="shared" si="65"/>
        <v>199.23850636899999</v>
      </c>
      <c r="AL34" s="29">
        <f t="shared" si="66"/>
        <v>323.43002502900003</v>
      </c>
      <c r="AM34" s="29">
        <f t="shared" si="67"/>
        <v>156.975050227</v>
      </c>
      <c r="AN34" s="29">
        <f t="shared" si="68"/>
        <v>342.38345231900001</v>
      </c>
      <c r="AO34" s="29">
        <f t="shared" si="69"/>
        <v>181.72057618700001</v>
      </c>
      <c r="AP34" s="29">
        <f t="shared" si="70"/>
        <v>342.60765962799996</v>
      </c>
      <c r="AQ34" s="29">
        <f t="shared" si="71"/>
        <v>178.47927104899998</v>
      </c>
      <c r="AR34" s="29">
        <f t="shared" si="72"/>
        <v>118.91907976500001</v>
      </c>
      <c r="AS34" s="29">
        <f t="shared" si="73"/>
        <v>124.476728412</v>
      </c>
      <c r="AT34" s="29">
        <f t="shared" si="74"/>
        <v>77.791154382000002</v>
      </c>
      <c r="AU34" s="29">
        <f t="shared" si="75"/>
        <v>82.457823312000002</v>
      </c>
      <c r="AV34" s="29">
        <f t="shared" si="76"/>
        <v>81.651720874999995</v>
      </c>
      <c r="AW34" s="29">
        <f t="shared" si="77"/>
        <v>203.90593188899996</v>
      </c>
      <c r="AX34" s="29">
        <f t="shared" si="78"/>
        <v>409.93405429799998</v>
      </c>
      <c r="AY34" s="29">
        <f t="shared" si="79"/>
        <v>201.825254083</v>
      </c>
      <c r="AZ34" s="29">
        <f t="shared" si="80"/>
        <v>170.27258237500001</v>
      </c>
      <c r="BA34" s="29">
        <f t="shared" si="81"/>
        <v>103.64722242900001</v>
      </c>
      <c r="BB34" s="29">
        <f t="shared" si="82"/>
        <v>224.36470445499998</v>
      </c>
      <c r="BC34" s="29">
        <v>21.784153109999998</v>
      </c>
      <c r="BD34" s="29">
        <v>81.290216350000009</v>
      </c>
      <c r="BE34" s="29">
        <v>7.7210272970000009</v>
      </c>
      <c r="BF34" s="29">
        <v>28.267494820000007</v>
      </c>
      <c r="BG34" s="29">
        <v>74.590159740000004</v>
      </c>
      <c r="BH34" s="29">
        <v>3.9144963559999995</v>
      </c>
      <c r="BI34" s="29">
        <v>20.664314468000001</v>
      </c>
      <c r="BJ34" s="29">
        <v>75.963219099</v>
      </c>
      <c r="BK34" s="29">
        <v>98.134400595000002</v>
      </c>
      <c r="BL34" s="29">
        <v>30.265057923999997</v>
      </c>
      <c r="BM34" s="29">
        <v>74.372919648999996</v>
      </c>
      <c r="BN34" s="29">
        <v>95.772036349999993</v>
      </c>
      <c r="BO34" s="29">
        <v>20.715029389999998</v>
      </c>
      <c r="BP34" s="29">
        <v>75.819495477000004</v>
      </c>
      <c r="BQ34" s="29">
        <v>101.29547506799999</v>
      </c>
      <c r="BR34" s="29">
        <v>37.856217160999996</v>
      </c>
      <c r="BS34" s="29">
        <v>74.345931870000001</v>
      </c>
      <c r="BT34" s="29">
        <v>94.599417900000006</v>
      </c>
      <c r="BU34" s="29">
        <v>20.603701969999999</v>
      </c>
      <c r="BV34" s="29">
        <v>75.807560479000003</v>
      </c>
      <c r="BW34" s="29">
        <v>98.391598133000002</v>
      </c>
      <c r="BX34" s="29">
        <v>32.792201368999997</v>
      </c>
      <c r="BY34" s="29">
        <v>2.5793607499999998</v>
      </c>
      <c r="BZ34" s="29">
        <v>105.55504287199999</v>
      </c>
      <c r="CA34" s="29">
        <v>4.9247243000000012</v>
      </c>
      <c r="CB34" s="29">
        <v>4.0733608700000001</v>
      </c>
      <c r="CC34" s="29">
        <v>128.00686704</v>
      </c>
      <c r="CD34" s="29">
        <v>33.522714839999992</v>
      </c>
      <c r="CE34" s="29">
        <v>1.9445220299999999</v>
      </c>
      <c r="CF34" s="29">
        <v>142.48772194000003</v>
      </c>
      <c r="CG34" s="29">
        <v>3.5212490300000003</v>
      </c>
      <c r="CH34" s="29">
        <v>3.9790007600000004</v>
      </c>
      <c r="CI34" s="29">
        <v>128.23358736</v>
      </c>
      <c r="CJ34" s="29">
        <v>34.938456899999998</v>
      </c>
      <c r="CK34" s="29">
        <v>1.91118699</v>
      </c>
      <c r="CL34" s="29">
        <v>142.46479719999996</v>
      </c>
      <c r="CM34" s="29">
        <v>4.0611573100000005</v>
      </c>
      <c r="CN34" s="29">
        <v>4.2013914100000003</v>
      </c>
      <c r="CO34" s="29">
        <v>128.36946499999999</v>
      </c>
      <c r="CP34" s="29">
        <v>36.401533829999998</v>
      </c>
      <c r="CQ34" s="29">
        <v>6.66836509</v>
      </c>
      <c r="CR34" s="29">
        <v>141.84295761999999</v>
      </c>
      <c r="CS34" s="29">
        <v>3.7503365200000003</v>
      </c>
      <c r="CT34" s="29">
        <v>11.864592179999999</v>
      </c>
      <c r="CU34" s="29">
        <v>127.62431076000001</v>
      </c>
      <c r="CV34" s="29">
        <v>37.629918209999992</v>
      </c>
      <c r="CW34" s="29">
        <v>6.66836509</v>
      </c>
      <c r="CX34" s="29">
        <v>140.85163376</v>
      </c>
      <c r="CY34" s="29">
        <v>3.7320706600000002</v>
      </c>
      <c r="CZ34" s="29">
        <v>11.908592759999999</v>
      </c>
      <c r="DA34" s="29">
        <v>334.66537869900009</v>
      </c>
      <c r="DB34" s="29">
        <v>37.523222569999994</v>
      </c>
      <c r="DC34" s="29">
        <v>6.66836509</v>
      </c>
      <c r="DD34" s="29">
        <v>227.15799683000003</v>
      </c>
      <c r="DE34" s="29">
        <v>3.6257823899999999</v>
      </c>
      <c r="DF34" s="29">
        <v>12.00616453</v>
      </c>
      <c r="DG34" s="29">
        <v>375.58054761300002</v>
      </c>
      <c r="DH34" s="29">
        <v>10.7984355</v>
      </c>
      <c r="DI34" s="29">
        <v>35.65919865</v>
      </c>
      <c r="DJ34" s="29">
        <v>253.03237036499999</v>
      </c>
      <c r="DK34" s="29">
        <v>19.551323499999999</v>
      </c>
      <c r="DL34" s="29">
        <v>12.091613349999999</v>
      </c>
      <c r="DM34" s="29">
        <v>377.92950456199998</v>
      </c>
      <c r="DN34" s="29">
        <v>41.693707456999995</v>
      </c>
      <c r="DO34" s="29">
        <v>6.6683664600000006</v>
      </c>
      <c r="DP34" s="29">
        <v>254.52473090000001</v>
      </c>
      <c r="DQ34" s="29">
        <v>104.37171345000002</v>
      </c>
      <c r="DR34" s="29">
        <v>9.7069971099999997</v>
      </c>
      <c r="DS34" s="29">
        <v>574.30255159899991</v>
      </c>
      <c r="DT34" s="29">
        <v>126.813159576</v>
      </c>
      <c r="DU34" s="29">
        <v>6.4641066329999992</v>
      </c>
      <c r="DV34" s="29">
        <v>65.961240160000003</v>
      </c>
      <c r="DW34" s="29">
        <v>87.056034660000009</v>
      </c>
      <c r="DX34" s="29">
        <v>9.70763307</v>
      </c>
      <c r="DY34" s="29">
        <v>226.666357299</v>
      </c>
      <c r="DZ34" s="29">
        <v>84.807811027</v>
      </c>
      <c r="EA34" s="29">
        <v>6.4643967459999994</v>
      </c>
      <c r="EB34" s="29">
        <v>65.702842453999992</v>
      </c>
      <c r="EC34" s="29">
        <v>86.900184800000005</v>
      </c>
      <c r="ED34" s="29">
        <v>9.7082785600000001</v>
      </c>
      <c r="EE34" s="29">
        <v>245.77498895900001</v>
      </c>
      <c r="EF34" s="29">
        <v>85.006333593000008</v>
      </c>
      <c r="EG34" s="29">
        <v>6.4646912499999996</v>
      </c>
      <c r="EH34" s="29">
        <v>90.249551343999997</v>
      </c>
      <c r="EI34" s="29">
        <v>87.027886340000009</v>
      </c>
      <c r="EJ34" s="29">
        <v>9.7089337349999987</v>
      </c>
      <c r="EK34" s="29">
        <v>245.87083955299997</v>
      </c>
      <c r="EL34" s="29">
        <v>83.321346277999993</v>
      </c>
      <c r="EM34" s="29">
        <v>6.4447644900000007</v>
      </c>
      <c r="EN34" s="29">
        <v>88.713160281</v>
      </c>
      <c r="EO34" s="29">
        <v>3.5308834600000001</v>
      </c>
      <c r="EP34" s="29">
        <v>9.7095987949999998</v>
      </c>
      <c r="EQ34" s="29">
        <v>105.67859751</v>
      </c>
      <c r="ER34" s="29">
        <v>5.3970047870000011</v>
      </c>
      <c r="ES34" s="29">
        <v>9.7780978330000003</v>
      </c>
      <c r="ET34" s="29">
        <v>109.301625792</v>
      </c>
      <c r="EU34" s="29">
        <v>3.7142134200000001</v>
      </c>
      <c r="EV34" s="29">
        <v>9.6492059649999984</v>
      </c>
      <c r="EW34" s="29">
        <v>64.427734997000002</v>
      </c>
      <c r="EX34" s="29">
        <v>3.9116196599999999</v>
      </c>
      <c r="EY34" s="29">
        <v>12.511431151999998</v>
      </c>
      <c r="EZ34" s="29">
        <v>66.034772500000003</v>
      </c>
      <c r="FA34" s="29">
        <v>7.6222823200000001</v>
      </c>
      <c r="FB34" s="29">
        <v>9.6498910749999993</v>
      </c>
      <c r="FC34" s="29">
        <v>64.379547479999999</v>
      </c>
      <c r="FD34" s="29">
        <v>125.02415283999999</v>
      </c>
      <c r="FE34" s="29">
        <v>12.532580661999999</v>
      </c>
      <c r="FF34" s="29">
        <v>66.349198386999973</v>
      </c>
      <c r="FG34" s="29">
        <v>130.53806838</v>
      </c>
      <c r="FH34" s="29">
        <v>9.6035323550000005</v>
      </c>
      <c r="FI34" s="29">
        <v>269.79245356299998</v>
      </c>
      <c r="FJ34" s="29">
        <v>123.07872055</v>
      </c>
      <c r="FK34" s="29">
        <v>14.452064595</v>
      </c>
      <c r="FL34" s="29">
        <v>64.294468937999994</v>
      </c>
      <c r="FM34" s="29">
        <v>131.35541501</v>
      </c>
      <c r="FN34" s="29">
        <v>9.7234561149999994</v>
      </c>
      <c r="FO34" s="29">
        <v>29.193711250000003</v>
      </c>
      <c r="FP34" s="29">
        <v>47.977752804000005</v>
      </c>
      <c r="FQ34" s="29">
        <v>21.752897085000001</v>
      </c>
      <c r="FR34" s="29">
        <v>33.916572539999997</v>
      </c>
      <c r="FS34" s="29">
        <v>54.968151169999992</v>
      </c>
      <c r="FT34" s="29">
        <v>9.7241723349999987</v>
      </c>
      <c r="FU34" s="29">
        <v>159.67238094999999</v>
      </c>
      <c r="FV34" s="29">
        <v>48.003202960000003</v>
      </c>
    </row>
    <row r="35" spans="2:178" s="17" customFormat="1" ht="15" hidden="1" customHeight="1" x14ac:dyDescent="0.25">
      <c r="B35" s="28"/>
      <c r="C35" s="28" t="s">
        <v>10</v>
      </c>
      <c r="D35" s="29">
        <f t="shared" si="0"/>
        <v>0</v>
      </c>
      <c r="E35" s="29">
        <f t="shared" si="1"/>
        <v>0</v>
      </c>
      <c r="F35" s="29">
        <f t="shared" si="2"/>
        <v>0</v>
      </c>
      <c r="G35" s="29">
        <f t="shared" si="3"/>
        <v>0</v>
      </c>
      <c r="H35" s="29">
        <f t="shared" si="4"/>
        <v>0</v>
      </c>
      <c r="I35" s="29">
        <f t="shared" si="5"/>
        <v>0</v>
      </c>
      <c r="J35" s="29">
        <f t="shared" si="6"/>
        <v>0</v>
      </c>
      <c r="K35" s="29">
        <f t="shared" si="7"/>
        <v>0</v>
      </c>
      <c r="L35" s="29">
        <f t="shared" si="8"/>
        <v>0</v>
      </c>
      <c r="M35" s="29">
        <f t="shared" si="41"/>
        <v>0</v>
      </c>
      <c r="N35" s="29">
        <f t="shared" si="42"/>
        <v>0</v>
      </c>
      <c r="O35" s="29">
        <f t="shared" si="43"/>
        <v>0</v>
      </c>
      <c r="P35" s="29">
        <f t="shared" si="44"/>
        <v>0</v>
      </c>
      <c r="Q35" s="29">
        <f t="shared" si="45"/>
        <v>0</v>
      </c>
      <c r="R35" s="29">
        <f t="shared" si="46"/>
        <v>0</v>
      </c>
      <c r="S35" s="29">
        <f t="shared" si="47"/>
        <v>0</v>
      </c>
      <c r="T35" s="29">
        <f t="shared" si="48"/>
        <v>0</v>
      </c>
      <c r="U35" s="29">
        <f t="shared" si="49"/>
        <v>0</v>
      </c>
      <c r="V35" s="29">
        <f t="shared" si="50"/>
        <v>0</v>
      </c>
      <c r="W35" s="29">
        <f t="shared" si="51"/>
        <v>0</v>
      </c>
      <c r="X35" s="29">
        <f t="shared" si="52"/>
        <v>0</v>
      </c>
      <c r="Y35" s="29">
        <f t="shared" si="53"/>
        <v>0</v>
      </c>
      <c r="Z35" s="29">
        <f t="shared" si="54"/>
        <v>0</v>
      </c>
      <c r="AA35" s="29">
        <f t="shared" si="55"/>
        <v>0</v>
      </c>
      <c r="AB35" s="29">
        <f t="shared" si="56"/>
        <v>0</v>
      </c>
      <c r="AC35" s="29">
        <f t="shared" si="57"/>
        <v>0</v>
      </c>
      <c r="AD35" s="29">
        <f t="shared" si="58"/>
        <v>0</v>
      </c>
      <c r="AE35" s="29">
        <f t="shared" si="59"/>
        <v>0</v>
      </c>
      <c r="AF35" s="29">
        <f t="shared" si="60"/>
        <v>0</v>
      </c>
      <c r="AG35" s="29">
        <f t="shared" si="61"/>
        <v>0</v>
      </c>
      <c r="AH35" s="29">
        <f t="shared" si="62"/>
        <v>0</v>
      </c>
      <c r="AI35" s="29">
        <f t="shared" si="63"/>
        <v>0</v>
      </c>
      <c r="AJ35" s="29">
        <f t="shared" si="64"/>
        <v>0</v>
      </c>
      <c r="AK35" s="29">
        <f t="shared" si="65"/>
        <v>0</v>
      </c>
      <c r="AL35" s="29">
        <f t="shared" si="66"/>
        <v>0</v>
      </c>
      <c r="AM35" s="29">
        <f t="shared" si="67"/>
        <v>0</v>
      </c>
      <c r="AN35" s="29">
        <f t="shared" si="68"/>
        <v>0</v>
      </c>
      <c r="AO35" s="29">
        <f t="shared" si="69"/>
        <v>0</v>
      </c>
      <c r="AP35" s="29">
        <f t="shared" si="70"/>
        <v>0</v>
      </c>
      <c r="AQ35" s="29">
        <f t="shared" si="71"/>
        <v>0</v>
      </c>
      <c r="AR35" s="29">
        <f t="shared" si="72"/>
        <v>0</v>
      </c>
      <c r="AS35" s="29">
        <f t="shared" si="73"/>
        <v>0</v>
      </c>
      <c r="AT35" s="29">
        <f t="shared" si="74"/>
        <v>0</v>
      </c>
      <c r="AU35" s="29">
        <f t="shared" si="75"/>
        <v>0</v>
      </c>
      <c r="AV35" s="29">
        <f t="shared" si="76"/>
        <v>0</v>
      </c>
      <c r="AW35" s="29">
        <f t="shared" si="77"/>
        <v>0</v>
      </c>
      <c r="AX35" s="29">
        <f t="shared" si="78"/>
        <v>0</v>
      </c>
      <c r="AY35" s="29">
        <f t="shared" si="79"/>
        <v>0</v>
      </c>
      <c r="AZ35" s="29">
        <f t="shared" si="80"/>
        <v>0</v>
      </c>
      <c r="BA35" s="29">
        <f t="shared" si="81"/>
        <v>0</v>
      </c>
      <c r="BB35" s="29">
        <f t="shared" si="82"/>
        <v>0</v>
      </c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</row>
    <row r="36" spans="2:178" s="17" customFormat="1" ht="15" hidden="1" customHeight="1" x14ac:dyDescent="0.25">
      <c r="B36" s="28"/>
      <c r="C36" s="28" t="s">
        <v>11</v>
      </c>
      <c r="D36" s="29">
        <f t="shared" si="0"/>
        <v>0</v>
      </c>
      <c r="E36" s="29">
        <f t="shared" si="1"/>
        <v>0</v>
      </c>
      <c r="F36" s="29">
        <f t="shared" si="2"/>
        <v>0</v>
      </c>
      <c r="G36" s="29">
        <f t="shared" si="3"/>
        <v>0</v>
      </c>
      <c r="H36" s="29">
        <f t="shared" si="4"/>
        <v>0</v>
      </c>
      <c r="I36" s="29">
        <f t="shared" si="5"/>
        <v>0</v>
      </c>
      <c r="J36" s="29">
        <f t="shared" si="6"/>
        <v>0</v>
      </c>
      <c r="K36" s="29">
        <f t="shared" si="7"/>
        <v>0</v>
      </c>
      <c r="L36" s="29">
        <f t="shared" si="8"/>
        <v>0</v>
      </c>
      <c r="M36" s="29">
        <f t="shared" si="41"/>
        <v>0</v>
      </c>
      <c r="N36" s="29">
        <f t="shared" si="42"/>
        <v>0</v>
      </c>
      <c r="O36" s="29">
        <f t="shared" si="43"/>
        <v>0</v>
      </c>
      <c r="P36" s="29">
        <f t="shared" si="44"/>
        <v>0</v>
      </c>
      <c r="Q36" s="29">
        <f t="shared" si="45"/>
        <v>0</v>
      </c>
      <c r="R36" s="29">
        <f t="shared" si="46"/>
        <v>0</v>
      </c>
      <c r="S36" s="29">
        <f t="shared" si="47"/>
        <v>0</v>
      </c>
      <c r="T36" s="29">
        <f t="shared" si="48"/>
        <v>0</v>
      </c>
      <c r="U36" s="29">
        <f t="shared" si="49"/>
        <v>0</v>
      </c>
      <c r="V36" s="29">
        <f t="shared" si="50"/>
        <v>0</v>
      </c>
      <c r="W36" s="29">
        <f t="shared" si="51"/>
        <v>0</v>
      </c>
      <c r="X36" s="29">
        <f t="shared" si="52"/>
        <v>0</v>
      </c>
      <c r="Y36" s="29">
        <f t="shared" si="53"/>
        <v>0</v>
      </c>
      <c r="Z36" s="29">
        <f t="shared" si="54"/>
        <v>0</v>
      </c>
      <c r="AA36" s="29">
        <f t="shared" si="55"/>
        <v>0</v>
      </c>
      <c r="AB36" s="29">
        <f t="shared" si="56"/>
        <v>0</v>
      </c>
      <c r="AC36" s="29">
        <f t="shared" si="57"/>
        <v>0</v>
      </c>
      <c r="AD36" s="29">
        <f t="shared" si="58"/>
        <v>0</v>
      </c>
      <c r="AE36" s="29">
        <f t="shared" si="59"/>
        <v>0</v>
      </c>
      <c r="AF36" s="29">
        <f t="shared" si="60"/>
        <v>0</v>
      </c>
      <c r="AG36" s="29">
        <f t="shared" si="61"/>
        <v>0</v>
      </c>
      <c r="AH36" s="29">
        <f t="shared" si="62"/>
        <v>0</v>
      </c>
      <c r="AI36" s="29">
        <f t="shared" si="63"/>
        <v>0</v>
      </c>
      <c r="AJ36" s="29">
        <f t="shared" si="64"/>
        <v>0</v>
      </c>
      <c r="AK36" s="29">
        <f t="shared" si="65"/>
        <v>0</v>
      </c>
      <c r="AL36" s="29">
        <f t="shared" si="66"/>
        <v>0</v>
      </c>
      <c r="AM36" s="29">
        <f t="shared" si="67"/>
        <v>0</v>
      </c>
      <c r="AN36" s="29">
        <f t="shared" si="68"/>
        <v>0</v>
      </c>
      <c r="AO36" s="29">
        <f t="shared" si="69"/>
        <v>0</v>
      </c>
      <c r="AP36" s="29">
        <f t="shared" si="70"/>
        <v>0</v>
      </c>
      <c r="AQ36" s="29">
        <f t="shared" si="71"/>
        <v>0</v>
      </c>
      <c r="AR36" s="29">
        <f t="shared" si="72"/>
        <v>0</v>
      </c>
      <c r="AS36" s="29">
        <f t="shared" si="73"/>
        <v>0</v>
      </c>
      <c r="AT36" s="29">
        <f t="shared" si="74"/>
        <v>0</v>
      </c>
      <c r="AU36" s="29">
        <f t="shared" si="75"/>
        <v>0</v>
      </c>
      <c r="AV36" s="29">
        <f t="shared" si="76"/>
        <v>0</v>
      </c>
      <c r="AW36" s="29">
        <f t="shared" si="77"/>
        <v>0</v>
      </c>
      <c r="AX36" s="29">
        <f t="shared" si="78"/>
        <v>0</v>
      </c>
      <c r="AY36" s="29">
        <f t="shared" si="79"/>
        <v>0</v>
      </c>
      <c r="AZ36" s="29">
        <f t="shared" si="80"/>
        <v>0</v>
      </c>
      <c r="BA36" s="29">
        <f t="shared" si="81"/>
        <v>0</v>
      </c>
      <c r="BB36" s="29">
        <f t="shared" si="82"/>
        <v>0</v>
      </c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</row>
    <row r="37" spans="2:178" s="17" customFormat="1" x14ac:dyDescent="0.25">
      <c r="B37" s="28"/>
      <c r="C37" s="28" t="s">
        <v>12</v>
      </c>
      <c r="D37" s="29">
        <f t="shared" si="0"/>
        <v>28.614613479999999</v>
      </c>
      <c r="E37" s="29">
        <f t="shared" si="1"/>
        <v>29.480635519999996</v>
      </c>
      <c r="F37" s="29">
        <f t="shared" si="2"/>
        <v>681.26001909000001</v>
      </c>
      <c r="G37" s="29">
        <f t="shared" si="3"/>
        <v>181.79866176000002</v>
      </c>
      <c r="H37" s="29">
        <f t="shared" si="4"/>
        <v>627.95214595100003</v>
      </c>
      <c r="I37" s="29">
        <f t="shared" si="5"/>
        <v>664.19878966299984</v>
      </c>
      <c r="J37" s="29">
        <f t="shared" si="6"/>
        <v>1960.9241444049999</v>
      </c>
      <c r="K37" s="29">
        <f t="shared" si="7"/>
        <v>2233.087056033</v>
      </c>
      <c r="L37" s="29">
        <f t="shared" si="8"/>
        <v>463.05258212199999</v>
      </c>
      <c r="M37" s="29">
        <f t="shared" si="41"/>
        <v>248.39910984600002</v>
      </c>
      <c r="N37" s="29">
        <f t="shared" si="42"/>
        <v>9.87255723</v>
      </c>
      <c r="O37" s="29">
        <f t="shared" si="43"/>
        <v>4.4347495299999995</v>
      </c>
      <c r="P37" s="29">
        <f t="shared" si="44"/>
        <v>9.8725571900000002</v>
      </c>
      <c r="Q37" s="29">
        <f t="shared" si="45"/>
        <v>4.4347495299999995</v>
      </c>
      <c r="R37" s="29">
        <f t="shared" si="46"/>
        <v>9.8029458799999993</v>
      </c>
      <c r="S37" s="29">
        <f t="shared" si="47"/>
        <v>3.8649381099999998</v>
      </c>
      <c r="T37" s="29">
        <f t="shared" si="48"/>
        <v>14.219291999999999</v>
      </c>
      <c r="U37" s="29">
        <f t="shared" si="49"/>
        <v>1.5934595300000001</v>
      </c>
      <c r="V37" s="29">
        <f t="shared" si="50"/>
        <v>13.600460839999998</v>
      </c>
      <c r="W37" s="29">
        <f t="shared" si="51"/>
        <v>0.71451619</v>
      </c>
      <c r="X37" s="29">
        <f t="shared" si="52"/>
        <v>7.7739163099999988</v>
      </c>
      <c r="Y37" s="29">
        <f t="shared" si="53"/>
        <v>659.17112574999999</v>
      </c>
      <c r="Z37" s="29">
        <f t="shared" si="54"/>
        <v>10.24278329</v>
      </c>
      <c r="AA37" s="29">
        <f t="shared" si="55"/>
        <v>59.552870380000002</v>
      </c>
      <c r="AB37" s="29">
        <f t="shared" si="56"/>
        <v>52.522271259999997</v>
      </c>
      <c r="AC37" s="29">
        <f t="shared" si="57"/>
        <v>59.480736829999998</v>
      </c>
      <c r="AD37" s="29">
        <f t="shared" si="58"/>
        <v>451.02712350000002</v>
      </c>
      <c r="AE37" s="29">
        <f t="shared" si="59"/>
        <v>60.730971390000001</v>
      </c>
      <c r="AF37" s="29">
        <f t="shared" si="60"/>
        <v>56.808834439999998</v>
      </c>
      <c r="AG37" s="29">
        <f t="shared" si="61"/>
        <v>59.385216620999998</v>
      </c>
      <c r="AH37" s="29">
        <f t="shared" si="62"/>
        <v>115.9348462</v>
      </c>
      <c r="AI37" s="29">
        <f t="shared" si="63"/>
        <v>170.30285214999998</v>
      </c>
      <c r="AJ37" s="29">
        <f t="shared" si="64"/>
        <v>179.06331066999999</v>
      </c>
      <c r="AK37" s="29">
        <f t="shared" si="65"/>
        <v>198.897780643</v>
      </c>
      <c r="AL37" s="29">
        <f t="shared" si="66"/>
        <v>184.14365512899997</v>
      </c>
      <c r="AM37" s="29">
        <f t="shared" si="67"/>
        <v>1366.3459056360002</v>
      </c>
      <c r="AN37" s="29">
        <f t="shared" si="68"/>
        <v>189.28796909600001</v>
      </c>
      <c r="AO37" s="29">
        <f t="shared" si="69"/>
        <v>221.14661454400002</v>
      </c>
      <c r="AP37" s="29">
        <f t="shared" si="70"/>
        <v>571.40749229300002</v>
      </c>
      <c r="AQ37" s="29">
        <f t="shared" si="71"/>
        <v>1460.9184319599999</v>
      </c>
      <c r="AR37" s="29">
        <f t="shared" si="72"/>
        <v>101.38079508</v>
      </c>
      <c r="AS37" s="29">
        <f t="shared" si="73"/>
        <v>99.380336699999987</v>
      </c>
      <c r="AT37" s="29">
        <f t="shared" si="74"/>
        <v>171.76757008000001</v>
      </c>
      <c r="AU37" s="29">
        <f t="shared" si="75"/>
        <v>107.94748071000001</v>
      </c>
      <c r="AV37" s="29">
        <f t="shared" si="76"/>
        <v>102.913925619</v>
      </c>
      <c r="AW37" s="29">
        <f t="shared" si="77"/>
        <v>80.423605713000001</v>
      </c>
      <c r="AX37" s="29">
        <f t="shared" si="78"/>
        <v>72.484091185000011</v>
      </c>
      <c r="AY37" s="29">
        <f t="shared" si="79"/>
        <v>50.779515852999992</v>
      </c>
      <c r="AZ37" s="29">
        <f t="shared" si="80"/>
        <v>73.933916968000005</v>
      </c>
      <c r="BA37" s="29">
        <f t="shared" si="81"/>
        <v>51.201585840000007</v>
      </c>
      <c r="BB37" s="29">
        <f t="shared" si="82"/>
        <v>74.390037617000004</v>
      </c>
      <c r="BC37" s="29">
        <v>0.39492421</v>
      </c>
      <c r="BD37" s="29">
        <v>5.4671763200000001</v>
      </c>
      <c r="BE37" s="29">
        <v>4.0104566999999998</v>
      </c>
      <c r="BF37" s="29">
        <v>0.47948996999999999</v>
      </c>
      <c r="BG37" s="29">
        <v>0.46349255999999994</v>
      </c>
      <c r="BH37" s="29">
        <v>3.4917669999999998</v>
      </c>
      <c r="BI37" s="29">
        <v>0.39492421</v>
      </c>
      <c r="BJ37" s="29">
        <v>5.4671763000000002</v>
      </c>
      <c r="BK37" s="29">
        <v>4.0104566799999999</v>
      </c>
      <c r="BL37" s="29">
        <v>0.47948996999999999</v>
      </c>
      <c r="BM37" s="29">
        <v>0.46349255999999994</v>
      </c>
      <c r="BN37" s="29">
        <v>3.4917669999999998</v>
      </c>
      <c r="BO37" s="29">
        <v>0.39492421</v>
      </c>
      <c r="BP37" s="29">
        <v>6.2196795999999992</v>
      </c>
      <c r="BQ37" s="29">
        <v>3.1883420699999996</v>
      </c>
      <c r="BR37" s="29">
        <v>0.47948996999999999</v>
      </c>
      <c r="BS37" s="29">
        <v>0.46349254999999995</v>
      </c>
      <c r="BT37" s="29">
        <v>2.92195559</v>
      </c>
      <c r="BU37" s="29">
        <v>5.8004797699999999</v>
      </c>
      <c r="BV37" s="29">
        <v>5.14751709</v>
      </c>
      <c r="BW37" s="29">
        <v>3.2712951399999999</v>
      </c>
      <c r="BX37" s="29">
        <v>0.24390244000000003</v>
      </c>
      <c r="BY37" s="29">
        <v>0.53590636999999997</v>
      </c>
      <c r="BZ37" s="29">
        <v>0.81365071999999994</v>
      </c>
      <c r="CA37" s="29">
        <v>5.4055555599999998</v>
      </c>
      <c r="CB37" s="29">
        <v>4.9236101399999992</v>
      </c>
      <c r="CC37" s="29">
        <v>3.2712951399999999</v>
      </c>
      <c r="CD37" s="29">
        <v>0.24390239999999999</v>
      </c>
      <c r="CE37" s="29">
        <v>0.23994636999999999</v>
      </c>
      <c r="CF37" s="29">
        <v>0.23066742000000001</v>
      </c>
      <c r="CG37" s="29">
        <v>5.4055555599999998</v>
      </c>
      <c r="CH37" s="29">
        <v>7.6687310000000009E-2</v>
      </c>
      <c r="CI37" s="29">
        <v>2.2916734399999998</v>
      </c>
      <c r="CJ37" s="29">
        <v>6.25</v>
      </c>
      <c r="CK37" s="29">
        <v>2.6904586300000002</v>
      </c>
      <c r="CL37" s="29">
        <v>650.23066712000002</v>
      </c>
      <c r="CM37" s="29">
        <v>5.4055555599999998</v>
      </c>
      <c r="CN37" s="29">
        <v>2.5455542900000001</v>
      </c>
      <c r="CO37" s="29">
        <v>2.2916734399999998</v>
      </c>
      <c r="CP37" s="29">
        <v>6.25</v>
      </c>
      <c r="CQ37" s="29">
        <v>43.68917931</v>
      </c>
      <c r="CR37" s="29">
        <v>9.6136910700000016</v>
      </c>
      <c r="CS37" s="29">
        <v>5.4055555599999998</v>
      </c>
      <c r="CT37" s="29">
        <v>43.54412979</v>
      </c>
      <c r="CU37" s="29">
        <v>3.5725859099999999</v>
      </c>
      <c r="CV37" s="29">
        <v>6.25</v>
      </c>
      <c r="CW37" s="29">
        <v>43.673070760000002</v>
      </c>
      <c r="CX37" s="29">
        <v>9.5576660699999998</v>
      </c>
      <c r="CY37" s="29">
        <v>405.40555555999998</v>
      </c>
      <c r="CZ37" s="29">
        <v>43.540578320000002</v>
      </c>
      <c r="DA37" s="29">
        <v>2.08098962</v>
      </c>
      <c r="DB37" s="29">
        <v>6.25</v>
      </c>
      <c r="DC37" s="29">
        <v>44.855205320000003</v>
      </c>
      <c r="DD37" s="29">
        <v>9.6257660699999992</v>
      </c>
      <c r="DE37" s="29">
        <v>5.4055555599999998</v>
      </c>
      <c r="DF37" s="29">
        <v>44.472180119999997</v>
      </c>
      <c r="DG37" s="29">
        <v>6.9310987600000011</v>
      </c>
      <c r="DH37" s="29">
        <v>6.25</v>
      </c>
      <c r="DI37" s="29">
        <v>43.53695055</v>
      </c>
      <c r="DJ37" s="29">
        <v>9.5982660709999994</v>
      </c>
      <c r="DK37" s="29">
        <v>21.300061230000001</v>
      </c>
      <c r="DL37" s="29">
        <v>55.015286590000002</v>
      </c>
      <c r="DM37" s="29">
        <v>39.619498379999996</v>
      </c>
      <c r="DN37" s="29">
        <v>39.209296879999997</v>
      </c>
      <c r="DO37" s="29">
        <v>100.23732625</v>
      </c>
      <c r="DP37" s="29">
        <v>30.856229019999997</v>
      </c>
      <c r="DQ37" s="29">
        <v>49.951739140000001</v>
      </c>
      <c r="DR37" s="29">
        <v>85.417440599999992</v>
      </c>
      <c r="DS37" s="29">
        <v>43.69413093</v>
      </c>
      <c r="DT37" s="29">
        <v>39.209296879999997</v>
      </c>
      <c r="DU37" s="29">
        <v>112.157122603</v>
      </c>
      <c r="DV37" s="29">
        <v>47.531361159999996</v>
      </c>
      <c r="DW37" s="29">
        <v>44.546183619999994</v>
      </c>
      <c r="DX37" s="29">
        <v>99.279437928999982</v>
      </c>
      <c r="DY37" s="29">
        <v>40.318033580000005</v>
      </c>
      <c r="DZ37" s="29">
        <v>35.885474530000003</v>
      </c>
      <c r="EA37" s="29">
        <v>117.913770865</v>
      </c>
      <c r="EB37" s="29">
        <v>1212.5466602410002</v>
      </c>
      <c r="EC37" s="29">
        <v>41.222361270000007</v>
      </c>
      <c r="ED37" s="29">
        <v>103.954361746</v>
      </c>
      <c r="EE37" s="29">
        <v>44.111246080000001</v>
      </c>
      <c r="EF37" s="29">
        <v>29.635474530000003</v>
      </c>
      <c r="EG37" s="29">
        <v>126.80055473300001</v>
      </c>
      <c r="EH37" s="29">
        <v>64.710585280999993</v>
      </c>
      <c r="EI37" s="29">
        <v>66.222361309999997</v>
      </c>
      <c r="EJ37" s="29">
        <v>137.670791573</v>
      </c>
      <c r="EK37" s="29">
        <v>367.51433940999999</v>
      </c>
      <c r="EL37" s="29">
        <v>874.23048812000002</v>
      </c>
      <c r="EM37" s="29">
        <v>73.067715269999994</v>
      </c>
      <c r="EN37" s="29">
        <v>513.62022856999999</v>
      </c>
      <c r="EO37" s="29">
        <v>23.9440296</v>
      </c>
      <c r="EP37" s="29">
        <v>59.250476069999998</v>
      </c>
      <c r="EQ37" s="29">
        <v>18.186289410000001</v>
      </c>
      <c r="ER37" s="29">
        <v>12.35714286</v>
      </c>
      <c r="ES37" s="29">
        <v>73.067715269999994</v>
      </c>
      <c r="ET37" s="29">
        <v>13.955478569999999</v>
      </c>
      <c r="EU37" s="29">
        <v>47.244029600000005</v>
      </c>
      <c r="EV37" s="29">
        <v>83.050476070000002</v>
      </c>
      <c r="EW37" s="29">
        <v>41.473064409999999</v>
      </c>
      <c r="EX37" s="29">
        <v>35.65714286</v>
      </c>
      <c r="EY37" s="29">
        <v>44.874166880000004</v>
      </c>
      <c r="EZ37" s="29">
        <v>27.41617097</v>
      </c>
      <c r="FA37" s="29">
        <v>57.244029599999998</v>
      </c>
      <c r="FB37" s="29">
        <v>18.372365539</v>
      </c>
      <c r="FC37" s="29">
        <v>27.297530480000006</v>
      </c>
      <c r="FD37" s="29">
        <v>20.65714286</v>
      </c>
      <c r="FE37" s="29">
        <v>32.174166880000001</v>
      </c>
      <c r="FF37" s="29">
        <v>27.592295972999999</v>
      </c>
      <c r="FG37" s="29">
        <v>48.9440296</v>
      </c>
      <c r="FH37" s="29">
        <v>2.5591655389999999</v>
      </c>
      <c r="FI37" s="29">
        <v>20.980896046000005</v>
      </c>
      <c r="FJ37" s="29">
        <v>12.35714286</v>
      </c>
      <c r="FK37" s="29">
        <v>18.250814519999999</v>
      </c>
      <c r="FL37" s="29">
        <v>20.171558472999997</v>
      </c>
      <c r="FM37" s="29">
        <v>23.9440296</v>
      </c>
      <c r="FN37" s="29">
        <v>30.721712910000001</v>
      </c>
      <c r="FO37" s="29">
        <v>19.268174458000001</v>
      </c>
      <c r="FP37" s="29">
        <v>13.34672619</v>
      </c>
      <c r="FQ37" s="29">
        <v>18.80253866</v>
      </c>
      <c r="FR37" s="29">
        <v>19.052320990000002</v>
      </c>
      <c r="FS37" s="29">
        <v>52.9440296</v>
      </c>
      <c r="FT37" s="29">
        <v>1.7393655400000001</v>
      </c>
      <c r="FU37" s="29">
        <v>19.706642477000003</v>
      </c>
      <c r="FV37" s="29">
        <v>4.3467261899999992</v>
      </c>
    </row>
    <row r="38" spans="2:178" s="17" customFormat="1" x14ac:dyDescent="0.25">
      <c r="B38" s="28"/>
      <c r="C38" s="28" t="s">
        <v>13</v>
      </c>
      <c r="D38" s="29">
        <f t="shared" ref="D38:D72" si="130">+SUM(BC38:BN38)</f>
        <v>6.0086776500000001</v>
      </c>
      <c r="E38" s="29">
        <f t="shared" ref="E38:E72" si="131">+SUM(BO38:BZ38)</f>
        <v>6.0325405700000001</v>
      </c>
      <c r="F38" s="29">
        <f t="shared" ref="F38:F72" si="132">+SUM(CA38:CL38)</f>
        <v>216.60664614999999</v>
      </c>
      <c r="G38" s="29">
        <f t="shared" ref="G38:G72" si="133">+SUM(CM38:CX38)</f>
        <v>217.01330208000005</v>
      </c>
      <c r="H38" s="29">
        <f t="shared" ref="H38:H72" si="134">+SUM(CY38:DJ38)</f>
        <v>229.94720446000002</v>
      </c>
      <c r="I38" s="29">
        <f t="shared" ref="I38:I72" si="135">+SUM(DK38:DV38)</f>
        <v>220.40848382000001</v>
      </c>
      <c r="J38" s="29">
        <f t="shared" ref="J38:J72" si="136">+SUM(DW38:EH38)</f>
        <v>164.14473780000003</v>
      </c>
      <c r="K38" s="29">
        <f t="shared" ref="K38:K72" si="137">+SUM(EI38:ET38)</f>
        <v>0</v>
      </c>
      <c r="L38" s="29">
        <f t="shared" ref="L38:L71" si="138">+SUM(EU38:FF38)</f>
        <v>0</v>
      </c>
      <c r="M38" s="29">
        <f t="shared" si="41"/>
        <v>0</v>
      </c>
      <c r="N38" s="29">
        <f t="shared" si="42"/>
        <v>1.6689063799999999</v>
      </c>
      <c r="O38" s="29">
        <f t="shared" si="43"/>
        <v>1.29221845</v>
      </c>
      <c r="P38" s="29">
        <f t="shared" si="44"/>
        <v>2.05539439</v>
      </c>
      <c r="Q38" s="29">
        <f t="shared" si="45"/>
        <v>0.99215843000000004</v>
      </c>
      <c r="R38" s="29">
        <f t="shared" si="46"/>
        <v>2.11024213</v>
      </c>
      <c r="S38" s="29">
        <f t="shared" si="47"/>
        <v>1.0265863299999998</v>
      </c>
      <c r="T38" s="29">
        <f t="shared" si="48"/>
        <v>1.83350324</v>
      </c>
      <c r="U38" s="29">
        <f t="shared" si="49"/>
        <v>1.0622088700000001</v>
      </c>
      <c r="V38" s="29">
        <f t="shared" si="50"/>
        <v>54.523479270000003</v>
      </c>
      <c r="W38" s="29">
        <f t="shared" si="51"/>
        <v>53.730646470000003</v>
      </c>
      <c r="X38" s="29">
        <f t="shared" si="52"/>
        <v>54.583736290000004</v>
      </c>
      <c r="Y38" s="29">
        <f t="shared" si="53"/>
        <v>53.768784120000007</v>
      </c>
      <c r="Z38" s="29">
        <f t="shared" si="54"/>
        <v>54.645912490000008</v>
      </c>
      <c r="AA38" s="29">
        <f t="shared" si="55"/>
        <v>53.808245130000003</v>
      </c>
      <c r="AB38" s="29">
        <f t="shared" si="56"/>
        <v>54.710069010000005</v>
      </c>
      <c r="AC38" s="29">
        <f t="shared" si="57"/>
        <v>53.849075450000008</v>
      </c>
      <c r="AD38" s="29">
        <f t="shared" si="58"/>
        <v>54.776268910000006</v>
      </c>
      <c r="AE38" s="29">
        <f t="shared" si="59"/>
        <v>53.891322580000008</v>
      </c>
      <c r="AF38" s="29">
        <f t="shared" si="60"/>
        <v>54.844577290000004</v>
      </c>
      <c r="AG38" s="29">
        <f t="shared" si="61"/>
        <v>66.435035679999999</v>
      </c>
      <c r="AH38" s="29">
        <f t="shared" si="62"/>
        <v>54.915061290000004</v>
      </c>
      <c r="AI38" s="29">
        <f t="shared" si="63"/>
        <v>56.063598630000008</v>
      </c>
      <c r="AJ38" s="29">
        <f t="shared" si="64"/>
        <v>54.714911950000008</v>
      </c>
      <c r="AK38" s="29">
        <f t="shared" si="65"/>
        <v>54.714911950000001</v>
      </c>
      <c r="AL38" s="29">
        <f t="shared" si="66"/>
        <v>52.631578950000005</v>
      </c>
      <c r="AM38" s="29">
        <f t="shared" si="67"/>
        <v>54.714911950000008</v>
      </c>
      <c r="AN38" s="29">
        <f t="shared" si="68"/>
        <v>54.714911900000004</v>
      </c>
      <c r="AO38" s="29">
        <f t="shared" si="69"/>
        <v>2.0833349999999999</v>
      </c>
      <c r="AP38" s="29">
        <f t="shared" si="70"/>
        <v>0</v>
      </c>
      <c r="AQ38" s="29">
        <f t="shared" si="71"/>
        <v>0</v>
      </c>
      <c r="AR38" s="29">
        <f t="shared" si="72"/>
        <v>0</v>
      </c>
      <c r="AS38" s="29">
        <f t="shared" si="73"/>
        <v>0</v>
      </c>
      <c r="AT38" s="29">
        <f t="shared" si="74"/>
        <v>0</v>
      </c>
      <c r="AU38" s="29">
        <f t="shared" si="75"/>
        <v>0</v>
      </c>
      <c r="AV38" s="29">
        <f t="shared" si="76"/>
        <v>0</v>
      </c>
      <c r="AW38" s="29">
        <f t="shared" si="77"/>
        <v>0</v>
      </c>
      <c r="AX38" s="29">
        <f t="shared" si="78"/>
        <v>0</v>
      </c>
      <c r="AY38" s="29">
        <f t="shared" si="79"/>
        <v>0</v>
      </c>
      <c r="AZ38" s="29">
        <f t="shared" si="80"/>
        <v>0</v>
      </c>
      <c r="BA38" s="29">
        <f t="shared" si="81"/>
        <v>0</v>
      </c>
      <c r="BB38" s="29">
        <f t="shared" si="82"/>
        <v>0</v>
      </c>
      <c r="BC38" s="29">
        <v>1.6689063799999999</v>
      </c>
      <c r="BD38" s="29">
        <v>0</v>
      </c>
      <c r="BE38" s="29">
        <v>0</v>
      </c>
      <c r="BF38" s="29">
        <v>1.29221845</v>
      </c>
      <c r="BG38" s="29">
        <v>0</v>
      </c>
      <c r="BH38" s="29">
        <v>0</v>
      </c>
      <c r="BI38" s="29">
        <v>1.7220610599999999</v>
      </c>
      <c r="BJ38" s="29">
        <v>0</v>
      </c>
      <c r="BK38" s="29">
        <v>0.33333332999999998</v>
      </c>
      <c r="BL38" s="29">
        <v>0</v>
      </c>
      <c r="BM38" s="29">
        <v>0.99215843000000004</v>
      </c>
      <c r="BN38" s="29">
        <v>0</v>
      </c>
      <c r="BO38" s="29">
        <v>0</v>
      </c>
      <c r="BP38" s="29">
        <v>1.7769086999999999</v>
      </c>
      <c r="BQ38" s="29">
        <v>0.33333343000000004</v>
      </c>
      <c r="BR38" s="29">
        <v>1.0265863299999998</v>
      </c>
      <c r="BS38" s="29">
        <v>0</v>
      </c>
      <c r="BT38" s="29">
        <v>0</v>
      </c>
      <c r="BU38" s="29">
        <v>1.83350324</v>
      </c>
      <c r="BV38" s="29">
        <v>0</v>
      </c>
      <c r="BW38" s="29">
        <v>0</v>
      </c>
      <c r="BX38" s="29">
        <v>1.0622088700000001</v>
      </c>
      <c r="BY38" s="29">
        <v>0</v>
      </c>
      <c r="BZ38" s="29">
        <v>0</v>
      </c>
      <c r="CA38" s="29">
        <v>1.89190032</v>
      </c>
      <c r="CB38" s="29">
        <v>0</v>
      </c>
      <c r="CC38" s="29">
        <v>52.631578950000005</v>
      </c>
      <c r="CD38" s="29">
        <v>1.09906752</v>
      </c>
      <c r="CE38" s="29">
        <v>0</v>
      </c>
      <c r="CF38" s="29">
        <v>52.631578950000005</v>
      </c>
      <c r="CG38" s="29">
        <v>1.9521573400000001</v>
      </c>
      <c r="CH38" s="29">
        <v>0</v>
      </c>
      <c r="CI38" s="29">
        <v>52.631578950000005</v>
      </c>
      <c r="CJ38" s="29">
        <v>1.1372051699999999</v>
      </c>
      <c r="CK38" s="29">
        <v>0</v>
      </c>
      <c r="CL38" s="29">
        <v>52.631578950000005</v>
      </c>
      <c r="CM38" s="29">
        <v>2.01433354</v>
      </c>
      <c r="CN38" s="29">
        <v>0</v>
      </c>
      <c r="CO38" s="29">
        <v>52.631578950000005</v>
      </c>
      <c r="CP38" s="29">
        <v>1.17666618</v>
      </c>
      <c r="CQ38" s="29">
        <v>0</v>
      </c>
      <c r="CR38" s="29">
        <v>52.631578950000005</v>
      </c>
      <c r="CS38" s="29">
        <v>2.07849006</v>
      </c>
      <c r="CT38" s="29">
        <v>0</v>
      </c>
      <c r="CU38" s="29">
        <v>52.631578950000005</v>
      </c>
      <c r="CV38" s="29">
        <v>1.2174965</v>
      </c>
      <c r="CW38" s="29">
        <v>0</v>
      </c>
      <c r="CX38" s="29">
        <v>52.631578950000005</v>
      </c>
      <c r="CY38" s="29">
        <v>2.14468996</v>
      </c>
      <c r="CZ38" s="29">
        <v>0</v>
      </c>
      <c r="DA38" s="29">
        <v>52.631578950000005</v>
      </c>
      <c r="DB38" s="29">
        <v>1.25974363</v>
      </c>
      <c r="DC38" s="29">
        <v>0</v>
      </c>
      <c r="DD38" s="29">
        <v>52.631578950000005</v>
      </c>
      <c r="DE38" s="29">
        <v>2.2129983399999995</v>
      </c>
      <c r="DF38" s="29">
        <v>0</v>
      </c>
      <c r="DG38" s="29">
        <v>52.631578950000005</v>
      </c>
      <c r="DH38" s="29">
        <v>1.30345673</v>
      </c>
      <c r="DI38" s="29">
        <v>0</v>
      </c>
      <c r="DJ38" s="29">
        <v>65.131578950000005</v>
      </c>
      <c r="DK38" s="29">
        <v>2.2834823399999999</v>
      </c>
      <c r="DL38" s="29">
        <v>0</v>
      </c>
      <c r="DM38" s="29">
        <v>52.631578950000005</v>
      </c>
      <c r="DN38" s="29">
        <v>3.4320196800000002</v>
      </c>
      <c r="DO38" s="29">
        <v>0</v>
      </c>
      <c r="DP38" s="29">
        <v>52.631578950000005</v>
      </c>
      <c r="DQ38" s="29">
        <v>0</v>
      </c>
      <c r="DR38" s="29">
        <v>2.0833330000000001</v>
      </c>
      <c r="DS38" s="29">
        <v>52.631578950000005</v>
      </c>
      <c r="DT38" s="29">
        <v>0</v>
      </c>
      <c r="DU38" s="29">
        <v>0</v>
      </c>
      <c r="DV38" s="29">
        <v>54.714911950000001</v>
      </c>
      <c r="DW38" s="29">
        <v>0</v>
      </c>
      <c r="DX38" s="29">
        <v>0</v>
      </c>
      <c r="DY38" s="29">
        <v>52.631578950000005</v>
      </c>
      <c r="DZ38" s="29">
        <v>2.0833330000000001</v>
      </c>
      <c r="EA38" s="29">
        <v>0</v>
      </c>
      <c r="EB38" s="29">
        <v>52.631578950000005</v>
      </c>
      <c r="EC38" s="29">
        <v>0</v>
      </c>
      <c r="ED38" s="29">
        <v>2.0833330000000001</v>
      </c>
      <c r="EE38" s="29">
        <v>52.631578900000001</v>
      </c>
      <c r="EF38" s="29">
        <v>0</v>
      </c>
      <c r="EG38" s="29">
        <v>0</v>
      </c>
      <c r="EH38" s="29">
        <v>2.0833349999999999</v>
      </c>
      <c r="EI38" s="29">
        <v>0</v>
      </c>
      <c r="EJ38" s="29">
        <v>0</v>
      </c>
      <c r="EK38" s="29">
        <v>0</v>
      </c>
      <c r="EL38" s="29">
        <v>0</v>
      </c>
      <c r="EM38" s="29">
        <v>0</v>
      </c>
      <c r="EN38" s="29">
        <v>0</v>
      </c>
      <c r="EO38" s="29">
        <v>0</v>
      </c>
      <c r="EP38" s="29">
        <v>0</v>
      </c>
      <c r="EQ38" s="29">
        <v>0</v>
      </c>
      <c r="ER38" s="29">
        <v>0</v>
      </c>
      <c r="ES38" s="29">
        <v>0</v>
      </c>
      <c r="ET38" s="29">
        <v>0</v>
      </c>
      <c r="EU38" s="29">
        <v>0</v>
      </c>
      <c r="EV38" s="29">
        <v>0</v>
      </c>
      <c r="EW38" s="29">
        <v>0</v>
      </c>
      <c r="EX38" s="29">
        <v>0</v>
      </c>
      <c r="EY38" s="29">
        <v>0</v>
      </c>
      <c r="EZ38" s="29">
        <v>0</v>
      </c>
      <c r="FA38" s="29">
        <v>0</v>
      </c>
      <c r="FB38" s="29">
        <v>0</v>
      </c>
      <c r="FC38" s="29">
        <v>0</v>
      </c>
      <c r="FD38" s="29">
        <v>0</v>
      </c>
      <c r="FE38" s="29">
        <v>0</v>
      </c>
      <c r="FF38" s="29">
        <v>0</v>
      </c>
      <c r="FG38" s="29">
        <v>0</v>
      </c>
      <c r="FH38" s="29">
        <v>0</v>
      </c>
      <c r="FI38" s="29">
        <v>0</v>
      </c>
      <c r="FJ38" s="29">
        <v>0</v>
      </c>
      <c r="FK38" s="29">
        <v>0</v>
      </c>
      <c r="FL38" s="29">
        <v>0</v>
      </c>
      <c r="FM38" s="29">
        <v>0</v>
      </c>
      <c r="FN38" s="29">
        <v>0</v>
      </c>
      <c r="FO38" s="29">
        <v>0</v>
      </c>
      <c r="FP38" s="29">
        <v>0</v>
      </c>
      <c r="FQ38" s="29">
        <v>0</v>
      </c>
      <c r="FR38" s="29">
        <v>0</v>
      </c>
      <c r="FS38" s="29">
        <v>0</v>
      </c>
      <c r="FT38" s="29">
        <v>0</v>
      </c>
      <c r="FU38" s="29">
        <v>0</v>
      </c>
      <c r="FV38" s="29">
        <v>0</v>
      </c>
    </row>
    <row r="39" spans="2:178" s="17" customFormat="1" x14ac:dyDescent="0.25">
      <c r="B39" s="28"/>
      <c r="C39" s="30" t="s">
        <v>17</v>
      </c>
      <c r="D39" s="29">
        <f t="shared" si="130"/>
        <v>14.963999999999999</v>
      </c>
      <c r="E39" s="29">
        <f t="shared" si="131"/>
        <v>14.964000000000013</v>
      </c>
      <c r="F39" s="29">
        <f t="shared" si="132"/>
        <v>14.963999999999999</v>
      </c>
      <c r="G39" s="29">
        <f t="shared" si="133"/>
        <v>14.963999999999999</v>
      </c>
      <c r="H39" s="29">
        <f t="shared" si="134"/>
        <v>14.96399999999997</v>
      </c>
      <c r="I39" s="29">
        <f t="shared" si="135"/>
        <v>14.963999999999999</v>
      </c>
      <c r="J39" s="29">
        <f t="shared" si="136"/>
        <v>14.963999999999999</v>
      </c>
      <c r="K39" s="29">
        <f t="shared" si="137"/>
        <v>14.96399999999997</v>
      </c>
      <c r="L39" s="29">
        <f t="shared" si="138"/>
        <v>14.963720550000005</v>
      </c>
      <c r="M39" s="29">
        <f t="shared" si="41"/>
        <v>14.963441099999983</v>
      </c>
      <c r="N39" s="29">
        <f t="shared" si="42"/>
        <v>7.4819999999999993</v>
      </c>
      <c r="O39" s="29">
        <f t="shared" si="43"/>
        <v>0</v>
      </c>
      <c r="P39" s="29">
        <f t="shared" si="44"/>
        <v>7.4819999999999993</v>
      </c>
      <c r="Q39" s="29">
        <f t="shared" si="45"/>
        <v>0</v>
      </c>
      <c r="R39" s="29">
        <f t="shared" si="46"/>
        <v>7.4820000000000135</v>
      </c>
      <c r="S39" s="29">
        <f t="shared" si="47"/>
        <v>0</v>
      </c>
      <c r="T39" s="29">
        <f t="shared" si="48"/>
        <v>7.4819999999999993</v>
      </c>
      <c r="U39" s="29">
        <f t="shared" si="49"/>
        <v>0</v>
      </c>
      <c r="V39" s="29">
        <f t="shared" si="50"/>
        <v>7.4819999999999993</v>
      </c>
      <c r="W39" s="29">
        <f t="shared" si="51"/>
        <v>0</v>
      </c>
      <c r="X39" s="29">
        <f t="shared" si="52"/>
        <v>7.4819999999999993</v>
      </c>
      <c r="Y39" s="29">
        <f t="shared" si="53"/>
        <v>0</v>
      </c>
      <c r="Z39" s="29">
        <f t="shared" si="54"/>
        <v>7.4819999999999993</v>
      </c>
      <c r="AA39" s="29">
        <f t="shared" si="55"/>
        <v>0</v>
      </c>
      <c r="AB39" s="29">
        <f t="shared" si="56"/>
        <v>7.4819999999999993</v>
      </c>
      <c r="AC39" s="29">
        <f t="shared" si="57"/>
        <v>0</v>
      </c>
      <c r="AD39" s="29">
        <f t="shared" si="58"/>
        <v>7.4819999999999709</v>
      </c>
      <c r="AE39" s="29">
        <f t="shared" si="59"/>
        <v>0</v>
      </c>
      <c r="AF39" s="29">
        <f t="shared" si="60"/>
        <v>7.4819999999999993</v>
      </c>
      <c r="AG39" s="29">
        <f t="shared" si="61"/>
        <v>0</v>
      </c>
      <c r="AH39" s="29">
        <f t="shared" si="62"/>
        <v>7.4819999999999993</v>
      </c>
      <c r="AI39" s="29">
        <f t="shared" si="63"/>
        <v>0</v>
      </c>
      <c r="AJ39" s="29">
        <f t="shared" si="64"/>
        <v>7.4819999999999993</v>
      </c>
      <c r="AK39" s="29">
        <f t="shared" si="65"/>
        <v>0</v>
      </c>
      <c r="AL39" s="29">
        <f t="shared" si="66"/>
        <v>7.4819999999999993</v>
      </c>
      <c r="AM39" s="29">
        <f t="shared" si="67"/>
        <v>0</v>
      </c>
      <c r="AN39" s="29">
        <f t="shared" si="68"/>
        <v>7.4819999999999993</v>
      </c>
      <c r="AO39" s="29">
        <f t="shared" si="69"/>
        <v>0</v>
      </c>
      <c r="AP39" s="29">
        <f t="shared" si="70"/>
        <v>7.4819999999999993</v>
      </c>
      <c r="AQ39" s="29">
        <f t="shared" si="71"/>
        <v>0</v>
      </c>
      <c r="AR39" s="29">
        <f t="shared" si="72"/>
        <v>7.4819999999999709</v>
      </c>
      <c r="AS39" s="29">
        <f t="shared" si="73"/>
        <v>0</v>
      </c>
      <c r="AT39" s="29">
        <f t="shared" si="74"/>
        <v>7.4819999999999993</v>
      </c>
      <c r="AU39" s="29">
        <f t="shared" si="75"/>
        <v>0</v>
      </c>
      <c r="AV39" s="29">
        <f t="shared" si="76"/>
        <v>7.4817205500000057</v>
      </c>
      <c r="AW39" s="29">
        <f t="shared" si="77"/>
        <v>0</v>
      </c>
      <c r="AX39" s="29">
        <f t="shared" si="78"/>
        <v>7.4817205500000057</v>
      </c>
      <c r="AY39" s="29">
        <f t="shared" si="79"/>
        <v>0</v>
      </c>
      <c r="AZ39" s="29">
        <f t="shared" si="80"/>
        <v>7.4817205499999773</v>
      </c>
      <c r="BA39" s="29">
        <f t="shared" si="81"/>
        <v>0</v>
      </c>
      <c r="BB39" s="29">
        <f t="shared" si="82"/>
        <v>7.4817205499999773</v>
      </c>
      <c r="BC39" s="29">
        <v>0</v>
      </c>
      <c r="BD39" s="29">
        <v>7.4819999999999993</v>
      </c>
      <c r="BE39" s="29">
        <v>0</v>
      </c>
      <c r="BF39" s="29">
        <v>0</v>
      </c>
      <c r="BG39" s="29">
        <v>0</v>
      </c>
      <c r="BH39" s="29">
        <v>0</v>
      </c>
      <c r="BI39" s="29">
        <v>0</v>
      </c>
      <c r="BJ39" s="29">
        <v>7.4819999999999993</v>
      </c>
      <c r="BK39" s="29">
        <v>0</v>
      </c>
      <c r="BL39" s="29">
        <v>0</v>
      </c>
      <c r="BM39" s="29">
        <v>0</v>
      </c>
      <c r="BN39" s="29">
        <v>0</v>
      </c>
      <c r="BO39" s="29">
        <v>0</v>
      </c>
      <c r="BP39" s="29">
        <v>7.4820000000000135</v>
      </c>
      <c r="BQ39" s="29">
        <v>0</v>
      </c>
      <c r="BR39" s="29">
        <v>0</v>
      </c>
      <c r="BS39" s="29">
        <v>0</v>
      </c>
      <c r="BT39" s="29">
        <v>0</v>
      </c>
      <c r="BU39" s="29">
        <v>0</v>
      </c>
      <c r="BV39" s="29">
        <v>7.4819999999999993</v>
      </c>
      <c r="BW39" s="29">
        <v>0</v>
      </c>
      <c r="BX39" s="29">
        <v>0</v>
      </c>
      <c r="BY39" s="29">
        <v>0</v>
      </c>
      <c r="BZ39" s="29">
        <v>0</v>
      </c>
      <c r="CA39" s="29">
        <v>0</v>
      </c>
      <c r="CB39" s="29">
        <v>7.4819999999999993</v>
      </c>
      <c r="CC39" s="29">
        <v>0</v>
      </c>
      <c r="CD39" s="29">
        <v>0</v>
      </c>
      <c r="CE39" s="29">
        <v>0</v>
      </c>
      <c r="CF39" s="29">
        <v>0</v>
      </c>
      <c r="CG39" s="29">
        <v>0</v>
      </c>
      <c r="CH39" s="29">
        <v>7.4819999999999993</v>
      </c>
      <c r="CI39" s="29">
        <v>0</v>
      </c>
      <c r="CJ39" s="29">
        <v>0</v>
      </c>
      <c r="CK39" s="29">
        <v>0</v>
      </c>
      <c r="CL39" s="29">
        <v>0</v>
      </c>
      <c r="CM39" s="29">
        <v>0</v>
      </c>
      <c r="CN39" s="29">
        <v>7.4819999999999993</v>
      </c>
      <c r="CO39" s="29">
        <v>0</v>
      </c>
      <c r="CP39" s="29">
        <v>0</v>
      </c>
      <c r="CQ39" s="29">
        <v>0</v>
      </c>
      <c r="CR39" s="29">
        <v>0</v>
      </c>
      <c r="CS39" s="29">
        <v>0</v>
      </c>
      <c r="CT39" s="29">
        <v>7.4819999999999993</v>
      </c>
      <c r="CU39" s="29">
        <v>0</v>
      </c>
      <c r="CV39" s="29">
        <v>0</v>
      </c>
      <c r="CW39" s="29">
        <v>0</v>
      </c>
      <c r="CX39" s="29">
        <v>0</v>
      </c>
      <c r="CY39" s="29">
        <v>0</v>
      </c>
      <c r="CZ39" s="29">
        <v>7.4819999999999709</v>
      </c>
      <c r="DA39" s="29">
        <v>0</v>
      </c>
      <c r="DB39" s="29">
        <v>0</v>
      </c>
      <c r="DC39" s="29">
        <v>0</v>
      </c>
      <c r="DD39" s="29">
        <v>0</v>
      </c>
      <c r="DE39" s="29">
        <v>0</v>
      </c>
      <c r="DF39" s="29">
        <v>7.4819999999999993</v>
      </c>
      <c r="DG39" s="29">
        <v>0</v>
      </c>
      <c r="DH39" s="29">
        <v>0</v>
      </c>
      <c r="DI39" s="29">
        <v>0</v>
      </c>
      <c r="DJ39" s="29">
        <v>0</v>
      </c>
      <c r="DK39" s="29">
        <v>0</v>
      </c>
      <c r="DL39" s="29">
        <v>7.4819999999999993</v>
      </c>
      <c r="DM39" s="29">
        <v>0</v>
      </c>
      <c r="DN39" s="29">
        <v>0</v>
      </c>
      <c r="DO39" s="29">
        <v>0</v>
      </c>
      <c r="DP39" s="29">
        <v>0</v>
      </c>
      <c r="DQ39" s="29">
        <v>0</v>
      </c>
      <c r="DR39" s="29">
        <v>7.4819999999999993</v>
      </c>
      <c r="DS39" s="29">
        <v>0</v>
      </c>
      <c r="DT39" s="29">
        <v>0</v>
      </c>
      <c r="DU39" s="29">
        <v>0</v>
      </c>
      <c r="DV39" s="29">
        <v>0</v>
      </c>
      <c r="DW39" s="29">
        <v>0</v>
      </c>
      <c r="DX39" s="29">
        <v>7.4819999999999993</v>
      </c>
      <c r="DY39" s="29">
        <v>0</v>
      </c>
      <c r="DZ39" s="29">
        <v>0</v>
      </c>
      <c r="EA39" s="29">
        <v>0</v>
      </c>
      <c r="EB39" s="29">
        <v>0</v>
      </c>
      <c r="EC39" s="29">
        <v>0</v>
      </c>
      <c r="ED39" s="29">
        <v>7.4819999999999993</v>
      </c>
      <c r="EE39" s="29">
        <v>0</v>
      </c>
      <c r="EF39" s="29">
        <v>0</v>
      </c>
      <c r="EG39" s="29">
        <v>0</v>
      </c>
      <c r="EH39" s="29">
        <v>0</v>
      </c>
      <c r="EI39" s="29">
        <v>0</v>
      </c>
      <c r="EJ39" s="29">
        <v>7.4819999999999993</v>
      </c>
      <c r="EK39" s="29">
        <v>0</v>
      </c>
      <c r="EL39" s="29">
        <v>0</v>
      </c>
      <c r="EM39" s="29">
        <v>0</v>
      </c>
      <c r="EN39" s="29">
        <v>0</v>
      </c>
      <c r="EO39" s="29">
        <v>0</v>
      </c>
      <c r="EP39" s="29">
        <v>7.4819999999999709</v>
      </c>
      <c r="EQ39" s="29">
        <v>0</v>
      </c>
      <c r="ER39" s="29">
        <v>0</v>
      </c>
      <c r="ES39" s="29">
        <v>0</v>
      </c>
      <c r="ET39" s="29">
        <v>0</v>
      </c>
      <c r="EU39" s="29">
        <v>0</v>
      </c>
      <c r="EV39" s="29">
        <v>7.4819999999999993</v>
      </c>
      <c r="EW39" s="29">
        <v>0</v>
      </c>
      <c r="EX39" s="29">
        <v>0</v>
      </c>
      <c r="EY39" s="29">
        <v>0</v>
      </c>
      <c r="EZ39" s="29">
        <v>0</v>
      </c>
      <c r="FA39" s="29">
        <v>0</v>
      </c>
      <c r="FB39" s="29">
        <v>7.4817205500000057</v>
      </c>
      <c r="FC39" s="29">
        <v>0</v>
      </c>
      <c r="FD39" s="29">
        <v>0</v>
      </c>
      <c r="FE39" s="29">
        <v>0</v>
      </c>
      <c r="FF39" s="29">
        <v>0</v>
      </c>
      <c r="FG39" s="29">
        <v>0</v>
      </c>
      <c r="FH39" s="29">
        <v>7.4817205500000057</v>
      </c>
      <c r="FI39" s="29">
        <v>0</v>
      </c>
      <c r="FJ39" s="29">
        <v>0</v>
      </c>
      <c r="FK39" s="29">
        <v>0</v>
      </c>
      <c r="FL39" s="29">
        <v>0</v>
      </c>
      <c r="FM39" s="29">
        <v>0</v>
      </c>
      <c r="FN39" s="29">
        <v>7.4817205499999773</v>
      </c>
      <c r="FO39" s="29">
        <v>0</v>
      </c>
      <c r="FP39" s="29">
        <v>0</v>
      </c>
      <c r="FQ39" s="29">
        <v>0</v>
      </c>
      <c r="FR39" s="29">
        <v>0</v>
      </c>
      <c r="FS39" s="29">
        <v>0</v>
      </c>
      <c r="FT39" s="29">
        <v>7.4817205499999773</v>
      </c>
      <c r="FU39" s="29">
        <v>0</v>
      </c>
      <c r="FV39" s="29">
        <v>0</v>
      </c>
    </row>
    <row r="40" spans="2:178" s="7" customFormat="1" x14ac:dyDescent="0.25">
      <c r="B40" s="26"/>
      <c r="C40" s="31" t="s">
        <v>103</v>
      </c>
      <c r="D40" s="27">
        <f t="shared" si="130"/>
        <v>1362.7130282807948</v>
      </c>
      <c r="E40" s="27">
        <f t="shared" si="131"/>
        <v>-248.07268574034248</v>
      </c>
      <c r="F40" s="27">
        <f t="shared" si="132"/>
        <v>434.39749152519096</v>
      </c>
      <c r="G40" s="27">
        <f t="shared" si="133"/>
        <v>544.29622393872819</v>
      </c>
      <c r="H40" s="27">
        <f t="shared" si="134"/>
        <v>-816.10148392953829</v>
      </c>
      <c r="I40" s="27">
        <f t="shared" si="135"/>
        <v>-371.36154156472958</v>
      </c>
      <c r="J40" s="27">
        <f t="shared" si="136"/>
        <v>-538.85278431965355</v>
      </c>
      <c r="K40" s="27">
        <f t="shared" si="137"/>
        <v>-142.52940581000007</v>
      </c>
      <c r="L40" s="27">
        <f t="shared" si="138"/>
        <v>-121.21166548999997</v>
      </c>
      <c r="M40" s="27">
        <f t="shared" si="41"/>
        <v>-95.394757339999998</v>
      </c>
      <c r="N40" s="27">
        <f t="shared" si="42"/>
        <v>-129.00497406742753</v>
      </c>
      <c r="O40" s="27">
        <f t="shared" si="43"/>
        <v>-131.30186059277543</v>
      </c>
      <c r="P40" s="27">
        <f t="shared" si="44"/>
        <v>1064.5560113828872</v>
      </c>
      <c r="Q40" s="27">
        <f t="shared" si="45"/>
        <v>558.46385155811083</v>
      </c>
      <c r="R40" s="27">
        <f t="shared" si="46"/>
        <v>-561.68227062959875</v>
      </c>
      <c r="S40" s="27">
        <f t="shared" si="47"/>
        <v>-29.179703322687772</v>
      </c>
      <c r="T40" s="27">
        <f t="shared" si="48"/>
        <v>365.0657324897245</v>
      </c>
      <c r="U40" s="27">
        <f t="shared" si="49"/>
        <v>-22.276444277780513</v>
      </c>
      <c r="V40" s="27">
        <f t="shared" si="50"/>
        <v>-447.15779203153375</v>
      </c>
      <c r="W40" s="27">
        <f t="shared" si="51"/>
        <v>944.86138051693092</v>
      </c>
      <c r="X40" s="27">
        <f t="shared" si="52"/>
        <v>-511.24109767429172</v>
      </c>
      <c r="Y40" s="27">
        <f t="shared" si="53"/>
        <v>447.9350007140855</v>
      </c>
      <c r="Z40" s="27">
        <f t="shared" si="54"/>
        <v>138.05114830863198</v>
      </c>
      <c r="AA40" s="27">
        <f t="shared" si="55"/>
        <v>22.392076070264579</v>
      </c>
      <c r="AB40" s="27">
        <f t="shared" si="56"/>
        <v>-415.00307866160409</v>
      </c>
      <c r="AC40" s="27">
        <f t="shared" si="57"/>
        <v>798.85607822143561</v>
      </c>
      <c r="AD40" s="27">
        <f t="shared" si="58"/>
        <v>-291.22243863115193</v>
      </c>
      <c r="AE40" s="27">
        <f t="shared" si="59"/>
        <v>78.349443425057018</v>
      </c>
      <c r="AF40" s="27">
        <f t="shared" si="60"/>
        <v>-311.77193979817605</v>
      </c>
      <c r="AG40" s="27">
        <f t="shared" si="61"/>
        <v>-291.45654892526744</v>
      </c>
      <c r="AH40" s="27">
        <f t="shared" si="62"/>
        <v>107.10891733820209</v>
      </c>
      <c r="AI40" s="27">
        <f t="shared" si="63"/>
        <v>-285.93542080339398</v>
      </c>
      <c r="AJ40" s="27">
        <f t="shared" si="64"/>
        <v>78.488987360462318</v>
      </c>
      <c r="AK40" s="27">
        <f t="shared" si="65"/>
        <v>-271.02402545999996</v>
      </c>
      <c r="AL40" s="27">
        <f t="shared" si="66"/>
        <v>-39.971109130000059</v>
      </c>
      <c r="AM40" s="27">
        <f t="shared" si="67"/>
        <v>-312.85411057965348</v>
      </c>
      <c r="AN40" s="27">
        <f t="shared" si="68"/>
        <v>13.507603610000089</v>
      </c>
      <c r="AO40" s="27">
        <f t="shared" si="69"/>
        <v>-199.53516822000006</v>
      </c>
      <c r="AP40" s="27">
        <f t="shared" si="70"/>
        <v>-52.464546899999895</v>
      </c>
      <c r="AQ40" s="27">
        <f t="shared" si="71"/>
        <v>-22.513002520000128</v>
      </c>
      <c r="AR40" s="27">
        <f t="shared" si="72"/>
        <v>-34.550301219999952</v>
      </c>
      <c r="AS40" s="27">
        <f t="shared" si="73"/>
        <v>-33.001555170000088</v>
      </c>
      <c r="AT40" s="27">
        <f t="shared" si="74"/>
        <v>-31.865036269999919</v>
      </c>
      <c r="AU40" s="27">
        <f t="shared" si="75"/>
        <v>-19.067355449999994</v>
      </c>
      <c r="AV40" s="27">
        <f t="shared" si="76"/>
        <v>-44.195083080000032</v>
      </c>
      <c r="AW40" s="27">
        <f t="shared" si="77"/>
        <v>-26.084190690000028</v>
      </c>
      <c r="AX40" s="27">
        <f t="shared" si="78"/>
        <v>-25.015193310000015</v>
      </c>
      <c r="AY40" s="27">
        <f t="shared" si="79"/>
        <v>-22.283520659999965</v>
      </c>
      <c r="AZ40" s="27">
        <f t="shared" si="80"/>
        <v>-23.686146249999979</v>
      </c>
      <c r="BA40" s="27">
        <f t="shared" si="81"/>
        <v>-24.409897120000039</v>
      </c>
      <c r="BB40" s="27">
        <f t="shared" si="82"/>
        <v>-19.796624339999994</v>
      </c>
      <c r="BC40" s="27">
        <v>-42.748943227197465</v>
      </c>
      <c r="BD40" s="27">
        <v>-43.001161992237932</v>
      </c>
      <c r="BE40" s="27">
        <v>-43.254868847992135</v>
      </c>
      <c r="BF40" s="27">
        <v>-43.510072574195291</v>
      </c>
      <c r="BG40" s="27">
        <v>-43.766782002383046</v>
      </c>
      <c r="BH40" s="27">
        <v>-44.025006016197104</v>
      </c>
      <c r="BI40" s="27">
        <v>-44.284753551692667</v>
      </c>
      <c r="BJ40" s="27">
        <v>1155.4539664023523</v>
      </c>
      <c r="BK40" s="27">
        <v>-46.613201467772527</v>
      </c>
      <c r="BL40" s="27">
        <v>-46.894822786597999</v>
      </c>
      <c r="BM40" s="27">
        <v>-47.178145566913329</v>
      </c>
      <c r="BN40" s="27">
        <v>652.53681991162216</v>
      </c>
      <c r="BO40" s="27">
        <v>-186.13302218081398</v>
      </c>
      <c r="BP40" s="27">
        <v>-187.22528636056458</v>
      </c>
      <c r="BQ40" s="27">
        <v>-188.32396208822021</v>
      </c>
      <c r="BR40" s="27">
        <v>-189.42908701087356</v>
      </c>
      <c r="BS40" s="27">
        <v>-190.54069899674133</v>
      </c>
      <c r="BT40" s="27">
        <v>350.79008268492709</v>
      </c>
      <c r="BU40" s="27">
        <v>-81.19813636027601</v>
      </c>
      <c r="BV40" s="27">
        <v>618.31868622057436</v>
      </c>
      <c r="BW40" s="27">
        <v>-172.0548173705738</v>
      </c>
      <c r="BX40" s="27">
        <v>-173.06948612709078</v>
      </c>
      <c r="BY40" s="27">
        <v>-174.0901409582934</v>
      </c>
      <c r="BZ40" s="27">
        <v>324.88318280760365</v>
      </c>
      <c r="CA40" s="27">
        <v>-148.17453143633759</v>
      </c>
      <c r="CB40" s="27">
        <v>-149.05086905782426</v>
      </c>
      <c r="CC40" s="27">
        <v>-149.93239153737196</v>
      </c>
      <c r="CD40" s="27">
        <v>-150.8191295630966</v>
      </c>
      <c r="CE40" s="27">
        <v>248.28888599517899</v>
      </c>
      <c r="CF40" s="27">
        <v>847.39162408484856</v>
      </c>
      <c r="CG40" s="27">
        <v>-150.6067797987337</v>
      </c>
      <c r="CH40" s="27">
        <v>-199.51300829183583</v>
      </c>
      <c r="CI40" s="27">
        <v>-161.12130958372222</v>
      </c>
      <c r="CJ40" s="27">
        <v>-162.16848332009499</v>
      </c>
      <c r="CK40" s="27">
        <v>-162.10746513444573</v>
      </c>
      <c r="CL40" s="27">
        <v>772.21094916862626</v>
      </c>
      <c r="CM40" s="27">
        <v>369.20828380569566</v>
      </c>
      <c r="CN40" s="27">
        <v>-115.34246855036271</v>
      </c>
      <c r="CO40" s="27">
        <v>-115.81466694670097</v>
      </c>
      <c r="CP40" s="27">
        <v>-93.755636760417673</v>
      </c>
      <c r="CQ40" s="27">
        <v>-166.51958921723519</v>
      </c>
      <c r="CR40" s="27">
        <v>282.66730204791747</v>
      </c>
      <c r="CS40" s="27">
        <v>-143.66790938183178</v>
      </c>
      <c r="CT40" s="27">
        <v>-144.3234717391905</v>
      </c>
      <c r="CU40" s="27">
        <v>-127.01169754058179</v>
      </c>
      <c r="CV40" s="27">
        <v>178.22008154163919</v>
      </c>
      <c r="CW40" s="27">
        <v>-128.0895352021752</v>
      </c>
      <c r="CX40" s="27">
        <v>748.72553188197162</v>
      </c>
      <c r="CY40" s="27">
        <v>-61.222038761278974</v>
      </c>
      <c r="CZ40" s="27">
        <v>-118.51291717746363</v>
      </c>
      <c r="DA40" s="27">
        <v>-111.48748269240932</v>
      </c>
      <c r="DB40" s="27">
        <v>-104.29065167238187</v>
      </c>
      <c r="DC40" s="27">
        <v>-111.85435046802016</v>
      </c>
      <c r="DD40" s="27">
        <v>294.49444556545905</v>
      </c>
      <c r="DE40" s="27">
        <v>-104.78963301194449</v>
      </c>
      <c r="DF40" s="27">
        <v>-112.50285622522301</v>
      </c>
      <c r="DG40" s="27">
        <v>-94.47945056100852</v>
      </c>
      <c r="DH40" s="27">
        <v>-105.11874684570107</v>
      </c>
      <c r="DI40" s="27">
        <v>-91.292435857026916</v>
      </c>
      <c r="DJ40" s="27">
        <v>-95.045366222539471</v>
      </c>
      <c r="DK40" s="27">
        <v>308.50381390727341</v>
      </c>
      <c r="DL40" s="27">
        <v>-100.59575510703607</v>
      </c>
      <c r="DM40" s="27">
        <v>-100.79914146203525</v>
      </c>
      <c r="DN40" s="27">
        <v>-106.62055220339396</v>
      </c>
      <c r="DO40" s="27">
        <v>-89.744642689999935</v>
      </c>
      <c r="DP40" s="27">
        <v>-89.570225910000062</v>
      </c>
      <c r="DQ40" s="27">
        <v>-89.741903360000009</v>
      </c>
      <c r="DR40" s="27">
        <v>-88.960906219999941</v>
      </c>
      <c r="DS40" s="27">
        <v>257.19179694046227</v>
      </c>
      <c r="DT40" s="27">
        <v>-89.806078139999997</v>
      </c>
      <c r="DU40" s="27">
        <v>-89.987055729999938</v>
      </c>
      <c r="DV40" s="27">
        <v>-91.230891590000013</v>
      </c>
      <c r="DW40" s="27">
        <v>-88.258198000000007</v>
      </c>
      <c r="DX40" s="27">
        <v>-112.21513132000004</v>
      </c>
      <c r="DY40" s="27">
        <v>160.50222019</v>
      </c>
      <c r="DZ40" s="27">
        <v>-105.39120241999998</v>
      </c>
      <c r="EA40" s="27">
        <v>-108.7924689699999</v>
      </c>
      <c r="EB40" s="27">
        <v>-98.670439189653607</v>
      </c>
      <c r="EC40" s="27">
        <v>142.40779260000005</v>
      </c>
      <c r="ED40" s="27">
        <v>-97.194606390000047</v>
      </c>
      <c r="EE40" s="27">
        <v>-31.705582599999914</v>
      </c>
      <c r="EF40" s="27">
        <v>-96.338129250000065</v>
      </c>
      <c r="EG40" s="27">
        <v>-65.786624099999983</v>
      </c>
      <c r="EH40" s="27">
        <v>-37.410414870000025</v>
      </c>
      <c r="EI40" s="27">
        <v>-29.127029509999897</v>
      </c>
      <c r="EJ40" s="27">
        <v>-11.286187720000092</v>
      </c>
      <c r="EK40" s="27">
        <v>-12.051329669999907</v>
      </c>
      <c r="EL40" s="27">
        <v>-4.4688514300000204</v>
      </c>
      <c r="EM40" s="27">
        <v>-7.4464257000000114</v>
      </c>
      <c r="EN40" s="27">
        <v>-10.597725390000098</v>
      </c>
      <c r="EO40" s="27">
        <v>-11.631689689999959</v>
      </c>
      <c r="EP40" s="27">
        <v>-11.646455760000023</v>
      </c>
      <c r="EQ40" s="27">
        <v>-11.272155769999969</v>
      </c>
      <c r="ER40" s="27">
        <v>-11.496045819999992</v>
      </c>
      <c r="ES40" s="27">
        <v>-10.931685479999985</v>
      </c>
      <c r="ET40" s="27">
        <v>-10.573823870000112</v>
      </c>
      <c r="EU40" s="27">
        <v>-11.056024039999826</v>
      </c>
      <c r="EV40" s="27">
        <v>-10.040087450000144</v>
      </c>
      <c r="EW40" s="27">
        <v>-10.768924779999949</v>
      </c>
      <c r="EX40" s="27">
        <v>-10.337440130000047</v>
      </c>
      <c r="EY40" s="27">
        <v>-4.4094790099999699</v>
      </c>
      <c r="EZ40" s="27">
        <v>-4.3204363099999767</v>
      </c>
      <c r="FA40" s="27">
        <v>-23.128951780000065</v>
      </c>
      <c r="FB40" s="27">
        <v>-10.699115950000007</v>
      </c>
      <c r="FC40" s="27">
        <v>-10.36701534999996</v>
      </c>
      <c r="FD40" s="27">
        <v>-10.764874769999992</v>
      </c>
      <c r="FE40" s="27">
        <v>-10.439714260000059</v>
      </c>
      <c r="FF40" s="27">
        <v>-4.8796016599999774</v>
      </c>
      <c r="FG40" s="27">
        <v>-10.104627630000024</v>
      </c>
      <c r="FH40" s="27">
        <v>-7.6577272799999605</v>
      </c>
      <c r="FI40" s="27">
        <v>-7.2528384000000301</v>
      </c>
      <c r="FJ40" s="27">
        <v>-7.831180809999978</v>
      </c>
      <c r="FK40" s="27">
        <v>-8.1277336599999899</v>
      </c>
      <c r="FL40" s="27">
        <v>-6.3246061899999972</v>
      </c>
      <c r="FM40" s="27">
        <v>-7.8569559800000093</v>
      </c>
      <c r="FN40" s="27">
        <v>-7.9311056600000143</v>
      </c>
      <c r="FO40" s="27">
        <v>-7.8980846099999553</v>
      </c>
      <c r="FP40" s="27">
        <v>-8.2344459600000732</v>
      </c>
      <c r="FQ40" s="27">
        <v>-8.0204925199999479</v>
      </c>
      <c r="FR40" s="27">
        <v>-8.154958640000018</v>
      </c>
      <c r="FS40" s="27">
        <v>-7.5595771799999625</v>
      </c>
      <c r="FT40" s="27">
        <v>-5.6828697999999918</v>
      </c>
      <c r="FU40" s="27">
        <v>-6.5541773600000397</v>
      </c>
      <c r="FV40" s="27">
        <v>-6.9638744999999744</v>
      </c>
    </row>
    <row r="41" spans="2:178" s="7" customFormat="1" ht="15" hidden="1" customHeight="1" x14ac:dyDescent="0.25">
      <c r="B41" s="26"/>
      <c r="C41" s="31" t="s">
        <v>18</v>
      </c>
      <c r="D41" s="27">
        <f t="shared" si="130"/>
        <v>0</v>
      </c>
      <c r="E41" s="27">
        <f t="shared" si="131"/>
        <v>0</v>
      </c>
      <c r="F41" s="27">
        <f t="shared" si="132"/>
        <v>0</v>
      </c>
      <c r="G41" s="27">
        <f t="shared" si="133"/>
        <v>0</v>
      </c>
      <c r="H41" s="27">
        <f t="shared" si="134"/>
        <v>0</v>
      </c>
      <c r="I41" s="27">
        <f t="shared" si="135"/>
        <v>0</v>
      </c>
      <c r="J41" s="27">
        <f t="shared" si="136"/>
        <v>0</v>
      </c>
      <c r="K41" s="27">
        <f t="shared" si="137"/>
        <v>0</v>
      </c>
      <c r="L41" s="27">
        <f t="shared" si="138"/>
        <v>0</v>
      </c>
      <c r="M41" s="27">
        <f t="shared" si="41"/>
        <v>0</v>
      </c>
      <c r="N41" s="27">
        <f t="shared" si="42"/>
        <v>0</v>
      </c>
      <c r="O41" s="27">
        <f t="shared" si="43"/>
        <v>0</v>
      </c>
      <c r="P41" s="27">
        <f t="shared" si="44"/>
        <v>0</v>
      </c>
      <c r="Q41" s="27">
        <f t="shared" si="45"/>
        <v>0</v>
      </c>
      <c r="R41" s="27">
        <f t="shared" si="46"/>
        <v>0</v>
      </c>
      <c r="S41" s="27">
        <f t="shared" si="47"/>
        <v>0</v>
      </c>
      <c r="T41" s="27">
        <f t="shared" si="48"/>
        <v>0</v>
      </c>
      <c r="U41" s="27">
        <f t="shared" si="49"/>
        <v>0</v>
      </c>
      <c r="V41" s="27">
        <f t="shared" si="50"/>
        <v>0</v>
      </c>
      <c r="W41" s="27">
        <f t="shared" si="51"/>
        <v>0</v>
      </c>
      <c r="X41" s="27">
        <f t="shared" si="52"/>
        <v>0</v>
      </c>
      <c r="Y41" s="27">
        <f t="shared" si="53"/>
        <v>0</v>
      </c>
      <c r="Z41" s="27">
        <f t="shared" si="54"/>
        <v>0</v>
      </c>
      <c r="AA41" s="27">
        <f t="shared" si="55"/>
        <v>0</v>
      </c>
      <c r="AB41" s="27">
        <f t="shared" si="56"/>
        <v>0</v>
      </c>
      <c r="AC41" s="27">
        <f t="shared" si="57"/>
        <v>0</v>
      </c>
      <c r="AD41" s="27">
        <f t="shared" si="58"/>
        <v>0</v>
      </c>
      <c r="AE41" s="27">
        <f t="shared" si="59"/>
        <v>0</v>
      </c>
      <c r="AF41" s="27">
        <f t="shared" si="60"/>
        <v>0</v>
      </c>
      <c r="AG41" s="27">
        <f t="shared" si="61"/>
        <v>0</v>
      </c>
      <c r="AH41" s="27">
        <f t="shared" si="62"/>
        <v>0</v>
      </c>
      <c r="AI41" s="27">
        <f t="shared" si="63"/>
        <v>0</v>
      </c>
      <c r="AJ41" s="27">
        <f t="shared" si="64"/>
        <v>0</v>
      </c>
      <c r="AK41" s="27">
        <f t="shared" si="65"/>
        <v>0</v>
      </c>
      <c r="AL41" s="27">
        <f t="shared" si="66"/>
        <v>0</v>
      </c>
      <c r="AM41" s="27">
        <f t="shared" si="67"/>
        <v>0</v>
      </c>
      <c r="AN41" s="27">
        <f t="shared" si="68"/>
        <v>0</v>
      </c>
      <c r="AO41" s="27">
        <f t="shared" si="69"/>
        <v>0</v>
      </c>
      <c r="AP41" s="27">
        <f t="shared" si="70"/>
        <v>0</v>
      </c>
      <c r="AQ41" s="27">
        <f t="shared" si="71"/>
        <v>0</v>
      </c>
      <c r="AR41" s="27">
        <f t="shared" si="72"/>
        <v>0</v>
      </c>
      <c r="AS41" s="27">
        <f t="shared" si="73"/>
        <v>0</v>
      </c>
      <c r="AT41" s="27">
        <f t="shared" si="74"/>
        <v>0</v>
      </c>
      <c r="AU41" s="27">
        <f t="shared" si="75"/>
        <v>0</v>
      </c>
      <c r="AV41" s="27">
        <f t="shared" si="76"/>
        <v>0</v>
      </c>
      <c r="AW41" s="27">
        <f t="shared" si="77"/>
        <v>0</v>
      </c>
      <c r="AX41" s="27">
        <f t="shared" si="78"/>
        <v>0</v>
      </c>
      <c r="AY41" s="27">
        <f t="shared" si="79"/>
        <v>0</v>
      </c>
      <c r="AZ41" s="27">
        <f t="shared" si="80"/>
        <v>0</v>
      </c>
      <c r="BA41" s="27">
        <f t="shared" si="81"/>
        <v>0</v>
      </c>
      <c r="BB41" s="27">
        <f t="shared" si="82"/>
        <v>0</v>
      </c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</row>
    <row r="42" spans="2:178" s="7" customFormat="1" ht="15" hidden="1" customHeight="1" x14ac:dyDescent="0.25">
      <c r="B42" s="26"/>
      <c r="C42" s="31" t="s">
        <v>19</v>
      </c>
      <c r="D42" s="27">
        <f t="shared" si="130"/>
        <v>0</v>
      </c>
      <c r="E42" s="27">
        <f t="shared" si="131"/>
        <v>0</v>
      </c>
      <c r="F42" s="27">
        <f t="shared" si="132"/>
        <v>0</v>
      </c>
      <c r="G42" s="27">
        <f t="shared" si="133"/>
        <v>0</v>
      </c>
      <c r="H42" s="27">
        <f t="shared" si="134"/>
        <v>0</v>
      </c>
      <c r="I42" s="27">
        <f t="shared" si="135"/>
        <v>0</v>
      </c>
      <c r="J42" s="27">
        <f t="shared" si="136"/>
        <v>0</v>
      </c>
      <c r="K42" s="27">
        <f t="shared" si="137"/>
        <v>0</v>
      </c>
      <c r="L42" s="27">
        <f t="shared" si="138"/>
        <v>0</v>
      </c>
      <c r="M42" s="27">
        <f t="shared" si="41"/>
        <v>0</v>
      </c>
      <c r="N42" s="27">
        <f t="shared" si="42"/>
        <v>0</v>
      </c>
      <c r="O42" s="27">
        <f t="shared" si="43"/>
        <v>0</v>
      </c>
      <c r="P42" s="27">
        <f t="shared" si="44"/>
        <v>0</v>
      </c>
      <c r="Q42" s="27">
        <f t="shared" si="45"/>
        <v>0</v>
      </c>
      <c r="R42" s="27">
        <f t="shared" si="46"/>
        <v>0</v>
      </c>
      <c r="S42" s="27">
        <f t="shared" si="47"/>
        <v>0</v>
      </c>
      <c r="T42" s="27">
        <f t="shared" si="48"/>
        <v>0</v>
      </c>
      <c r="U42" s="27">
        <f t="shared" si="49"/>
        <v>0</v>
      </c>
      <c r="V42" s="27">
        <f t="shared" si="50"/>
        <v>0</v>
      </c>
      <c r="W42" s="27">
        <f t="shared" si="51"/>
        <v>0</v>
      </c>
      <c r="X42" s="27">
        <f t="shared" si="52"/>
        <v>0</v>
      </c>
      <c r="Y42" s="27">
        <f t="shared" si="53"/>
        <v>0</v>
      </c>
      <c r="Z42" s="27">
        <f t="shared" si="54"/>
        <v>0</v>
      </c>
      <c r="AA42" s="27">
        <f t="shared" si="55"/>
        <v>0</v>
      </c>
      <c r="AB42" s="27">
        <f t="shared" si="56"/>
        <v>0</v>
      </c>
      <c r="AC42" s="27">
        <f t="shared" si="57"/>
        <v>0</v>
      </c>
      <c r="AD42" s="27">
        <f t="shared" si="58"/>
        <v>0</v>
      </c>
      <c r="AE42" s="27">
        <f t="shared" si="59"/>
        <v>0</v>
      </c>
      <c r="AF42" s="27">
        <f t="shared" si="60"/>
        <v>0</v>
      </c>
      <c r="AG42" s="27">
        <f t="shared" si="61"/>
        <v>0</v>
      </c>
      <c r="AH42" s="27">
        <f t="shared" si="62"/>
        <v>0</v>
      </c>
      <c r="AI42" s="27">
        <f t="shared" si="63"/>
        <v>0</v>
      </c>
      <c r="AJ42" s="27">
        <f t="shared" si="64"/>
        <v>0</v>
      </c>
      <c r="AK42" s="27">
        <f t="shared" si="65"/>
        <v>0</v>
      </c>
      <c r="AL42" s="27">
        <f t="shared" si="66"/>
        <v>0</v>
      </c>
      <c r="AM42" s="27">
        <f t="shared" si="67"/>
        <v>0</v>
      </c>
      <c r="AN42" s="27">
        <f t="shared" si="68"/>
        <v>0</v>
      </c>
      <c r="AO42" s="27">
        <f t="shared" si="69"/>
        <v>0</v>
      </c>
      <c r="AP42" s="27">
        <f t="shared" si="70"/>
        <v>0</v>
      </c>
      <c r="AQ42" s="27">
        <f t="shared" si="71"/>
        <v>0</v>
      </c>
      <c r="AR42" s="27">
        <f t="shared" si="72"/>
        <v>0</v>
      </c>
      <c r="AS42" s="27">
        <f t="shared" si="73"/>
        <v>0</v>
      </c>
      <c r="AT42" s="27">
        <f t="shared" si="74"/>
        <v>0</v>
      </c>
      <c r="AU42" s="27">
        <f t="shared" si="75"/>
        <v>0</v>
      </c>
      <c r="AV42" s="27">
        <f t="shared" si="76"/>
        <v>0</v>
      </c>
      <c r="AW42" s="27">
        <f t="shared" si="77"/>
        <v>0</v>
      </c>
      <c r="AX42" s="27">
        <f t="shared" si="78"/>
        <v>0</v>
      </c>
      <c r="AY42" s="27">
        <f t="shared" si="79"/>
        <v>0</v>
      </c>
      <c r="AZ42" s="27">
        <f t="shared" si="80"/>
        <v>0</v>
      </c>
      <c r="BA42" s="27">
        <f t="shared" si="81"/>
        <v>0</v>
      </c>
      <c r="BB42" s="27">
        <f t="shared" si="82"/>
        <v>0</v>
      </c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</row>
    <row r="43" spans="2:178" s="7" customFormat="1" ht="15" hidden="1" customHeight="1" x14ac:dyDescent="0.25">
      <c r="B43" s="26"/>
      <c r="C43" s="31" t="s">
        <v>20</v>
      </c>
      <c r="D43" s="27">
        <f t="shared" si="130"/>
        <v>0</v>
      </c>
      <c r="E43" s="27">
        <f t="shared" si="131"/>
        <v>0</v>
      </c>
      <c r="F43" s="27">
        <f t="shared" si="132"/>
        <v>0</v>
      </c>
      <c r="G43" s="27">
        <f t="shared" si="133"/>
        <v>0</v>
      </c>
      <c r="H43" s="27">
        <f t="shared" si="134"/>
        <v>0</v>
      </c>
      <c r="I43" s="27">
        <f t="shared" si="135"/>
        <v>0</v>
      </c>
      <c r="J43" s="27">
        <f t="shared" si="136"/>
        <v>0</v>
      </c>
      <c r="K43" s="27">
        <f t="shared" si="137"/>
        <v>0</v>
      </c>
      <c r="L43" s="27">
        <f t="shared" si="138"/>
        <v>0</v>
      </c>
      <c r="M43" s="27">
        <f t="shared" si="41"/>
        <v>0</v>
      </c>
      <c r="N43" s="27">
        <f t="shared" si="42"/>
        <v>0</v>
      </c>
      <c r="O43" s="27">
        <f t="shared" si="43"/>
        <v>0</v>
      </c>
      <c r="P43" s="27">
        <f t="shared" si="44"/>
        <v>0</v>
      </c>
      <c r="Q43" s="27">
        <f t="shared" si="45"/>
        <v>0</v>
      </c>
      <c r="R43" s="27">
        <f t="shared" si="46"/>
        <v>0</v>
      </c>
      <c r="S43" s="27">
        <f t="shared" si="47"/>
        <v>0</v>
      </c>
      <c r="T43" s="27">
        <f t="shared" si="48"/>
        <v>0</v>
      </c>
      <c r="U43" s="27">
        <f t="shared" si="49"/>
        <v>0</v>
      </c>
      <c r="V43" s="27">
        <f t="shared" si="50"/>
        <v>0</v>
      </c>
      <c r="W43" s="27">
        <f t="shared" si="51"/>
        <v>0</v>
      </c>
      <c r="X43" s="27">
        <f t="shared" si="52"/>
        <v>0</v>
      </c>
      <c r="Y43" s="27">
        <f t="shared" si="53"/>
        <v>0</v>
      </c>
      <c r="Z43" s="27">
        <f t="shared" si="54"/>
        <v>0</v>
      </c>
      <c r="AA43" s="27">
        <f t="shared" si="55"/>
        <v>0</v>
      </c>
      <c r="AB43" s="27">
        <f t="shared" si="56"/>
        <v>0</v>
      </c>
      <c r="AC43" s="27">
        <f t="shared" si="57"/>
        <v>0</v>
      </c>
      <c r="AD43" s="27">
        <f t="shared" si="58"/>
        <v>0</v>
      </c>
      <c r="AE43" s="27">
        <f t="shared" si="59"/>
        <v>0</v>
      </c>
      <c r="AF43" s="27">
        <f t="shared" si="60"/>
        <v>0</v>
      </c>
      <c r="AG43" s="27">
        <f t="shared" si="61"/>
        <v>0</v>
      </c>
      <c r="AH43" s="27">
        <f t="shared" si="62"/>
        <v>0</v>
      </c>
      <c r="AI43" s="27">
        <f t="shared" si="63"/>
        <v>0</v>
      </c>
      <c r="AJ43" s="27">
        <f t="shared" si="64"/>
        <v>0</v>
      </c>
      <c r="AK43" s="27">
        <f t="shared" si="65"/>
        <v>0</v>
      </c>
      <c r="AL43" s="27">
        <f t="shared" si="66"/>
        <v>0</v>
      </c>
      <c r="AM43" s="27">
        <f t="shared" si="67"/>
        <v>0</v>
      </c>
      <c r="AN43" s="27">
        <f t="shared" si="68"/>
        <v>0</v>
      </c>
      <c r="AO43" s="27">
        <f t="shared" si="69"/>
        <v>0</v>
      </c>
      <c r="AP43" s="27">
        <f t="shared" si="70"/>
        <v>0</v>
      </c>
      <c r="AQ43" s="27">
        <f t="shared" si="71"/>
        <v>0</v>
      </c>
      <c r="AR43" s="27">
        <f t="shared" si="72"/>
        <v>0</v>
      </c>
      <c r="AS43" s="27">
        <f t="shared" si="73"/>
        <v>0</v>
      </c>
      <c r="AT43" s="27">
        <f t="shared" si="74"/>
        <v>0</v>
      </c>
      <c r="AU43" s="27">
        <f t="shared" si="75"/>
        <v>0</v>
      </c>
      <c r="AV43" s="27">
        <f t="shared" si="76"/>
        <v>0</v>
      </c>
      <c r="AW43" s="27">
        <f t="shared" si="77"/>
        <v>0</v>
      </c>
      <c r="AX43" s="27">
        <f t="shared" si="78"/>
        <v>0</v>
      </c>
      <c r="AY43" s="27">
        <f t="shared" si="79"/>
        <v>0</v>
      </c>
      <c r="AZ43" s="27">
        <f t="shared" si="80"/>
        <v>0</v>
      </c>
      <c r="BA43" s="27">
        <f t="shared" si="81"/>
        <v>0</v>
      </c>
      <c r="BB43" s="27">
        <f t="shared" si="82"/>
        <v>0</v>
      </c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</row>
    <row r="44" spans="2:178" s="7" customFormat="1" x14ac:dyDescent="0.25">
      <c r="B44" s="26"/>
      <c r="C44" s="31" t="s">
        <v>21</v>
      </c>
      <c r="D44" s="27">
        <f t="shared" si="130"/>
        <v>0</v>
      </c>
      <c r="E44" s="27">
        <f t="shared" si="131"/>
        <v>0</v>
      </c>
      <c r="F44" s="27">
        <f t="shared" si="132"/>
        <v>0</v>
      </c>
      <c r="G44" s="27">
        <f t="shared" si="133"/>
        <v>0</v>
      </c>
      <c r="H44" s="27">
        <f t="shared" si="134"/>
        <v>0</v>
      </c>
      <c r="I44" s="27">
        <f t="shared" si="135"/>
        <v>0</v>
      </c>
      <c r="J44" s="27">
        <f t="shared" si="136"/>
        <v>0</v>
      </c>
      <c r="K44" s="27">
        <f t="shared" si="137"/>
        <v>0</v>
      </c>
      <c r="L44" s="27">
        <f t="shared" si="138"/>
        <v>0</v>
      </c>
      <c r="M44" s="27">
        <f t="shared" si="41"/>
        <v>0</v>
      </c>
      <c r="N44" s="27">
        <f t="shared" si="42"/>
        <v>0</v>
      </c>
      <c r="O44" s="27">
        <f t="shared" si="43"/>
        <v>0</v>
      </c>
      <c r="P44" s="27">
        <f t="shared" si="44"/>
        <v>0</v>
      </c>
      <c r="Q44" s="27">
        <f t="shared" si="45"/>
        <v>0</v>
      </c>
      <c r="R44" s="27">
        <f t="shared" si="46"/>
        <v>0</v>
      </c>
      <c r="S44" s="27">
        <f t="shared" si="47"/>
        <v>0</v>
      </c>
      <c r="T44" s="27">
        <f t="shared" si="48"/>
        <v>0</v>
      </c>
      <c r="U44" s="27">
        <f t="shared" si="49"/>
        <v>0</v>
      </c>
      <c r="V44" s="27">
        <f t="shared" si="50"/>
        <v>0</v>
      </c>
      <c r="W44" s="27">
        <f t="shared" si="51"/>
        <v>0</v>
      </c>
      <c r="X44" s="27">
        <f t="shared" si="52"/>
        <v>0</v>
      </c>
      <c r="Y44" s="27">
        <f t="shared" si="53"/>
        <v>0</v>
      </c>
      <c r="Z44" s="27">
        <f t="shared" si="54"/>
        <v>0</v>
      </c>
      <c r="AA44" s="27">
        <f t="shared" si="55"/>
        <v>0</v>
      </c>
      <c r="AB44" s="27">
        <f t="shared" si="56"/>
        <v>0</v>
      </c>
      <c r="AC44" s="27">
        <f t="shared" si="57"/>
        <v>0</v>
      </c>
      <c r="AD44" s="27">
        <f t="shared" si="58"/>
        <v>0</v>
      </c>
      <c r="AE44" s="27">
        <f t="shared" si="59"/>
        <v>0</v>
      </c>
      <c r="AF44" s="27">
        <f t="shared" si="60"/>
        <v>0</v>
      </c>
      <c r="AG44" s="27">
        <f t="shared" si="61"/>
        <v>0</v>
      </c>
      <c r="AH44" s="27">
        <f t="shared" si="62"/>
        <v>0</v>
      </c>
      <c r="AI44" s="27">
        <f t="shared" si="63"/>
        <v>0</v>
      </c>
      <c r="AJ44" s="27">
        <f t="shared" si="64"/>
        <v>0</v>
      </c>
      <c r="AK44" s="27">
        <f t="shared" si="65"/>
        <v>0</v>
      </c>
      <c r="AL44" s="27">
        <f t="shared" si="66"/>
        <v>0</v>
      </c>
      <c r="AM44" s="27">
        <f t="shared" si="67"/>
        <v>0</v>
      </c>
      <c r="AN44" s="27">
        <f t="shared" si="68"/>
        <v>0</v>
      </c>
      <c r="AO44" s="27">
        <f t="shared" si="69"/>
        <v>0</v>
      </c>
      <c r="AP44" s="27">
        <f t="shared" si="70"/>
        <v>0</v>
      </c>
      <c r="AQ44" s="27">
        <f t="shared" si="71"/>
        <v>0</v>
      </c>
      <c r="AR44" s="27">
        <f t="shared" si="72"/>
        <v>0</v>
      </c>
      <c r="AS44" s="27">
        <f t="shared" si="73"/>
        <v>0</v>
      </c>
      <c r="AT44" s="27">
        <f t="shared" si="74"/>
        <v>0</v>
      </c>
      <c r="AU44" s="27">
        <f t="shared" si="75"/>
        <v>0</v>
      </c>
      <c r="AV44" s="27">
        <f t="shared" si="76"/>
        <v>0</v>
      </c>
      <c r="AW44" s="27">
        <f t="shared" si="77"/>
        <v>0</v>
      </c>
      <c r="AX44" s="27">
        <f t="shared" si="78"/>
        <v>0</v>
      </c>
      <c r="AY44" s="27">
        <f t="shared" si="79"/>
        <v>0</v>
      </c>
      <c r="AZ44" s="27">
        <f t="shared" si="80"/>
        <v>0</v>
      </c>
      <c r="BA44" s="27">
        <f t="shared" si="81"/>
        <v>0</v>
      </c>
      <c r="BB44" s="27">
        <f t="shared" si="82"/>
        <v>0</v>
      </c>
      <c r="BC44" s="27">
        <f>+BC33</f>
        <v>0</v>
      </c>
      <c r="BD44" s="27">
        <f t="shared" ref="BD44:BN44" si="139">+BD33</f>
        <v>0</v>
      </c>
      <c r="BE44" s="27">
        <f t="shared" si="139"/>
        <v>0</v>
      </c>
      <c r="BF44" s="27">
        <f t="shared" si="139"/>
        <v>0</v>
      </c>
      <c r="BG44" s="27">
        <f t="shared" si="139"/>
        <v>0</v>
      </c>
      <c r="BH44" s="27">
        <f t="shared" si="139"/>
        <v>0</v>
      </c>
      <c r="BI44" s="27">
        <f t="shared" si="139"/>
        <v>0</v>
      </c>
      <c r="BJ44" s="27">
        <f t="shared" si="139"/>
        <v>0</v>
      </c>
      <c r="BK44" s="27">
        <f t="shared" si="139"/>
        <v>0</v>
      </c>
      <c r="BL44" s="27">
        <f t="shared" si="139"/>
        <v>0</v>
      </c>
      <c r="BM44" s="27">
        <f t="shared" si="139"/>
        <v>0</v>
      </c>
      <c r="BN44" s="27">
        <f t="shared" si="139"/>
        <v>0</v>
      </c>
      <c r="BO44" s="27">
        <f>+BO33</f>
        <v>0</v>
      </c>
      <c r="BP44" s="27">
        <f t="shared" ref="BP44:BZ44" si="140">+BP33</f>
        <v>0</v>
      </c>
      <c r="BQ44" s="27">
        <f t="shared" si="140"/>
        <v>0</v>
      </c>
      <c r="BR44" s="27">
        <f t="shared" si="140"/>
        <v>0</v>
      </c>
      <c r="BS44" s="27">
        <f t="shared" si="140"/>
        <v>0</v>
      </c>
      <c r="BT44" s="27">
        <f t="shared" si="140"/>
        <v>0</v>
      </c>
      <c r="BU44" s="27">
        <f t="shared" si="140"/>
        <v>0</v>
      </c>
      <c r="BV44" s="27">
        <f t="shared" si="140"/>
        <v>0</v>
      </c>
      <c r="BW44" s="27">
        <f t="shared" si="140"/>
        <v>0</v>
      </c>
      <c r="BX44" s="27">
        <f t="shared" si="140"/>
        <v>0</v>
      </c>
      <c r="BY44" s="27">
        <f t="shared" si="140"/>
        <v>0</v>
      </c>
      <c r="BZ44" s="27">
        <f t="shared" si="140"/>
        <v>0</v>
      </c>
      <c r="CA44" s="27">
        <f>+CA33</f>
        <v>0</v>
      </c>
      <c r="CB44" s="27">
        <f t="shared" ref="CB44:CL44" si="141">+CB33</f>
        <v>0</v>
      </c>
      <c r="CC44" s="27">
        <f t="shared" si="141"/>
        <v>0</v>
      </c>
      <c r="CD44" s="27">
        <f t="shared" si="141"/>
        <v>0</v>
      </c>
      <c r="CE44" s="27">
        <f t="shared" si="141"/>
        <v>0</v>
      </c>
      <c r="CF44" s="27">
        <f t="shared" si="141"/>
        <v>0</v>
      </c>
      <c r="CG44" s="27">
        <f t="shared" si="141"/>
        <v>0</v>
      </c>
      <c r="CH44" s="27">
        <f t="shared" si="141"/>
        <v>0</v>
      </c>
      <c r="CI44" s="27">
        <f t="shared" si="141"/>
        <v>0</v>
      </c>
      <c r="CJ44" s="27">
        <f t="shared" si="141"/>
        <v>0</v>
      </c>
      <c r="CK44" s="27">
        <f t="shared" si="141"/>
        <v>0</v>
      </c>
      <c r="CL44" s="27">
        <f t="shared" si="141"/>
        <v>0</v>
      </c>
      <c r="CM44" s="27">
        <f>+CM33</f>
        <v>0</v>
      </c>
      <c r="CN44" s="27">
        <f t="shared" ref="CN44:CX44" si="142">+CN33</f>
        <v>0</v>
      </c>
      <c r="CO44" s="27">
        <f t="shared" si="142"/>
        <v>0</v>
      </c>
      <c r="CP44" s="27">
        <f t="shared" si="142"/>
        <v>0</v>
      </c>
      <c r="CQ44" s="27">
        <f t="shared" si="142"/>
        <v>0</v>
      </c>
      <c r="CR44" s="27">
        <f t="shared" si="142"/>
        <v>0</v>
      </c>
      <c r="CS44" s="27">
        <f t="shared" si="142"/>
        <v>0</v>
      </c>
      <c r="CT44" s="27">
        <f t="shared" si="142"/>
        <v>0</v>
      </c>
      <c r="CU44" s="27">
        <f t="shared" si="142"/>
        <v>0</v>
      </c>
      <c r="CV44" s="27">
        <f t="shared" si="142"/>
        <v>0</v>
      </c>
      <c r="CW44" s="27">
        <f t="shared" si="142"/>
        <v>0</v>
      </c>
      <c r="CX44" s="27">
        <f t="shared" si="142"/>
        <v>0</v>
      </c>
      <c r="CY44" s="27">
        <f>+CY33</f>
        <v>0</v>
      </c>
      <c r="CZ44" s="27">
        <f t="shared" ref="CZ44:DJ44" si="143">+CZ33</f>
        <v>0</v>
      </c>
      <c r="DA44" s="27">
        <f t="shared" si="143"/>
        <v>0</v>
      </c>
      <c r="DB44" s="27">
        <f t="shared" si="143"/>
        <v>0</v>
      </c>
      <c r="DC44" s="27">
        <f t="shared" si="143"/>
        <v>0</v>
      </c>
      <c r="DD44" s="27">
        <f t="shared" si="143"/>
        <v>0</v>
      </c>
      <c r="DE44" s="27">
        <f t="shared" si="143"/>
        <v>0</v>
      </c>
      <c r="DF44" s="27">
        <f t="shared" si="143"/>
        <v>0</v>
      </c>
      <c r="DG44" s="27">
        <f t="shared" si="143"/>
        <v>0</v>
      </c>
      <c r="DH44" s="27">
        <f t="shared" si="143"/>
        <v>0</v>
      </c>
      <c r="DI44" s="27">
        <f t="shared" si="143"/>
        <v>0</v>
      </c>
      <c r="DJ44" s="27">
        <f t="shared" si="143"/>
        <v>0</v>
      </c>
      <c r="DK44" s="27">
        <f>+DK33</f>
        <v>0</v>
      </c>
      <c r="DL44" s="27">
        <f t="shared" ref="DL44:DV44" si="144">+DL33</f>
        <v>0</v>
      </c>
      <c r="DM44" s="27">
        <f t="shared" si="144"/>
        <v>0</v>
      </c>
      <c r="DN44" s="27">
        <f t="shared" si="144"/>
        <v>0</v>
      </c>
      <c r="DO44" s="27">
        <f t="shared" si="144"/>
        <v>0</v>
      </c>
      <c r="DP44" s="27">
        <f t="shared" si="144"/>
        <v>0</v>
      </c>
      <c r="DQ44" s="27">
        <f t="shared" si="144"/>
        <v>0</v>
      </c>
      <c r="DR44" s="27">
        <f t="shared" si="144"/>
        <v>0</v>
      </c>
      <c r="DS44" s="27">
        <f t="shared" si="144"/>
        <v>0</v>
      </c>
      <c r="DT44" s="27">
        <f t="shared" si="144"/>
        <v>0</v>
      </c>
      <c r="DU44" s="27">
        <f t="shared" si="144"/>
        <v>0</v>
      </c>
      <c r="DV44" s="27">
        <f t="shared" si="144"/>
        <v>0</v>
      </c>
      <c r="DW44" s="27">
        <v>0</v>
      </c>
      <c r="DX44" s="27">
        <v>0</v>
      </c>
      <c r="DY44" s="27">
        <v>0</v>
      </c>
      <c r="DZ44" s="27">
        <v>0</v>
      </c>
      <c r="EA44" s="27">
        <v>0</v>
      </c>
      <c r="EB44" s="27">
        <v>0</v>
      </c>
      <c r="EC44" s="27">
        <v>0</v>
      </c>
      <c r="ED44" s="27">
        <v>0</v>
      </c>
      <c r="EE44" s="27">
        <v>0</v>
      </c>
      <c r="EF44" s="27">
        <v>0</v>
      </c>
      <c r="EG44" s="27">
        <v>0</v>
      </c>
      <c r="EH44" s="27">
        <v>0</v>
      </c>
      <c r="EI44" s="27">
        <v>0</v>
      </c>
      <c r="EJ44" s="27">
        <v>0</v>
      </c>
      <c r="EK44" s="27">
        <v>0</v>
      </c>
      <c r="EL44" s="27">
        <v>0</v>
      </c>
      <c r="EM44" s="27">
        <v>0</v>
      </c>
      <c r="EN44" s="27">
        <v>0</v>
      </c>
      <c r="EO44" s="27">
        <v>0</v>
      </c>
      <c r="EP44" s="27">
        <v>0</v>
      </c>
      <c r="EQ44" s="27">
        <v>0</v>
      </c>
      <c r="ER44" s="27">
        <v>0</v>
      </c>
      <c r="ES44" s="27">
        <v>0</v>
      </c>
      <c r="ET44" s="27">
        <v>0</v>
      </c>
      <c r="EU44" s="27">
        <v>0</v>
      </c>
      <c r="EV44" s="27">
        <v>0</v>
      </c>
      <c r="EW44" s="27">
        <v>0</v>
      </c>
      <c r="EX44" s="27">
        <v>0</v>
      </c>
      <c r="EY44" s="27">
        <v>0</v>
      </c>
      <c r="EZ44" s="27">
        <v>0</v>
      </c>
      <c r="FA44" s="27">
        <v>0</v>
      </c>
      <c r="FB44" s="27">
        <v>0</v>
      </c>
      <c r="FC44" s="27">
        <v>0</v>
      </c>
      <c r="FD44" s="27">
        <v>0</v>
      </c>
      <c r="FE44" s="27">
        <v>0</v>
      </c>
      <c r="FF44" s="27">
        <v>0</v>
      </c>
      <c r="FG44" s="27">
        <v>0</v>
      </c>
      <c r="FH44" s="27">
        <v>0</v>
      </c>
      <c r="FI44" s="27">
        <v>0</v>
      </c>
      <c r="FJ44" s="27">
        <v>0</v>
      </c>
      <c r="FK44" s="27">
        <v>0</v>
      </c>
      <c r="FL44" s="27">
        <v>0</v>
      </c>
      <c r="FM44" s="27">
        <v>0</v>
      </c>
      <c r="FN44" s="27">
        <v>0</v>
      </c>
      <c r="FO44" s="27">
        <v>0</v>
      </c>
      <c r="FP44" s="27">
        <v>0</v>
      </c>
      <c r="FQ44" s="27">
        <v>0</v>
      </c>
      <c r="FR44" s="27">
        <v>0</v>
      </c>
      <c r="FS44" s="27">
        <v>0</v>
      </c>
      <c r="FT44" s="27">
        <v>0</v>
      </c>
      <c r="FU44" s="27">
        <v>0</v>
      </c>
      <c r="FV44" s="27">
        <v>0</v>
      </c>
    </row>
    <row r="45" spans="2:178" s="7" customFormat="1" ht="15" hidden="1" customHeight="1" x14ac:dyDescent="0.25">
      <c r="B45" s="26"/>
      <c r="C45" s="31" t="s">
        <v>22</v>
      </c>
      <c r="D45" s="27">
        <f t="shared" si="130"/>
        <v>0</v>
      </c>
      <c r="E45" s="27">
        <f t="shared" si="131"/>
        <v>0</v>
      </c>
      <c r="F45" s="27">
        <f t="shared" si="132"/>
        <v>0</v>
      </c>
      <c r="G45" s="27">
        <f t="shared" si="133"/>
        <v>0</v>
      </c>
      <c r="H45" s="27">
        <f t="shared" si="134"/>
        <v>0</v>
      </c>
      <c r="I45" s="27">
        <f t="shared" si="135"/>
        <v>0</v>
      </c>
      <c r="J45" s="27">
        <f t="shared" si="136"/>
        <v>0</v>
      </c>
      <c r="K45" s="27">
        <f t="shared" si="137"/>
        <v>0</v>
      </c>
      <c r="L45" s="27">
        <f t="shared" si="138"/>
        <v>0</v>
      </c>
      <c r="M45" s="27">
        <f t="shared" si="41"/>
        <v>0</v>
      </c>
      <c r="N45" s="27">
        <f t="shared" si="42"/>
        <v>0</v>
      </c>
      <c r="O45" s="27">
        <f t="shared" si="43"/>
        <v>0</v>
      </c>
      <c r="P45" s="27">
        <f t="shared" si="44"/>
        <v>0</v>
      </c>
      <c r="Q45" s="27">
        <f t="shared" si="45"/>
        <v>0</v>
      </c>
      <c r="R45" s="27">
        <f t="shared" si="46"/>
        <v>0</v>
      </c>
      <c r="S45" s="27">
        <f t="shared" si="47"/>
        <v>0</v>
      </c>
      <c r="T45" s="27">
        <f t="shared" si="48"/>
        <v>0</v>
      </c>
      <c r="U45" s="27">
        <f t="shared" si="49"/>
        <v>0</v>
      </c>
      <c r="V45" s="27">
        <f t="shared" si="50"/>
        <v>0</v>
      </c>
      <c r="W45" s="27">
        <f t="shared" si="51"/>
        <v>0</v>
      </c>
      <c r="X45" s="27">
        <f t="shared" si="52"/>
        <v>0</v>
      </c>
      <c r="Y45" s="27">
        <f t="shared" si="53"/>
        <v>0</v>
      </c>
      <c r="Z45" s="27">
        <f t="shared" si="54"/>
        <v>0</v>
      </c>
      <c r="AA45" s="27">
        <f t="shared" si="55"/>
        <v>0</v>
      </c>
      <c r="AB45" s="27">
        <f t="shared" si="56"/>
        <v>0</v>
      </c>
      <c r="AC45" s="27">
        <f t="shared" si="57"/>
        <v>0</v>
      </c>
      <c r="AD45" s="27">
        <f t="shared" si="58"/>
        <v>0</v>
      </c>
      <c r="AE45" s="27">
        <f t="shared" si="59"/>
        <v>0</v>
      </c>
      <c r="AF45" s="27">
        <f t="shared" si="60"/>
        <v>0</v>
      </c>
      <c r="AG45" s="27">
        <f t="shared" si="61"/>
        <v>0</v>
      </c>
      <c r="AH45" s="27">
        <f t="shared" si="62"/>
        <v>0</v>
      </c>
      <c r="AI45" s="27">
        <f t="shared" si="63"/>
        <v>0</v>
      </c>
      <c r="AJ45" s="27">
        <f t="shared" si="64"/>
        <v>0</v>
      </c>
      <c r="AK45" s="27">
        <f t="shared" si="65"/>
        <v>0</v>
      </c>
      <c r="AL45" s="27">
        <f t="shared" si="66"/>
        <v>0</v>
      </c>
      <c r="AM45" s="27">
        <f t="shared" si="67"/>
        <v>0</v>
      </c>
      <c r="AN45" s="27">
        <f t="shared" si="68"/>
        <v>0</v>
      </c>
      <c r="AO45" s="27">
        <f t="shared" si="69"/>
        <v>0</v>
      </c>
      <c r="AP45" s="27">
        <f t="shared" si="70"/>
        <v>0</v>
      </c>
      <c r="AQ45" s="27">
        <f t="shared" si="71"/>
        <v>0</v>
      </c>
      <c r="AR45" s="27">
        <f t="shared" si="72"/>
        <v>0</v>
      </c>
      <c r="AS45" s="27">
        <f t="shared" si="73"/>
        <v>0</v>
      </c>
      <c r="AT45" s="27">
        <f t="shared" si="74"/>
        <v>0</v>
      </c>
      <c r="AU45" s="27">
        <f t="shared" si="75"/>
        <v>0</v>
      </c>
      <c r="AV45" s="27">
        <f t="shared" si="76"/>
        <v>0</v>
      </c>
      <c r="AW45" s="27">
        <f t="shared" si="77"/>
        <v>0</v>
      </c>
      <c r="AX45" s="27">
        <f t="shared" si="78"/>
        <v>0</v>
      </c>
      <c r="AY45" s="27">
        <f t="shared" si="79"/>
        <v>0</v>
      </c>
      <c r="AZ45" s="27">
        <f t="shared" si="80"/>
        <v>0</v>
      </c>
      <c r="BA45" s="27">
        <f t="shared" si="81"/>
        <v>0</v>
      </c>
      <c r="BB45" s="27">
        <f t="shared" si="82"/>
        <v>0</v>
      </c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</row>
    <row r="46" spans="2:178" s="7" customFormat="1" ht="15" hidden="1" customHeight="1" x14ac:dyDescent="0.25">
      <c r="B46" s="26"/>
      <c r="C46" s="31" t="s">
        <v>23</v>
      </c>
      <c r="D46" s="27">
        <f t="shared" si="130"/>
        <v>0</v>
      </c>
      <c r="E46" s="27">
        <f t="shared" si="131"/>
        <v>0</v>
      </c>
      <c r="F46" s="27">
        <f t="shared" si="132"/>
        <v>0</v>
      </c>
      <c r="G46" s="27">
        <f t="shared" si="133"/>
        <v>0</v>
      </c>
      <c r="H46" s="27">
        <f t="shared" si="134"/>
        <v>0</v>
      </c>
      <c r="I46" s="27">
        <f t="shared" si="135"/>
        <v>0</v>
      </c>
      <c r="J46" s="27">
        <f t="shared" si="136"/>
        <v>0</v>
      </c>
      <c r="K46" s="27">
        <f t="shared" si="137"/>
        <v>0</v>
      </c>
      <c r="L46" s="27">
        <f t="shared" si="138"/>
        <v>0</v>
      </c>
      <c r="M46" s="27">
        <f t="shared" si="41"/>
        <v>0</v>
      </c>
      <c r="N46" s="27">
        <f t="shared" si="42"/>
        <v>0</v>
      </c>
      <c r="O46" s="27">
        <f t="shared" si="43"/>
        <v>0</v>
      </c>
      <c r="P46" s="27">
        <f t="shared" si="44"/>
        <v>0</v>
      </c>
      <c r="Q46" s="27">
        <f t="shared" si="45"/>
        <v>0</v>
      </c>
      <c r="R46" s="27">
        <f t="shared" si="46"/>
        <v>0</v>
      </c>
      <c r="S46" s="27">
        <f t="shared" si="47"/>
        <v>0</v>
      </c>
      <c r="T46" s="27">
        <f t="shared" si="48"/>
        <v>0</v>
      </c>
      <c r="U46" s="27">
        <f t="shared" si="49"/>
        <v>0</v>
      </c>
      <c r="V46" s="27">
        <f t="shared" si="50"/>
        <v>0</v>
      </c>
      <c r="W46" s="27">
        <f t="shared" si="51"/>
        <v>0</v>
      </c>
      <c r="X46" s="27">
        <f t="shared" si="52"/>
        <v>0</v>
      </c>
      <c r="Y46" s="27">
        <f t="shared" si="53"/>
        <v>0</v>
      </c>
      <c r="Z46" s="27">
        <f t="shared" si="54"/>
        <v>0</v>
      </c>
      <c r="AA46" s="27">
        <f t="shared" si="55"/>
        <v>0</v>
      </c>
      <c r="AB46" s="27">
        <f t="shared" si="56"/>
        <v>0</v>
      </c>
      <c r="AC46" s="27">
        <f t="shared" si="57"/>
        <v>0</v>
      </c>
      <c r="AD46" s="27">
        <f t="shared" si="58"/>
        <v>0</v>
      </c>
      <c r="AE46" s="27">
        <f t="shared" si="59"/>
        <v>0</v>
      </c>
      <c r="AF46" s="27">
        <f t="shared" si="60"/>
        <v>0</v>
      </c>
      <c r="AG46" s="27">
        <f t="shared" si="61"/>
        <v>0</v>
      </c>
      <c r="AH46" s="27">
        <f t="shared" si="62"/>
        <v>0</v>
      </c>
      <c r="AI46" s="27">
        <f t="shared" si="63"/>
        <v>0</v>
      </c>
      <c r="AJ46" s="27">
        <f t="shared" si="64"/>
        <v>0</v>
      </c>
      <c r="AK46" s="27">
        <f t="shared" si="65"/>
        <v>0</v>
      </c>
      <c r="AL46" s="27">
        <f t="shared" si="66"/>
        <v>0</v>
      </c>
      <c r="AM46" s="27">
        <f t="shared" si="67"/>
        <v>0</v>
      </c>
      <c r="AN46" s="27">
        <f t="shared" si="68"/>
        <v>0</v>
      </c>
      <c r="AO46" s="27">
        <f t="shared" si="69"/>
        <v>0</v>
      </c>
      <c r="AP46" s="27">
        <f t="shared" si="70"/>
        <v>0</v>
      </c>
      <c r="AQ46" s="27">
        <f t="shared" si="71"/>
        <v>0</v>
      </c>
      <c r="AR46" s="27">
        <f t="shared" si="72"/>
        <v>0</v>
      </c>
      <c r="AS46" s="27">
        <f t="shared" si="73"/>
        <v>0</v>
      </c>
      <c r="AT46" s="27">
        <f t="shared" si="74"/>
        <v>0</v>
      </c>
      <c r="AU46" s="27">
        <f t="shared" si="75"/>
        <v>0</v>
      </c>
      <c r="AV46" s="27">
        <f t="shared" si="76"/>
        <v>0</v>
      </c>
      <c r="AW46" s="27">
        <f t="shared" si="77"/>
        <v>0</v>
      </c>
      <c r="AX46" s="27">
        <f t="shared" si="78"/>
        <v>0</v>
      </c>
      <c r="AY46" s="27">
        <f t="shared" si="79"/>
        <v>0</v>
      </c>
      <c r="AZ46" s="27">
        <f t="shared" si="80"/>
        <v>0</v>
      </c>
      <c r="BA46" s="27">
        <f t="shared" si="81"/>
        <v>0</v>
      </c>
      <c r="BB46" s="27">
        <f t="shared" si="82"/>
        <v>0</v>
      </c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</row>
    <row r="47" spans="2:178" s="7" customFormat="1" ht="15" hidden="1" customHeight="1" x14ac:dyDescent="0.25">
      <c r="B47" s="26"/>
      <c r="C47" s="31" t="s">
        <v>24</v>
      </c>
      <c r="D47" s="27">
        <f t="shared" si="130"/>
        <v>0</v>
      </c>
      <c r="E47" s="27">
        <f t="shared" si="131"/>
        <v>0</v>
      </c>
      <c r="F47" s="27">
        <f t="shared" si="132"/>
        <v>0</v>
      </c>
      <c r="G47" s="27">
        <f t="shared" si="133"/>
        <v>0</v>
      </c>
      <c r="H47" s="27">
        <f t="shared" si="134"/>
        <v>0</v>
      </c>
      <c r="I47" s="27">
        <f t="shared" si="135"/>
        <v>0</v>
      </c>
      <c r="J47" s="27">
        <f t="shared" si="136"/>
        <v>0</v>
      </c>
      <c r="K47" s="27">
        <f t="shared" si="137"/>
        <v>0</v>
      </c>
      <c r="L47" s="27">
        <f t="shared" si="138"/>
        <v>0</v>
      </c>
      <c r="M47" s="27">
        <f t="shared" si="41"/>
        <v>0</v>
      </c>
      <c r="N47" s="27">
        <f t="shared" si="42"/>
        <v>0</v>
      </c>
      <c r="O47" s="27">
        <f t="shared" si="43"/>
        <v>0</v>
      </c>
      <c r="P47" s="27">
        <f t="shared" si="44"/>
        <v>0</v>
      </c>
      <c r="Q47" s="27">
        <f t="shared" si="45"/>
        <v>0</v>
      </c>
      <c r="R47" s="27">
        <f t="shared" si="46"/>
        <v>0</v>
      </c>
      <c r="S47" s="27">
        <f t="shared" si="47"/>
        <v>0</v>
      </c>
      <c r="T47" s="27">
        <f t="shared" si="48"/>
        <v>0</v>
      </c>
      <c r="U47" s="27">
        <f t="shared" si="49"/>
        <v>0</v>
      </c>
      <c r="V47" s="27">
        <f t="shared" si="50"/>
        <v>0</v>
      </c>
      <c r="W47" s="27">
        <f t="shared" si="51"/>
        <v>0</v>
      </c>
      <c r="X47" s="27">
        <f t="shared" si="52"/>
        <v>0</v>
      </c>
      <c r="Y47" s="27">
        <f t="shared" si="53"/>
        <v>0</v>
      </c>
      <c r="Z47" s="27">
        <f t="shared" si="54"/>
        <v>0</v>
      </c>
      <c r="AA47" s="27">
        <f t="shared" si="55"/>
        <v>0</v>
      </c>
      <c r="AB47" s="27">
        <f t="shared" si="56"/>
        <v>0</v>
      </c>
      <c r="AC47" s="27">
        <f t="shared" si="57"/>
        <v>0</v>
      </c>
      <c r="AD47" s="27">
        <f t="shared" si="58"/>
        <v>0</v>
      </c>
      <c r="AE47" s="27">
        <f t="shared" si="59"/>
        <v>0</v>
      </c>
      <c r="AF47" s="27">
        <f t="shared" si="60"/>
        <v>0</v>
      </c>
      <c r="AG47" s="27">
        <f t="shared" si="61"/>
        <v>0</v>
      </c>
      <c r="AH47" s="27">
        <f t="shared" si="62"/>
        <v>0</v>
      </c>
      <c r="AI47" s="27">
        <f t="shared" si="63"/>
        <v>0</v>
      </c>
      <c r="AJ47" s="27">
        <f t="shared" si="64"/>
        <v>0</v>
      </c>
      <c r="AK47" s="27">
        <f t="shared" si="65"/>
        <v>0</v>
      </c>
      <c r="AL47" s="27">
        <f t="shared" si="66"/>
        <v>0</v>
      </c>
      <c r="AM47" s="27">
        <f t="shared" si="67"/>
        <v>0</v>
      </c>
      <c r="AN47" s="27">
        <f t="shared" si="68"/>
        <v>0</v>
      </c>
      <c r="AO47" s="27">
        <f t="shared" si="69"/>
        <v>0</v>
      </c>
      <c r="AP47" s="27">
        <f t="shared" si="70"/>
        <v>0</v>
      </c>
      <c r="AQ47" s="27">
        <f t="shared" si="71"/>
        <v>0</v>
      </c>
      <c r="AR47" s="27">
        <f t="shared" si="72"/>
        <v>0</v>
      </c>
      <c r="AS47" s="27">
        <f t="shared" si="73"/>
        <v>0</v>
      </c>
      <c r="AT47" s="27">
        <f t="shared" si="74"/>
        <v>0</v>
      </c>
      <c r="AU47" s="27">
        <f t="shared" si="75"/>
        <v>0</v>
      </c>
      <c r="AV47" s="27">
        <f t="shared" si="76"/>
        <v>0</v>
      </c>
      <c r="AW47" s="27">
        <f t="shared" si="77"/>
        <v>0</v>
      </c>
      <c r="AX47" s="27">
        <f t="shared" si="78"/>
        <v>0</v>
      </c>
      <c r="AY47" s="27">
        <f t="shared" si="79"/>
        <v>0</v>
      </c>
      <c r="AZ47" s="27">
        <f t="shared" si="80"/>
        <v>0</v>
      </c>
      <c r="BA47" s="27">
        <f t="shared" si="81"/>
        <v>0</v>
      </c>
      <c r="BB47" s="27">
        <f t="shared" si="82"/>
        <v>0</v>
      </c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</row>
    <row r="48" spans="2:178" s="7" customFormat="1" ht="15" hidden="1" customHeight="1" x14ac:dyDescent="0.25">
      <c r="B48" s="26"/>
      <c r="C48" s="31" t="s">
        <v>25</v>
      </c>
      <c r="D48" s="27">
        <f t="shared" si="130"/>
        <v>0</v>
      </c>
      <c r="E48" s="27">
        <f t="shared" si="131"/>
        <v>0</v>
      </c>
      <c r="F48" s="27">
        <f t="shared" si="132"/>
        <v>0</v>
      </c>
      <c r="G48" s="27">
        <f t="shared" si="133"/>
        <v>0</v>
      </c>
      <c r="H48" s="27">
        <f t="shared" si="134"/>
        <v>0</v>
      </c>
      <c r="I48" s="27">
        <f t="shared" si="135"/>
        <v>0</v>
      </c>
      <c r="J48" s="27">
        <f t="shared" si="136"/>
        <v>0</v>
      </c>
      <c r="K48" s="27">
        <f t="shared" si="137"/>
        <v>0</v>
      </c>
      <c r="L48" s="27">
        <f t="shared" si="138"/>
        <v>0</v>
      </c>
      <c r="M48" s="27">
        <f t="shared" si="41"/>
        <v>0</v>
      </c>
      <c r="N48" s="27">
        <f t="shared" si="42"/>
        <v>0</v>
      </c>
      <c r="O48" s="27">
        <f t="shared" si="43"/>
        <v>0</v>
      </c>
      <c r="P48" s="27">
        <f t="shared" si="44"/>
        <v>0</v>
      </c>
      <c r="Q48" s="27">
        <f t="shared" si="45"/>
        <v>0</v>
      </c>
      <c r="R48" s="27">
        <f t="shared" si="46"/>
        <v>0</v>
      </c>
      <c r="S48" s="27">
        <f t="shared" si="47"/>
        <v>0</v>
      </c>
      <c r="T48" s="27">
        <f t="shared" si="48"/>
        <v>0</v>
      </c>
      <c r="U48" s="27">
        <f t="shared" si="49"/>
        <v>0</v>
      </c>
      <c r="V48" s="27">
        <f t="shared" si="50"/>
        <v>0</v>
      </c>
      <c r="W48" s="27">
        <f t="shared" si="51"/>
        <v>0</v>
      </c>
      <c r="X48" s="27">
        <f t="shared" si="52"/>
        <v>0</v>
      </c>
      <c r="Y48" s="27">
        <f t="shared" si="53"/>
        <v>0</v>
      </c>
      <c r="Z48" s="27">
        <f t="shared" si="54"/>
        <v>0</v>
      </c>
      <c r="AA48" s="27">
        <f t="shared" si="55"/>
        <v>0</v>
      </c>
      <c r="AB48" s="27">
        <f t="shared" si="56"/>
        <v>0</v>
      </c>
      <c r="AC48" s="27">
        <f t="shared" si="57"/>
        <v>0</v>
      </c>
      <c r="AD48" s="27">
        <f t="shared" si="58"/>
        <v>0</v>
      </c>
      <c r="AE48" s="27">
        <f t="shared" si="59"/>
        <v>0</v>
      </c>
      <c r="AF48" s="27">
        <f t="shared" si="60"/>
        <v>0</v>
      </c>
      <c r="AG48" s="27">
        <f t="shared" si="61"/>
        <v>0</v>
      </c>
      <c r="AH48" s="27">
        <f t="shared" si="62"/>
        <v>0</v>
      </c>
      <c r="AI48" s="27">
        <f t="shared" si="63"/>
        <v>0</v>
      </c>
      <c r="AJ48" s="27">
        <f t="shared" si="64"/>
        <v>0</v>
      </c>
      <c r="AK48" s="27">
        <f t="shared" si="65"/>
        <v>0</v>
      </c>
      <c r="AL48" s="27">
        <f t="shared" si="66"/>
        <v>0</v>
      </c>
      <c r="AM48" s="27">
        <f t="shared" si="67"/>
        <v>0</v>
      </c>
      <c r="AN48" s="27">
        <f t="shared" si="68"/>
        <v>0</v>
      </c>
      <c r="AO48" s="27">
        <f t="shared" si="69"/>
        <v>0</v>
      </c>
      <c r="AP48" s="27">
        <f t="shared" si="70"/>
        <v>0</v>
      </c>
      <c r="AQ48" s="27">
        <f t="shared" si="71"/>
        <v>0</v>
      </c>
      <c r="AR48" s="27">
        <f t="shared" si="72"/>
        <v>0</v>
      </c>
      <c r="AS48" s="27">
        <f t="shared" si="73"/>
        <v>0</v>
      </c>
      <c r="AT48" s="27">
        <f t="shared" si="74"/>
        <v>0</v>
      </c>
      <c r="AU48" s="27">
        <f t="shared" si="75"/>
        <v>0</v>
      </c>
      <c r="AV48" s="27">
        <f t="shared" si="76"/>
        <v>0</v>
      </c>
      <c r="AW48" s="27">
        <f t="shared" si="77"/>
        <v>0</v>
      </c>
      <c r="AX48" s="27">
        <f t="shared" si="78"/>
        <v>0</v>
      </c>
      <c r="AY48" s="27">
        <f t="shared" si="79"/>
        <v>0</v>
      </c>
      <c r="AZ48" s="27">
        <f t="shared" si="80"/>
        <v>0</v>
      </c>
      <c r="BA48" s="27">
        <f t="shared" si="81"/>
        <v>0</v>
      </c>
      <c r="BB48" s="27">
        <f t="shared" si="82"/>
        <v>0</v>
      </c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</row>
    <row r="49" spans="2:178" s="7" customFormat="1" ht="15" hidden="1" customHeight="1" x14ac:dyDescent="0.25">
      <c r="B49" s="26"/>
      <c r="C49" s="31" t="s">
        <v>26</v>
      </c>
      <c r="D49" s="27">
        <f t="shared" si="130"/>
        <v>0</v>
      </c>
      <c r="E49" s="27">
        <f t="shared" si="131"/>
        <v>0</v>
      </c>
      <c r="F49" s="27">
        <f t="shared" si="132"/>
        <v>0</v>
      </c>
      <c r="G49" s="27">
        <f t="shared" si="133"/>
        <v>0</v>
      </c>
      <c r="H49" s="27">
        <f t="shared" si="134"/>
        <v>0</v>
      </c>
      <c r="I49" s="27">
        <f t="shared" si="135"/>
        <v>0</v>
      </c>
      <c r="J49" s="27">
        <f t="shared" si="136"/>
        <v>0</v>
      </c>
      <c r="K49" s="27">
        <f t="shared" si="137"/>
        <v>0</v>
      </c>
      <c r="L49" s="27">
        <f t="shared" si="138"/>
        <v>0</v>
      </c>
      <c r="M49" s="27">
        <f t="shared" si="41"/>
        <v>0</v>
      </c>
      <c r="N49" s="27">
        <f t="shared" si="42"/>
        <v>0</v>
      </c>
      <c r="O49" s="27">
        <f t="shared" si="43"/>
        <v>0</v>
      </c>
      <c r="P49" s="27">
        <f t="shared" si="44"/>
        <v>0</v>
      </c>
      <c r="Q49" s="27">
        <f t="shared" si="45"/>
        <v>0</v>
      </c>
      <c r="R49" s="27">
        <f t="shared" si="46"/>
        <v>0</v>
      </c>
      <c r="S49" s="27">
        <f t="shared" si="47"/>
        <v>0</v>
      </c>
      <c r="T49" s="27">
        <f t="shared" si="48"/>
        <v>0</v>
      </c>
      <c r="U49" s="27">
        <f t="shared" si="49"/>
        <v>0</v>
      </c>
      <c r="V49" s="27">
        <f t="shared" si="50"/>
        <v>0</v>
      </c>
      <c r="W49" s="27">
        <f t="shared" si="51"/>
        <v>0</v>
      </c>
      <c r="X49" s="27">
        <f t="shared" si="52"/>
        <v>0</v>
      </c>
      <c r="Y49" s="27">
        <f t="shared" si="53"/>
        <v>0</v>
      </c>
      <c r="Z49" s="27">
        <f t="shared" si="54"/>
        <v>0</v>
      </c>
      <c r="AA49" s="27">
        <f t="shared" si="55"/>
        <v>0</v>
      </c>
      <c r="AB49" s="27">
        <f t="shared" si="56"/>
        <v>0</v>
      </c>
      <c r="AC49" s="27">
        <f t="shared" si="57"/>
        <v>0</v>
      </c>
      <c r="AD49" s="27">
        <f t="shared" si="58"/>
        <v>0</v>
      </c>
      <c r="AE49" s="27">
        <f t="shared" si="59"/>
        <v>0</v>
      </c>
      <c r="AF49" s="27">
        <f t="shared" si="60"/>
        <v>0</v>
      </c>
      <c r="AG49" s="27">
        <f t="shared" si="61"/>
        <v>0</v>
      </c>
      <c r="AH49" s="27">
        <f t="shared" si="62"/>
        <v>0</v>
      </c>
      <c r="AI49" s="27">
        <f t="shared" si="63"/>
        <v>0</v>
      </c>
      <c r="AJ49" s="27">
        <f t="shared" si="64"/>
        <v>0</v>
      </c>
      <c r="AK49" s="27">
        <f t="shared" si="65"/>
        <v>0</v>
      </c>
      <c r="AL49" s="27">
        <f t="shared" si="66"/>
        <v>0</v>
      </c>
      <c r="AM49" s="27">
        <f t="shared" si="67"/>
        <v>0</v>
      </c>
      <c r="AN49" s="27">
        <f t="shared" si="68"/>
        <v>0</v>
      </c>
      <c r="AO49" s="27">
        <f t="shared" si="69"/>
        <v>0</v>
      </c>
      <c r="AP49" s="27">
        <f t="shared" si="70"/>
        <v>0</v>
      </c>
      <c r="AQ49" s="27">
        <f t="shared" si="71"/>
        <v>0</v>
      </c>
      <c r="AR49" s="27">
        <f t="shared" si="72"/>
        <v>0</v>
      </c>
      <c r="AS49" s="27">
        <f t="shared" si="73"/>
        <v>0</v>
      </c>
      <c r="AT49" s="27">
        <f t="shared" si="74"/>
        <v>0</v>
      </c>
      <c r="AU49" s="27">
        <f t="shared" si="75"/>
        <v>0</v>
      </c>
      <c r="AV49" s="27">
        <f t="shared" si="76"/>
        <v>0</v>
      </c>
      <c r="AW49" s="27">
        <f t="shared" si="77"/>
        <v>0</v>
      </c>
      <c r="AX49" s="27">
        <f t="shared" si="78"/>
        <v>0</v>
      </c>
      <c r="AY49" s="27">
        <f t="shared" si="79"/>
        <v>0</v>
      </c>
      <c r="AZ49" s="27">
        <f t="shared" si="80"/>
        <v>0</v>
      </c>
      <c r="BA49" s="27">
        <f t="shared" si="81"/>
        <v>0</v>
      </c>
      <c r="BB49" s="27">
        <f t="shared" si="82"/>
        <v>0</v>
      </c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</row>
    <row r="50" spans="2:178" s="7" customFormat="1" ht="15" hidden="1" customHeight="1" x14ac:dyDescent="0.25">
      <c r="B50" s="26"/>
      <c r="C50" s="31" t="s">
        <v>27</v>
      </c>
      <c r="D50" s="27">
        <f t="shared" si="130"/>
        <v>0</v>
      </c>
      <c r="E50" s="27">
        <f t="shared" si="131"/>
        <v>0</v>
      </c>
      <c r="F50" s="27">
        <f t="shared" si="132"/>
        <v>0</v>
      </c>
      <c r="G50" s="27">
        <f t="shared" si="133"/>
        <v>0</v>
      </c>
      <c r="H50" s="27">
        <f t="shared" si="134"/>
        <v>0</v>
      </c>
      <c r="I50" s="27">
        <f t="shared" si="135"/>
        <v>0</v>
      </c>
      <c r="J50" s="27">
        <f t="shared" si="136"/>
        <v>0</v>
      </c>
      <c r="K50" s="27">
        <f t="shared" si="137"/>
        <v>0</v>
      </c>
      <c r="L50" s="27">
        <f t="shared" si="138"/>
        <v>0</v>
      </c>
      <c r="M50" s="27">
        <f t="shared" si="41"/>
        <v>0</v>
      </c>
      <c r="N50" s="27">
        <f t="shared" si="42"/>
        <v>0</v>
      </c>
      <c r="O50" s="27">
        <f t="shared" si="43"/>
        <v>0</v>
      </c>
      <c r="P50" s="27">
        <f t="shared" si="44"/>
        <v>0</v>
      </c>
      <c r="Q50" s="27">
        <f t="shared" si="45"/>
        <v>0</v>
      </c>
      <c r="R50" s="27">
        <f t="shared" si="46"/>
        <v>0</v>
      </c>
      <c r="S50" s="27">
        <f t="shared" si="47"/>
        <v>0</v>
      </c>
      <c r="T50" s="27">
        <f t="shared" si="48"/>
        <v>0</v>
      </c>
      <c r="U50" s="27">
        <f t="shared" si="49"/>
        <v>0</v>
      </c>
      <c r="V50" s="27">
        <f t="shared" si="50"/>
        <v>0</v>
      </c>
      <c r="W50" s="27">
        <f t="shared" si="51"/>
        <v>0</v>
      </c>
      <c r="X50" s="27">
        <f t="shared" si="52"/>
        <v>0</v>
      </c>
      <c r="Y50" s="27">
        <f t="shared" si="53"/>
        <v>0</v>
      </c>
      <c r="Z50" s="27">
        <f t="shared" si="54"/>
        <v>0</v>
      </c>
      <c r="AA50" s="27">
        <f t="shared" si="55"/>
        <v>0</v>
      </c>
      <c r="AB50" s="27">
        <f t="shared" si="56"/>
        <v>0</v>
      </c>
      <c r="AC50" s="27">
        <f t="shared" si="57"/>
        <v>0</v>
      </c>
      <c r="AD50" s="27">
        <f t="shared" si="58"/>
        <v>0</v>
      </c>
      <c r="AE50" s="27">
        <f t="shared" si="59"/>
        <v>0</v>
      </c>
      <c r="AF50" s="27">
        <f t="shared" si="60"/>
        <v>0</v>
      </c>
      <c r="AG50" s="27">
        <f t="shared" si="61"/>
        <v>0</v>
      </c>
      <c r="AH50" s="27">
        <f t="shared" si="62"/>
        <v>0</v>
      </c>
      <c r="AI50" s="27">
        <f t="shared" si="63"/>
        <v>0</v>
      </c>
      <c r="AJ50" s="27">
        <f t="shared" si="64"/>
        <v>0</v>
      </c>
      <c r="AK50" s="27">
        <f t="shared" si="65"/>
        <v>0</v>
      </c>
      <c r="AL50" s="27">
        <f t="shared" si="66"/>
        <v>0</v>
      </c>
      <c r="AM50" s="27">
        <f t="shared" si="67"/>
        <v>0</v>
      </c>
      <c r="AN50" s="27">
        <f t="shared" si="68"/>
        <v>0</v>
      </c>
      <c r="AO50" s="27">
        <f t="shared" si="69"/>
        <v>0</v>
      </c>
      <c r="AP50" s="27">
        <f t="shared" si="70"/>
        <v>0</v>
      </c>
      <c r="AQ50" s="27">
        <f t="shared" si="71"/>
        <v>0</v>
      </c>
      <c r="AR50" s="27">
        <f t="shared" si="72"/>
        <v>0</v>
      </c>
      <c r="AS50" s="27">
        <f t="shared" si="73"/>
        <v>0</v>
      </c>
      <c r="AT50" s="27">
        <f t="shared" si="74"/>
        <v>0</v>
      </c>
      <c r="AU50" s="27">
        <f t="shared" si="75"/>
        <v>0</v>
      </c>
      <c r="AV50" s="27">
        <f t="shared" si="76"/>
        <v>0</v>
      </c>
      <c r="AW50" s="27">
        <f t="shared" si="77"/>
        <v>0</v>
      </c>
      <c r="AX50" s="27">
        <f t="shared" si="78"/>
        <v>0</v>
      </c>
      <c r="AY50" s="27">
        <f t="shared" si="79"/>
        <v>0</v>
      </c>
      <c r="AZ50" s="27">
        <f t="shared" si="80"/>
        <v>0</v>
      </c>
      <c r="BA50" s="27">
        <f t="shared" si="81"/>
        <v>0</v>
      </c>
      <c r="BB50" s="27">
        <f t="shared" si="82"/>
        <v>0</v>
      </c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</row>
    <row r="51" spans="2:178" s="7" customFormat="1" x14ac:dyDescent="0.25">
      <c r="B51" s="22" t="s">
        <v>58</v>
      </c>
      <c r="C51" s="22" t="s">
        <v>60</v>
      </c>
      <c r="D51" s="23">
        <f t="shared" si="130"/>
        <v>4449.0975303724354</v>
      </c>
      <c r="E51" s="23">
        <f t="shared" si="131"/>
        <v>3861.0602117148464</v>
      </c>
      <c r="F51" s="23">
        <f t="shared" si="132"/>
        <v>3706.4634477624145</v>
      </c>
      <c r="G51" s="23">
        <f t="shared" si="133"/>
        <v>4080.0043096940926</v>
      </c>
      <c r="H51" s="23">
        <f t="shared" si="134"/>
        <v>955.3474964892448</v>
      </c>
      <c r="I51" s="23">
        <f t="shared" si="135"/>
        <v>-584.7955424387269</v>
      </c>
      <c r="J51" s="23">
        <f t="shared" si="136"/>
        <v>72.685890460484643</v>
      </c>
      <c r="K51" s="23">
        <f t="shared" si="137"/>
        <v>1857.5983585711074</v>
      </c>
      <c r="L51" s="23">
        <f t="shared" si="138"/>
        <v>-962.50113781568962</v>
      </c>
      <c r="M51" s="23">
        <f t="shared" si="41"/>
        <v>-2053.2675448187711</v>
      </c>
      <c r="N51" s="23">
        <f t="shared" si="42"/>
        <v>-847.00570085450192</v>
      </c>
      <c r="O51" s="23">
        <f t="shared" si="43"/>
        <v>548.94893120703</v>
      </c>
      <c r="P51" s="23">
        <f t="shared" si="44"/>
        <v>589.89725742266921</v>
      </c>
      <c r="Q51" s="23">
        <f t="shared" si="45"/>
        <v>4157.2570425972372</v>
      </c>
      <c r="R51" s="23">
        <f t="shared" si="46"/>
        <v>1040.6710882723248</v>
      </c>
      <c r="S51" s="23">
        <f t="shared" si="47"/>
        <v>-1584.3653236407708</v>
      </c>
      <c r="T51" s="23">
        <f t="shared" si="48"/>
        <v>178.86328909915244</v>
      </c>
      <c r="U51" s="23">
        <f t="shared" si="49"/>
        <v>4225.8911579841406</v>
      </c>
      <c r="V51" s="23">
        <f t="shared" si="50"/>
        <v>-761.07368345548355</v>
      </c>
      <c r="W51" s="23">
        <f t="shared" si="51"/>
        <v>-1205.0660688428288</v>
      </c>
      <c r="X51" s="23">
        <f t="shared" si="52"/>
        <v>1152.2323119696248</v>
      </c>
      <c r="Y51" s="23">
        <f t="shared" si="53"/>
        <v>4520.3708880911017</v>
      </c>
      <c r="Z51" s="23">
        <f t="shared" si="54"/>
        <v>753.36049290792698</v>
      </c>
      <c r="AA51" s="23">
        <f t="shared" si="55"/>
        <v>-88.878852043371126</v>
      </c>
      <c r="AB51" s="23">
        <f t="shared" si="56"/>
        <v>409.92302320155773</v>
      </c>
      <c r="AC51" s="23">
        <f t="shared" si="57"/>
        <v>3005.599645627979</v>
      </c>
      <c r="AD51" s="23">
        <f t="shared" si="58"/>
        <v>-13.93152276061528</v>
      </c>
      <c r="AE51" s="23">
        <f t="shared" si="59"/>
        <v>-1069.0208740146973</v>
      </c>
      <c r="AF51" s="23">
        <f t="shared" si="60"/>
        <v>1327.0245092681639</v>
      </c>
      <c r="AG51" s="23">
        <f t="shared" si="61"/>
        <v>711.27538399639343</v>
      </c>
      <c r="AH51" s="23">
        <f t="shared" si="62"/>
        <v>-2972.3797023950438</v>
      </c>
      <c r="AI51" s="23">
        <f t="shared" si="63"/>
        <v>728.42816197424611</v>
      </c>
      <c r="AJ51" s="23">
        <f t="shared" si="64"/>
        <v>-285.41285654743604</v>
      </c>
      <c r="AK51" s="23">
        <f t="shared" si="65"/>
        <v>1944.5688545295066</v>
      </c>
      <c r="AL51" s="23">
        <f t="shared" si="66"/>
        <v>-1219.3778167079804</v>
      </c>
      <c r="AM51" s="23">
        <f t="shared" si="67"/>
        <v>-364.08823484553182</v>
      </c>
      <c r="AN51" s="23">
        <f t="shared" si="68"/>
        <v>-983.02037586879896</v>
      </c>
      <c r="AO51" s="23">
        <f t="shared" si="69"/>
        <v>2639.1723178827951</v>
      </c>
      <c r="AP51" s="23">
        <f t="shared" si="70"/>
        <v>59.995821820866752</v>
      </c>
      <c r="AQ51" s="23">
        <f t="shared" si="71"/>
        <v>1973.8267211794721</v>
      </c>
      <c r="AR51" s="23">
        <f t="shared" si="72"/>
        <v>968.43186965681252</v>
      </c>
      <c r="AS51" s="23">
        <f t="shared" si="73"/>
        <v>-1144.6560540860451</v>
      </c>
      <c r="AT51" s="23">
        <f t="shared" si="74"/>
        <v>-74.815234382542798</v>
      </c>
      <c r="AU51" s="23">
        <f t="shared" si="75"/>
        <v>75.131929554057137</v>
      </c>
      <c r="AV51" s="23">
        <f t="shared" si="76"/>
        <v>-1037.6040426691432</v>
      </c>
      <c r="AW51" s="23">
        <f t="shared" si="77"/>
        <v>74.786209681938999</v>
      </c>
      <c r="AX51" s="23">
        <f t="shared" si="78"/>
        <v>-1125.4926023491362</v>
      </c>
      <c r="AY51" s="23">
        <f t="shared" si="79"/>
        <v>-1526.3105002379039</v>
      </c>
      <c r="AZ51" s="23">
        <f t="shared" si="80"/>
        <v>-541.19618306539144</v>
      </c>
      <c r="BA51" s="23">
        <f t="shared" si="81"/>
        <v>1139.7317408336601</v>
      </c>
      <c r="BB51" s="23">
        <f t="shared" si="82"/>
        <v>28.505632816283651</v>
      </c>
      <c r="BC51" s="23">
        <f>+BC52+BC56+BC57+BC58+BC59+BC60+BC61+BC62+BC63+BC64+BC65+BC66+BC70+BC71</f>
        <v>-864.47948542068286</v>
      </c>
      <c r="BD51" s="23">
        <f t="shared" ref="BD51:BN51" si="145">+BD52+BD56+BD57+BD58+BD59+BD60+BD61+BD62+BD63+BD64+BD65+BD66+BD70+BD71</f>
        <v>-539.76270582233076</v>
      </c>
      <c r="BE51" s="23">
        <f t="shared" si="145"/>
        <v>557.2364903885117</v>
      </c>
      <c r="BF51" s="23">
        <f t="shared" si="145"/>
        <v>-338.48622084665521</v>
      </c>
      <c r="BG51" s="23">
        <f t="shared" si="145"/>
        <v>112.27661027877156</v>
      </c>
      <c r="BH51" s="23">
        <f t="shared" si="145"/>
        <v>775.1585417749136</v>
      </c>
      <c r="BI51" s="23">
        <f t="shared" si="145"/>
        <v>72.907949115061228</v>
      </c>
      <c r="BJ51" s="23">
        <f t="shared" si="145"/>
        <v>-248.40664353720183</v>
      </c>
      <c r="BK51" s="23">
        <f t="shared" si="145"/>
        <v>765.39595184480982</v>
      </c>
      <c r="BL51" s="23">
        <f t="shared" si="145"/>
        <v>759.22393157732927</v>
      </c>
      <c r="BM51" s="23">
        <f t="shared" si="145"/>
        <v>1009.1539197724688</v>
      </c>
      <c r="BN51" s="23">
        <f t="shared" si="145"/>
        <v>2388.8791912474394</v>
      </c>
      <c r="BO51" s="23">
        <f>+BO52+BO56+BO57+BO58+BO59+BO60+BO61+BO62+BO63+BO64+BO65+BO66+BO70+BO71</f>
        <v>-558.99696657105392</v>
      </c>
      <c r="BP51" s="23">
        <f t="shared" ref="BP51:BZ51" si="146">+BP52+BP56+BP57+BP58+BP59+BP60+BP61+BP62+BP63+BP64+BP65+BP66+BP70+BP71</f>
        <v>897.83024582692406</v>
      </c>
      <c r="BQ51" s="23">
        <f t="shared" si="146"/>
        <v>701.83780901645468</v>
      </c>
      <c r="BR51" s="23">
        <f t="shared" si="146"/>
        <v>297.64063948032054</v>
      </c>
      <c r="BS51" s="23">
        <f t="shared" si="146"/>
        <v>24.705879016658173</v>
      </c>
      <c r="BT51" s="23">
        <f t="shared" si="146"/>
        <v>-1906.7118421377495</v>
      </c>
      <c r="BU51" s="23">
        <f t="shared" si="146"/>
        <v>690.95168414087618</v>
      </c>
      <c r="BV51" s="23">
        <f t="shared" si="146"/>
        <v>35.598209659968916</v>
      </c>
      <c r="BW51" s="23">
        <f t="shared" si="146"/>
        <v>-547.68660470169266</v>
      </c>
      <c r="BX51" s="23">
        <f t="shared" si="146"/>
        <v>1117.7738125860187</v>
      </c>
      <c r="BY51" s="23">
        <f t="shared" si="146"/>
        <v>737.59126947111224</v>
      </c>
      <c r="BZ51" s="23">
        <f t="shared" si="146"/>
        <v>2370.5260759270091</v>
      </c>
      <c r="CA51" s="23">
        <f>+CA52+CA56+CA57+CA58+CA59+CA60+CA61+CA62+CA63+CA64+CA65+CA66+CA70+CA71</f>
        <v>-572.37086111002043</v>
      </c>
      <c r="CB51" s="23">
        <f t="shared" ref="CB51:CL51" si="147">+CB52+CB56+CB57+CB58+CB59+CB60+CB61+CB62+CB63+CB64+CB65+CB66+CB70+CB71</f>
        <v>-473.04991052793184</v>
      </c>
      <c r="CC51" s="23">
        <f t="shared" si="147"/>
        <v>284.34708818246884</v>
      </c>
      <c r="CD51" s="23">
        <f t="shared" si="147"/>
        <v>-480.86568831718648</v>
      </c>
      <c r="CE51" s="23">
        <f t="shared" si="147"/>
        <v>-455.44015051033557</v>
      </c>
      <c r="CF51" s="23">
        <f t="shared" si="147"/>
        <v>-268.76023001530666</v>
      </c>
      <c r="CG51" s="23">
        <f t="shared" si="147"/>
        <v>-586.71620951606451</v>
      </c>
      <c r="CH51" s="23">
        <f t="shared" si="147"/>
        <v>901.7225869015432</v>
      </c>
      <c r="CI51" s="23">
        <f t="shared" si="147"/>
        <v>837.22593458414599</v>
      </c>
      <c r="CJ51" s="23">
        <f t="shared" si="147"/>
        <v>1020.0345161511578</v>
      </c>
      <c r="CK51" s="23">
        <f t="shared" si="147"/>
        <v>620.84092346867692</v>
      </c>
      <c r="CL51" s="23">
        <f t="shared" si="147"/>
        <v>2879.4954484712671</v>
      </c>
      <c r="CM51" s="23">
        <f>+CM52+CM56+CM57+CM58+CM59+CM60+CM61+CM62+CM63+CM64+CM65+CM66+CM70+CM71</f>
        <v>-815.75461347081136</v>
      </c>
      <c r="CN51" s="23">
        <f t="shared" ref="CN51:CX51" si="148">+CN52+CN56+CN57+CN58+CN59+CN60+CN61+CN62+CN63+CN64+CN65+CN66+CN70+CN71</f>
        <v>163.10043226772632</v>
      </c>
      <c r="CO51" s="23">
        <f t="shared" si="148"/>
        <v>1406.014674111012</v>
      </c>
      <c r="CP51" s="23">
        <f t="shared" si="148"/>
        <v>-1.4097762636180278</v>
      </c>
      <c r="CQ51" s="23">
        <f t="shared" si="148"/>
        <v>714.26564315913981</v>
      </c>
      <c r="CR51" s="23">
        <f t="shared" si="148"/>
        <v>-801.73471893889291</v>
      </c>
      <c r="CS51" s="23">
        <f t="shared" si="148"/>
        <v>-544.02544589898889</v>
      </c>
      <c r="CT51" s="23">
        <f t="shared" si="148"/>
        <v>834.73654825155859</v>
      </c>
      <c r="CU51" s="23">
        <f t="shared" si="148"/>
        <v>119.21192084898803</v>
      </c>
      <c r="CV51" s="23">
        <f t="shared" si="148"/>
        <v>518.98159178426749</v>
      </c>
      <c r="CW51" s="23">
        <f t="shared" si="148"/>
        <v>1183.4936335358157</v>
      </c>
      <c r="CX51" s="23">
        <f t="shared" si="148"/>
        <v>1303.1244203078957</v>
      </c>
      <c r="CY51" s="23">
        <f>+CY52+CY56+CY57+CY58+CY59+CY60+CY61+CY62+CY63+CY64+CY65+CY66+CY70+CY71</f>
        <v>-1334.0311174680869</v>
      </c>
      <c r="CZ51" s="23">
        <f t="shared" ref="CZ51:DJ51" si="149">+CZ52+CZ56+CZ57+CZ58+CZ59+CZ60+CZ61+CZ62+CZ63+CZ64+CZ65+CZ66+CZ70+CZ71</f>
        <v>-77.064048246266339</v>
      </c>
      <c r="DA51" s="23">
        <f t="shared" si="149"/>
        <v>1397.163642953738</v>
      </c>
      <c r="DB51" s="23">
        <f t="shared" si="149"/>
        <v>-21.479093217467181</v>
      </c>
      <c r="DC51" s="23">
        <f t="shared" si="149"/>
        <v>-669.96489285961377</v>
      </c>
      <c r="DD51" s="23">
        <f t="shared" si="149"/>
        <v>-377.57688793761645</v>
      </c>
      <c r="DE51" s="23">
        <f t="shared" si="149"/>
        <v>-53.569934380883979</v>
      </c>
      <c r="DF51" s="23">
        <f t="shared" si="149"/>
        <v>747.16145292287808</v>
      </c>
      <c r="DG51" s="23">
        <f t="shared" si="149"/>
        <v>633.43299072616969</v>
      </c>
      <c r="DH51" s="23">
        <f t="shared" si="149"/>
        <v>-2562.3144331751978</v>
      </c>
      <c r="DI51" s="23">
        <f t="shared" si="149"/>
        <v>357.13766295015739</v>
      </c>
      <c r="DJ51" s="23">
        <f t="shared" si="149"/>
        <v>2916.4521542214338</v>
      </c>
      <c r="DK51" s="23">
        <f>+DK52+DK56+DK57+DK58+DK59+DK60+DK61+DK62+DK63+DK64+DK65+DK66+DK70+DK71</f>
        <v>-4212.6558240754703</v>
      </c>
      <c r="DL51" s="23">
        <f t="shared" ref="DL51:FV51" si="150">+DL52+DL56+DL57+DL58+DL59+DL60+DL61+DL62+DL63+DL64+DL65+DL66+DL70+DL71</f>
        <v>210.0341885079186</v>
      </c>
      <c r="DM51" s="23">
        <f t="shared" si="150"/>
        <v>1030.241933172508</v>
      </c>
      <c r="DN51" s="23">
        <f t="shared" si="150"/>
        <v>-73.399849149331288</v>
      </c>
      <c r="DO51" s="23">
        <f t="shared" si="150"/>
        <v>56.031700709847371</v>
      </c>
      <c r="DP51" s="23">
        <f t="shared" si="150"/>
        <v>745.79631041373</v>
      </c>
      <c r="DQ51" s="23">
        <f t="shared" si="150"/>
        <v>-200.5576005685391</v>
      </c>
      <c r="DR51" s="23">
        <f t="shared" si="150"/>
        <v>-363.13163732645671</v>
      </c>
      <c r="DS51" s="23">
        <f t="shared" si="150"/>
        <v>278.27638134755978</v>
      </c>
      <c r="DT51" s="23">
        <f t="shared" si="150"/>
        <v>-37.108017323181087</v>
      </c>
      <c r="DU51" s="23">
        <f t="shared" si="150"/>
        <v>174.44923690577684</v>
      </c>
      <c r="DV51" s="23">
        <f t="shared" si="150"/>
        <v>1807.2276349469107</v>
      </c>
      <c r="DW51" s="23">
        <f t="shared" si="150"/>
        <v>-1523.7440382292559</v>
      </c>
      <c r="DX51" s="23">
        <f t="shared" si="150"/>
        <v>339.75172227905233</v>
      </c>
      <c r="DY51" s="23">
        <f t="shared" si="150"/>
        <v>-35.385500757776754</v>
      </c>
      <c r="DZ51" s="23">
        <f t="shared" si="150"/>
        <v>-88.544963654723347</v>
      </c>
      <c r="EA51" s="23">
        <f t="shared" si="150"/>
        <v>-495.63527647247338</v>
      </c>
      <c r="EB51" s="23">
        <f t="shared" si="150"/>
        <v>220.09200528166494</v>
      </c>
      <c r="EC51" s="23">
        <f t="shared" si="150"/>
        <v>304.03523863866167</v>
      </c>
      <c r="ED51" s="23">
        <f t="shared" si="150"/>
        <v>289.01455360136288</v>
      </c>
      <c r="EE51" s="23">
        <f t="shared" si="150"/>
        <v>-1576.0701681088235</v>
      </c>
      <c r="EF51" s="23">
        <f t="shared" si="150"/>
        <v>306.51408087196955</v>
      </c>
      <c r="EG51" s="23">
        <f t="shared" si="150"/>
        <v>921.58528346303899</v>
      </c>
      <c r="EH51" s="23">
        <f t="shared" si="150"/>
        <v>1411.0729535477867</v>
      </c>
      <c r="EI51" s="23">
        <f t="shared" si="150"/>
        <v>-639.97454243863967</v>
      </c>
      <c r="EJ51" s="23">
        <f t="shared" si="150"/>
        <v>290.71590284454828</v>
      </c>
      <c r="EK51" s="23">
        <f t="shared" si="150"/>
        <v>409.25446141495814</v>
      </c>
      <c r="EL51" s="23">
        <f t="shared" si="150"/>
        <v>1207.7022440909509</v>
      </c>
      <c r="EM51" s="23">
        <f>+EM52+EM56+EM57+EM58+EM59+EM60+EM61+EM62+EM63+EM64+EM65+EM66+EM70+EM71</f>
        <v>-467.24968038832571</v>
      </c>
      <c r="EN51" s="23">
        <f t="shared" si="150"/>
        <v>1233.3741574768469</v>
      </c>
      <c r="EO51" s="23">
        <f t="shared" si="150"/>
        <v>496.40309053452626</v>
      </c>
      <c r="EP51" s="23">
        <f t="shared" si="150"/>
        <v>510.42175477314163</v>
      </c>
      <c r="EQ51" s="23">
        <f t="shared" si="150"/>
        <v>-38.392975650855249</v>
      </c>
      <c r="ER51" s="23">
        <f t="shared" si="150"/>
        <v>-1245.9940364133522</v>
      </c>
      <c r="ES51" s="23">
        <f t="shared" si="150"/>
        <v>493.24073997310393</v>
      </c>
      <c r="ET51" s="23">
        <f t="shared" si="150"/>
        <v>-391.90275764579667</v>
      </c>
      <c r="EU51" s="23">
        <f t="shared" si="150"/>
        <v>-147.6576404415211</v>
      </c>
      <c r="EV51" s="23">
        <f t="shared" si="150"/>
        <v>-13.613932937525817</v>
      </c>
      <c r="EW51" s="23">
        <f t="shared" si="150"/>
        <v>86.456338996504115</v>
      </c>
      <c r="EX51" s="23">
        <f t="shared" si="150"/>
        <v>-490.08713200730125</v>
      </c>
      <c r="EY51" s="23">
        <f t="shared" si="150"/>
        <v>423.70957276180326</v>
      </c>
      <c r="EZ51" s="23">
        <f t="shared" si="150"/>
        <v>141.50948879955513</v>
      </c>
      <c r="FA51" s="23">
        <f t="shared" si="150"/>
        <v>270.54860117808857</v>
      </c>
      <c r="FB51" s="23">
        <f t="shared" si="150"/>
        <v>-470.5523116003331</v>
      </c>
      <c r="FC51" s="23">
        <f t="shared" si="150"/>
        <v>-837.60033224689869</v>
      </c>
      <c r="FD51" s="23">
        <f t="shared" si="150"/>
        <v>-1348.099785805651</v>
      </c>
      <c r="FE51" s="23">
        <f t="shared" si="150"/>
        <v>-79.468557841731695</v>
      </c>
      <c r="FF51" s="23">
        <f t="shared" si="150"/>
        <v>1502.3545533293218</v>
      </c>
      <c r="FG51" s="23">
        <f t="shared" si="150"/>
        <v>-477.19558618472661</v>
      </c>
      <c r="FH51" s="23">
        <f t="shared" si="150"/>
        <v>338.58877487489121</v>
      </c>
      <c r="FI51" s="23">
        <f t="shared" si="150"/>
        <v>-986.88579103930078</v>
      </c>
      <c r="FJ51" s="23">
        <f t="shared" si="150"/>
        <v>-143.71193745918094</v>
      </c>
      <c r="FK51" s="23">
        <f t="shared" si="150"/>
        <v>-645.60247903732704</v>
      </c>
      <c r="FL51" s="23">
        <f t="shared" si="150"/>
        <v>-736.99608374139575</v>
      </c>
      <c r="FM51" s="23">
        <f t="shared" si="150"/>
        <v>-179.97663636459953</v>
      </c>
      <c r="FN51" s="23">
        <f t="shared" si="150"/>
        <v>19.130389177109635</v>
      </c>
      <c r="FO51" s="23">
        <f t="shared" si="150"/>
        <v>-380.34993587790154</v>
      </c>
      <c r="FP51" s="23">
        <f t="shared" si="150"/>
        <v>542.66854814192072</v>
      </c>
      <c r="FQ51" s="23">
        <f t="shared" si="150"/>
        <v>434.002127183337</v>
      </c>
      <c r="FR51" s="23">
        <f t="shared" si="150"/>
        <v>163.06106550840241</v>
      </c>
      <c r="FS51" s="23">
        <f t="shared" si="150"/>
        <v>-676.87937936709454</v>
      </c>
      <c r="FT51" s="23">
        <f t="shared" si="150"/>
        <v>565.71405551222688</v>
      </c>
      <c r="FU51" s="23">
        <f t="shared" si="150"/>
        <v>139.67095667115132</v>
      </c>
      <c r="FV51" s="23">
        <f t="shared" si="150"/>
        <v>-794.63411890335749</v>
      </c>
    </row>
    <row r="52" spans="2:178" s="7" customFormat="1" x14ac:dyDescent="0.25">
      <c r="B52" s="26"/>
      <c r="C52" s="31" t="s">
        <v>28</v>
      </c>
      <c r="D52" s="27">
        <f t="shared" si="130"/>
        <v>722.98829865570008</v>
      </c>
      <c r="E52" s="27">
        <f t="shared" si="131"/>
        <v>1351.1737929076003</v>
      </c>
      <c r="F52" s="27">
        <f t="shared" si="132"/>
        <v>-362.32707281999996</v>
      </c>
      <c r="G52" s="27">
        <f t="shared" si="133"/>
        <v>221.44515371000011</v>
      </c>
      <c r="H52" s="27">
        <f t="shared" si="134"/>
        <v>2477.7193351400001</v>
      </c>
      <c r="I52" s="27">
        <f t="shared" si="135"/>
        <v>-524.87778126000012</v>
      </c>
      <c r="J52" s="27">
        <f t="shared" si="136"/>
        <v>-253.89451436000036</v>
      </c>
      <c r="K52" s="27">
        <f t="shared" si="137"/>
        <v>492.25326658848269</v>
      </c>
      <c r="L52" s="27">
        <f t="shared" si="138"/>
        <v>240.56241774192435</v>
      </c>
      <c r="M52" s="27">
        <f t="shared" si="41"/>
        <v>47.533902429536447</v>
      </c>
      <c r="N52" s="27">
        <f t="shared" si="42"/>
        <v>20.350831569999997</v>
      </c>
      <c r="O52" s="27">
        <f t="shared" si="43"/>
        <v>187.33197597999998</v>
      </c>
      <c r="P52" s="27">
        <f t="shared" si="44"/>
        <v>-78.681248200000027</v>
      </c>
      <c r="Q52" s="27">
        <f t="shared" si="45"/>
        <v>593.9867393057001</v>
      </c>
      <c r="R52" s="27">
        <f t="shared" si="46"/>
        <v>480.47679696379998</v>
      </c>
      <c r="S52" s="27">
        <f t="shared" si="47"/>
        <v>-27.412196836199911</v>
      </c>
      <c r="T52" s="27">
        <f t="shared" si="48"/>
        <v>-304.8231007899999</v>
      </c>
      <c r="U52" s="27">
        <f t="shared" si="49"/>
        <v>1202.9322935700002</v>
      </c>
      <c r="V52" s="27">
        <f t="shared" si="50"/>
        <v>-244.56649184999986</v>
      </c>
      <c r="W52" s="27">
        <f t="shared" si="51"/>
        <v>-399.55147427999998</v>
      </c>
      <c r="X52" s="27">
        <f t="shared" si="52"/>
        <v>-145.77105482000002</v>
      </c>
      <c r="Y52" s="27">
        <f t="shared" si="53"/>
        <v>427.56194812999985</v>
      </c>
      <c r="Z52" s="27">
        <f t="shared" si="54"/>
        <v>1264.4260839399999</v>
      </c>
      <c r="AA52" s="27">
        <f t="shared" si="55"/>
        <v>-894.78648296999995</v>
      </c>
      <c r="AB52" s="27">
        <f t="shared" si="56"/>
        <v>-405.90709760999982</v>
      </c>
      <c r="AC52" s="27">
        <f t="shared" si="57"/>
        <v>257.71265034999988</v>
      </c>
      <c r="AD52" s="27">
        <f t="shared" si="58"/>
        <v>3969.2415265900004</v>
      </c>
      <c r="AE52" s="27">
        <f t="shared" si="59"/>
        <v>-1454.6478751100003</v>
      </c>
      <c r="AF52" s="27">
        <f t="shared" si="60"/>
        <v>-86.313081270000026</v>
      </c>
      <c r="AG52" s="27">
        <f t="shared" si="61"/>
        <v>49.438764929999991</v>
      </c>
      <c r="AH52" s="27">
        <f t="shared" si="62"/>
        <v>-426.08453784000005</v>
      </c>
      <c r="AI52" s="27">
        <f t="shared" si="63"/>
        <v>-109.21552113</v>
      </c>
      <c r="AJ52" s="27">
        <f t="shared" si="64"/>
        <v>-47.49422520000001</v>
      </c>
      <c r="AK52" s="27">
        <f t="shared" si="65"/>
        <v>57.91650291000002</v>
      </c>
      <c r="AL52" s="27">
        <f t="shared" si="66"/>
        <v>149.24007865000002</v>
      </c>
      <c r="AM52" s="27">
        <f t="shared" si="67"/>
        <v>-94.844522930000011</v>
      </c>
      <c r="AN52" s="27">
        <f t="shared" si="68"/>
        <v>-119.83651385000003</v>
      </c>
      <c r="AO52" s="27">
        <f t="shared" si="69"/>
        <v>-188.45355623000034</v>
      </c>
      <c r="AP52" s="27">
        <f t="shared" si="70"/>
        <v>11.168036528615815</v>
      </c>
      <c r="AQ52" s="27">
        <f t="shared" si="71"/>
        <v>440.76740743000005</v>
      </c>
      <c r="AR52" s="27">
        <f t="shared" si="72"/>
        <v>3.156752565161014E-3</v>
      </c>
      <c r="AS52" s="27">
        <f t="shared" si="73"/>
        <v>40.314665877301714</v>
      </c>
      <c r="AT52" s="27">
        <f t="shared" si="74"/>
        <v>-375.98086734910004</v>
      </c>
      <c r="AU52" s="27">
        <f t="shared" si="75"/>
        <v>540.55758152598514</v>
      </c>
      <c r="AV52" s="27">
        <f t="shared" si="76"/>
        <v>291.1884377452983</v>
      </c>
      <c r="AW52" s="27">
        <f t="shared" si="77"/>
        <v>-215.20273418025906</v>
      </c>
      <c r="AX52" s="27">
        <f t="shared" si="78"/>
        <v>-129.09816648645477</v>
      </c>
      <c r="AY52" s="27">
        <f t="shared" si="79"/>
        <v>-42.250888795127985</v>
      </c>
      <c r="AZ52" s="27">
        <f t="shared" si="80"/>
        <v>199.63824371360641</v>
      </c>
      <c r="BA52" s="27">
        <f t="shared" si="81"/>
        <v>19.244713997512783</v>
      </c>
      <c r="BB52" s="27">
        <f t="shared" si="82"/>
        <v>-548.66711234074114</v>
      </c>
      <c r="BC52" s="27">
        <f>+BC53-BC54-BC55</f>
        <v>-17.401544200799997</v>
      </c>
      <c r="BD52" s="27">
        <f t="shared" ref="BD52:BN52" si="151">+BD53-BD54-BD55</f>
        <v>16.476862510799997</v>
      </c>
      <c r="BE52" s="27">
        <f t="shared" si="151"/>
        <v>21.275513259999997</v>
      </c>
      <c r="BF52" s="27">
        <f t="shared" si="151"/>
        <v>74.43069303999998</v>
      </c>
      <c r="BG52" s="27">
        <f t="shared" si="151"/>
        <v>-7.3296080400000037</v>
      </c>
      <c r="BH52" s="27">
        <f t="shared" si="151"/>
        <v>120.23089098000001</v>
      </c>
      <c r="BI52" s="27">
        <f t="shared" si="151"/>
        <v>17.25651483</v>
      </c>
      <c r="BJ52" s="27">
        <f t="shared" si="151"/>
        <v>-109.89468492000002</v>
      </c>
      <c r="BK52" s="27">
        <f t="shared" si="151"/>
        <v>13.95692188999999</v>
      </c>
      <c r="BL52" s="27">
        <f t="shared" si="151"/>
        <v>205.63678769820001</v>
      </c>
      <c r="BM52" s="27">
        <f t="shared" si="151"/>
        <v>266.44644117750005</v>
      </c>
      <c r="BN52" s="27">
        <f t="shared" si="151"/>
        <v>121.90351043</v>
      </c>
      <c r="BO52" s="27">
        <f>+BO53-BO54-BO55</f>
        <v>0.38119757379999797</v>
      </c>
      <c r="BP52" s="27">
        <f t="shared" ref="BP52:BZ52" si="152">+BP53-BP54-BP55</f>
        <v>318.12388956999996</v>
      </c>
      <c r="BQ52" s="27">
        <f t="shared" si="152"/>
        <v>161.97170982</v>
      </c>
      <c r="BR52" s="27">
        <f t="shared" si="152"/>
        <v>86.173889973800016</v>
      </c>
      <c r="BS52" s="27">
        <f t="shared" si="152"/>
        <v>50.128362859999982</v>
      </c>
      <c r="BT52" s="27">
        <f t="shared" si="152"/>
        <v>-163.71444966999991</v>
      </c>
      <c r="BU52" s="27">
        <f t="shared" si="152"/>
        <v>-235.20337774999996</v>
      </c>
      <c r="BV52" s="27">
        <f t="shared" si="152"/>
        <v>-62.250800069999968</v>
      </c>
      <c r="BW52" s="27">
        <f t="shared" si="152"/>
        <v>-7.3689229699999999</v>
      </c>
      <c r="BX52" s="27">
        <f t="shared" si="152"/>
        <v>391.40009551999998</v>
      </c>
      <c r="BY52" s="27">
        <f t="shared" si="152"/>
        <v>201.81590160999997</v>
      </c>
      <c r="BZ52" s="27">
        <f t="shared" si="152"/>
        <v>609.71629644000006</v>
      </c>
      <c r="CA52" s="27">
        <f>+CA53-CA54-CA55</f>
        <v>-36.282605519999997</v>
      </c>
      <c r="CB52" s="27">
        <f t="shared" ref="CB52:CL52" si="153">+CB53-CB54-CB55</f>
        <v>-25.542966969999952</v>
      </c>
      <c r="CC52" s="27">
        <f t="shared" si="153"/>
        <v>-182.74091935999991</v>
      </c>
      <c r="CD52" s="27">
        <f t="shared" si="153"/>
        <v>-168.44401955000001</v>
      </c>
      <c r="CE52" s="27">
        <f t="shared" si="153"/>
        <v>-28.839840569999993</v>
      </c>
      <c r="CF52" s="27">
        <f t="shared" si="153"/>
        <v>-202.26761415999999</v>
      </c>
      <c r="CG52" s="27">
        <f t="shared" si="153"/>
        <v>-55.315777550000007</v>
      </c>
      <c r="CH52" s="27">
        <f t="shared" si="153"/>
        <v>-24.487202770000003</v>
      </c>
      <c r="CI52" s="27">
        <f t="shared" si="153"/>
        <v>-65.9680745</v>
      </c>
      <c r="CJ52" s="27">
        <f t="shared" si="153"/>
        <v>1.0098901200000014</v>
      </c>
      <c r="CK52" s="27">
        <f t="shared" si="153"/>
        <v>301.60097541999988</v>
      </c>
      <c r="CL52" s="27">
        <f t="shared" si="153"/>
        <v>124.95108258999994</v>
      </c>
      <c r="CM52" s="27">
        <f>+CM53-CM54-CM55</f>
        <v>331.51710756000006</v>
      </c>
      <c r="CN52" s="27">
        <f t="shared" ref="CN52:CX52" si="154">+CN53-CN54-CN55</f>
        <v>256.70897706</v>
      </c>
      <c r="CO52" s="27">
        <f t="shared" si="154"/>
        <v>676.19999931999996</v>
      </c>
      <c r="CP52" s="27">
        <f t="shared" si="154"/>
        <v>-879.47508731999983</v>
      </c>
      <c r="CQ52" s="27">
        <f t="shared" si="154"/>
        <v>-200.73820797000008</v>
      </c>
      <c r="CR52" s="27">
        <f t="shared" si="154"/>
        <v>185.42681232000001</v>
      </c>
      <c r="CS52" s="27">
        <f t="shared" si="154"/>
        <v>3.104544269999991</v>
      </c>
      <c r="CT52" s="27">
        <f t="shared" si="154"/>
        <v>307.8063214500001</v>
      </c>
      <c r="CU52" s="27">
        <f t="shared" si="154"/>
        <v>-716.81796332999988</v>
      </c>
      <c r="CV52" s="27">
        <f t="shared" si="154"/>
        <v>187.54158355999994</v>
      </c>
      <c r="CW52" s="27">
        <f t="shared" si="154"/>
        <v>-1.425900409999997</v>
      </c>
      <c r="CX52" s="27">
        <f t="shared" si="154"/>
        <v>71.596967199999938</v>
      </c>
      <c r="CY52" s="27">
        <f>+CY53-CY54-CY55</f>
        <v>529.97065357999998</v>
      </c>
      <c r="CZ52" s="27">
        <f t="shared" ref="CZ52:DJ52" si="155">+CZ53-CZ54-CZ55</f>
        <v>2450.6151843800003</v>
      </c>
      <c r="DA52" s="27">
        <f t="shared" si="155"/>
        <v>988.65568862999987</v>
      </c>
      <c r="DB52" s="27">
        <f t="shared" si="155"/>
        <v>151.30157247</v>
      </c>
      <c r="DC52" s="27">
        <f t="shared" si="155"/>
        <v>-1602.8380368900002</v>
      </c>
      <c r="DD52" s="27">
        <f t="shared" si="155"/>
        <v>-3.1114106899999996</v>
      </c>
      <c r="DE52" s="27">
        <f t="shared" si="155"/>
        <v>-17.210554090000002</v>
      </c>
      <c r="DF52" s="27">
        <f t="shared" si="155"/>
        <v>-51.237343920000008</v>
      </c>
      <c r="DG52" s="27">
        <f t="shared" si="155"/>
        <v>-17.865183260000002</v>
      </c>
      <c r="DH52" s="27">
        <f t="shared" si="155"/>
        <v>6.2572577699999989</v>
      </c>
      <c r="DI52" s="27">
        <f t="shared" si="155"/>
        <v>12.420965469999999</v>
      </c>
      <c r="DJ52" s="27">
        <f t="shared" si="155"/>
        <v>30.76054168999999</v>
      </c>
      <c r="DK52" s="27">
        <f>+DK53-DK54-DK55</f>
        <v>-8.0595054300000033</v>
      </c>
      <c r="DL52" s="27">
        <f t="shared" ref="DL52:DV52" si="156">+DL53-DL54-DL55</f>
        <v>-16.714142159999994</v>
      </c>
      <c r="DM52" s="27">
        <f t="shared" si="156"/>
        <v>-401.31089025000006</v>
      </c>
      <c r="DN52" s="27">
        <f t="shared" si="156"/>
        <v>-7.2922378600000002</v>
      </c>
      <c r="DO52" s="27">
        <f t="shared" si="156"/>
        <v>-86.390291439999999</v>
      </c>
      <c r="DP52" s="27">
        <f t="shared" si="156"/>
        <v>-15.53299183</v>
      </c>
      <c r="DQ52" s="27">
        <f t="shared" si="156"/>
        <v>-27.27743323</v>
      </c>
      <c r="DR52" s="27">
        <f t="shared" si="156"/>
        <v>-17.378106859999999</v>
      </c>
      <c r="DS52" s="27">
        <f t="shared" si="156"/>
        <v>-2.8386851100000072</v>
      </c>
      <c r="DT52" s="27">
        <f t="shared" si="156"/>
        <v>10.670384590000026</v>
      </c>
      <c r="DU52" s="27">
        <f t="shared" si="156"/>
        <v>156.66810948</v>
      </c>
      <c r="DV52" s="27">
        <f t="shared" si="156"/>
        <v>-109.42199116</v>
      </c>
      <c r="DW52" s="27">
        <v>149.69594017</v>
      </c>
      <c r="DX52" s="27">
        <v>-5.5760781999999995</v>
      </c>
      <c r="DY52" s="27">
        <v>5.1202166800000271</v>
      </c>
      <c r="DZ52" s="27">
        <v>-0.76710936000000274</v>
      </c>
      <c r="EA52" s="27">
        <v>-59.212732869999996</v>
      </c>
      <c r="EB52" s="27">
        <v>-34.864680700000001</v>
      </c>
      <c r="EC52" s="27">
        <v>6.2803420999999986</v>
      </c>
      <c r="ED52" s="27">
        <v>42.728512619999975</v>
      </c>
      <c r="EE52" s="27">
        <v>-168.84536857000001</v>
      </c>
      <c r="EF52" s="27">
        <v>-121.99846842000005</v>
      </c>
      <c r="EG52" s="27">
        <v>-78.452531420000284</v>
      </c>
      <c r="EH52" s="27">
        <v>11.997443610000005</v>
      </c>
      <c r="EI52" s="27">
        <v>10.177452299999992</v>
      </c>
      <c r="EJ52" s="27">
        <v>84.586880799999989</v>
      </c>
      <c r="EK52" s="27">
        <v>-83.596296571384173</v>
      </c>
      <c r="EL52" s="27">
        <v>10.743650909999999</v>
      </c>
      <c r="EM52" s="27">
        <v>-31.799690930000033</v>
      </c>
      <c r="EN52" s="27">
        <v>461.82344745000006</v>
      </c>
      <c r="EO52" s="27">
        <v>11.086065842145963</v>
      </c>
      <c r="EP52" s="27">
        <v>-1.291840000014588E-3</v>
      </c>
      <c r="EQ52" s="27">
        <v>-11.081617249580788</v>
      </c>
      <c r="ER52" s="27">
        <v>8.7186811035071301</v>
      </c>
      <c r="ES52" s="27">
        <v>-32.324937159470494</v>
      </c>
      <c r="ET52" s="27">
        <v>63.920921933265078</v>
      </c>
      <c r="EU52" s="27">
        <v>-355.2452165391</v>
      </c>
      <c r="EV52" s="27">
        <v>-2.1556648800000033</v>
      </c>
      <c r="EW52" s="27">
        <v>-18.579985930000007</v>
      </c>
      <c r="EX52" s="27">
        <v>219.01088363154756</v>
      </c>
      <c r="EY52" s="27">
        <v>174.25250733161394</v>
      </c>
      <c r="EZ52" s="27">
        <v>147.29419056282362</v>
      </c>
      <c r="FA52" s="27">
        <v>239.90335949510785</v>
      </c>
      <c r="FB52" s="27">
        <v>29.948779153275602</v>
      </c>
      <c r="FC52" s="27">
        <v>21.336299096914868</v>
      </c>
      <c r="FD52" s="27">
        <v>-349.87579023981431</v>
      </c>
      <c r="FE52" s="27">
        <v>-78.043368614054145</v>
      </c>
      <c r="FF52" s="27">
        <v>212.7164246736094</v>
      </c>
      <c r="FG52" s="27">
        <v>-165.21793577875331</v>
      </c>
      <c r="FH52" s="27">
        <v>10.099752726210021</v>
      </c>
      <c r="FI52" s="27">
        <v>26.020016566088529</v>
      </c>
      <c r="FJ52" s="27">
        <v>-305.47215559000006</v>
      </c>
      <c r="FK52" s="27">
        <v>218.57955369726201</v>
      </c>
      <c r="FL52" s="27">
        <v>44.641713097610058</v>
      </c>
      <c r="FM52" s="27">
        <v>89.560787960574899</v>
      </c>
      <c r="FN52" s="27">
        <v>73.227149827544679</v>
      </c>
      <c r="FO52" s="27">
        <v>36.85030592548685</v>
      </c>
      <c r="FP52" s="27">
        <v>9.1269030300000225</v>
      </c>
      <c r="FQ52" s="27">
        <v>-7.0588388444099834</v>
      </c>
      <c r="FR52" s="27">
        <v>17.176649811922744</v>
      </c>
      <c r="FS52" s="27">
        <v>-76.720756000000051</v>
      </c>
      <c r="FT52" s="27">
        <v>-656.70588922000002</v>
      </c>
      <c r="FU52" s="27">
        <v>184.75953287925887</v>
      </c>
      <c r="FV52" s="27">
        <v>74.744876684265179</v>
      </c>
    </row>
    <row r="53" spans="2:178" s="7" customFormat="1" x14ac:dyDescent="0.25">
      <c r="B53" s="26"/>
      <c r="C53" s="31" t="s">
        <v>29</v>
      </c>
      <c r="D53" s="27">
        <f t="shared" si="130"/>
        <v>1576.8901843600001</v>
      </c>
      <c r="E53" s="27">
        <f t="shared" si="131"/>
        <v>2785.23297512</v>
      </c>
      <c r="F53" s="27">
        <f t="shared" si="132"/>
        <v>3064.7516216399999</v>
      </c>
      <c r="G53" s="27">
        <f t="shared" si="133"/>
        <v>6064.6445128099986</v>
      </c>
      <c r="H53" s="27">
        <f t="shared" si="134"/>
        <v>6521.3531999400002</v>
      </c>
      <c r="I53" s="27">
        <f t="shared" si="135"/>
        <v>968.45183057999998</v>
      </c>
      <c r="J53" s="27">
        <f t="shared" si="136"/>
        <v>1122.39181308</v>
      </c>
      <c r="K53" s="27">
        <f t="shared" si="137"/>
        <v>1301.1465725393828</v>
      </c>
      <c r="L53" s="27">
        <f t="shared" si="138"/>
        <v>1633.2656893766243</v>
      </c>
      <c r="M53" s="27">
        <f t="shared" si="41"/>
        <v>943.52644976953638</v>
      </c>
      <c r="N53" s="27">
        <f t="shared" si="42"/>
        <v>164.65429065999999</v>
      </c>
      <c r="O53" s="27">
        <f t="shared" si="43"/>
        <v>304.87210175999996</v>
      </c>
      <c r="P53" s="27">
        <f t="shared" si="44"/>
        <v>252.90249613999998</v>
      </c>
      <c r="Q53" s="27">
        <f t="shared" si="45"/>
        <v>854.46129580000002</v>
      </c>
      <c r="R53" s="27">
        <f t="shared" si="46"/>
        <v>542.93102771999997</v>
      </c>
      <c r="S53" s="27">
        <f t="shared" si="47"/>
        <v>692.7448294400001</v>
      </c>
      <c r="T53" s="27">
        <f t="shared" si="48"/>
        <v>152.13298921000001</v>
      </c>
      <c r="U53" s="27">
        <f t="shared" si="49"/>
        <v>1397.4241287499999</v>
      </c>
      <c r="V53" s="27">
        <f t="shared" si="50"/>
        <v>1109.2414726900001</v>
      </c>
      <c r="W53" s="27">
        <f t="shared" si="51"/>
        <v>268.65354554999999</v>
      </c>
      <c r="X53" s="27">
        <f t="shared" si="52"/>
        <v>68.540037890000008</v>
      </c>
      <c r="Y53" s="27">
        <f t="shared" si="53"/>
        <v>1618.3165655099999</v>
      </c>
      <c r="Z53" s="27">
        <f t="shared" si="54"/>
        <v>1874.66580664</v>
      </c>
      <c r="AA53" s="27">
        <f t="shared" si="55"/>
        <v>1490.4427780999999</v>
      </c>
      <c r="AB53" s="27">
        <f t="shared" si="56"/>
        <v>1144.3099106900002</v>
      </c>
      <c r="AC53" s="27">
        <f t="shared" si="57"/>
        <v>1555.22601738</v>
      </c>
      <c r="AD53" s="27">
        <f t="shared" si="58"/>
        <v>5453.0335884100004</v>
      </c>
      <c r="AE53" s="27">
        <f t="shared" si="59"/>
        <v>908.67138205999993</v>
      </c>
      <c r="AF53" s="27">
        <f t="shared" si="60"/>
        <v>55.100411269999995</v>
      </c>
      <c r="AG53" s="27">
        <f t="shared" si="61"/>
        <v>104.54781819999999</v>
      </c>
      <c r="AH53" s="27">
        <f t="shared" si="62"/>
        <v>36.374838510000004</v>
      </c>
      <c r="AI53" s="27">
        <f t="shared" si="63"/>
        <v>43.167712510000001</v>
      </c>
      <c r="AJ53" s="27">
        <f t="shared" si="64"/>
        <v>63.338660709999999</v>
      </c>
      <c r="AK53" s="27">
        <f t="shared" si="65"/>
        <v>825.57061885000007</v>
      </c>
      <c r="AL53" s="27">
        <f t="shared" si="66"/>
        <v>411.44649448000001</v>
      </c>
      <c r="AM53" s="27">
        <f t="shared" si="67"/>
        <v>48.00041289</v>
      </c>
      <c r="AN53" s="27">
        <f t="shared" si="68"/>
        <v>228.59057722</v>
      </c>
      <c r="AO53" s="27">
        <f t="shared" si="69"/>
        <v>434.35432849</v>
      </c>
      <c r="AP53" s="27">
        <f t="shared" si="70"/>
        <v>253.64308562861584</v>
      </c>
      <c r="AQ53" s="27">
        <f t="shared" si="71"/>
        <v>579.88352326000006</v>
      </c>
      <c r="AR53" s="27">
        <f t="shared" si="72"/>
        <v>165.84191042256521</v>
      </c>
      <c r="AS53" s="27">
        <f t="shared" si="73"/>
        <v>301.77805322820166</v>
      </c>
      <c r="AT53" s="27">
        <f t="shared" si="74"/>
        <v>168.61997034999999</v>
      </c>
      <c r="AU53" s="27">
        <f t="shared" si="75"/>
        <v>721.60494314598509</v>
      </c>
      <c r="AV53" s="27">
        <f t="shared" si="76"/>
        <v>365.86293301089836</v>
      </c>
      <c r="AW53" s="27">
        <f t="shared" si="77"/>
        <v>377.17784286974086</v>
      </c>
      <c r="AX53" s="27">
        <f t="shared" si="78"/>
        <v>147.05461502354521</v>
      </c>
      <c r="AY53" s="27">
        <f t="shared" si="79"/>
        <v>356.5610050448721</v>
      </c>
      <c r="AZ53" s="27">
        <f t="shared" si="80"/>
        <v>263.93652139360648</v>
      </c>
      <c r="BA53" s="27">
        <f t="shared" si="81"/>
        <v>175.9743083075127</v>
      </c>
      <c r="BB53" s="27">
        <f t="shared" si="82"/>
        <v>415.90348831925883</v>
      </c>
      <c r="BC53" s="27">
        <v>34.952897589999999</v>
      </c>
      <c r="BD53" s="27">
        <v>36.397560329999997</v>
      </c>
      <c r="BE53" s="27">
        <v>93.30383273999999</v>
      </c>
      <c r="BF53" s="27">
        <v>120.64296230999999</v>
      </c>
      <c r="BG53" s="27">
        <v>44.04441679</v>
      </c>
      <c r="BH53" s="27">
        <v>140.18472266000001</v>
      </c>
      <c r="BI53" s="27">
        <v>72.770829179999993</v>
      </c>
      <c r="BJ53" s="27">
        <v>61.38846015</v>
      </c>
      <c r="BK53" s="27">
        <v>118.74320681</v>
      </c>
      <c r="BL53" s="27">
        <v>348.40346144</v>
      </c>
      <c r="BM53" s="27">
        <v>285.78537930000005</v>
      </c>
      <c r="BN53" s="27">
        <v>220.27245506</v>
      </c>
      <c r="BO53" s="27">
        <v>23.46295903</v>
      </c>
      <c r="BP53" s="27">
        <v>336.35946837999995</v>
      </c>
      <c r="BQ53" s="27">
        <v>183.10860031000001</v>
      </c>
      <c r="BR53" s="27">
        <v>208.98689525</v>
      </c>
      <c r="BS53" s="27">
        <v>205.22869817999998</v>
      </c>
      <c r="BT53" s="27">
        <v>278.52923601000003</v>
      </c>
      <c r="BU53" s="27">
        <v>38.314800380000001</v>
      </c>
      <c r="BV53" s="27">
        <v>75.195184540000014</v>
      </c>
      <c r="BW53" s="27">
        <v>38.623004289999997</v>
      </c>
      <c r="BX53" s="27">
        <v>433.01701696999999</v>
      </c>
      <c r="BY53" s="27">
        <v>269.19734590999997</v>
      </c>
      <c r="BZ53" s="27">
        <v>695.20976587000007</v>
      </c>
      <c r="CA53" s="27">
        <v>24.772047440000001</v>
      </c>
      <c r="CB53" s="27">
        <v>538.70933196999999</v>
      </c>
      <c r="CC53" s="27">
        <v>545.76009328000009</v>
      </c>
      <c r="CD53" s="27">
        <v>222.80814028999998</v>
      </c>
      <c r="CE53" s="27">
        <v>27.95009967</v>
      </c>
      <c r="CF53" s="27">
        <v>17.89530559</v>
      </c>
      <c r="CG53" s="27">
        <v>23.466138580000003</v>
      </c>
      <c r="CH53" s="27">
        <v>28.075716369999995</v>
      </c>
      <c r="CI53" s="27">
        <v>16.99818294</v>
      </c>
      <c r="CJ53" s="27">
        <v>19.133638589999997</v>
      </c>
      <c r="CK53" s="27">
        <v>582.29783607999991</v>
      </c>
      <c r="CL53" s="27">
        <v>1016.88509084</v>
      </c>
      <c r="CM53" s="27">
        <v>663.73226992000002</v>
      </c>
      <c r="CN53" s="27">
        <v>368.49900346999999</v>
      </c>
      <c r="CO53" s="27">
        <v>842.43453324999996</v>
      </c>
      <c r="CP53" s="27">
        <v>347.04452146</v>
      </c>
      <c r="CQ53" s="27">
        <v>534.97762299999999</v>
      </c>
      <c r="CR53" s="27">
        <v>608.42063364000001</v>
      </c>
      <c r="CS53" s="27">
        <v>189.12619405999999</v>
      </c>
      <c r="CT53" s="27">
        <v>779.70201760000009</v>
      </c>
      <c r="CU53" s="27">
        <v>175.48169903000002</v>
      </c>
      <c r="CV53" s="27">
        <v>577.02191971999991</v>
      </c>
      <c r="CW53" s="27">
        <v>493.13124876000001</v>
      </c>
      <c r="CX53" s="27">
        <v>485.07284889999994</v>
      </c>
      <c r="CY53" s="27">
        <v>915.61146416999998</v>
      </c>
      <c r="CZ53" s="27">
        <v>3070.5682305000005</v>
      </c>
      <c r="DA53" s="27">
        <v>1466.8538937399999</v>
      </c>
      <c r="DB53" s="27">
        <v>348.53799550000002</v>
      </c>
      <c r="DC53" s="27">
        <v>541.37172386999998</v>
      </c>
      <c r="DD53" s="27">
        <v>18.761662690000001</v>
      </c>
      <c r="DE53" s="27">
        <v>12.760282009999999</v>
      </c>
      <c r="DF53" s="27">
        <v>16.639358649999998</v>
      </c>
      <c r="DG53" s="27">
        <v>25.700770609999999</v>
      </c>
      <c r="DH53" s="27">
        <v>24.705543210000002</v>
      </c>
      <c r="DI53" s="27">
        <v>27.558129610000002</v>
      </c>
      <c r="DJ53" s="27">
        <v>52.284145379999991</v>
      </c>
      <c r="DK53" s="27">
        <v>10.26622143</v>
      </c>
      <c r="DL53" s="27">
        <v>5.8143633600000006</v>
      </c>
      <c r="DM53" s="27">
        <v>20.29425372</v>
      </c>
      <c r="DN53" s="27">
        <v>15.74661901</v>
      </c>
      <c r="DO53" s="27">
        <v>14.12727887</v>
      </c>
      <c r="DP53" s="27">
        <v>13.29381463</v>
      </c>
      <c r="DQ53" s="27">
        <v>18.595190719999998</v>
      </c>
      <c r="DR53" s="27">
        <v>21.1018668</v>
      </c>
      <c r="DS53" s="27">
        <v>23.641603189999998</v>
      </c>
      <c r="DT53" s="27">
        <v>242.86668355</v>
      </c>
      <c r="DU53" s="27">
        <v>256.07234463999998</v>
      </c>
      <c r="DV53" s="27">
        <v>326.63159066000003</v>
      </c>
      <c r="DW53" s="27">
        <v>255.86731441000001</v>
      </c>
      <c r="DX53" s="27">
        <v>12.169662409999999</v>
      </c>
      <c r="DY53" s="27">
        <v>143.40951766000001</v>
      </c>
      <c r="DZ53" s="27">
        <v>23.707183639999997</v>
      </c>
      <c r="EA53" s="27">
        <v>11.424509</v>
      </c>
      <c r="EB53" s="27">
        <v>12.868720250000003</v>
      </c>
      <c r="EC53" s="27">
        <v>28.734422410000001</v>
      </c>
      <c r="ED53" s="27">
        <v>105.71095506</v>
      </c>
      <c r="EE53" s="27">
        <v>94.145199750000003</v>
      </c>
      <c r="EF53" s="27">
        <v>213.36355366999999</v>
      </c>
      <c r="EG53" s="27">
        <v>35.617862930000001</v>
      </c>
      <c r="EH53" s="27">
        <v>185.37291189000001</v>
      </c>
      <c r="EI53" s="27">
        <v>54.363582579999992</v>
      </c>
      <c r="EJ53" s="27">
        <v>100.65089768999999</v>
      </c>
      <c r="EK53" s="27">
        <v>98.628605358615872</v>
      </c>
      <c r="EL53" s="27">
        <v>42.074589730000014</v>
      </c>
      <c r="EM53" s="27">
        <v>22.258708810000002</v>
      </c>
      <c r="EN53" s="27">
        <v>515.55022472000007</v>
      </c>
      <c r="EO53" s="27">
        <v>56.891131872145969</v>
      </c>
      <c r="EP53" s="27">
        <v>44.690392170000003</v>
      </c>
      <c r="EQ53" s="27">
        <v>64.26038638041922</v>
      </c>
      <c r="ER53" s="27">
        <v>58.713924253507116</v>
      </c>
      <c r="ES53" s="27">
        <v>67.575034980529523</v>
      </c>
      <c r="ET53" s="27">
        <v>175.48909399416505</v>
      </c>
      <c r="EU53" s="27">
        <v>25.980013679999999</v>
      </c>
      <c r="EV53" s="27">
        <v>46.69369889</v>
      </c>
      <c r="EW53" s="27">
        <v>95.946257779999996</v>
      </c>
      <c r="EX53" s="27">
        <v>243.07903405154758</v>
      </c>
      <c r="EY53" s="27">
        <v>242.34676640161393</v>
      </c>
      <c r="EZ53" s="27">
        <v>236.1791426928236</v>
      </c>
      <c r="FA53" s="27">
        <v>267.49598580510781</v>
      </c>
      <c r="FB53" s="27">
        <v>49.887225283275633</v>
      </c>
      <c r="FC53" s="27">
        <v>48.479721922514898</v>
      </c>
      <c r="FD53" s="27">
        <v>23.985608230185633</v>
      </c>
      <c r="FE53" s="27">
        <v>53.095420225945873</v>
      </c>
      <c r="FF53" s="27">
        <v>300.09681441360937</v>
      </c>
      <c r="FG53" s="27">
        <v>17.527585331246691</v>
      </c>
      <c r="FH53" s="27">
        <v>36.119985546210003</v>
      </c>
      <c r="FI53" s="27">
        <v>93.407044146088509</v>
      </c>
      <c r="FJ53" s="27">
        <v>31.684118160000001</v>
      </c>
      <c r="FK53" s="27">
        <v>246.15255426726202</v>
      </c>
      <c r="FL53" s="27">
        <v>78.72433261761006</v>
      </c>
      <c r="FM53" s="27">
        <v>104.43837233057492</v>
      </c>
      <c r="FN53" s="27">
        <v>90.39239342754469</v>
      </c>
      <c r="FO53" s="27">
        <v>69.105755635486858</v>
      </c>
      <c r="FP53" s="27">
        <v>24.832921729999999</v>
      </c>
      <c r="FQ53" s="27">
        <v>50.871333095589996</v>
      </c>
      <c r="FR53" s="27">
        <v>100.2700534819227</v>
      </c>
      <c r="FS53" s="27">
        <v>49.837005729999994</v>
      </c>
      <c r="FT53" s="27">
        <v>36.97937743</v>
      </c>
      <c r="FU53" s="27">
        <v>329.08710515925884</v>
      </c>
      <c r="FV53" s="27">
        <v>107.21715182426519</v>
      </c>
    </row>
    <row r="54" spans="2:178" s="7" customFormat="1" x14ac:dyDescent="0.25">
      <c r="B54" s="26"/>
      <c r="C54" s="31" t="s">
        <v>30</v>
      </c>
      <c r="D54" s="27">
        <f t="shared" si="130"/>
        <v>853.90188570429996</v>
      </c>
      <c r="E54" s="27">
        <f t="shared" si="131"/>
        <v>1434.0591822124002</v>
      </c>
      <c r="F54" s="27">
        <f t="shared" si="132"/>
        <v>3427.0786944599995</v>
      </c>
      <c r="G54" s="27">
        <f t="shared" si="133"/>
        <v>5843.1993590999991</v>
      </c>
      <c r="H54" s="27">
        <f t="shared" si="134"/>
        <v>4043.6338648000001</v>
      </c>
      <c r="I54" s="27">
        <f t="shared" si="135"/>
        <v>1493.3296118400003</v>
      </c>
      <c r="J54" s="27">
        <f t="shared" si="136"/>
        <v>1144.59177247</v>
      </c>
      <c r="K54" s="27">
        <f t="shared" si="137"/>
        <v>644.42888940089995</v>
      </c>
      <c r="L54" s="27">
        <f t="shared" si="138"/>
        <v>1386.9152521147</v>
      </c>
      <c r="M54" s="27">
        <f t="shared" si="41"/>
        <v>885.12318973000004</v>
      </c>
      <c r="N54" s="27">
        <f t="shared" si="42"/>
        <v>144.30345908999999</v>
      </c>
      <c r="O54" s="27">
        <f t="shared" si="43"/>
        <v>117.54012578</v>
      </c>
      <c r="P54" s="27">
        <f t="shared" si="44"/>
        <v>331.58374434000001</v>
      </c>
      <c r="Q54" s="27">
        <f t="shared" si="45"/>
        <v>260.47455649429997</v>
      </c>
      <c r="R54" s="27">
        <f t="shared" si="46"/>
        <v>62.454230756200005</v>
      </c>
      <c r="S54" s="27">
        <f t="shared" si="47"/>
        <v>720.15702627619999</v>
      </c>
      <c r="T54" s="27">
        <f t="shared" si="48"/>
        <v>456.95608999999996</v>
      </c>
      <c r="U54" s="27">
        <f t="shared" si="49"/>
        <v>194.49183518000001</v>
      </c>
      <c r="V54" s="27">
        <f t="shared" si="50"/>
        <v>1353.8079645399998</v>
      </c>
      <c r="W54" s="27">
        <f t="shared" si="51"/>
        <v>668.20501982999997</v>
      </c>
      <c r="X54" s="27">
        <f t="shared" si="52"/>
        <v>214.31109271</v>
      </c>
      <c r="Y54" s="27">
        <f t="shared" si="53"/>
        <v>1190.7546173800001</v>
      </c>
      <c r="Z54" s="27">
        <f t="shared" si="54"/>
        <v>610.2397226999999</v>
      </c>
      <c r="AA54" s="27">
        <f t="shared" si="55"/>
        <v>2385.2292610699997</v>
      </c>
      <c r="AB54" s="27">
        <f t="shared" si="56"/>
        <v>1550.2170082999999</v>
      </c>
      <c r="AC54" s="27">
        <f t="shared" si="57"/>
        <v>1297.5133670299999</v>
      </c>
      <c r="AD54" s="27">
        <f t="shared" si="58"/>
        <v>1483.7920618200001</v>
      </c>
      <c r="AE54" s="27">
        <f t="shared" si="59"/>
        <v>2363.3192571700001</v>
      </c>
      <c r="AF54" s="27">
        <f t="shared" si="60"/>
        <v>141.41349253999999</v>
      </c>
      <c r="AG54" s="27">
        <f t="shared" si="61"/>
        <v>55.109053270000004</v>
      </c>
      <c r="AH54" s="27">
        <f t="shared" si="62"/>
        <v>462.45937635000001</v>
      </c>
      <c r="AI54" s="27">
        <f t="shared" si="63"/>
        <v>152.38323364000001</v>
      </c>
      <c r="AJ54" s="27">
        <f t="shared" si="64"/>
        <v>110.83288591000002</v>
      </c>
      <c r="AK54" s="27">
        <f t="shared" si="65"/>
        <v>767.65411594</v>
      </c>
      <c r="AL54" s="27">
        <f t="shared" si="66"/>
        <v>262.20641582999997</v>
      </c>
      <c r="AM54" s="27">
        <f t="shared" si="67"/>
        <v>142.84493581999999</v>
      </c>
      <c r="AN54" s="27">
        <f t="shared" si="68"/>
        <v>265.50162648999998</v>
      </c>
      <c r="AO54" s="27">
        <f t="shared" si="69"/>
        <v>474.03879432999997</v>
      </c>
      <c r="AP54" s="27">
        <f t="shared" si="70"/>
        <v>229.73553637000001</v>
      </c>
      <c r="AQ54" s="27">
        <f t="shared" si="71"/>
        <v>62.996818009999998</v>
      </c>
      <c r="AR54" s="27">
        <f t="shared" si="72"/>
        <v>104.90858947</v>
      </c>
      <c r="AS54" s="27">
        <f t="shared" si="73"/>
        <v>246.78794555089999</v>
      </c>
      <c r="AT54" s="27">
        <f t="shared" si="74"/>
        <v>548.69315144910001</v>
      </c>
      <c r="AU54" s="27">
        <f t="shared" si="75"/>
        <v>165.58013459</v>
      </c>
      <c r="AV54" s="27">
        <f t="shared" si="76"/>
        <v>78.922174015599992</v>
      </c>
      <c r="AW54" s="27">
        <f t="shared" si="77"/>
        <v>593.71979205999992</v>
      </c>
      <c r="AX54" s="27">
        <f t="shared" si="78"/>
        <v>280.94126874</v>
      </c>
      <c r="AY54" s="27">
        <f t="shared" si="79"/>
        <v>400.91981633000006</v>
      </c>
      <c r="AZ54" s="27">
        <f t="shared" si="80"/>
        <v>69.568231150000003</v>
      </c>
      <c r="BA54" s="27">
        <f t="shared" si="81"/>
        <v>133.69387351</v>
      </c>
      <c r="BB54" s="27">
        <f t="shared" si="82"/>
        <v>955.15451680000001</v>
      </c>
      <c r="BC54" s="27">
        <v>52.354441790799996</v>
      </c>
      <c r="BD54" s="27">
        <v>19.920697819200001</v>
      </c>
      <c r="BE54" s="27">
        <v>72.028319479999993</v>
      </c>
      <c r="BF54" s="27">
        <v>46.212269270000007</v>
      </c>
      <c r="BG54" s="27">
        <v>51.374024830000003</v>
      </c>
      <c r="BH54" s="27">
        <v>19.953831679999997</v>
      </c>
      <c r="BI54" s="27">
        <v>55.514314349999992</v>
      </c>
      <c r="BJ54" s="27">
        <v>171.28314507000002</v>
      </c>
      <c r="BK54" s="27">
        <v>104.78628492000001</v>
      </c>
      <c r="BL54" s="27">
        <v>142.76667374179999</v>
      </c>
      <c r="BM54" s="27">
        <v>19.338938122500004</v>
      </c>
      <c r="BN54" s="27">
        <v>98.368944630000001</v>
      </c>
      <c r="BO54" s="27">
        <v>23.081761456200002</v>
      </c>
      <c r="BP54" s="27">
        <v>18.23557881</v>
      </c>
      <c r="BQ54" s="27">
        <v>21.136890489999999</v>
      </c>
      <c r="BR54" s="27">
        <v>122.81300527619999</v>
      </c>
      <c r="BS54" s="27">
        <v>155.10033532</v>
      </c>
      <c r="BT54" s="27">
        <v>442.24368567999994</v>
      </c>
      <c r="BU54" s="27">
        <v>273.51817812999997</v>
      </c>
      <c r="BV54" s="27">
        <v>137.44598460999998</v>
      </c>
      <c r="BW54" s="27">
        <v>45.991927259999997</v>
      </c>
      <c r="BX54" s="27">
        <v>41.61692145</v>
      </c>
      <c r="BY54" s="27">
        <v>67.381444299999998</v>
      </c>
      <c r="BZ54" s="27">
        <v>85.493469430000005</v>
      </c>
      <c r="CA54" s="27">
        <v>61.054652959999999</v>
      </c>
      <c r="CB54" s="27">
        <v>564.25229893999995</v>
      </c>
      <c r="CC54" s="27">
        <v>728.50101264</v>
      </c>
      <c r="CD54" s="27">
        <v>391.25215983999999</v>
      </c>
      <c r="CE54" s="27">
        <v>56.789940239999993</v>
      </c>
      <c r="CF54" s="27">
        <v>220.16291974999999</v>
      </c>
      <c r="CG54" s="27">
        <v>78.781916130000013</v>
      </c>
      <c r="CH54" s="27">
        <v>52.562919139999998</v>
      </c>
      <c r="CI54" s="27">
        <v>82.966257439999993</v>
      </c>
      <c r="CJ54" s="27">
        <v>18.123748469999995</v>
      </c>
      <c r="CK54" s="27">
        <v>280.69686066000003</v>
      </c>
      <c r="CL54" s="27">
        <v>891.93400825000003</v>
      </c>
      <c r="CM54" s="27">
        <v>332.21516235999997</v>
      </c>
      <c r="CN54" s="27">
        <v>111.79002641</v>
      </c>
      <c r="CO54" s="27">
        <v>166.23453392999997</v>
      </c>
      <c r="CP54" s="27">
        <v>1226.5196087799998</v>
      </c>
      <c r="CQ54" s="27">
        <v>735.71583097000007</v>
      </c>
      <c r="CR54" s="27">
        <v>422.99382132</v>
      </c>
      <c r="CS54" s="27">
        <v>186.02164979</v>
      </c>
      <c r="CT54" s="27">
        <v>471.89569614999999</v>
      </c>
      <c r="CU54" s="27">
        <v>892.29966235999984</v>
      </c>
      <c r="CV54" s="27">
        <v>389.48033615999998</v>
      </c>
      <c r="CW54" s="27">
        <v>494.55714917</v>
      </c>
      <c r="CX54" s="27">
        <v>413.4758817</v>
      </c>
      <c r="CY54" s="27">
        <v>385.64081059</v>
      </c>
      <c r="CZ54" s="27">
        <v>619.95304612000018</v>
      </c>
      <c r="DA54" s="27">
        <v>478.19820511</v>
      </c>
      <c r="DB54" s="27">
        <v>197.23642303000003</v>
      </c>
      <c r="DC54" s="27">
        <v>2144.2097607600003</v>
      </c>
      <c r="DD54" s="27">
        <v>21.873073380000001</v>
      </c>
      <c r="DE54" s="27">
        <v>29.9708361</v>
      </c>
      <c r="DF54" s="27">
        <v>67.876702570000006</v>
      </c>
      <c r="DG54" s="27">
        <v>43.565953870000001</v>
      </c>
      <c r="DH54" s="27">
        <v>18.448285440000003</v>
      </c>
      <c r="DI54" s="27">
        <v>15.137164140000003</v>
      </c>
      <c r="DJ54" s="27">
        <v>21.523603690000002</v>
      </c>
      <c r="DK54" s="27">
        <v>18.325726860000003</v>
      </c>
      <c r="DL54" s="27">
        <v>22.528505519999996</v>
      </c>
      <c r="DM54" s="27">
        <v>421.60514397000003</v>
      </c>
      <c r="DN54" s="27">
        <v>23.03885687</v>
      </c>
      <c r="DO54" s="27">
        <v>100.51757031</v>
      </c>
      <c r="DP54" s="27">
        <v>28.82680646</v>
      </c>
      <c r="DQ54" s="27">
        <v>45.872623949999998</v>
      </c>
      <c r="DR54" s="27">
        <v>38.479973659999999</v>
      </c>
      <c r="DS54" s="27">
        <v>26.480288300000005</v>
      </c>
      <c r="DT54" s="27">
        <v>232.19629895999998</v>
      </c>
      <c r="DU54" s="27">
        <v>99.404235159999999</v>
      </c>
      <c r="DV54" s="27">
        <v>436.05358182000003</v>
      </c>
      <c r="DW54" s="27">
        <v>106.17137424000001</v>
      </c>
      <c r="DX54" s="27">
        <v>17.745740609999999</v>
      </c>
      <c r="DY54" s="27">
        <v>138.28930097999998</v>
      </c>
      <c r="DZ54" s="27">
        <v>24.474292999999999</v>
      </c>
      <c r="EA54" s="27">
        <v>70.637241869999997</v>
      </c>
      <c r="EB54" s="27">
        <v>47.733400950000004</v>
      </c>
      <c r="EC54" s="27">
        <v>22.454080310000002</v>
      </c>
      <c r="ED54" s="27">
        <v>23.035757289999999</v>
      </c>
      <c r="EE54" s="27">
        <v>220.01178888999999</v>
      </c>
      <c r="EF54" s="27">
        <v>262.87506195999998</v>
      </c>
      <c r="EG54" s="27">
        <v>66.561949339999998</v>
      </c>
      <c r="EH54" s="27">
        <v>144.60178302999998</v>
      </c>
      <c r="EI54" s="27">
        <v>44.18613028</v>
      </c>
      <c r="EJ54" s="27">
        <v>16.064016889999998</v>
      </c>
      <c r="EK54" s="27">
        <v>169.48538920000001</v>
      </c>
      <c r="EL54" s="27">
        <v>8.0186675300000001</v>
      </c>
      <c r="EM54" s="27">
        <v>29.857623789999998</v>
      </c>
      <c r="EN54" s="27">
        <v>25.120526690000002</v>
      </c>
      <c r="EO54" s="27">
        <v>16.53462553</v>
      </c>
      <c r="EP54" s="27">
        <v>26.979464919999998</v>
      </c>
      <c r="EQ54" s="27">
        <v>61.394499019999998</v>
      </c>
      <c r="ER54" s="27">
        <v>44.780041849999996</v>
      </c>
      <c r="ES54" s="27">
        <v>99.297646619999995</v>
      </c>
      <c r="ET54" s="27">
        <v>102.71025708089999</v>
      </c>
      <c r="EU54" s="27">
        <v>381.48269146910002</v>
      </c>
      <c r="EV54" s="27">
        <v>51.826725020000005</v>
      </c>
      <c r="EW54" s="27">
        <v>115.38373496000001</v>
      </c>
      <c r="EX54" s="27">
        <v>24.569037920000003</v>
      </c>
      <c r="EY54" s="27">
        <v>51.673789460000002</v>
      </c>
      <c r="EZ54" s="27">
        <v>89.337307210000006</v>
      </c>
      <c r="FA54" s="27">
        <v>27.996186309999977</v>
      </c>
      <c r="FB54" s="27">
        <v>22.686566130000003</v>
      </c>
      <c r="FC54" s="27">
        <v>28.239421575600009</v>
      </c>
      <c r="FD54" s="27">
        <v>374.39836097999995</v>
      </c>
      <c r="FE54" s="27">
        <v>131.31195384</v>
      </c>
      <c r="FF54" s="27">
        <v>88.009477239999995</v>
      </c>
      <c r="FG54" s="27">
        <v>183.30808611</v>
      </c>
      <c r="FH54" s="27">
        <v>28.848002569999998</v>
      </c>
      <c r="FI54" s="27">
        <v>68.785180060000002</v>
      </c>
      <c r="FJ54" s="27">
        <v>337.69767249000006</v>
      </c>
      <c r="FK54" s="27">
        <v>27.88393057</v>
      </c>
      <c r="FL54" s="27">
        <v>35.338213270000004</v>
      </c>
      <c r="FM54" s="27">
        <v>15.499813120000002</v>
      </c>
      <c r="FN54" s="27">
        <v>20.237078349999997</v>
      </c>
      <c r="FO54" s="27">
        <v>33.831339679999999</v>
      </c>
      <c r="FP54" s="27">
        <v>16.4041362</v>
      </c>
      <c r="FQ54" s="27">
        <v>51.172911419999991</v>
      </c>
      <c r="FR54" s="27">
        <v>66.116825890000001</v>
      </c>
      <c r="FS54" s="27">
        <v>124.39982724000004</v>
      </c>
      <c r="FT54" s="27">
        <v>689.92244515000004</v>
      </c>
      <c r="FU54" s="27">
        <v>140.83224440999999</v>
      </c>
      <c r="FV54" s="27">
        <v>26.468356910000001</v>
      </c>
    </row>
    <row r="55" spans="2:178" s="7" customFormat="1" x14ac:dyDescent="0.25">
      <c r="B55" s="26"/>
      <c r="C55" s="31" t="s">
        <v>31</v>
      </c>
      <c r="D55" s="27">
        <f t="shared" si="130"/>
        <v>0</v>
      </c>
      <c r="E55" s="27">
        <f t="shared" si="131"/>
        <v>0</v>
      </c>
      <c r="F55" s="27">
        <f t="shared" si="132"/>
        <v>0</v>
      </c>
      <c r="G55" s="27">
        <f t="shared" si="133"/>
        <v>0</v>
      </c>
      <c r="H55" s="27">
        <f t="shared" si="134"/>
        <v>0</v>
      </c>
      <c r="I55" s="27">
        <f t="shared" si="135"/>
        <v>0</v>
      </c>
      <c r="J55" s="27">
        <f t="shared" si="136"/>
        <v>231.69455497000044</v>
      </c>
      <c r="K55" s="27">
        <f t="shared" si="137"/>
        <v>164.4644165500001</v>
      </c>
      <c r="L55" s="27">
        <f t="shared" si="138"/>
        <v>5.7880195199999775</v>
      </c>
      <c r="M55" s="27">
        <f t="shared" si="41"/>
        <v>10.869357609999952</v>
      </c>
      <c r="N55" s="27">
        <f t="shared" si="42"/>
        <v>0</v>
      </c>
      <c r="O55" s="27">
        <f t="shared" si="43"/>
        <v>0</v>
      </c>
      <c r="P55" s="27">
        <f t="shared" si="44"/>
        <v>0</v>
      </c>
      <c r="Q55" s="27">
        <f t="shared" si="45"/>
        <v>0</v>
      </c>
      <c r="R55" s="27">
        <f t="shared" si="46"/>
        <v>0</v>
      </c>
      <c r="S55" s="27">
        <f t="shared" si="47"/>
        <v>0</v>
      </c>
      <c r="T55" s="27">
        <f t="shared" si="48"/>
        <v>0</v>
      </c>
      <c r="U55" s="27">
        <f t="shared" si="49"/>
        <v>0</v>
      </c>
      <c r="V55" s="27">
        <f t="shared" si="50"/>
        <v>0</v>
      </c>
      <c r="W55" s="27">
        <f t="shared" si="51"/>
        <v>0</v>
      </c>
      <c r="X55" s="27">
        <f t="shared" si="52"/>
        <v>0</v>
      </c>
      <c r="Y55" s="27">
        <f t="shared" si="53"/>
        <v>0</v>
      </c>
      <c r="Z55" s="27">
        <f t="shared" si="54"/>
        <v>0</v>
      </c>
      <c r="AA55" s="27">
        <f t="shared" si="55"/>
        <v>0</v>
      </c>
      <c r="AB55" s="27">
        <f t="shared" si="56"/>
        <v>0</v>
      </c>
      <c r="AC55" s="27">
        <f t="shared" si="57"/>
        <v>0</v>
      </c>
      <c r="AD55" s="27">
        <f t="shared" si="58"/>
        <v>0</v>
      </c>
      <c r="AE55" s="27">
        <f t="shared" si="59"/>
        <v>0</v>
      </c>
      <c r="AF55" s="27">
        <f t="shared" si="60"/>
        <v>0</v>
      </c>
      <c r="AG55" s="27">
        <f t="shared" si="61"/>
        <v>0</v>
      </c>
      <c r="AH55" s="27">
        <f t="shared" si="62"/>
        <v>0</v>
      </c>
      <c r="AI55" s="27">
        <f t="shared" si="63"/>
        <v>0</v>
      </c>
      <c r="AJ55" s="27">
        <f t="shared" si="64"/>
        <v>0</v>
      </c>
      <c r="AK55" s="27">
        <f t="shared" si="65"/>
        <v>0</v>
      </c>
      <c r="AL55" s="27">
        <f t="shared" si="66"/>
        <v>0</v>
      </c>
      <c r="AM55" s="27">
        <f t="shared" si="67"/>
        <v>0</v>
      </c>
      <c r="AN55" s="27">
        <f t="shared" si="68"/>
        <v>82.925464580000067</v>
      </c>
      <c r="AO55" s="27">
        <f t="shared" si="69"/>
        <v>148.76909039000037</v>
      </c>
      <c r="AP55" s="27">
        <f t="shared" si="70"/>
        <v>12.73951273000003</v>
      </c>
      <c r="AQ55" s="27">
        <f t="shared" si="71"/>
        <v>76.119297820000043</v>
      </c>
      <c r="AR55" s="27">
        <f t="shared" si="72"/>
        <v>60.930164200000036</v>
      </c>
      <c r="AS55" s="27">
        <f t="shared" si="73"/>
        <v>14.675441799999987</v>
      </c>
      <c r="AT55" s="27">
        <f t="shared" si="74"/>
        <v>-4.0923137500000166</v>
      </c>
      <c r="AU55" s="27">
        <f t="shared" si="75"/>
        <v>15.467227030000004</v>
      </c>
      <c r="AV55" s="27">
        <f t="shared" si="76"/>
        <v>-4.2476787499999773</v>
      </c>
      <c r="AW55" s="27">
        <f t="shared" si="77"/>
        <v>-1.3392150100000322</v>
      </c>
      <c r="AX55" s="27">
        <f t="shared" si="78"/>
        <v>-4.7884872300000438</v>
      </c>
      <c r="AY55" s="27">
        <f t="shared" si="79"/>
        <v>-2.1079224899999645</v>
      </c>
      <c r="AZ55" s="27">
        <f t="shared" si="80"/>
        <v>-5.2699534699999617</v>
      </c>
      <c r="BA55" s="27">
        <f t="shared" si="81"/>
        <v>23.035720799999922</v>
      </c>
      <c r="BB55" s="27">
        <f t="shared" si="82"/>
        <v>9.4160838599999579</v>
      </c>
      <c r="BC55" s="27">
        <v>0</v>
      </c>
      <c r="BD55" s="27">
        <v>0</v>
      </c>
      <c r="BE55" s="27">
        <v>0</v>
      </c>
      <c r="BF55" s="27">
        <v>0</v>
      </c>
      <c r="BG55" s="27">
        <v>0</v>
      </c>
      <c r="BH55" s="27">
        <v>0</v>
      </c>
      <c r="BI55" s="27">
        <v>0</v>
      </c>
      <c r="BJ55" s="27">
        <v>0</v>
      </c>
      <c r="BK55" s="27">
        <v>0</v>
      </c>
      <c r="BL55" s="27">
        <v>0</v>
      </c>
      <c r="BM55" s="27">
        <v>0</v>
      </c>
      <c r="BN55" s="27">
        <v>0</v>
      </c>
      <c r="BO55" s="27">
        <v>0</v>
      </c>
      <c r="BP55" s="27">
        <v>0</v>
      </c>
      <c r="BQ55" s="27">
        <v>0</v>
      </c>
      <c r="BR55" s="27">
        <v>0</v>
      </c>
      <c r="BS55" s="27">
        <v>0</v>
      </c>
      <c r="BT55" s="27">
        <v>0</v>
      </c>
      <c r="BU55" s="27">
        <v>0</v>
      </c>
      <c r="BV55" s="27">
        <v>0</v>
      </c>
      <c r="BW55" s="27">
        <v>0</v>
      </c>
      <c r="BX55" s="27">
        <v>0</v>
      </c>
      <c r="BY55" s="27">
        <v>0</v>
      </c>
      <c r="BZ55" s="27">
        <v>0</v>
      </c>
      <c r="CA55" s="27">
        <v>0</v>
      </c>
      <c r="CB55" s="27">
        <v>0</v>
      </c>
      <c r="CC55" s="27">
        <v>0</v>
      </c>
      <c r="CD55" s="27">
        <v>0</v>
      </c>
      <c r="CE55" s="27">
        <v>0</v>
      </c>
      <c r="CF55" s="27">
        <v>0</v>
      </c>
      <c r="CG55" s="27">
        <v>0</v>
      </c>
      <c r="CH55" s="27">
        <v>0</v>
      </c>
      <c r="CI55" s="27">
        <v>0</v>
      </c>
      <c r="CJ55" s="27">
        <v>0</v>
      </c>
      <c r="CK55" s="27">
        <v>0</v>
      </c>
      <c r="CL55" s="27">
        <v>0</v>
      </c>
      <c r="CM55" s="27">
        <v>0</v>
      </c>
      <c r="CN55" s="27">
        <v>0</v>
      </c>
      <c r="CO55" s="27">
        <v>0</v>
      </c>
      <c r="CP55" s="27">
        <v>0</v>
      </c>
      <c r="CQ55" s="27">
        <v>0</v>
      </c>
      <c r="CR55" s="27">
        <v>0</v>
      </c>
      <c r="CS55" s="27">
        <v>0</v>
      </c>
      <c r="CT55" s="27">
        <v>0</v>
      </c>
      <c r="CU55" s="27">
        <v>0</v>
      </c>
      <c r="CV55" s="27">
        <v>0</v>
      </c>
      <c r="CW55" s="27">
        <v>0</v>
      </c>
      <c r="CX55" s="27">
        <v>0</v>
      </c>
      <c r="CY55" s="27">
        <v>0</v>
      </c>
      <c r="CZ55" s="27">
        <v>0</v>
      </c>
      <c r="DA55" s="27">
        <v>0</v>
      </c>
      <c r="DB55" s="27">
        <v>0</v>
      </c>
      <c r="DC55" s="27">
        <v>0</v>
      </c>
      <c r="DD55" s="27">
        <v>0</v>
      </c>
      <c r="DE55" s="27">
        <v>0</v>
      </c>
      <c r="DF55" s="27">
        <v>0</v>
      </c>
      <c r="DG55" s="27">
        <v>0</v>
      </c>
      <c r="DH55" s="27">
        <v>0</v>
      </c>
      <c r="DI55" s="27">
        <v>0</v>
      </c>
      <c r="DJ55" s="27">
        <v>0</v>
      </c>
      <c r="DK55" s="27">
        <v>0</v>
      </c>
      <c r="DL55" s="27">
        <v>0</v>
      </c>
      <c r="DM55" s="27">
        <v>0</v>
      </c>
      <c r="DN55" s="27">
        <v>0</v>
      </c>
      <c r="DO55" s="27">
        <v>0</v>
      </c>
      <c r="DP55" s="27">
        <v>0</v>
      </c>
      <c r="DQ55" s="27">
        <v>0</v>
      </c>
      <c r="DR55" s="27">
        <v>0</v>
      </c>
      <c r="DS55" s="27">
        <v>0</v>
      </c>
      <c r="DT55" s="27">
        <v>0</v>
      </c>
      <c r="DU55" s="27">
        <v>0</v>
      </c>
      <c r="DV55" s="27">
        <v>0</v>
      </c>
      <c r="DW55" s="27">
        <v>0</v>
      </c>
      <c r="DX55" s="27">
        <v>0</v>
      </c>
      <c r="DY55" s="27">
        <v>0</v>
      </c>
      <c r="DZ55" s="27">
        <v>0</v>
      </c>
      <c r="EA55" s="27">
        <v>0</v>
      </c>
      <c r="EB55" s="27">
        <v>0</v>
      </c>
      <c r="EC55" s="27">
        <v>0</v>
      </c>
      <c r="ED55" s="27">
        <v>39.946685150000036</v>
      </c>
      <c r="EE55" s="27">
        <v>42.978779430000031</v>
      </c>
      <c r="EF55" s="27">
        <v>72.486960130000057</v>
      </c>
      <c r="EG55" s="27">
        <v>47.508445010000287</v>
      </c>
      <c r="EH55" s="27">
        <v>28.773685250000028</v>
      </c>
      <c r="EI55" s="27">
        <v>0</v>
      </c>
      <c r="EJ55" s="27">
        <v>0</v>
      </c>
      <c r="EK55" s="27">
        <v>12.73951273000003</v>
      </c>
      <c r="EL55" s="27">
        <v>23.312271290000012</v>
      </c>
      <c r="EM55" s="27">
        <v>24.200775950000036</v>
      </c>
      <c r="EN55" s="27">
        <v>28.606250579999994</v>
      </c>
      <c r="EO55" s="27">
        <v>29.270440500000007</v>
      </c>
      <c r="EP55" s="27">
        <v>17.712219090000019</v>
      </c>
      <c r="EQ55" s="27">
        <v>13.94750461000001</v>
      </c>
      <c r="ER55" s="27">
        <v>5.2152012999999897</v>
      </c>
      <c r="ES55" s="27">
        <v>0.60232552000002215</v>
      </c>
      <c r="ET55" s="27">
        <v>8.8579149799999755</v>
      </c>
      <c r="EU55" s="27">
        <v>-0.25746125000000575</v>
      </c>
      <c r="EV55" s="27">
        <v>-2.9773612500000013</v>
      </c>
      <c r="EW55" s="27">
        <v>-0.85749125000000959</v>
      </c>
      <c r="EX55" s="27">
        <v>-0.50088749999997617</v>
      </c>
      <c r="EY55" s="27">
        <v>16.420469609999998</v>
      </c>
      <c r="EZ55" s="27">
        <v>-0.45235508000001801</v>
      </c>
      <c r="FA55" s="27">
        <v>-0.40356000000002723</v>
      </c>
      <c r="FB55" s="27">
        <v>-2.7481199999999717</v>
      </c>
      <c r="FC55" s="27">
        <v>-1.0959987499999784</v>
      </c>
      <c r="FD55" s="27">
        <v>-0.53696251000002349</v>
      </c>
      <c r="FE55" s="27">
        <v>-0.17316499999998314</v>
      </c>
      <c r="FF55" s="27">
        <v>-0.62908750000002556</v>
      </c>
      <c r="FG55" s="27">
        <v>-0.56256500000000642</v>
      </c>
      <c r="FH55" s="27">
        <v>-2.8277697500000158</v>
      </c>
      <c r="FI55" s="27">
        <v>-1.3981524800000216</v>
      </c>
      <c r="FJ55" s="27">
        <v>-0.5413987399999769</v>
      </c>
      <c r="FK55" s="27">
        <v>-0.31092999999998483</v>
      </c>
      <c r="FL55" s="27">
        <v>-1.2555937500000027</v>
      </c>
      <c r="FM55" s="27">
        <v>-0.62222874999997657</v>
      </c>
      <c r="FN55" s="27">
        <v>-3.0718347499999936</v>
      </c>
      <c r="FO55" s="27">
        <v>-1.5758899699999915</v>
      </c>
      <c r="FP55" s="27">
        <v>-0.69811750000002348</v>
      </c>
      <c r="FQ55" s="27">
        <v>6.7572605199999884</v>
      </c>
      <c r="FR55" s="27">
        <v>16.976577779999957</v>
      </c>
      <c r="FS55" s="27">
        <v>2.1579344900000024</v>
      </c>
      <c r="FT55" s="27">
        <v>3.7628214999999727</v>
      </c>
      <c r="FU55" s="27">
        <v>3.4953278699999828</v>
      </c>
      <c r="FV55" s="27">
        <v>6.0039182300000107</v>
      </c>
    </row>
    <row r="56" spans="2:178" s="7" customFormat="1" x14ac:dyDescent="0.25">
      <c r="B56" s="26"/>
      <c r="C56" s="31" t="s">
        <v>32</v>
      </c>
      <c r="D56" s="27">
        <f t="shared" si="130"/>
        <v>451.98165746920847</v>
      </c>
      <c r="E56" s="27">
        <f t="shared" si="131"/>
        <v>175.93667304757403</v>
      </c>
      <c r="F56" s="27">
        <f t="shared" si="132"/>
        <v>707.11252167634791</v>
      </c>
      <c r="G56" s="27">
        <f t="shared" si="133"/>
        <v>3081.5183773425715</v>
      </c>
      <c r="H56" s="27">
        <f t="shared" si="134"/>
        <v>-2648.2823085882005</v>
      </c>
      <c r="I56" s="27">
        <f t="shared" si="135"/>
        <v>-528.40072712600079</v>
      </c>
      <c r="J56" s="27">
        <f t="shared" si="136"/>
        <v>562.39211210632823</v>
      </c>
      <c r="K56" s="27">
        <f t="shared" si="137"/>
        <v>210.26990919263238</v>
      </c>
      <c r="L56" s="27">
        <f t="shared" si="138"/>
        <v>14.713939297640309</v>
      </c>
      <c r="M56" s="27">
        <f t="shared" si="41"/>
        <v>-763.91211367646906</v>
      </c>
      <c r="N56" s="27">
        <f t="shared" si="42"/>
        <v>110.48990513139717</v>
      </c>
      <c r="O56" s="27">
        <f t="shared" si="43"/>
        <v>-63.561094525052098</v>
      </c>
      <c r="P56" s="27">
        <f t="shared" si="44"/>
        <v>105.41919575178447</v>
      </c>
      <c r="Q56" s="27">
        <f t="shared" si="45"/>
        <v>299.63365111107896</v>
      </c>
      <c r="R56" s="27">
        <f t="shared" si="46"/>
        <v>73.178268262663096</v>
      </c>
      <c r="S56" s="27">
        <f t="shared" si="47"/>
        <v>8.1544066223923437</v>
      </c>
      <c r="T56" s="27">
        <f t="shared" si="48"/>
        <v>59.515427462316723</v>
      </c>
      <c r="U56" s="27">
        <f t="shared" si="49"/>
        <v>35.088570700201871</v>
      </c>
      <c r="V56" s="27">
        <f t="shared" si="50"/>
        <v>368.31463324749319</v>
      </c>
      <c r="W56" s="27">
        <f t="shared" si="51"/>
        <v>-129.02412721733523</v>
      </c>
      <c r="X56" s="27">
        <f t="shared" si="52"/>
        <v>21.135936332124743</v>
      </c>
      <c r="Y56" s="27">
        <f t="shared" si="53"/>
        <v>446.68607931406524</v>
      </c>
      <c r="Z56" s="27">
        <f t="shared" si="54"/>
        <v>284.20063846777265</v>
      </c>
      <c r="AA56" s="27">
        <f t="shared" si="55"/>
        <v>972.41211856469056</v>
      </c>
      <c r="AB56" s="27">
        <f t="shared" si="56"/>
        <v>1773.3493091701098</v>
      </c>
      <c r="AC56" s="27">
        <f t="shared" si="57"/>
        <v>51.55631113999857</v>
      </c>
      <c r="AD56" s="27">
        <f t="shared" si="58"/>
        <v>-2478.5822672905997</v>
      </c>
      <c r="AE56" s="27">
        <f t="shared" si="59"/>
        <v>-501.78364611920017</v>
      </c>
      <c r="AF56" s="27">
        <f t="shared" si="60"/>
        <v>5.4036903478001364</v>
      </c>
      <c r="AG56" s="27">
        <f t="shared" si="61"/>
        <v>326.67991447380018</v>
      </c>
      <c r="AH56" s="27">
        <f t="shared" si="62"/>
        <v>-321.18753883940025</v>
      </c>
      <c r="AI56" s="27">
        <f t="shared" si="63"/>
        <v>401.803180559</v>
      </c>
      <c r="AJ56" s="27">
        <f t="shared" si="64"/>
        <v>-392.28478191560004</v>
      </c>
      <c r="AK56" s="27">
        <f t="shared" si="65"/>
        <v>-216.7315869300005</v>
      </c>
      <c r="AL56" s="27">
        <f t="shared" si="66"/>
        <v>1100.0934337841995</v>
      </c>
      <c r="AM56" s="27">
        <f t="shared" si="67"/>
        <v>-1014.7875723258002</v>
      </c>
      <c r="AN56" s="27">
        <f t="shared" si="68"/>
        <v>452.82796229700011</v>
      </c>
      <c r="AO56" s="27">
        <f t="shared" si="69"/>
        <v>24.258288350928751</v>
      </c>
      <c r="AP56" s="27">
        <f t="shared" si="70"/>
        <v>0.7911387966958614</v>
      </c>
      <c r="AQ56" s="27">
        <f t="shared" si="71"/>
        <v>42.337551348045054</v>
      </c>
      <c r="AR56" s="27">
        <f t="shared" si="72"/>
        <v>150.73216456098658</v>
      </c>
      <c r="AS56" s="27">
        <f t="shared" si="73"/>
        <v>16.409054486904893</v>
      </c>
      <c r="AT56" s="27">
        <f t="shared" si="74"/>
        <v>153.97844730717429</v>
      </c>
      <c r="AU56" s="27">
        <f t="shared" si="75"/>
        <v>-6.6927520619044572</v>
      </c>
      <c r="AV56" s="27">
        <f t="shared" si="76"/>
        <v>-46.284886090066266</v>
      </c>
      <c r="AW56" s="27">
        <f t="shared" si="77"/>
        <v>-86.286869857563261</v>
      </c>
      <c r="AX56" s="27">
        <f t="shared" si="78"/>
        <v>-116.35658328150521</v>
      </c>
      <c r="AY56" s="27">
        <f t="shared" si="79"/>
        <v>-425.04789586152941</v>
      </c>
      <c r="AZ56" s="27">
        <f t="shared" si="80"/>
        <v>-44.054320240210416</v>
      </c>
      <c r="BA56" s="27">
        <f t="shared" si="81"/>
        <v>-178.45331429322403</v>
      </c>
      <c r="BB56" s="27">
        <f t="shared" si="82"/>
        <v>-88.537263397428944</v>
      </c>
      <c r="BC56" s="27">
        <v>36.963284234252157</v>
      </c>
      <c r="BD56" s="27">
        <v>135.52030281284885</v>
      </c>
      <c r="BE56" s="27">
        <v>-61.99368191570386</v>
      </c>
      <c r="BF56" s="27">
        <v>-73.163674740720353</v>
      </c>
      <c r="BG56" s="27">
        <v>1.1304736168015879</v>
      </c>
      <c r="BH56" s="27">
        <v>8.4721065988666595</v>
      </c>
      <c r="BI56" s="27">
        <v>40.209893782341808</v>
      </c>
      <c r="BJ56" s="27">
        <v>49.141801978494641</v>
      </c>
      <c r="BK56" s="27">
        <v>16.067499990948022</v>
      </c>
      <c r="BL56" s="27">
        <v>26.446720073028665</v>
      </c>
      <c r="BM56" s="27">
        <v>0.27672742237248826</v>
      </c>
      <c r="BN56" s="27">
        <v>272.9102036156778</v>
      </c>
      <c r="BO56" s="27">
        <v>38.989342287830709</v>
      </c>
      <c r="BP56" s="27">
        <v>56.66108498898484</v>
      </c>
      <c r="BQ56" s="27">
        <v>-22.472159014152453</v>
      </c>
      <c r="BR56" s="27">
        <v>-12.259344004187767</v>
      </c>
      <c r="BS56" s="27">
        <v>43.938094896883229</v>
      </c>
      <c r="BT56" s="27">
        <v>-23.524344270303118</v>
      </c>
      <c r="BU56" s="27">
        <v>7.6300956759939709</v>
      </c>
      <c r="BV56" s="27">
        <v>-24.913439977141451</v>
      </c>
      <c r="BW56" s="27">
        <v>76.798771763464202</v>
      </c>
      <c r="BX56" s="27">
        <v>-42.943848029698728</v>
      </c>
      <c r="BY56" s="27">
        <v>33.083388175118614</v>
      </c>
      <c r="BZ56" s="27">
        <v>44.949030554781984</v>
      </c>
      <c r="CA56" s="27">
        <v>104.42944562088188</v>
      </c>
      <c r="CB56" s="27">
        <v>1.7111820466113556</v>
      </c>
      <c r="CC56" s="27">
        <v>262.17400557999997</v>
      </c>
      <c r="CD56" s="27">
        <v>52.444008945024848</v>
      </c>
      <c r="CE56" s="27">
        <v>-77.23411413370772</v>
      </c>
      <c r="CF56" s="27">
        <v>-104.23402202865236</v>
      </c>
      <c r="CG56" s="27">
        <v>-74.697298207751345</v>
      </c>
      <c r="CH56" s="27">
        <v>15.433017592616721</v>
      </c>
      <c r="CI56" s="27">
        <v>80.400216947259366</v>
      </c>
      <c r="CJ56" s="27">
        <v>414.4859117342848</v>
      </c>
      <c r="CK56" s="27">
        <v>-51.683364684404182</v>
      </c>
      <c r="CL56" s="27">
        <v>83.883532264184623</v>
      </c>
      <c r="CM56" s="27">
        <v>284.36381552296962</v>
      </c>
      <c r="CN56" s="27">
        <v>-66.01821950819857</v>
      </c>
      <c r="CO56" s="27">
        <v>65.855042453001602</v>
      </c>
      <c r="CP56" s="27">
        <v>921.60186080425615</v>
      </c>
      <c r="CQ56" s="27">
        <v>41.374531738843643</v>
      </c>
      <c r="CR56" s="27">
        <v>9.4357260215907672</v>
      </c>
      <c r="CS56" s="27">
        <v>-69.728634893162507</v>
      </c>
      <c r="CT56" s="27">
        <v>508.14030208327222</v>
      </c>
      <c r="CU56" s="27">
        <v>1334.9376419800001</v>
      </c>
      <c r="CV56" s="27">
        <v>-20.311560090000285</v>
      </c>
      <c r="CW56" s="27">
        <v>29.61394005999955</v>
      </c>
      <c r="CX56" s="27">
        <v>42.253931169999305</v>
      </c>
      <c r="CY56" s="27">
        <v>87.371715442000095</v>
      </c>
      <c r="CZ56" s="27">
        <v>-1993.7676752495997</v>
      </c>
      <c r="DA56" s="27">
        <v>-572.18630748299995</v>
      </c>
      <c r="DB56" s="27">
        <v>-69.995907987400187</v>
      </c>
      <c r="DC56" s="27">
        <v>-400.75133585539993</v>
      </c>
      <c r="DD56" s="27">
        <v>-31.036402276400054</v>
      </c>
      <c r="DE56" s="27">
        <v>-79.230617336599892</v>
      </c>
      <c r="DF56" s="27">
        <v>13.442933057800019</v>
      </c>
      <c r="DG56" s="27">
        <v>71.191374626600009</v>
      </c>
      <c r="DH56" s="27">
        <v>460.51231001579998</v>
      </c>
      <c r="DI56" s="27">
        <v>-1.1684150698000053</v>
      </c>
      <c r="DJ56" s="27">
        <v>-132.6639804721998</v>
      </c>
      <c r="DK56" s="27">
        <v>-181.94148684340007</v>
      </c>
      <c r="DL56" s="27">
        <v>-293.00511548440005</v>
      </c>
      <c r="DM56" s="27">
        <v>153.75906348839987</v>
      </c>
      <c r="DN56" s="27">
        <v>-88.120967269200037</v>
      </c>
      <c r="DO56" s="27">
        <v>152.14129233919994</v>
      </c>
      <c r="DP56" s="27">
        <v>337.7828554890001</v>
      </c>
      <c r="DQ56" s="27">
        <v>-162.85936884179995</v>
      </c>
      <c r="DR56" s="27">
        <v>-41.558784288600009</v>
      </c>
      <c r="DS56" s="27">
        <v>-187.86662878520008</v>
      </c>
      <c r="DT56" s="27">
        <v>-126.56004164939998</v>
      </c>
      <c r="DU56" s="27">
        <v>-6.1817400615999532</v>
      </c>
      <c r="DV56" s="27">
        <v>-83.989805219000573</v>
      </c>
      <c r="DW56" s="27">
        <v>105.12361656000002</v>
      </c>
      <c r="DX56" s="27">
        <v>15.635376565999991</v>
      </c>
      <c r="DY56" s="27">
        <v>979.33444065819947</v>
      </c>
      <c r="DZ56" s="27">
        <v>-883.50509921979994</v>
      </c>
      <c r="EA56" s="27">
        <v>-76.830874840800107</v>
      </c>
      <c r="EB56" s="27">
        <v>-54.451598265200118</v>
      </c>
      <c r="EC56" s="27">
        <v>-23.223845020800013</v>
      </c>
      <c r="ED56" s="27">
        <v>-22.762426192199996</v>
      </c>
      <c r="EE56" s="27">
        <v>498.81423351000012</v>
      </c>
      <c r="EF56" s="27">
        <v>-450.9930446535293</v>
      </c>
      <c r="EG56" s="27">
        <v>4.0962199817397504</v>
      </c>
      <c r="EH56" s="27">
        <v>471.1551130227183</v>
      </c>
      <c r="EI56" s="27">
        <v>-325.21641573772962</v>
      </c>
      <c r="EJ56" s="27">
        <v>309.27551510356955</v>
      </c>
      <c r="EK56" s="27">
        <v>16.732039430855934</v>
      </c>
      <c r="EL56" s="27">
        <v>15.485402451190907</v>
      </c>
      <c r="EM56" s="27">
        <v>-65.151732735176324</v>
      </c>
      <c r="EN56" s="27">
        <v>92.00388163203047</v>
      </c>
      <c r="EO56" s="27">
        <v>-121.00253968011634</v>
      </c>
      <c r="EP56" s="27">
        <v>58.847950542721037</v>
      </c>
      <c r="EQ56" s="27">
        <v>212.88675369838188</v>
      </c>
      <c r="ER56" s="27">
        <v>-202.99023521380764</v>
      </c>
      <c r="ES56" s="27">
        <v>100.84685819229924</v>
      </c>
      <c r="ET56" s="27">
        <v>118.55243150841329</v>
      </c>
      <c r="EU56" s="27">
        <v>61.769926857201312</v>
      </c>
      <c r="EV56" s="27">
        <v>-9.223212043602075</v>
      </c>
      <c r="EW56" s="27">
        <v>101.43173249357505</v>
      </c>
      <c r="EX56" s="27">
        <v>-91.942181524648731</v>
      </c>
      <c r="EY56" s="27">
        <v>-166.74221417214176</v>
      </c>
      <c r="EZ56" s="27">
        <v>251.99164363488603</v>
      </c>
      <c r="FA56" s="27">
        <v>-25.515247065916697</v>
      </c>
      <c r="FB56" s="27">
        <v>17.465021642415991</v>
      </c>
      <c r="FC56" s="27">
        <v>-38.23466066656556</v>
      </c>
      <c r="FD56" s="27">
        <v>-282.59412259818441</v>
      </c>
      <c r="FE56" s="27">
        <v>141.10156593062129</v>
      </c>
      <c r="FF56" s="27">
        <v>55.205686809999861</v>
      </c>
      <c r="FG56" s="27">
        <v>33.272512727550975</v>
      </c>
      <c r="FH56" s="27">
        <v>-121.21549225845206</v>
      </c>
      <c r="FI56" s="27">
        <v>-28.413603750604125</v>
      </c>
      <c r="FJ56" s="27">
        <v>-76.316922565687207</v>
      </c>
      <c r="FK56" s="27">
        <v>-149.87002942558092</v>
      </c>
      <c r="FL56" s="27">
        <v>-198.86094387026128</v>
      </c>
      <c r="FM56" s="27">
        <v>-22.948843916450926</v>
      </c>
      <c r="FN56" s="27">
        <v>32.117675063708361</v>
      </c>
      <c r="FO56" s="27">
        <v>-53.223151387467851</v>
      </c>
      <c r="FP56" s="27">
        <v>0.35852340952624218</v>
      </c>
      <c r="FQ56" s="27">
        <v>-76.828913464036646</v>
      </c>
      <c r="FR56" s="27">
        <v>-101.98292423871362</v>
      </c>
      <c r="FS56" s="27">
        <v>-90.166409234722551</v>
      </c>
      <c r="FT56" s="27">
        <v>11.934403431869043</v>
      </c>
      <c r="FU56" s="27">
        <v>-10.305257594575437</v>
      </c>
      <c r="FV56" s="27">
        <v>-38.97567981811153</v>
      </c>
    </row>
    <row r="57" spans="2:178" s="7" customFormat="1" x14ac:dyDescent="0.25">
      <c r="B57" s="26"/>
      <c r="C57" s="31" t="s">
        <v>33</v>
      </c>
      <c r="D57" s="27">
        <f t="shared" si="130"/>
        <v>152.40752848000011</v>
      </c>
      <c r="E57" s="27">
        <f t="shared" si="131"/>
        <v>-280.94634900000005</v>
      </c>
      <c r="F57" s="27">
        <f t="shared" si="132"/>
        <v>649.63474699999983</v>
      </c>
      <c r="G57" s="27">
        <f t="shared" si="133"/>
        <v>-882.35177399999998</v>
      </c>
      <c r="H57" s="27">
        <f t="shared" si="134"/>
        <v>230.91565499999979</v>
      </c>
      <c r="I57" s="27">
        <f t="shared" si="135"/>
        <v>-1223.9494599999991</v>
      </c>
      <c r="J57" s="27">
        <f t="shared" si="136"/>
        <v>-236.34683000000001</v>
      </c>
      <c r="K57" s="27">
        <f t="shared" si="137"/>
        <v>-289.70927200000028</v>
      </c>
      <c r="L57" s="27">
        <f t="shared" si="138"/>
        <v>-1318.9737910000003</v>
      </c>
      <c r="M57" s="27">
        <f t="shared" si="41"/>
        <v>-412.44893053999965</v>
      </c>
      <c r="N57" s="27">
        <f t="shared" si="42"/>
        <v>-1243.5619220499998</v>
      </c>
      <c r="O57" s="27">
        <f t="shared" si="43"/>
        <v>213.89800535999979</v>
      </c>
      <c r="P57" s="27">
        <f t="shared" si="44"/>
        <v>-647.33223900000019</v>
      </c>
      <c r="Q57" s="27">
        <f t="shared" si="45"/>
        <v>1829.4036841700004</v>
      </c>
      <c r="R57" s="27">
        <f t="shared" si="46"/>
        <v>85.510937999999896</v>
      </c>
      <c r="S57" s="27">
        <f t="shared" si="47"/>
        <v>-1819.7958170000002</v>
      </c>
      <c r="T57" s="27">
        <f t="shared" si="48"/>
        <v>-610.6475240000002</v>
      </c>
      <c r="U57" s="27">
        <f t="shared" si="49"/>
        <v>2063.9860540000004</v>
      </c>
      <c r="V57" s="27">
        <f t="shared" si="50"/>
        <v>-191.47946900000034</v>
      </c>
      <c r="W57" s="27">
        <f t="shared" si="51"/>
        <v>-772.99570399999936</v>
      </c>
      <c r="X57" s="27">
        <f t="shared" si="52"/>
        <v>878.83980499999916</v>
      </c>
      <c r="Y57" s="27">
        <f t="shared" si="53"/>
        <v>735.27011500000049</v>
      </c>
      <c r="Z57" s="27">
        <f t="shared" si="54"/>
        <v>235.00359600000002</v>
      </c>
      <c r="AA57" s="27">
        <f t="shared" si="55"/>
        <v>-968.76616599999977</v>
      </c>
      <c r="AB57" s="27">
        <f t="shared" si="56"/>
        <v>-1019.483051</v>
      </c>
      <c r="AC57" s="27">
        <f t="shared" si="57"/>
        <v>870.89384699999982</v>
      </c>
      <c r="AD57" s="27">
        <f t="shared" si="58"/>
        <v>-521.62807599999974</v>
      </c>
      <c r="AE57" s="27">
        <f t="shared" si="59"/>
        <v>-1559.52135</v>
      </c>
      <c r="AF57" s="27">
        <f t="shared" si="60"/>
        <v>1628.4450489999999</v>
      </c>
      <c r="AG57" s="27">
        <f t="shared" si="61"/>
        <v>683.62003199999936</v>
      </c>
      <c r="AH57" s="27">
        <f t="shared" si="62"/>
        <v>-2046.4338650000002</v>
      </c>
      <c r="AI57" s="27">
        <f t="shared" si="63"/>
        <v>382.52401700000075</v>
      </c>
      <c r="AJ57" s="27">
        <f t="shared" si="64"/>
        <v>44.394659999999703</v>
      </c>
      <c r="AK57" s="27">
        <f t="shared" si="65"/>
        <v>395.56572800000032</v>
      </c>
      <c r="AL57" s="27">
        <f t="shared" si="66"/>
        <v>-2158.2972540000001</v>
      </c>
      <c r="AM57" s="27">
        <f t="shared" si="67"/>
        <v>594.27777399999934</v>
      </c>
      <c r="AN57" s="27">
        <f t="shared" si="68"/>
        <v>-1332.9575919999988</v>
      </c>
      <c r="AO57" s="27">
        <f t="shared" si="69"/>
        <v>2660.6302419999993</v>
      </c>
      <c r="AP57" s="27">
        <f t="shared" si="70"/>
        <v>958.6381879999999</v>
      </c>
      <c r="AQ57" s="27">
        <f t="shared" si="71"/>
        <v>44.055348999999978</v>
      </c>
      <c r="AR57" s="27">
        <f t="shared" si="72"/>
        <v>231.04322899999968</v>
      </c>
      <c r="AS57" s="27">
        <f t="shared" si="73"/>
        <v>-1523.4460379999998</v>
      </c>
      <c r="AT57" s="27">
        <f t="shared" si="74"/>
        <v>109.67188699999997</v>
      </c>
      <c r="AU57" s="27">
        <f t="shared" si="75"/>
        <v>-191.98883599999954</v>
      </c>
      <c r="AV57" s="27">
        <f t="shared" si="76"/>
        <v>-982.13941800000021</v>
      </c>
      <c r="AW57" s="27">
        <f t="shared" si="77"/>
        <v>-254.51742400000057</v>
      </c>
      <c r="AX57" s="27">
        <f t="shared" si="78"/>
        <v>-792.73192699999925</v>
      </c>
      <c r="AY57" s="27">
        <f t="shared" si="79"/>
        <v>-1310.4022149999998</v>
      </c>
      <c r="AZ57" s="27">
        <f t="shared" si="80"/>
        <v>26.383831999999529</v>
      </c>
      <c r="BA57" s="27">
        <f t="shared" si="81"/>
        <v>1664.3013794599997</v>
      </c>
      <c r="BB57" s="27">
        <f t="shared" si="82"/>
        <v>1334.6895036600004</v>
      </c>
      <c r="BC57" s="27">
        <v>-386.08351951999998</v>
      </c>
      <c r="BD57" s="27">
        <v>-1060.0491994799997</v>
      </c>
      <c r="BE57" s="27">
        <v>202.57079694999993</v>
      </c>
      <c r="BF57" s="27">
        <v>-555.17433400000027</v>
      </c>
      <c r="BG57" s="27">
        <v>308.23837735999984</v>
      </c>
      <c r="BH57" s="27">
        <v>460.83396200000021</v>
      </c>
      <c r="BI57" s="27">
        <v>-47.966296000000057</v>
      </c>
      <c r="BJ57" s="27">
        <v>-1051.3533490000004</v>
      </c>
      <c r="BK57" s="27">
        <v>451.98740600000031</v>
      </c>
      <c r="BL57" s="27">
        <v>169.03702517000022</v>
      </c>
      <c r="BM57" s="27">
        <v>511.18342800000005</v>
      </c>
      <c r="BN57" s="27">
        <v>1149.1832310000002</v>
      </c>
      <c r="BO57" s="27">
        <v>-301.50118000000049</v>
      </c>
      <c r="BP57" s="27">
        <v>-118.02894399999985</v>
      </c>
      <c r="BQ57" s="27">
        <v>505.04106200000024</v>
      </c>
      <c r="BR57" s="27">
        <v>-252.81801900000005</v>
      </c>
      <c r="BS57" s="27">
        <v>-352.44556499999993</v>
      </c>
      <c r="BT57" s="27">
        <v>-1214.5322330000001</v>
      </c>
      <c r="BU57" s="27">
        <v>231.17098800000008</v>
      </c>
      <c r="BV57" s="27">
        <v>-14.665555999999924</v>
      </c>
      <c r="BW57" s="27">
        <v>-827.15295600000036</v>
      </c>
      <c r="BX57" s="27">
        <v>466.65467000000052</v>
      </c>
      <c r="BY57" s="27">
        <v>298.51316800000006</v>
      </c>
      <c r="BZ57" s="27">
        <v>1298.8182159999999</v>
      </c>
      <c r="CA57" s="27">
        <v>-407.63741200000027</v>
      </c>
      <c r="CB57" s="27">
        <v>-166.62957900000029</v>
      </c>
      <c r="CC57" s="27">
        <v>382.78752200000019</v>
      </c>
      <c r="CD57" s="27">
        <v>-285.50325499999963</v>
      </c>
      <c r="CE57" s="27">
        <v>-602.07081300000016</v>
      </c>
      <c r="CF57" s="27">
        <v>114.57836400000042</v>
      </c>
      <c r="CG57" s="27">
        <v>-31.889301000000614</v>
      </c>
      <c r="CH57" s="27">
        <v>427.34260399999994</v>
      </c>
      <c r="CI57" s="27">
        <v>483.38650199999984</v>
      </c>
      <c r="CJ57" s="27">
        <v>106.42851400000043</v>
      </c>
      <c r="CK57" s="27">
        <v>-139.57693600000007</v>
      </c>
      <c r="CL57" s="27">
        <v>768.41853700000013</v>
      </c>
      <c r="CM57" s="27">
        <v>-354.97428600000018</v>
      </c>
      <c r="CN57" s="27">
        <v>-94.038618999999613</v>
      </c>
      <c r="CO57" s="27">
        <v>684.01650099999983</v>
      </c>
      <c r="CP57" s="27">
        <v>-245.70784599999993</v>
      </c>
      <c r="CQ57" s="27">
        <v>215.74238500000001</v>
      </c>
      <c r="CR57" s="27">
        <v>-938.80070499999988</v>
      </c>
      <c r="CS57" s="27">
        <v>-587.17398699999967</v>
      </c>
      <c r="CT57" s="27">
        <v>24.978623999999655</v>
      </c>
      <c r="CU57" s="27">
        <v>-457.287688</v>
      </c>
      <c r="CV57" s="27">
        <v>284.89021900000023</v>
      </c>
      <c r="CW57" s="27">
        <v>163.12915499999986</v>
      </c>
      <c r="CX57" s="27">
        <v>422.8744729999998</v>
      </c>
      <c r="CY57" s="27">
        <v>-1645.3723039999998</v>
      </c>
      <c r="CZ57" s="27">
        <v>98.195039000000179</v>
      </c>
      <c r="DA57" s="27">
        <v>1025.5491889999998</v>
      </c>
      <c r="DB57" s="27">
        <v>-106.26987800000006</v>
      </c>
      <c r="DC57" s="27">
        <v>-313.8218439999996</v>
      </c>
      <c r="DD57" s="27">
        <v>-1139.4296280000003</v>
      </c>
      <c r="DE57" s="27">
        <v>179.40360200000021</v>
      </c>
      <c r="DF57" s="27">
        <v>384.66849099999934</v>
      </c>
      <c r="DG57" s="27">
        <v>1064.3729560000004</v>
      </c>
      <c r="DH57" s="27">
        <v>-2707.1705170000009</v>
      </c>
      <c r="DI57" s="27">
        <v>942.69915900000058</v>
      </c>
      <c r="DJ57" s="27">
        <v>2448.0913899999996</v>
      </c>
      <c r="DK57" s="27">
        <v>-3797.1223909999994</v>
      </c>
      <c r="DL57" s="27">
        <v>666.72557999999992</v>
      </c>
      <c r="DM57" s="27">
        <v>1083.9629459999994</v>
      </c>
      <c r="DN57" s="27">
        <v>117.17480300000045</v>
      </c>
      <c r="DO57" s="27">
        <v>-71.610115999999721</v>
      </c>
      <c r="DP57" s="27">
        <v>336.95933000000002</v>
      </c>
      <c r="DQ57" s="27">
        <v>-132.89596600000061</v>
      </c>
      <c r="DR57" s="27">
        <v>-177.51967799999943</v>
      </c>
      <c r="DS57" s="27">
        <v>354.81030399999975</v>
      </c>
      <c r="DT57" s="27">
        <v>-144.62770599999953</v>
      </c>
      <c r="DU57" s="27">
        <v>308.74492899999939</v>
      </c>
      <c r="DV57" s="27">
        <v>231.44850500000047</v>
      </c>
      <c r="DW57" s="27">
        <v>-1325.646066</v>
      </c>
      <c r="DX57" s="27">
        <v>886.98362399999974</v>
      </c>
      <c r="DY57" s="27">
        <v>-1719.6348119999998</v>
      </c>
      <c r="DZ57" s="27">
        <v>1055.5004530000001</v>
      </c>
      <c r="EA57" s="27">
        <v>-736.18493000000058</v>
      </c>
      <c r="EB57" s="27">
        <v>274.96225099999981</v>
      </c>
      <c r="EC57" s="27">
        <v>374.2914400000011</v>
      </c>
      <c r="ED57" s="27">
        <v>314.27174899999932</v>
      </c>
      <c r="EE57" s="27">
        <v>-2021.5207809999993</v>
      </c>
      <c r="EF57" s="27">
        <v>1716.3408749999994</v>
      </c>
      <c r="EG57" s="27">
        <v>861.34546100000057</v>
      </c>
      <c r="EH57" s="27">
        <v>82.943905999999686</v>
      </c>
      <c r="EI57" s="27">
        <v>-131.10916700000018</v>
      </c>
      <c r="EJ57" s="27">
        <v>651.79490099999998</v>
      </c>
      <c r="EK57" s="27">
        <v>437.95245400000016</v>
      </c>
      <c r="EL57" s="27">
        <v>70.761013999999818</v>
      </c>
      <c r="EM57" s="27">
        <v>-266.82718800000004</v>
      </c>
      <c r="EN57" s="27">
        <v>240.1215230000002</v>
      </c>
      <c r="EO57" s="27">
        <v>161.76809600000024</v>
      </c>
      <c r="EP57" s="27">
        <v>32.409791999999754</v>
      </c>
      <c r="EQ57" s="27">
        <v>36.865340999999688</v>
      </c>
      <c r="ER57" s="27">
        <v>-741.78242499999908</v>
      </c>
      <c r="ES57" s="27">
        <v>-107.36517500000022</v>
      </c>
      <c r="ET57" s="27">
        <v>-674.29843800000049</v>
      </c>
      <c r="EU57" s="27">
        <v>53.111363000000409</v>
      </c>
      <c r="EV57" s="27">
        <v>50.979068999999328</v>
      </c>
      <c r="EW57" s="27">
        <v>5.5814550000002328</v>
      </c>
      <c r="EX57" s="27">
        <v>-46.028500999999579</v>
      </c>
      <c r="EY57" s="27">
        <v>83.018557999999501</v>
      </c>
      <c r="EZ57" s="27">
        <v>-228.97889299999946</v>
      </c>
      <c r="FA57" s="27">
        <v>116.86586999999938</v>
      </c>
      <c r="FB57" s="27">
        <v>-691.59894299999939</v>
      </c>
      <c r="FC57" s="27">
        <v>-407.40634500000021</v>
      </c>
      <c r="FD57" s="27">
        <v>-511.55298500000009</v>
      </c>
      <c r="FE57" s="27">
        <v>-248.36964499999993</v>
      </c>
      <c r="FF57" s="27">
        <v>505.40520599999945</v>
      </c>
      <c r="FG57" s="27">
        <v>-508.26243599999964</v>
      </c>
      <c r="FH57" s="27">
        <v>260.27046900000028</v>
      </c>
      <c r="FI57" s="27">
        <v>-544.73995999999988</v>
      </c>
      <c r="FJ57" s="27">
        <v>-215.51321699999994</v>
      </c>
      <c r="FK57" s="27">
        <v>-560.81399600000077</v>
      </c>
      <c r="FL57" s="27">
        <v>-534.07500199999913</v>
      </c>
      <c r="FM57" s="27">
        <v>-108.34919900000023</v>
      </c>
      <c r="FN57" s="27">
        <v>-70.377923000000351</v>
      </c>
      <c r="FO57" s="27">
        <v>205.11095400000011</v>
      </c>
      <c r="FP57" s="27">
        <v>659.5473203099998</v>
      </c>
      <c r="FQ57" s="27">
        <v>453.89166400000045</v>
      </c>
      <c r="FR57" s="27">
        <v>550.86239514999954</v>
      </c>
      <c r="FS57" s="27">
        <v>-41.967349789999048</v>
      </c>
      <c r="FT57" s="27">
        <v>864.7158631899996</v>
      </c>
      <c r="FU57" s="27">
        <v>511.94099025999992</v>
      </c>
      <c r="FV57" s="27">
        <v>-569.02768463000041</v>
      </c>
    </row>
    <row r="58" spans="2:178" s="7" customFormat="1" x14ac:dyDescent="0.25">
      <c r="B58" s="26"/>
      <c r="C58" s="31" t="s">
        <v>34</v>
      </c>
      <c r="D58" s="27">
        <f t="shared" si="130"/>
        <v>295.98375284339414</v>
      </c>
      <c r="E58" s="27">
        <f t="shared" si="131"/>
        <v>224.0100902190384</v>
      </c>
      <c r="F58" s="27">
        <f t="shared" si="132"/>
        <v>186.65390245498065</v>
      </c>
      <c r="G58" s="27">
        <f t="shared" si="133"/>
        <v>-51.441288890000038</v>
      </c>
      <c r="H58" s="27">
        <f t="shared" si="134"/>
        <v>-40.366604920000086</v>
      </c>
      <c r="I58" s="27">
        <f t="shared" si="135"/>
        <v>-120.13064167000007</v>
      </c>
      <c r="J58" s="27">
        <f t="shared" si="136"/>
        <v>-44.58297775000009</v>
      </c>
      <c r="K58" s="27">
        <f t="shared" si="137"/>
        <v>157.81316107000012</v>
      </c>
      <c r="L58" s="27">
        <f t="shared" si="138"/>
        <v>-199.56452416000008</v>
      </c>
      <c r="M58" s="27">
        <f t="shared" si="41"/>
        <v>-620.84850169999993</v>
      </c>
      <c r="N58" s="27">
        <f t="shared" si="42"/>
        <v>74.153678005414761</v>
      </c>
      <c r="O58" s="27">
        <f t="shared" si="43"/>
        <v>121.89873416601012</v>
      </c>
      <c r="P58" s="27">
        <f t="shared" si="44"/>
        <v>67.582531667979325</v>
      </c>
      <c r="Q58" s="27">
        <f t="shared" si="45"/>
        <v>32.348809003989913</v>
      </c>
      <c r="R58" s="27">
        <f t="shared" si="46"/>
        <v>103.98017880918775</v>
      </c>
      <c r="S58" s="27">
        <f t="shared" si="47"/>
        <v>-22.722722244925237</v>
      </c>
      <c r="T58" s="27">
        <f t="shared" si="48"/>
        <v>57.975444489850531</v>
      </c>
      <c r="U58" s="27">
        <f t="shared" si="49"/>
        <v>84.777189164925389</v>
      </c>
      <c r="V58" s="27">
        <f t="shared" si="50"/>
        <v>-237.23160904501935</v>
      </c>
      <c r="W58" s="27">
        <f t="shared" si="51"/>
        <v>-38.794831428000109</v>
      </c>
      <c r="X58" s="27">
        <f t="shared" si="52"/>
        <v>437.430930418</v>
      </c>
      <c r="Y58" s="27">
        <f t="shared" si="53"/>
        <v>25.249412510000155</v>
      </c>
      <c r="Z58" s="27">
        <f t="shared" si="54"/>
        <v>-346.04873830999992</v>
      </c>
      <c r="AA58" s="27">
        <f t="shared" si="55"/>
        <v>325.19504237999979</v>
      </c>
      <c r="AB58" s="27">
        <f t="shared" si="56"/>
        <v>-30.94488625000001</v>
      </c>
      <c r="AC58" s="27">
        <f t="shared" si="57"/>
        <v>0.35729329000009002</v>
      </c>
      <c r="AD58" s="27">
        <f t="shared" si="58"/>
        <v>21.179175999999828</v>
      </c>
      <c r="AE58" s="27">
        <f t="shared" si="59"/>
        <v>-18.67284487000002</v>
      </c>
      <c r="AF58" s="27">
        <f t="shared" si="60"/>
        <v>37.503335110000123</v>
      </c>
      <c r="AG58" s="27">
        <f t="shared" si="61"/>
        <v>-80.376271160000016</v>
      </c>
      <c r="AH58" s="27">
        <f t="shared" si="62"/>
        <v>-43.30342255999993</v>
      </c>
      <c r="AI58" s="27">
        <f t="shared" si="63"/>
        <v>21.178225049999938</v>
      </c>
      <c r="AJ58" s="27">
        <f t="shared" si="64"/>
        <v>-27.765158799999952</v>
      </c>
      <c r="AK58" s="27">
        <f t="shared" si="65"/>
        <v>-70.240285360000129</v>
      </c>
      <c r="AL58" s="27">
        <f t="shared" si="66"/>
        <v>100.67812684000006</v>
      </c>
      <c r="AM58" s="27">
        <f t="shared" si="67"/>
        <v>-78.325252419999927</v>
      </c>
      <c r="AN58" s="27">
        <f t="shared" si="68"/>
        <v>-92.696912250000025</v>
      </c>
      <c r="AO58" s="27">
        <f t="shared" si="69"/>
        <v>25.761060079999794</v>
      </c>
      <c r="AP58" s="27">
        <f t="shared" si="70"/>
        <v>132.3418086800001</v>
      </c>
      <c r="AQ58" s="27">
        <f t="shared" si="71"/>
        <v>24.032475570000088</v>
      </c>
      <c r="AR58" s="27">
        <f t="shared" si="72"/>
        <v>12.804495533155311</v>
      </c>
      <c r="AS58" s="27">
        <f t="shared" si="73"/>
        <v>-11.365618713155381</v>
      </c>
      <c r="AT58" s="27">
        <f t="shared" si="74"/>
        <v>-77.564564559999909</v>
      </c>
      <c r="AU58" s="27">
        <f t="shared" si="75"/>
        <v>-41.700214990000063</v>
      </c>
      <c r="AV58" s="27">
        <f t="shared" si="76"/>
        <v>15.338766389999996</v>
      </c>
      <c r="AW58" s="27">
        <f t="shared" si="77"/>
        <v>-95.638511000000051</v>
      </c>
      <c r="AX58" s="27">
        <f t="shared" si="78"/>
        <v>-180.55235259000005</v>
      </c>
      <c r="AY58" s="27">
        <f t="shared" si="79"/>
        <v>-48.669521889999807</v>
      </c>
      <c r="AZ58" s="27">
        <f t="shared" si="80"/>
        <v>-235.75710694000009</v>
      </c>
      <c r="BA58" s="27">
        <f t="shared" si="81"/>
        <v>-155.86952027999996</v>
      </c>
      <c r="BB58" s="27">
        <f t="shared" si="82"/>
        <v>64.373743999999903</v>
      </c>
      <c r="BC58" s="27">
        <v>91.445323560095119</v>
      </c>
      <c r="BD58" s="27">
        <v>-31.515822777340187</v>
      </c>
      <c r="BE58" s="27">
        <v>14.224177222659838</v>
      </c>
      <c r="BF58" s="27">
        <v>80.924177222659708</v>
      </c>
      <c r="BG58" s="27">
        <v>-373.89582277734013</v>
      </c>
      <c r="BH58" s="27">
        <v>414.87037972069055</v>
      </c>
      <c r="BI58" s="27">
        <v>-98.225822777340085</v>
      </c>
      <c r="BJ58" s="27">
        <v>129.68417722265986</v>
      </c>
      <c r="BK58" s="27">
        <v>36.124177222659554</v>
      </c>
      <c r="BL58" s="27">
        <v>16.684177222659912</v>
      </c>
      <c r="BM58" s="27">
        <v>-127.00259289053443</v>
      </c>
      <c r="BN58" s="27">
        <v>142.66722467186443</v>
      </c>
      <c r="BO58" s="27">
        <v>32.406549149287407</v>
      </c>
      <c r="BP58" s="27">
        <v>-8.5481851700498321</v>
      </c>
      <c r="BQ58" s="27">
        <v>80.121814829950168</v>
      </c>
      <c r="BR58" s="27">
        <v>-118.47818517004964</v>
      </c>
      <c r="BS58" s="27">
        <v>22.111814829950095</v>
      </c>
      <c r="BT58" s="27">
        <v>73.643648095174314</v>
      </c>
      <c r="BU58" s="27">
        <v>37.4218148299503</v>
      </c>
      <c r="BV58" s="27">
        <v>32.811814829950073</v>
      </c>
      <c r="BW58" s="27">
        <v>-12.258185170049838</v>
      </c>
      <c r="BX58" s="27">
        <v>23.181814829950305</v>
      </c>
      <c r="BY58" s="27">
        <v>68.191131710862436</v>
      </c>
      <c r="BZ58" s="27">
        <v>-6.5957573758873504</v>
      </c>
      <c r="CA58" s="27">
        <v>-113.53340856501941</v>
      </c>
      <c r="CB58" s="27">
        <v>-217.56646014999998</v>
      </c>
      <c r="CC58" s="27">
        <v>93.868259670000029</v>
      </c>
      <c r="CD58" s="27">
        <v>-96.156956665999971</v>
      </c>
      <c r="CE58" s="27">
        <v>90.039506993499998</v>
      </c>
      <c r="CF58" s="27">
        <v>-32.677381755500136</v>
      </c>
      <c r="CG58" s="27">
        <v>423.96018397800003</v>
      </c>
      <c r="CH58" s="27">
        <v>3.8745889700000582</v>
      </c>
      <c r="CI58" s="27">
        <v>9.5961574699998948</v>
      </c>
      <c r="CJ58" s="27">
        <v>6.508742569999999</v>
      </c>
      <c r="CK58" s="27">
        <v>27.966066010000048</v>
      </c>
      <c r="CL58" s="27">
        <v>-9.2253960699998885</v>
      </c>
      <c r="CM58" s="27">
        <v>-11.982670260000059</v>
      </c>
      <c r="CN58" s="27">
        <v>-25.59023746000009</v>
      </c>
      <c r="CO58" s="27">
        <v>-308.47583058999976</v>
      </c>
      <c r="CP58" s="27">
        <v>-36.295790210000163</v>
      </c>
      <c r="CQ58" s="27">
        <v>365.14800336999986</v>
      </c>
      <c r="CR58" s="27">
        <v>-3.6571707799998769</v>
      </c>
      <c r="CS58" s="27">
        <v>-10.568703239999948</v>
      </c>
      <c r="CT58" s="27">
        <v>12.242010949999942</v>
      </c>
      <c r="CU58" s="27">
        <v>-32.618193960000006</v>
      </c>
      <c r="CV58" s="27">
        <v>-5.5267511300000525</v>
      </c>
      <c r="CW58" s="27">
        <v>-12.183887639999963</v>
      </c>
      <c r="CX58" s="27">
        <v>18.067932060000107</v>
      </c>
      <c r="CY58" s="27">
        <v>-12.362719380000049</v>
      </c>
      <c r="CZ58" s="27">
        <v>-11.378668070000098</v>
      </c>
      <c r="DA58" s="27">
        <v>44.920563449999975</v>
      </c>
      <c r="DB58" s="27">
        <v>-73.085367209999816</v>
      </c>
      <c r="DC58" s="27">
        <v>73.967992689999974</v>
      </c>
      <c r="DD58" s="27">
        <v>-19.555470350000178</v>
      </c>
      <c r="DE58" s="27">
        <v>27.306037850000106</v>
      </c>
      <c r="DF58" s="27">
        <v>10.568792400000202</v>
      </c>
      <c r="DG58" s="27">
        <v>-0.37149514000018247</v>
      </c>
      <c r="DH58" s="27">
        <v>-26.625676119999977</v>
      </c>
      <c r="DI58" s="27">
        <v>-66.017002330000025</v>
      </c>
      <c r="DJ58" s="27">
        <v>12.266407289999993</v>
      </c>
      <c r="DK58" s="27">
        <v>-0.21167630000000059</v>
      </c>
      <c r="DL58" s="27">
        <v>-6.5885490599999024</v>
      </c>
      <c r="DM58" s="27">
        <v>-36.503197200000031</v>
      </c>
      <c r="DN58" s="27">
        <v>-59.408659480000161</v>
      </c>
      <c r="DO58" s="27">
        <v>37.257441730000131</v>
      </c>
      <c r="DP58" s="27">
        <v>43.329442799999967</v>
      </c>
      <c r="DQ58" s="27">
        <v>-7.7349539900000437</v>
      </c>
      <c r="DR58" s="27">
        <v>-8.6848618899999188</v>
      </c>
      <c r="DS58" s="27">
        <v>-11.345342919999988</v>
      </c>
      <c r="DT58" s="27">
        <v>-1.2717096299999859</v>
      </c>
      <c r="DU58" s="27">
        <v>2.1730198299999319</v>
      </c>
      <c r="DV58" s="27">
        <v>-71.14159556000007</v>
      </c>
      <c r="DW58" s="27">
        <v>130.87788009000019</v>
      </c>
      <c r="DX58" s="27">
        <v>-42.731919075594746</v>
      </c>
      <c r="DY58" s="27">
        <v>12.532165825594619</v>
      </c>
      <c r="DZ58" s="27">
        <v>-148.53334086000007</v>
      </c>
      <c r="EA58" s="27">
        <v>-20.775452199999904</v>
      </c>
      <c r="EB58" s="27">
        <v>90.983540640000044</v>
      </c>
      <c r="EC58" s="27">
        <v>-27.288832890000037</v>
      </c>
      <c r="ED58" s="27">
        <v>-6.4916250799999951</v>
      </c>
      <c r="EE58" s="27">
        <v>-58.916454279999996</v>
      </c>
      <c r="EF58" s="27">
        <v>-2.6966820399999474</v>
      </c>
      <c r="EG58" s="27">
        <v>64.335528330000159</v>
      </c>
      <c r="EH58" s="27">
        <v>-35.877786210000416</v>
      </c>
      <c r="EI58" s="27">
        <v>10.824761200000058</v>
      </c>
      <c r="EJ58" s="27">
        <v>-85.051118639999842</v>
      </c>
      <c r="EK58" s="27">
        <v>206.56816611999989</v>
      </c>
      <c r="EL58" s="27">
        <v>-31.655375464243846</v>
      </c>
      <c r="EM58" s="27">
        <v>-50.284833555756045</v>
      </c>
      <c r="EN58" s="27">
        <v>105.97268458999997</v>
      </c>
      <c r="EO58" s="27">
        <v>11.916353469999898</v>
      </c>
      <c r="EP58" s="27">
        <v>-20.116191339999755</v>
      </c>
      <c r="EQ58" s="27">
        <v>21.004333403155169</v>
      </c>
      <c r="ER58" s="27">
        <v>13.523071646844677</v>
      </c>
      <c r="ES58" s="27">
        <v>-34.056045859999855</v>
      </c>
      <c r="ET58" s="27">
        <v>9.1673554999997968</v>
      </c>
      <c r="EU58" s="27">
        <v>-85.007821949999965</v>
      </c>
      <c r="EV58" s="27">
        <v>42.407838960000134</v>
      </c>
      <c r="EW58" s="27">
        <v>-34.964581570000078</v>
      </c>
      <c r="EX58" s="27">
        <v>-80.390003229999863</v>
      </c>
      <c r="EY58" s="27">
        <v>16.676241459999758</v>
      </c>
      <c r="EZ58" s="27">
        <v>22.013546780000041</v>
      </c>
      <c r="FA58" s="27">
        <v>1.6633888400001311</v>
      </c>
      <c r="FB58" s="27">
        <v>-23.979214769999942</v>
      </c>
      <c r="FC58" s="27">
        <v>37.654592319999807</v>
      </c>
      <c r="FD58" s="27">
        <v>-21.072989260000007</v>
      </c>
      <c r="FE58" s="27">
        <v>9.7322507500000626</v>
      </c>
      <c r="FF58" s="27">
        <v>-84.297772490000114</v>
      </c>
      <c r="FG58" s="27">
        <v>-42.574719449999876</v>
      </c>
      <c r="FH58" s="27">
        <v>-76.246419620000239</v>
      </c>
      <c r="FI58" s="27">
        <v>-61.731213519999947</v>
      </c>
      <c r="FJ58" s="27">
        <v>-52.689682909999988</v>
      </c>
      <c r="FK58" s="27">
        <v>-8.0569572000000136</v>
      </c>
      <c r="FL58" s="27">
        <v>12.077118220000195</v>
      </c>
      <c r="FM58" s="27">
        <v>-27.336443949999932</v>
      </c>
      <c r="FN58" s="27">
        <v>-100.35029770000024</v>
      </c>
      <c r="FO58" s="27">
        <v>-108.07036528999991</v>
      </c>
      <c r="FP58" s="27">
        <v>-40.993167080000099</v>
      </c>
      <c r="FQ58" s="27">
        <v>-16.214884989999828</v>
      </c>
      <c r="FR58" s="27">
        <v>-98.661468210000038</v>
      </c>
      <c r="FS58" s="27">
        <v>-52.965543000000054</v>
      </c>
      <c r="FT58" s="27">
        <v>107.93851899999993</v>
      </c>
      <c r="FU58" s="27">
        <v>9.4007680000000207</v>
      </c>
      <c r="FV58" s="27">
        <v>-81.258307999999829</v>
      </c>
    </row>
    <row r="59" spans="2:178" s="7" customFormat="1" x14ac:dyDescent="0.25">
      <c r="B59" s="26"/>
      <c r="C59" s="32" t="s">
        <v>35</v>
      </c>
      <c r="D59" s="27">
        <f t="shared" si="130"/>
        <v>-3.4528380000000034</v>
      </c>
      <c r="E59" s="27">
        <f t="shared" si="131"/>
        <v>-8.929021999999998</v>
      </c>
      <c r="F59" s="27">
        <f t="shared" si="132"/>
        <v>-0.20834499999999956</v>
      </c>
      <c r="G59" s="27">
        <f t="shared" si="133"/>
        <v>0.56117900000000009</v>
      </c>
      <c r="H59" s="27">
        <f t="shared" si="134"/>
        <v>-0.75316700000000125</v>
      </c>
      <c r="I59" s="27">
        <f t="shared" si="135"/>
        <v>-3.1033000000003419E-2</v>
      </c>
      <c r="J59" s="27">
        <f t="shared" si="136"/>
        <v>6.0145000000004778E-2</v>
      </c>
      <c r="K59" s="27">
        <f t="shared" si="137"/>
        <v>-0.87042400000000075</v>
      </c>
      <c r="L59" s="27">
        <f t="shared" si="138"/>
        <v>2377.2026397900004</v>
      </c>
      <c r="M59" s="27">
        <f t="shared" si="41"/>
        <v>6.791642000007414E-2</v>
      </c>
      <c r="N59" s="27">
        <f t="shared" si="42"/>
        <v>0.4910769999999971</v>
      </c>
      <c r="O59" s="27">
        <f t="shared" si="43"/>
        <v>4.4012999999999636E-2</v>
      </c>
      <c r="P59" s="27">
        <f t="shared" si="44"/>
        <v>2.9609999999991032E-3</v>
      </c>
      <c r="Q59" s="27">
        <f t="shared" si="45"/>
        <v>-3.9908889999999992</v>
      </c>
      <c r="R59" s="27">
        <f t="shared" si="46"/>
        <v>-7.6188839999999995</v>
      </c>
      <c r="S59" s="27">
        <f t="shared" si="47"/>
        <v>-1.2093090000000002</v>
      </c>
      <c r="T59" s="27">
        <f t="shared" si="48"/>
        <v>-5.4200999999999944E-2</v>
      </c>
      <c r="U59" s="27">
        <f t="shared" si="49"/>
        <v>-4.6628000000000114E-2</v>
      </c>
      <c r="V59" s="27">
        <f t="shared" si="50"/>
        <v>4.2549999999996757E-3</v>
      </c>
      <c r="W59" s="27">
        <f t="shared" si="51"/>
        <v>-0.16362599999999983</v>
      </c>
      <c r="X59" s="27">
        <f t="shared" si="52"/>
        <v>-3.1932999999999545E-2</v>
      </c>
      <c r="Y59" s="27">
        <f t="shared" si="53"/>
        <v>-1.7040999999999862E-2</v>
      </c>
      <c r="Z59" s="27">
        <f t="shared" si="54"/>
        <v>5.0571999999998951E-2</v>
      </c>
      <c r="AA59" s="27">
        <f t="shared" si="55"/>
        <v>0.12988599999999995</v>
      </c>
      <c r="AB59" s="27">
        <f t="shared" si="56"/>
        <v>0.10299600000000098</v>
      </c>
      <c r="AC59" s="27">
        <f t="shared" si="57"/>
        <v>0.27772500000000022</v>
      </c>
      <c r="AD59" s="27">
        <f t="shared" si="58"/>
        <v>-0.72844800000000021</v>
      </c>
      <c r="AE59" s="27">
        <f t="shared" si="59"/>
        <v>-5.5459999999998288E-3</v>
      </c>
      <c r="AF59" s="27">
        <f t="shared" si="60"/>
        <v>-0.12792000000000048</v>
      </c>
      <c r="AG59" s="27">
        <f t="shared" si="61"/>
        <v>0.10874699999999926</v>
      </c>
      <c r="AH59" s="27">
        <f t="shared" si="62"/>
        <v>-0.16897199999999923</v>
      </c>
      <c r="AI59" s="27">
        <f t="shared" si="63"/>
        <v>0.24398300000000006</v>
      </c>
      <c r="AJ59" s="27">
        <f t="shared" si="64"/>
        <v>-0.18485499999999977</v>
      </c>
      <c r="AK59" s="27">
        <f t="shared" si="65"/>
        <v>7.8810999999995524E-2</v>
      </c>
      <c r="AL59" s="27">
        <f t="shared" si="66"/>
        <v>0.19012199999998813</v>
      </c>
      <c r="AM59" s="27">
        <f t="shared" si="67"/>
        <v>-0.33692499999998393</v>
      </c>
      <c r="AN59" s="27">
        <f t="shared" si="68"/>
        <v>0.13378999999999941</v>
      </c>
      <c r="AO59" s="27">
        <f t="shared" si="69"/>
        <v>7.3158000000001167E-2</v>
      </c>
      <c r="AP59" s="27">
        <f t="shared" si="70"/>
        <v>-0.11968500000000049</v>
      </c>
      <c r="AQ59" s="27">
        <f t="shared" si="71"/>
        <v>0.29563499999999987</v>
      </c>
      <c r="AR59" s="27">
        <f t="shared" si="72"/>
        <v>-5.7181999999999178E-2</v>
      </c>
      <c r="AS59" s="27">
        <f t="shared" si="73"/>
        <v>-0.98919200000000096</v>
      </c>
      <c r="AT59" s="27">
        <f t="shared" si="74"/>
        <v>0.17973300000000059</v>
      </c>
      <c r="AU59" s="27">
        <f t="shared" si="75"/>
        <v>-0.41126500000000021</v>
      </c>
      <c r="AV59" s="27">
        <f t="shared" si="76"/>
        <v>2377.5224967900003</v>
      </c>
      <c r="AW59" s="27">
        <f t="shared" si="77"/>
        <v>-8.8325000000168075E-2</v>
      </c>
      <c r="AX59" s="27">
        <f t="shared" si="78"/>
        <v>0.18256699999983539</v>
      </c>
      <c r="AY59" s="27">
        <f t="shared" si="79"/>
        <v>-6.1539999996966799E-3</v>
      </c>
      <c r="AZ59" s="27">
        <f t="shared" si="80"/>
        <v>2.7239999999437714E-3</v>
      </c>
      <c r="BA59" s="27">
        <f t="shared" si="81"/>
        <v>-0.11122058000000834</v>
      </c>
      <c r="BB59" s="27">
        <f t="shared" si="82"/>
        <v>-4.157860000304936E-3</v>
      </c>
      <c r="BC59" s="27">
        <v>0.19601300000000066</v>
      </c>
      <c r="BD59" s="27">
        <v>0.1310469999999988</v>
      </c>
      <c r="BE59" s="27">
        <v>0.16401699999999764</v>
      </c>
      <c r="BF59" s="27">
        <v>-0.66773399999999938</v>
      </c>
      <c r="BG59" s="27">
        <v>0.69416499999999814</v>
      </c>
      <c r="BH59" s="27">
        <v>1.7582000000000875E-2</v>
      </c>
      <c r="BI59" s="27">
        <v>-6.3650000000023965E-3</v>
      </c>
      <c r="BJ59" s="27">
        <v>-7.9019999999978552E-3</v>
      </c>
      <c r="BK59" s="27">
        <v>1.7227999999999355E-2</v>
      </c>
      <c r="BL59" s="27">
        <v>1.9845999999997588E-2</v>
      </c>
      <c r="BM59" s="27">
        <v>-4.031258999999995</v>
      </c>
      <c r="BN59" s="27">
        <v>2.052399999999821E-2</v>
      </c>
      <c r="BO59" s="27">
        <v>-7.6488160000000001</v>
      </c>
      <c r="BP59" s="27">
        <v>2.011099999999999E-2</v>
      </c>
      <c r="BQ59" s="27">
        <v>9.8210000000005238E-3</v>
      </c>
      <c r="BR59" s="27">
        <v>1.2909000000000503E-2</v>
      </c>
      <c r="BS59" s="27">
        <v>-1.2443500000000007</v>
      </c>
      <c r="BT59" s="27">
        <v>2.2132000000000041E-2</v>
      </c>
      <c r="BU59" s="27">
        <v>-1.6023000000000565E-2</v>
      </c>
      <c r="BV59" s="27">
        <v>3.0900000000055883E-4</v>
      </c>
      <c r="BW59" s="27">
        <v>-3.8486999999999938E-2</v>
      </c>
      <c r="BX59" s="27">
        <v>-4.930000000005208E-4</v>
      </c>
      <c r="BY59" s="27">
        <v>-4.7900000000034026E-4</v>
      </c>
      <c r="BZ59" s="27">
        <v>-4.5655999999999253E-2</v>
      </c>
      <c r="CA59" s="27">
        <v>3.4700000000054132E-4</v>
      </c>
      <c r="CB59" s="27">
        <v>1.8059999999993082E-3</v>
      </c>
      <c r="CC59" s="27">
        <v>2.1019999999998262E-3</v>
      </c>
      <c r="CD59" s="27">
        <v>-1.2610000000000454E-2</v>
      </c>
      <c r="CE59" s="27">
        <v>-0.10023699999999902</v>
      </c>
      <c r="CF59" s="27">
        <v>-5.0779000000000352E-2</v>
      </c>
      <c r="CG59" s="27">
        <v>-4.509999999999792E-4</v>
      </c>
      <c r="CH59" s="27">
        <v>-3.4552000000000582E-2</v>
      </c>
      <c r="CI59" s="27">
        <v>3.0700000000010164E-3</v>
      </c>
      <c r="CJ59" s="27">
        <v>2.5274999999999714E-2</v>
      </c>
      <c r="CK59" s="27">
        <v>-3.0745999999999718E-2</v>
      </c>
      <c r="CL59" s="27">
        <v>-1.1569999999999858E-2</v>
      </c>
      <c r="CM59" s="27">
        <v>-1.0231000000000989E-2</v>
      </c>
      <c r="CN59" s="27">
        <v>-8.2379999999995235E-3</v>
      </c>
      <c r="CO59" s="27">
        <v>6.9040999999999464E-2</v>
      </c>
      <c r="CP59" s="27">
        <v>-9.5279999999995368E-3</v>
      </c>
      <c r="CQ59" s="27">
        <v>0.10352599999999956</v>
      </c>
      <c r="CR59" s="27">
        <v>3.588799999999992E-2</v>
      </c>
      <c r="CS59" s="27">
        <v>-3.7693999999999228E-2</v>
      </c>
      <c r="CT59" s="27">
        <v>-0.25263900000000028</v>
      </c>
      <c r="CU59" s="27">
        <v>0.39332900000000048</v>
      </c>
      <c r="CV59" s="27">
        <v>0.16232399999999991</v>
      </c>
      <c r="CW59" s="27">
        <v>-1.8043000000000475E-2</v>
      </c>
      <c r="CX59" s="27">
        <v>0.13344400000000078</v>
      </c>
      <c r="CY59" s="27">
        <v>-0.26533300000000093</v>
      </c>
      <c r="CZ59" s="27">
        <v>-0.23489800000000027</v>
      </c>
      <c r="DA59" s="27">
        <v>-0.228216999999999</v>
      </c>
      <c r="DB59" s="27">
        <v>-8.3315000000000694E-2</v>
      </c>
      <c r="DC59" s="27">
        <v>4.17910000000008E-2</v>
      </c>
      <c r="DD59" s="27">
        <v>3.5978000000000065E-2</v>
      </c>
      <c r="DE59" s="27">
        <v>-8.2313000000000969E-2</v>
      </c>
      <c r="DF59" s="27">
        <v>-8.756900000000023E-2</v>
      </c>
      <c r="DG59" s="27">
        <v>4.1962000000000721E-2</v>
      </c>
      <c r="DH59" s="27">
        <v>-7.5799999999999201E-3</v>
      </c>
      <c r="DI59" s="27">
        <v>1.515500000000003E-2</v>
      </c>
      <c r="DJ59" s="27">
        <v>0.10117199999999915</v>
      </c>
      <c r="DK59" s="27">
        <v>-9.8881999999999692E-2</v>
      </c>
      <c r="DL59" s="27">
        <v>4.6008000000000493E-2</v>
      </c>
      <c r="DM59" s="27">
        <v>-0.11609800000000003</v>
      </c>
      <c r="DN59" s="27">
        <v>0.12672599999999967</v>
      </c>
      <c r="DO59" s="27">
        <v>0.11613000000000007</v>
      </c>
      <c r="DP59" s="27">
        <v>1.1270000000003222E-3</v>
      </c>
      <c r="DQ59" s="27">
        <v>9.0745999999999327E-2</v>
      </c>
      <c r="DR59" s="27">
        <v>-0.18270999999999926</v>
      </c>
      <c r="DS59" s="27">
        <v>-9.2890999999999835E-2</v>
      </c>
      <c r="DT59" s="27">
        <v>3.6151999999999518E-2</v>
      </c>
      <c r="DU59" s="27">
        <v>5.6392999999999915E-2</v>
      </c>
      <c r="DV59" s="27">
        <v>-1.373400000000391E-2</v>
      </c>
      <c r="DW59" s="27">
        <v>0.13515699999999242</v>
      </c>
      <c r="DX59" s="27">
        <v>-1.3883000000006973E-2</v>
      </c>
      <c r="DY59" s="27">
        <v>6.8848000000002685E-2</v>
      </c>
      <c r="DZ59" s="27">
        <v>-0.66588200000001052</v>
      </c>
      <c r="EA59" s="27">
        <v>0.30954000000002591</v>
      </c>
      <c r="EB59" s="27">
        <v>1.9417000000000684E-2</v>
      </c>
      <c r="EC59" s="27">
        <v>-0.10885300000000075</v>
      </c>
      <c r="ED59" s="27">
        <v>0.13155600000000067</v>
      </c>
      <c r="EE59" s="27">
        <v>0.11108699999999949</v>
      </c>
      <c r="EF59" s="27">
        <v>-0.10086899999999943</v>
      </c>
      <c r="EG59" s="27">
        <v>0.14818800000000021</v>
      </c>
      <c r="EH59" s="27">
        <v>2.5839000000000389E-2</v>
      </c>
      <c r="EI59" s="27">
        <v>-3.390500000000074E-2</v>
      </c>
      <c r="EJ59" s="27">
        <v>-4.3638999999999761E-2</v>
      </c>
      <c r="EK59" s="27">
        <v>-4.2140999999999984E-2</v>
      </c>
      <c r="EL59" s="27">
        <v>6.6584000000000643E-2</v>
      </c>
      <c r="EM59" s="27">
        <v>8.2175999999999583E-2</v>
      </c>
      <c r="EN59" s="27">
        <v>0.14687499999999964</v>
      </c>
      <c r="EO59" s="27">
        <v>-0.23224899999999948</v>
      </c>
      <c r="EP59" s="27">
        <v>0.1045499999999997</v>
      </c>
      <c r="EQ59" s="27">
        <v>7.0517000000000607E-2</v>
      </c>
      <c r="ER59" s="27">
        <v>-1.0980100000000013</v>
      </c>
      <c r="ES59" s="27">
        <v>0.12682400000000005</v>
      </c>
      <c r="ET59" s="27">
        <v>-1.8005999999999744E-2</v>
      </c>
      <c r="EU59" s="27">
        <v>1.5670000000005402E-3</v>
      </c>
      <c r="EV59" s="27">
        <v>0.20519100000000012</v>
      </c>
      <c r="EW59" s="27">
        <v>-2.7025000000000077E-2</v>
      </c>
      <c r="EX59" s="27">
        <v>-0.2306000000000008</v>
      </c>
      <c r="EY59" s="27">
        <v>-0.27498800000000045</v>
      </c>
      <c r="EZ59" s="27">
        <v>9.4323000000001045E-2</v>
      </c>
      <c r="FA59" s="27">
        <v>2377.6418547900003</v>
      </c>
      <c r="FB59" s="27">
        <v>1.4041999999790278E-2</v>
      </c>
      <c r="FC59" s="27">
        <v>-0.13339999999971042</v>
      </c>
      <c r="FD59" s="27">
        <v>-7.7394000000367669E-2</v>
      </c>
      <c r="FE59" s="27">
        <v>6.0300000000097498E-2</v>
      </c>
      <c r="FF59" s="27">
        <v>-7.1230999999897904E-2</v>
      </c>
      <c r="FG59" s="27">
        <v>6.310799999982919E-2</v>
      </c>
      <c r="FH59" s="27">
        <v>6.9355999999970663E-2</v>
      </c>
      <c r="FI59" s="27">
        <v>5.0103000000035536E-2</v>
      </c>
      <c r="FJ59" s="27">
        <v>-0.16564299999981813</v>
      </c>
      <c r="FK59" s="27">
        <v>1.6087999999854219E-2</v>
      </c>
      <c r="FL59" s="27">
        <v>0.14340100000026723</v>
      </c>
      <c r="FM59" s="27">
        <v>6.6528999999718508E-2</v>
      </c>
      <c r="FN59" s="27">
        <v>1.0638000000199099E-2</v>
      </c>
      <c r="FO59" s="27">
        <v>-7.4442999999973836E-2</v>
      </c>
      <c r="FP59" s="27">
        <v>-0.12193100000013146</v>
      </c>
      <c r="FQ59" s="27">
        <v>-6.0570999999981723E-2</v>
      </c>
      <c r="FR59" s="27">
        <v>7.1281420000104845E-2</v>
      </c>
      <c r="FS59" s="27">
        <v>0.33965790999991441</v>
      </c>
      <c r="FT59" s="27">
        <v>-0.30454650000001493</v>
      </c>
      <c r="FU59" s="27">
        <v>-3.9269270000204415E-2</v>
      </c>
      <c r="FV59" s="27">
        <v>-4.0692029999718216E-2</v>
      </c>
    </row>
    <row r="60" spans="2:178" s="7" customFormat="1" x14ac:dyDescent="0.25">
      <c r="B60" s="26"/>
      <c r="C60" s="32" t="s">
        <v>36</v>
      </c>
      <c r="D60" s="27">
        <f t="shared" si="130"/>
        <v>36.151215659999991</v>
      </c>
      <c r="E60" s="27">
        <f t="shared" si="131"/>
        <v>3.3853298699999996</v>
      </c>
      <c r="F60" s="27">
        <f t="shared" si="132"/>
        <v>12.31733066</v>
      </c>
      <c r="G60" s="27">
        <f t="shared" si="133"/>
        <v>6.2383377599999932</v>
      </c>
      <c r="H60" s="27">
        <f t="shared" si="134"/>
        <v>0.92643400000000753</v>
      </c>
      <c r="I60" s="27">
        <f t="shared" si="135"/>
        <v>0.93433286999999154</v>
      </c>
      <c r="J60" s="27">
        <f t="shared" si="136"/>
        <v>-5.8206999999995901E-2</v>
      </c>
      <c r="K60" s="27">
        <f t="shared" si="137"/>
        <v>-642.06000000000017</v>
      </c>
      <c r="L60" s="27">
        <f t="shared" si="138"/>
        <v>-11.969134760000024</v>
      </c>
      <c r="M60" s="27">
        <f t="shared" si="41"/>
        <v>-8.848133460000021</v>
      </c>
      <c r="N60" s="27">
        <f t="shared" si="42"/>
        <v>4.740000000000002</v>
      </c>
      <c r="O60" s="27">
        <f t="shared" si="43"/>
        <v>-7.8399900000000073</v>
      </c>
      <c r="P60" s="27">
        <f t="shared" si="44"/>
        <v>43.971195659999992</v>
      </c>
      <c r="Q60" s="27">
        <f t="shared" si="45"/>
        <v>-4.7199899999999957</v>
      </c>
      <c r="R60" s="27">
        <f t="shared" si="46"/>
        <v>-12.539999999999992</v>
      </c>
      <c r="S60" s="27">
        <f t="shared" si="47"/>
        <v>-25.793989999999994</v>
      </c>
      <c r="T60" s="27">
        <f t="shared" si="48"/>
        <v>47.683974689999985</v>
      </c>
      <c r="U60" s="27">
        <f t="shared" si="49"/>
        <v>-5.9646548199999927</v>
      </c>
      <c r="V60" s="27">
        <f t="shared" si="50"/>
        <v>3.4131199999999993</v>
      </c>
      <c r="W60" s="27">
        <f t="shared" si="51"/>
        <v>-16.579242339999997</v>
      </c>
      <c r="X60" s="27">
        <f t="shared" si="52"/>
        <v>28.053751999999999</v>
      </c>
      <c r="Y60" s="27">
        <f t="shared" si="53"/>
        <v>-2.5702990000000021</v>
      </c>
      <c r="Z60" s="27">
        <f t="shared" si="54"/>
        <v>6.6005099999999999</v>
      </c>
      <c r="AA60" s="27">
        <f t="shared" si="55"/>
        <v>-31.229990000000001</v>
      </c>
      <c r="AB60" s="27">
        <f t="shared" si="56"/>
        <v>53.06900000000001</v>
      </c>
      <c r="AC60" s="27">
        <f t="shared" si="57"/>
        <v>-22.201182240000016</v>
      </c>
      <c r="AD60" s="27">
        <f t="shared" si="58"/>
        <v>0.50999999999999801</v>
      </c>
      <c r="AE60" s="27">
        <f t="shared" si="59"/>
        <v>-27.470165999999992</v>
      </c>
      <c r="AF60" s="27">
        <f t="shared" si="60"/>
        <v>65.44</v>
      </c>
      <c r="AG60" s="27">
        <f t="shared" si="61"/>
        <v>-37.553400000000003</v>
      </c>
      <c r="AH60" s="27">
        <f t="shared" si="62"/>
        <v>5.0424953899999991</v>
      </c>
      <c r="AI60" s="27">
        <f t="shared" si="63"/>
        <v>-31.020267519999997</v>
      </c>
      <c r="AJ60" s="27">
        <f t="shared" si="64"/>
        <v>66.790000000000006</v>
      </c>
      <c r="AK60" s="27">
        <f t="shared" si="65"/>
        <v>-39.877895000000009</v>
      </c>
      <c r="AL60" s="27">
        <f t="shared" si="66"/>
        <v>0.11000000000000654</v>
      </c>
      <c r="AM60" s="27">
        <f t="shared" si="67"/>
        <v>-32.540800000000004</v>
      </c>
      <c r="AN60" s="27">
        <f t="shared" si="68"/>
        <v>53.814985000000007</v>
      </c>
      <c r="AO60" s="27">
        <f t="shared" si="69"/>
        <v>-21.442392000000012</v>
      </c>
      <c r="AP60" s="27">
        <f t="shared" si="70"/>
        <v>-463.95000000000005</v>
      </c>
      <c r="AQ60" s="27">
        <f t="shared" si="71"/>
        <v>-25.569999999999993</v>
      </c>
      <c r="AR60" s="27">
        <f t="shared" si="72"/>
        <v>-49.46</v>
      </c>
      <c r="AS60" s="27">
        <f t="shared" si="73"/>
        <v>-103.08000000000001</v>
      </c>
      <c r="AT60" s="27">
        <f t="shared" si="74"/>
        <v>18.700000000000003</v>
      </c>
      <c r="AU60" s="27">
        <f t="shared" si="75"/>
        <v>-12.937788000000026</v>
      </c>
      <c r="AV60" s="27">
        <f t="shared" si="76"/>
        <v>20.639115999999973</v>
      </c>
      <c r="AW60" s="27">
        <f t="shared" si="77"/>
        <v>-38.370462759999974</v>
      </c>
      <c r="AX60" s="27">
        <f t="shared" si="78"/>
        <v>31.044626000000001</v>
      </c>
      <c r="AY60" s="27">
        <f t="shared" si="79"/>
        <v>-6.3870580000000103</v>
      </c>
      <c r="AZ60" s="27">
        <f t="shared" si="80"/>
        <v>20.288678000000047</v>
      </c>
      <c r="BA60" s="27">
        <f t="shared" si="81"/>
        <v>-53.794379460000059</v>
      </c>
      <c r="BB60" s="27">
        <f t="shared" si="82"/>
        <v>26.534358360000198</v>
      </c>
      <c r="BC60" s="27">
        <v>1.3400000000000034</v>
      </c>
      <c r="BD60" s="27">
        <v>9.9999999999980105E-3</v>
      </c>
      <c r="BE60" s="27">
        <v>3.3900000000000006</v>
      </c>
      <c r="BF60" s="27">
        <v>-13.289990000000003</v>
      </c>
      <c r="BG60" s="27">
        <v>4.41</v>
      </c>
      <c r="BH60" s="27">
        <v>1.0399999999999956</v>
      </c>
      <c r="BI60" s="27">
        <v>18.871195659999998</v>
      </c>
      <c r="BJ60" s="27">
        <v>-3.0000000000001137E-2</v>
      </c>
      <c r="BK60" s="27">
        <v>25.129999999999995</v>
      </c>
      <c r="BL60" s="27">
        <v>-8.3699999999999903</v>
      </c>
      <c r="BM60" s="27">
        <v>3.7800000000000011</v>
      </c>
      <c r="BN60" s="27">
        <v>-0.12999000000000649</v>
      </c>
      <c r="BO60" s="27">
        <v>-16.709999999999994</v>
      </c>
      <c r="BP60" s="27">
        <v>1.7999999999999972</v>
      </c>
      <c r="BQ60" s="27">
        <v>2.3700000000000045</v>
      </c>
      <c r="BR60" s="27">
        <v>-25.87</v>
      </c>
      <c r="BS60" s="27">
        <v>-1.1339899999999936</v>
      </c>
      <c r="BT60" s="27">
        <v>1.2100000000000009</v>
      </c>
      <c r="BU60" s="27">
        <v>17.519999999999996</v>
      </c>
      <c r="BV60" s="27">
        <v>0.40999999999999659</v>
      </c>
      <c r="BW60" s="27">
        <v>29.753974689999993</v>
      </c>
      <c r="BX60" s="27">
        <v>0.85735918000000311</v>
      </c>
      <c r="BY60" s="27">
        <v>0.48961800000000721</v>
      </c>
      <c r="BZ60" s="27">
        <v>-7.311632000000003</v>
      </c>
      <c r="CA60" s="27">
        <v>-1.480000000000004</v>
      </c>
      <c r="CB60" s="27">
        <v>3.6700000000000017</v>
      </c>
      <c r="CC60" s="27">
        <v>1.2231200000000015</v>
      </c>
      <c r="CD60" s="27">
        <v>-21.804330929999999</v>
      </c>
      <c r="CE60" s="27">
        <v>-3.6591890000000049</v>
      </c>
      <c r="CF60" s="27">
        <v>8.8842775900000071</v>
      </c>
      <c r="CG60" s="27">
        <v>19.660000000000004</v>
      </c>
      <c r="CH60" s="27">
        <v>-11.576248000000003</v>
      </c>
      <c r="CI60" s="27">
        <v>19.97</v>
      </c>
      <c r="CJ60" s="27">
        <v>-1.1700000000000017</v>
      </c>
      <c r="CK60" s="27">
        <v>1.5399999999999991</v>
      </c>
      <c r="CL60" s="27">
        <v>-2.9402989999999996</v>
      </c>
      <c r="CM60" s="27">
        <v>-3.3295000000000066</v>
      </c>
      <c r="CN60" s="27">
        <v>2.9699999999999989</v>
      </c>
      <c r="CO60" s="27">
        <v>6.9600100000000076</v>
      </c>
      <c r="CP60" s="27">
        <v>-33.039990000000003</v>
      </c>
      <c r="CQ60" s="27">
        <v>1.9999999999996021E-2</v>
      </c>
      <c r="CR60" s="27">
        <v>1.7900000000000063</v>
      </c>
      <c r="CS60" s="27">
        <v>17.979999999999997</v>
      </c>
      <c r="CT60" s="27">
        <v>4.8389999999999986</v>
      </c>
      <c r="CU60" s="27">
        <v>30.250000000000014</v>
      </c>
      <c r="CV60" s="27">
        <v>0.73999999999998067</v>
      </c>
      <c r="CW60" s="27">
        <v>-1.2918559999999921</v>
      </c>
      <c r="CX60" s="27">
        <v>-21.649326240000004</v>
      </c>
      <c r="CY60" s="27">
        <v>-1.6199999999999974</v>
      </c>
      <c r="CZ60" s="27">
        <v>6.1000000000000014</v>
      </c>
      <c r="DA60" s="27">
        <v>-3.970000000000006</v>
      </c>
      <c r="DB60" s="27">
        <v>-27.019999999999989</v>
      </c>
      <c r="DC60" s="27">
        <v>0.33999999999999986</v>
      </c>
      <c r="DD60" s="27">
        <v>-0.79016600000000281</v>
      </c>
      <c r="DE60" s="27">
        <v>30.639999999999997</v>
      </c>
      <c r="DF60" s="27">
        <v>4.2299999999999969</v>
      </c>
      <c r="DG60" s="27">
        <v>30.570000000000007</v>
      </c>
      <c r="DH60" s="27">
        <v>-2.3799999999999955</v>
      </c>
      <c r="DI60" s="27">
        <v>0.45000000000000284</v>
      </c>
      <c r="DJ60" s="27">
        <v>-35.623400000000011</v>
      </c>
      <c r="DK60" s="27">
        <v>-0.46000000000000085</v>
      </c>
      <c r="DL60" s="27">
        <v>7.7290953899999977</v>
      </c>
      <c r="DM60" s="27">
        <v>-2.2265999999999977</v>
      </c>
      <c r="DN60" s="27">
        <v>-26.449999999999996</v>
      </c>
      <c r="DO60" s="27">
        <v>-2.9200000000000017</v>
      </c>
      <c r="DP60" s="27">
        <v>-1.6502675199999999</v>
      </c>
      <c r="DQ60" s="27">
        <v>29.349999999999998</v>
      </c>
      <c r="DR60" s="27">
        <v>4.6900000000000048</v>
      </c>
      <c r="DS60" s="27">
        <v>32.75</v>
      </c>
      <c r="DT60" s="27">
        <v>2.9708410000000143</v>
      </c>
      <c r="DU60" s="27">
        <v>-1.6600000000000108</v>
      </c>
      <c r="DV60" s="27">
        <v>-41.188736000000013</v>
      </c>
      <c r="DW60" s="27">
        <v>-1.6799999999999926</v>
      </c>
      <c r="DX60" s="27">
        <v>-0.64000000000000057</v>
      </c>
      <c r="DY60" s="27">
        <v>2.4299999999999997</v>
      </c>
      <c r="DZ60" s="27">
        <v>-29.75</v>
      </c>
      <c r="EA60" s="27">
        <v>-2.4707999999999934</v>
      </c>
      <c r="EB60" s="27">
        <v>-0.32000000000000384</v>
      </c>
      <c r="EC60" s="27">
        <v>19.449999999999996</v>
      </c>
      <c r="ED60" s="27">
        <v>14.234985000000002</v>
      </c>
      <c r="EE60" s="27">
        <v>20.13000000000001</v>
      </c>
      <c r="EF60" s="27">
        <v>17.256407999999993</v>
      </c>
      <c r="EG60" s="27">
        <v>13.969999999999999</v>
      </c>
      <c r="EH60" s="27">
        <v>-52.668800000000005</v>
      </c>
      <c r="EI60" s="27">
        <v>8.7299999999999898</v>
      </c>
      <c r="EJ60" s="27">
        <v>-473.05</v>
      </c>
      <c r="EK60" s="27">
        <v>0.37000000000000455</v>
      </c>
      <c r="EL60" s="27">
        <v>-31.22999999999999</v>
      </c>
      <c r="EM60" s="27">
        <v>2.5799999999999983</v>
      </c>
      <c r="EN60" s="27">
        <v>3.0799999999999983</v>
      </c>
      <c r="EO60" s="27">
        <v>13.659999999999997</v>
      </c>
      <c r="EP60" s="27">
        <v>-69.400000000000006</v>
      </c>
      <c r="EQ60" s="27">
        <v>6.2800000000000082</v>
      </c>
      <c r="ER60" s="27">
        <v>-4.0500000000000114</v>
      </c>
      <c r="ES60" s="27">
        <v>2.8900000000000006</v>
      </c>
      <c r="ET60" s="27">
        <v>-101.92</v>
      </c>
      <c r="EU60" s="27">
        <v>10.049999999999997</v>
      </c>
      <c r="EV60" s="27">
        <v>3.3200000000000216</v>
      </c>
      <c r="EW60" s="27">
        <v>5.3299999999999841</v>
      </c>
      <c r="EX60" s="27">
        <v>-17.879999999999995</v>
      </c>
      <c r="EY60" s="27">
        <v>2.1161259999999515</v>
      </c>
      <c r="EZ60" s="27">
        <v>2.8260860000000179</v>
      </c>
      <c r="FA60" s="27">
        <v>7.2118949999999984</v>
      </c>
      <c r="FB60" s="27">
        <v>10.017542000000006</v>
      </c>
      <c r="FC60" s="27">
        <v>3.4096789999999686</v>
      </c>
      <c r="FD60" s="27">
        <v>4.8119720000000115</v>
      </c>
      <c r="FE60" s="27">
        <v>2.3861299999999943</v>
      </c>
      <c r="FF60" s="27">
        <v>-45.56856475999998</v>
      </c>
      <c r="FG60" s="27">
        <v>12.791212000000009</v>
      </c>
      <c r="FH60" s="27">
        <v>6.6717399999999856</v>
      </c>
      <c r="FI60" s="27">
        <v>11.581674000000007</v>
      </c>
      <c r="FJ60" s="27">
        <v>-16.051359000000005</v>
      </c>
      <c r="FK60" s="27">
        <v>3.3074969999999979</v>
      </c>
      <c r="FL60" s="27">
        <v>6.3568039999999968</v>
      </c>
      <c r="FM60" s="27">
        <v>13.129102000000017</v>
      </c>
      <c r="FN60" s="27">
        <v>2.4171590000000265</v>
      </c>
      <c r="FO60" s="27">
        <v>4.7424170000000032</v>
      </c>
      <c r="FP60" s="27">
        <v>7.9879990000000021</v>
      </c>
      <c r="FQ60" s="27">
        <v>2.1493680000000097</v>
      </c>
      <c r="FR60" s="27">
        <v>-63.93174646000007</v>
      </c>
      <c r="FS60" s="27">
        <v>5.810663650000123</v>
      </c>
      <c r="FT60" s="27">
        <v>5.0519027099999789</v>
      </c>
      <c r="FU60" s="27">
        <v>15.671792000000096</v>
      </c>
      <c r="FV60" s="27">
        <v>-9.2333696200000617</v>
      </c>
    </row>
    <row r="61" spans="2:178" s="7" customFormat="1" x14ac:dyDescent="0.25">
      <c r="B61" s="26"/>
      <c r="C61" s="32" t="s">
        <v>37</v>
      </c>
      <c r="D61" s="27">
        <f t="shared" si="130"/>
        <v>0</v>
      </c>
      <c r="E61" s="27">
        <f t="shared" si="131"/>
        <v>0</v>
      </c>
      <c r="F61" s="27">
        <f t="shared" si="132"/>
        <v>0</v>
      </c>
      <c r="G61" s="27">
        <f t="shared" si="133"/>
        <v>0</v>
      </c>
      <c r="H61" s="27">
        <f t="shared" si="134"/>
        <v>0</v>
      </c>
      <c r="I61" s="27">
        <f t="shared" si="135"/>
        <v>564.08397206999996</v>
      </c>
      <c r="J61" s="27">
        <f t="shared" si="136"/>
        <v>137.54468000000008</v>
      </c>
      <c r="K61" s="27">
        <f t="shared" si="137"/>
        <v>113.80410062999977</v>
      </c>
      <c r="L61" s="27">
        <f t="shared" si="138"/>
        <v>-138.88039275000017</v>
      </c>
      <c r="M61" s="27">
        <f t="shared" si="41"/>
        <v>-64.663433169999848</v>
      </c>
      <c r="N61" s="27">
        <f t="shared" si="42"/>
        <v>0</v>
      </c>
      <c r="O61" s="27">
        <f t="shared" si="43"/>
        <v>0</v>
      </c>
      <c r="P61" s="27">
        <f t="shared" si="44"/>
        <v>0</v>
      </c>
      <c r="Q61" s="27">
        <f t="shared" si="45"/>
        <v>0</v>
      </c>
      <c r="R61" s="27">
        <f t="shared" si="46"/>
        <v>0</v>
      </c>
      <c r="S61" s="27">
        <f t="shared" si="47"/>
        <v>0</v>
      </c>
      <c r="T61" s="27">
        <f t="shared" si="48"/>
        <v>0</v>
      </c>
      <c r="U61" s="27">
        <f t="shared" si="49"/>
        <v>0</v>
      </c>
      <c r="V61" s="27">
        <f t="shared" si="50"/>
        <v>0</v>
      </c>
      <c r="W61" s="27">
        <f t="shared" si="51"/>
        <v>0</v>
      </c>
      <c r="X61" s="27">
        <f t="shared" si="52"/>
        <v>0</v>
      </c>
      <c r="Y61" s="27">
        <f t="shared" si="53"/>
        <v>0</v>
      </c>
      <c r="Z61" s="27">
        <f t="shared" si="54"/>
        <v>0</v>
      </c>
      <c r="AA61" s="27">
        <f t="shared" si="55"/>
        <v>0</v>
      </c>
      <c r="AB61" s="27">
        <f t="shared" si="56"/>
        <v>0</v>
      </c>
      <c r="AC61" s="27">
        <f t="shared" si="57"/>
        <v>0</v>
      </c>
      <c r="AD61" s="27">
        <f t="shared" si="58"/>
        <v>0</v>
      </c>
      <c r="AE61" s="27">
        <f t="shared" si="59"/>
        <v>0</v>
      </c>
      <c r="AF61" s="27">
        <f t="shared" si="60"/>
        <v>0</v>
      </c>
      <c r="AG61" s="27">
        <f t="shared" si="61"/>
        <v>0</v>
      </c>
      <c r="AH61" s="27">
        <f t="shared" si="62"/>
        <v>0</v>
      </c>
      <c r="AI61" s="27">
        <f t="shared" si="63"/>
        <v>0</v>
      </c>
      <c r="AJ61" s="27">
        <f t="shared" si="64"/>
        <v>399.37621432999998</v>
      </c>
      <c r="AK61" s="27">
        <f t="shared" si="65"/>
        <v>164.70775773999998</v>
      </c>
      <c r="AL61" s="27">
        <f t="shared" si="66"/>
        <v>165</v>
      </c>
      <c r="AM61" s="27">
        <f t="shared" si="67"/>
        <v>-25</v>
      </c>
      <c r="AN61" s="27">
        <f t="shared" si="68"/>
        <v>5.8999999999999773</v>
      </c>
      <c r="AO61" s="27">
        <f t="shared" si="69"/>
        <v>-8.3553199999998924</v>
      </c>
      <c r="AP61" s="27">
        <f t="shared" si="70"/>
        <v>257.82502049999994</v>
      </c>
      <c r="AQ61" s="27">
        <f t="shared" si="71"/>
        <v>-107.2995457200002</v>
      </c>
      <c r="AR61" s="27">
        <f t="shared" si="72"/>
        <v>-14.857667289999995</v>
      </c>
      <c r="AS61" s="27">
        <f t="shared" si="73"/>
        <v>-21.863706859999979</v>
      </c>
      <c r="AT61" s="27">
        <f t="shared" si="74"/>
        <v>21.576665130000038</v>
      </c>
      <c r="AU61" s="27">
        <f t="shared" si="75"/>
        <v>-150.24675459000002</v>
      </c>
      <c r="AV61" s="27">
        <f t="shared" si="76"/>
        <v>-8.0245644900001025</v>
      </c>
      <c r="AW61" s="27">
        <f t="shared" si="77"/>
        <v>-2.185738800000081</v>
      </c>
      <c r="AX61" s="27">
        <f t="shared" si="78"/>
        <v>-52.466373649999923</v>
      </c>
      <c r="AY61" s="27">
        <f t="shared" si="79"/>
        <v>-11.797877499999913</v>
      </c>
      <c r="AZ61" s="27">
        <f t="shared" si="80"/>
        <v>-0.39918202000001202</v>
      </c>
      <c r="BA61" s="27">
        <f t="shared" si="81"/>
        <v>0</v>
      </c>
      <c r="BB61" s="27">
        <f t="shared" si="82"/>
        <v>45.797835729999974</v>
      </c>
      <c r="BC61" s="27">
        <v>0</v>
      </c>
      <c r="BD61" s="27">
        <v>0</v>
      </c>
      <c r="BE61" s="27">
        <v>0</v>
      </c>
      <c r="BF61" s="27">
        <v>0</v>
      </c>
      <c r="BG61" s="27">
        <v>0</v>
      </c>
      <c r="BH61" s="27">
        <v>0</v>
      </c>
      <c r="BI61" s="27">
        <v>0</v>
      </c>
      <c r="BJ61" s="27">
        <v>0</v>
      </c>
      <c r="BK61" s="27">
        <v>0</v>
      </c>
      <c r="BL61" s="27">
        <v>0</v>
      </c>
      <c r="BM61" s="27">
        <v>0</v>
      </c>
      <c r="BN61" s="27">
        <v>0</v>
      </c>
      <c r="BO61" s="27">
        <v>0</v>
      </c>
      <c r="BP61" s="27">
        <v>0</v>
      </c>
      <c r="BQ61" s="27">
        <v>0</v>
      </c>
      <c r="BR61" s="27">
        <v>0</v>
      </c>
      <c r="BS61" s="27">
        <v>0</v>
      </c>
      <c r="BT61" s="27">
        <v>0</v>
      </c>
      <c r="BU61" s="27">
        <v>0</v>
      </c>
      <c r="BV61" s="27">
        <v>0</v>
      </c>
      <c r="BW61" s="27">
        <v>0</v>
      </c>
      <c r="BX61" s="27">
        <v>0</v>
      </c>
      <c r="BY61" s="27">
        <v>0</v>
      </c>
      <c r="BZ61" s="27">
        <v>0</v>
      </c>
      <c r="CA61" s="27">
        <v>0</v>
      </c>
      <c r="CB61" s="27">
        <v>0</v>
      </c>
      <c r="CC61" s="27">
        <v>0</v>
      </c>
      <c r="CD61" s="27">
        <v>0</v>
      </c>
      <c r="CE61" s="27">
        <v>0</v>
      </c>
      <c r="CF61" s="27">
        <v>0</v>
      </c>
      <c r="CG61" s="27">
        <v>0</v>
      </c>
      <c r="CH61" s="27">
        <v>0</v>
      </c>
      <c r="CI61" s="27">
        <v>0</v>
      </c>
      <c r="CJ61" s="27">
        <v>0</v>
      </c>
      <c r="CK61" s="27">
        <v>0</v>
      </c>
      <c r="CL61" s="27">
        <v>0</v>
      </c>
      <c r="CM61" s="27">
        <v>0</v>
      </c>
      <c r="CN61" s="27">
        <v>0</v>
      </c>
      <c r="CO61" s="27">
        <v>0</v>
      </c>
      <c r="CP61" s="27">
        <v>0</v>
      </c>
      <c r="CQ61" s="27">
        <v>0</v>
      </c>
      <c r="CR61" s="27">
        <v>0</v>
      </c>
      <c r="CS61" s="27">
        <v>0</v>
      </c>
      <c r="CT61" s="27">
        <v>0</v>
      </c>
      <c r="CU61" s="27">
        <v>0</v>
      </c>
      <c r="CV61" s="27">
        <v>0</v>
      </c>
      <c r="CW61" s="27">
        <v>0</v>
      </c>
      <c r="CX61" s="27">
        <v>0</v>
      </c>
      <c r="CY61" s="27">
        <v>0</v>
      </c>
      <c r="CZ61" s="27">
        <v>0</v>
      </c>
      <c r="DA61" s="27">
        <v>0</v>
      </c>
      <c r="DB61" s="27">
        <v>0</v>
      </c>
      <c r="DC61" s="27">
        <v>0</v>
      </c>
      <c r="DD61" s="27">
        <v>0</v>
      </c>
      <c r="DE61" s="27">
        <v>0</v>
      </c>
      <c r="DF61" s="27">
        <v>0</v>
      </c>
      <c r="DG61" s="27">
        <v>0</v>
      </c>
      <c r="DH61" s="27">
        <v>0</v>
      </c>
      <c r="DI61" s="27">
        <v>0</v>
      </c>
      <c r="DJ61" s="27">
        <v>0</v>
      </c>
      <c r="DK61" s="27">
        <v>0</v>
      </c>
      <c r="DL61" s="27">
        <v>0</v>
      </c>
      <c r="DM61" s="27">
        <v>0</v>
      </c>
      <c r="DN61" s="27">
        <v>0</v>
      </c>
      <c r="DO61" s="27">
        <v>0</v>
      </c>
      <c r="DP61" s="27">
        <v>0</v>
      </c>
      <c r="DQ61" s="27">
        <v>0</v>
      </c>
      <c r="DR61" s="27">
        <v>317.37621432999998</v>
      </c>
      <c r="DS61" s="27">
        <v>82</v>
      </c>
      <c r="DT61" s="27">
        <v>50</v>
      </c>
      <c r="DU61" s="27">
        <v>14.707757739999977</v>
      </c>
      <c r="DV61" s="27">
        <v>100</v>
      </c>
      <c r="DW61" s="27">
        <v>0</v>
      </c>
      <c r="DX61" s="27">
        <v>0</v>
      </c>
      <c r="DY61" s="27">
        <v>165</v>
      </c>
      <c r="DZ61" s="27">
        <v>-15</v>
      </c>
      <c r="EA61" s="27">
        <v>-10</v>
      </c>
      <c r="EB61" s="27">
        <v>0</v>
      </c>
      <c r="EC61" s="27">
        <v>0</v>
      </c>
      <c r="ED61" s="27">
        <v>0</v>
      </c>
      <c r="EE61" s="27">
        <v>5.8999999999999773</v>
      </c>
      <c r="EF61" s="27">
        <v>0</v>
      </c>
      <c r="EG61" s="27">
        <v>-5.8999999999999773</v>
      </c>
      <c r="EH61" s="27">
        <v>-2.4553199999999151</v>
      </c>
      <c r="EI61" s="27">
        <v>0</v>
      </c>
      <c r="EJ61" s="27">
        <v>100</v>
      </c>
      <c r="EK61" s="27">
        <v>157.82502049999994</v>
      </c>
      <c r="EL61" s="27">
        <v>-93.247636800000237</v>
      </c>
      <c r="EM61" s="27">
        <v>-10</v>
      </c>
      <c r="EN61" s="27">
        <v>-4.0519089199999598</v>
      </c>
      <c r="EO61" s="27">
        <v>9.4423327099999597</v>
      </c>
      <c r="EP61" s="27">
        <v>35.200000000000045</v>
      </c>
      <c r="EQ61" s="27">
        <v>-59.5</v>
      </c>
      <c r="ER61" s="27">
        <v>-19.840745799999922</v>
      </c>
      <c r="ES61" s="27">
        <v>0</v>
      </c>
      <c r="ET61" s="27">
        <v>-2.0229610600000569</v>
      </c>
      <c r="EU61" s="27">
        <v>0</v>
      </c>
      <c r="EV61" s="27">
        <v>25.020995110000058</v>
      </c>
      <c r="EW61" s="27">
        <v>-3.4443299800000204</v>
      </c>
      <c r="EX61" s="27">
        <v>-160.80557047000002</v>
      </c>
      <c r="EY61" s="27">
        <v>12.883596629999943</v>
      </c>
      <c r="EZ61" s="27">
        <v>-2.3247807499999453</v>
      </c>
      <c r="FA61" s="27">
        <v>-1</v>
      </c>
      <c r="FB61" s="27">
        <v>23</v>
      </c>
      <c r="FC61" s="27">
        <v>-30.024564490000103</v>
      </c>
      <c r="FD61" s="27">
        <v>-0.18573880000008103</v>
      </c>
      <c r="FE61" s="27">
        <v>-2</v>
      </c>
      <c r="FF61" s="27">
        <v>0</v>
      </c>
      <c r="FG61" s="27">
        <v>-1</v>
      </c>
      <c r="FH61" s="27">
        <v>-49.466373649999923</v>
      </c>
      <c r="FI61" s="27">
        <v>-2</v>
      </c>
      <c r="FJ61" s="27">
        <v>-5.754091639999956</v>
      </c>
      <c r="FK61" s="27">
        <v>-4.5157743199999913</v>
      </c>
      <c r="FL61" s="27">
        <v>-1.5280115399999659</v>
      </c>
      <c r="FM61" s="27">
        <v>-2.6279543399999739</v>
      </c>
      <c r="FN61" s="27">
        <v>34.992549989999929</v>
      </c>
      <c r="FO61" s="27">
        <v>-32.763777669999968</v>
      </c>
      <c r="FP61" s="27">
        <v>0</v>
      </c>
      <c r="FQ61" s="27">
        <v>0</v>
      </c>
      <c r="FR61" s="27">
        <v>0</v>
      </c>
      <c r="FS61" s="27">
        <v>0</v>
      </c>
      <c r="FT61" s="27">
        <v>48.297835729999974</v>
      </c>
      <c r="FU61" s="27">
        <v>-2.5</v>
      </c>
      <c r="FV61" s="27">
        <v>-14.40432852999993</v>
      </c>
    </row>
    <row r="62" spans="2:178" s="7" customFormat="1" x14ac:dyDescent="0.25">
      <c r="B62" s="26"/>
      <c r="C62" s="32" t="s">
        <v>38</v>
      </c>
      <c r="D62" s="27">
        <f t="shared" si="130"/>
        <v>0</v>
      </c>
      <c r="E62" s="27">
        <f t="shared" si="131"/>
        <v>0</v>
      </c>
      <c r="F62" s="27">
        <f t="shared" si="132"/>
        <v>0</v>
      </c>
      <c r="G62" s="27">
        <f t="shared" si="133"/>
        <v>0</v>
      </c>
      <c r="H62" s="27">
        <f t="shared" si="134"/>
        <v>2136.5459526600002</v>
      </c>
      <c r="I62" s="27">
        <f t="shared" si="135"/>
        <v>0</v>
      </c>
      <c r="J62" s="27">
        <f t="shared" si="136"/>
        <v>-174.41841132000002</v>
      </c>
      <c r="K62" s="27">
        <f t="shared" si="137"/>
        <v>171.57776391000004</v>
      </c>
      <c r="L62" s="27">
        <f t="shared" si="138"/>
        <v>0</v>
      </c>
      <c r="M62" s="27">
        <f t="shared" si="41"/>
        <v>0</v>
      </c>
      <c r="N62" s="27">
        <f t="shared" si="42"/>
        <v>0</v>
      </c>
      <c r="O62" s="27">
        <f t="shared" si="43"/>
        <v>0</v>
      </c>
      <c r="P62" s="27">
        <f t="shared" si="44"/>
        <v>0</v>
      </c>
      <c r="Q62" s="27">
        <f t="shared" si="45"/>
        <v>0</v>
      </c>
      <c r="R62" s="27">
        <f t="shared" si="46"/>
        <v>0</v>
      </c>
      <c r="S62" s="27">
        <f t="shared" si="47"/>
        <v>0</v>
      </c>
      <c r="T62" s="27">
        <f t="shared" si="48"/>
        <v>0</v>
      </c>
      <c r="U62" s="27">
        <f t="shared" si="49"/>
        <v>0</v>
      </c>
      <c r="V62" s="27">
        <f t="shared" si="50"/>
        <v>0</v>
      </c>
      <c r="W62" s="27">
        <f t="shared" si="51"/>
        <v>0</v>
      </c>
      <c r="X62" s="27">
        <f t="shared" si="52"/>
        <v>0</v>
      </c>
      <c r="Y62" s="27">
        <f t="shared" si="53"/>
        <v>0</v>
      </c>
      <c r="Z62" s="27">
        <f t="shared" si="54"/>
        <v>0</v>
      </c>
      <c r="AA62" s="27">
        <f t="shared" si="55"/>
        <v>0</v>
      </c>
      <c r="AB62" s="27">
        <f t="shared" si="56"/>
        <v>0</v>
      </c>
      <c r="AC62" s="27">
        <f t="shared" si="57"/>
        <v>0</v>
      </c>
      <c r="AD62" s="27">
        <f t="shared" si="58"/>
        <v>0</v>
      </c>
      <c r="AE62" s="27">
        <f t="shared" si="59"/>
        <v>2136.5459526600002</v>
      </c>
      <c r="AF62" s="27">
        <f t="shared" si="60"/>
        <v>0</v>
      </c>
      <c r="AG62" s="27">
        <f t="shared" si="61"/>
        <v>0</v>
      </c>
      <c r="AH62" s="27">
        <f t="shared" si="62"/>
        <v>0</v>
      </c>
      <c r="AI62" s="27">
        <f t="shared" si="63"/>
        <v>0</v>
      </c>
      <c r="AJ62" s="27">
        <f t="shared" si="64"/>
        <v>0</v>
      </c>
      <c r="AK62" s="27">
        <f t="shared" si="65"/>
        <v>0</v>
      </c>
      <c r="AL62" s="27">
        <f t="shared" si="66"/>
        <v>0</v>
      </c>
      <c r="AM62" s="27">
        <f t="shared" si="67"/>
        <v>-37.078318539999998</v>
      </c>
      <c r="AN62" s="27">
        <f t="shared" si="68"/>
        <v>0</v>
      </c>
      <c r="AO62" s="27">
        <f t="shared" si="69"/>
        <v>-137.34009278000002</v>
      </c>
      <c r="AP62" s="27">
        <f t="shared" si="70"/>
        <v>-688.45211347999987</v>
      </c>
      <c r="AQ62" s="27">
        <f t="shared" si="71"/>
        <v>860.02987738999991</v>
      </c>
      <c r="AR62" s="27">
        <f t="shared" si="72"/>
        <v>0</v>
      </c>
      <c r="AS62" s="27">
        <f t="shared" si="73"/>
        <v>0</v>
      </c>
      <c r="AT62" s="27">
        <f t="shared" si="74"/>
        <v>0</v>
      </c>
      <c r="AU62" s="27">
        <f t="shared" si="75"/>
        <v>0</v>
      </c>
      <c r="AV62" s="27">
        <f t="shared" si="76"/>
        <v>0</v>
      </c>
      <c r="AW62" s="27">
        <f t="shared" si="77"/>
        <v>0</v>
      </c>
      <c r="AX62" s="27">
        <f t="shared" si="78"/>
        <v>0</v>
      </c>
      <c r="AY62" s="27">
        <f t="shared" si="79"/>
        <v>0</v>
      </c>
      <c r="AZ62" s="27">
        <f t="shared" si="80"/>
        <v>0</v>
      </c>
      <c r="BA62" s="27">
        <f t="shared" si="81"/>
        <v>0</v>
      </c>
      <c r="BB62" s="27">
        <f t="shared" si="82"/>
        <v>0</v>
      </c>
      <c r="BC62" s="27">
        <v>0</v>
      </c>
      <c r="BD62" s="27">
        <v>0</v>
      </c>
      <c r="BE62" s="27">
        <v>0</v>
      </c>
      <c r="BF62" s="27">
        <v>0</v>
      </c>
      <c r="BG62" s="27">
        <v>0</v>
      </c>
      <c r="BH62" s="27">
        <v>0</v>
      </c>
      <c r="BI62" s="27">
        <v>0</v>
      </c>
      <c r="BJ62" s="27">
        <v>0</v>
      </c>
      <c r="BK62" s="27">
        <v>0</v>
      </c>
      <c r="BL62" s="27">
        <v>0</v>
      </c>
      <c r="BM62" s="27">
        <v>0</v>
      </c>
      <c r="BN62" s="27">
        <v>0</v>
      </c>
      <c r="BO62" s="27">
        <v>0</v>
      </c>
      <c r="BP62" s="27">
        <v>0</v>
      </c>
      <c r="BQ62" s="27">
        <v>0</v>
      </c>
      <c r="BR62" s="27">
        <v>0</v>
      </c>
      <c r="BS62" s="27">
        <v>0</v>
      </c>
      <c r="BT62" s="27">
        <v>0</v>
      </c>
      <c r="BU62" s="27">
        <v>0</v>
      </c>
      <c r="BV62" s="27">
        <v>0</v>
      </c>
      <c r="BW62" s="27">
        <v>0</v>
      </c>
      <c r="BX62" s="27">
        <v>0</v>
      </c>
      <c r="BY62" s="27">
        <v>0</v>
      </c>
      <c r="BZ62" s="27">
        <v>0</v>
      </c>
      <c r="CA62" s="27">
        <v>0</v>
      </c>
      <c r="CB62" s="27">
        <v>0</v>
      </c>
      <c r="CC62" s="27">
        <v>0</v>
      </c>
      <c r="CD62" s="27">
        <v>0</v>
      </c>
      <c r="CE62" s="27">
        <v>0</v>
      </c>
      <c r="CF62" s="27">
        <v>0</v>
      </c>
      <c r="CG62" s="27">
        <v>0</v>
      </c>
      <c r="CH62" s="27">
        <v>0</v>
      </c>
      <c r="CI62" s="27">
        <v>0</v>
      </c>
      <c r="CJ62" s="27">
        <v>0</v>
      </c>
      <c r="CK62" s="27">
        <v>0</v>
      </c>
      <c r="CL62" s="27">
        <v>0</v>
      </c>
      <c r="CM62" s="27">
        <v>0</v>
      </c>
      <c r="CN62" s="27">
        <v>0</v>
      </c>
      <c r="CO62" s="27">
        <v>0</v>
      </c>
      <c r="CP62" s="27">
        <v>0</v>
      </c>
      <c r="CQ62" s="27">
        <v>0</v>
      </c>
      <c r="CR62" s="27">
        <v>0</v>
      </c>
      <c r="CS62" s="27">
        <v>0</v>
      </c>
      <c r="CT62" s="27">
        <v>0</v>
      </c>
      <c r="CU62" s="27">
        <v>0</v>
      </c>
      <c r="CV62" s="27">
        <v>0</v>
      </c>
      <c r="CW62" s="27">
        <v>0</v>
      </c>
      <c r="CX62" s="27">
        <v>0</v>
      </c>
      <c r="CY62" s="27">
        <v>0</v>
      </c>
      <c r="CZ62" s="27">
        <v>0</v>
      </c>
      <c r="DA62" s="27">
        <v>0</v>
      </c>
      <c r="DB62" s="27">
        <v>0</v>
      </c>
      <c r="DC62" s="27">
        <v>2136.5459526600002</v>
      </c>
      <c r="DD62" s="27">
        <v>0</v>
      </c>
      <c r="DE62" s="27">
        <v>0</v>
      </c>
      <c r="DF62" s="27">
        <v>0</v>
      </c>
      <c r="DG62" s="27">
        <v>0</v>
      </c>
      <c r="DH62" s="27">
        <v>0</v>
      </c>
      <c r="DI62" s="27">
        <v>0</v>
      </c>
      <c r="DJ62" s="27">
        <v>0</v>
      </c>
      <c r="DK62" s="27">
        <v>0</v>
      </c>
      <c r="DL62" s="27">
        <v>0</v>
      </c>
      <c r="DM62" s="27">
        <v>0</v>
      </c>
      <c r="DN62" s="27">
        <v>0</v>
      </c>
      <c r="DO62" s="27">
        <v>0</v>
      </c>
      <c r="DP62" s="27">
        <v>0</v>
      </c>
      <c r="DQ62" s="27">
        <v>0</v>
      </c>
      <c r="DR62" s="27">
        <v>0</v>
      </c>
      <c r="DS62" s="27">
        <v>0</v>
      </c>
      <c r="DT62" s="27">
        <v>0</v>
      </c>
      <c r="DU62" s="27">
        <v>0</v>
      </c>
      <c r="DV62" s="27">
        <v>0</v>
      </c>
      <c r="DW62" s="27">
        <v>0</v>
      </c>
      <c r="DX62" s="27">
        <v>0</v>
      </c>
      <c r="DY62" s="27">
        <v>0</v>
      </c>
      <c r="DZ62" s="27">
        <v>-24.519019589999999</v>
      </c>
      <c r="EA62" s="27">
        <v>-12.559298949999999</v>
      </c>
      <c r="EB62" s="27">
        <v>0</v>
      </c>
      <c r="EC62" s="27">
        <v>0</v>
      </c>
      <c r="ED62" s="27">
        <v>0</v>
      </c>
      <c r="EE62" s="27">
        <v>0</v>
      </c>
      <c r="EF62" s="27">
        <v>-48.765703239999993</v>
      </c>
      <c r="EG62" s="27">
        <v>-429.52329365999998</v>
      </c>
      <c r="EH62" s="27">
        <v>340.94890411999995</v>
      </c>
      <c r="EI62" s="27">
        <v>-25.458384189999975</v>
      </c>
      <c r="EJ62" s="27">
        <v>-196.41249827999999</v>
      </c>
      <c r="EK62" s="27">
        <v>-466.5812310099999</v>
      </c>
      <c r="EL62" s="27">
        <v>860.02987738999991</v>
      </c>
      <c r="EM62" s="27">
        <v>0</v>
      </c>
      <c r="EN62" s="27">
        <v>0</v>
      </c>
      <c r="EO62" s="27">
        <v>0</v>
      </c>
      <c r="EP62" s="27">
        <v>0</v>
      </c>
      <c r="EQ62" s="27">
        <v>0</v>
      </c>
      <c r="ER62" s="27">
        <v>0</v>
      </c>
      <c r="ES62" s="27">
        <v>0</v>
      </c>
      <c r="ET62" s="27">
        <v>0</v>
      </c>
      <c r="EU62" s="27">
        <v>0</v>
      </c>
      <c r="EV62" s="27">
        <v>0</v>
      </c>
      <c r="EW62" s="27">
        <v>0</v>
      </c>
      <c r="EX62" s="27">
        <v>0</v>
      </c>
      <c r="EY62" s="27">
        <v>0</v>
      </c>
      <c r="EZ62" s="27">
        <v>0</v>
      </c>
      <c r="FA62" s="27">
        <v>0</v>
      </c>
      <c r="FB62" s="27">
        <v>0</v>
      </c>
      <c r="FC62" s="27">
        <v>0</v>
      </c>
      <c r="FD62" s="27">
        <v>0</v>
      </c>
      <c r="FE62" s="27">
        <v>0</v>
      </c>
      <c r="FF62" s="27">
        <v>0</v>
      </c>
      <c r="FG62" s="27">
        <v>0</v>
      </c>
      <c r="FH62" s="27">
        <v>0</v>
      </c>
      <c r="FI62" s="27">
        <v>0</v>
      </c>
      <c r="FJ62" s="27">
        <v>0</v>
      </c>
      <c r="FK62" s="27">
        <v>0</v>
      </c>
      <c r="FL62" s="27">
        <v>0</v>
      </c>
      <c r="FM62" s="27">
        <v>0</v>
      </c>
      <c r="FN62" s="27">
        <v>0</v>
      </c>
      <c r="FO62" s="27">
        <v>0</v>
      </c>
      <c r="FP62" s="27">
        <v>0</v>
      </c>
      <c r="FQ62" s="27">
        <v>0</v>
      </c>
      <c r="FR62" s="27">
        <v>0</v>
      </c>
      <c r="FS62" s="27">
        <v>0</v>
      </c>
      <c r="FT62" s="27">
        <v>0</v>
      </c>
      <c r="FU62" s="27">
        <v>0</v>
      </c>
      <c r="FV62" s="27">
        <v>0</v>
      </c>
    </row>
    <row r="63" spans="2:178" s="7" customFormat="1" x14ac:dyDescent="0.25">
      <c r="B63" s="26"/>
      <c r="C63" s="32" t="s">
        <v>39</v>
      </c>
      <c r="D63" s="27">
        <f t="shared" si="130"/>
        <v>-1895.2228738759968</v>
      </c>
      <c r="E63" s="27">
        <f t="shared" si="131"/>
        <v>-1431.8305951540024</v>
      </c>
      <c r="F63" s="27">
        <f t="shared" si="132"/>
        <v>-1377.1381921600005</v>
      </c>
      <c r="G63" s="27">
        <f t="shared" si="133"/>
        <v>-664.77320854000027</v>
      </c>
      <c r="H63" s="27">
        <f t="shared" si="134"/>
        <v>-852.83097105000161</v>
      </c>
      <c r="I63" s="27">
        <f t="shared" si="135"/>
        <v>-630.93617597999764</v>
      </c>
      <c r="J63" s="27">
        <f t="shared" si="136"/>
        <v>-652.72878685000069</v>
      </c>
      <c r="K63" s="27">
        <f t="shared" si="137"/>
        <v>-73.550426069998139</v>
      </c>
      <c r="L63" s="27">
        <f t="shared" si="138"/>
        <v>-66.586826540002221</v>
      </c>
      <c r="M63" s="27">
        <f t="shared" si="41"/>
        <v>-614.72873937999975</v>
      </c>
      <c r="N63" s="27">
        <f t="shared" si="42"/>
        <v>-921.61340149999978</v>
      </c>
      <c r="O63" s="27">
        <f t="shared" si="43"/>
        <v>-316.55609732999983</v>
      </c>
      <c r="P63" s="27">
        <f t="shared" si="44"/>
        <v>-362.94829642999866</v>
      </c>
      <c r="Q63" s="27">
        <f t="shared" si="45"/>
        <v>-294.10507861599854</v>
      </c>
      <c r="R63" s="27">
        <f t="shared" si="46"/>
        <v>-315.92539473999932</v>
      </c>
      <c r="S63" s="27">
        <f t="shared" si="47"/>
        <v>-294.69737105999957</v>
      </c>
      <c r="T63" s="27">
        <f t="shared" si="48"/>
        <v>-463.92544087999886</v>
      </c>
      <c r="U63" s="27">
        <f t="shared" si="49"/>
        <v>-357.28238847400462</v>
      </c>
      <c r="V63" s="27">
        <f t="shared" si="50"/>
        <v>-316.77337092000016</v>
      </c>
      <c r="W63" s="27">
        <f t="shared" si="51"/>
        <v>-346.56589702000019</v>
      </c>
      <c r="X63" s="27">
        <f t="shared" si="52"/>
        <v>-377.51563426999928</v>
      </c>
      <c r="Y63" s="27">
        <f t="shared" si="53"/>
        <v>-336.28328995000084</v>
      </c>
      <c r="Z63" s="27">
        <f t="shared" si="54"/>
        <v>-237.42047495000043</v>
      </c>
      <c r="AA63" s="27">
        <f t="shared" si="55"/>
        <v>-90.616855959999157</v>
      </c>
      <c r="AB63" s="27">
        <f t="shared" si="56"/>
        <v>-186.96724983000058</v>
      </c>
      <c r="AC63" s="27">
        <f t="shared" si="57"/>
        <v>-149.7686278000001</v>
      </c>
      <c r="AD63" s="27">
        <f t="shared" si="58"/>
        <v>-203.06895068999984</v>
      </c>
      <c r="AE63" s="27">
        <f t="shared" si="59"/>
        <v>-238.78662511999937</v>
      </c>
      <c r="AF63" s="27">
        <f t="shared" si="60"/>
        <v>-254.49155302000145</v>
      </c>
      <c r="AG63" s="27">
        <f t="shared" si="61"/>
        <v>-156.48384222000095</v>
      </c>
      <c r="AH63" s="27">
        <f t="shared" si="62"/>
        <v>-129.97000601999753</v>
      </c>
      <c r="AI63" s="27">
        <f t="shared" si="63"/>
        <v>-180.89407587000096</v>
      </c>
      <c r="AJ63" s="27">
        <f t="shared" si="64"/>
        <v>-204.15560021999954</v>
      </c>
      <c r="AK63" s="27">
        <f t="shared" si="65"/>
        <v>-115.91649386999961</v>
      </c>
      <c r="AL63" s="27">
        <f t="shared" si="66"/>
        <v>-92.319213139999192</v>
      </c>
      <c r="AM63" s="27">
        <f t="shared" si="67"/>
        <v>-214.73365580000245</v>
      </c>
      <c r="AN63" s="27">
        <f t="shared" si="68"/>
        <v>-187.69204007999724</v>
      </c>
      <c r="AO63" s="27">
        <f t="shared" si="69"/>
        <v>-157.9838778300018</v>
      </c>
      <c r="AP63" s="27">
        <f t="shared" si="70"/>
        <v>-113.60333226999865</v>
      </c>
      <c r="AQ63" s="27">
        <f t="shared" si="71"/>
        <v>83.428532179998001</v>
      </c>
      <c r="AR63" s="27">
        <f t="shared" si="72"/>
        <v>-96.081357089999074</v>
      </c>
      <c r="AS63" s="27">
        <f t="shared" si="73"/>
        <v>52.70573111000158</v>
      </c>
      <c r="AT63" s="27">
        <f t="shared" si="74"/>
        <v>95.07759151999926</v>
      </c>
      <c r="AU63" s="27">
        <f t="shared" si="75"/>
        <v>-97.700556310002867</v>
      </c>
      <c r="AV63" s="27">
        <f t="shared" si="76"/>
        <v>-27.456989339998472</v>
      </c>
      <c r="AW63" s="27">
        <f t="shared" si="77"/>
        <v>-36.506872410000142</v>
      </c>
      <c r="AX63" s="27">
        <f t="shared" si="78"/>
        <v>-242.65316465999967</v>
      </c>
      <c r="AY63" s="27">
        <f t="shared" si="79"/>
        <v>-252.04029056000036</v>
      </c>
      <c r="AZ63" s="27">
        <f t="shared" si="80"/>
        <v>-157.68055807999917</v>
      </c>
      <c r="BA63" s="27">
        <f t="shared" si="81"/>
        <v>37.645273919999454</v>
      </c>
      <c r="BB63" s="27">
        <f t="shared" si="82"/>
        <v>-102.11416963000011</v>
      </c>
      <c r="BC63" s="27">
        <v>-111.32016081999973</v>
      </c>
      <c r="BD63" s="27">
        <v>-92.779759820000436</v>
      </c>
      <c r="BE63" s="27">
        <v>-717.51348085999962</v>
      </c>
      <c r="BF63" s="27">
        <v>-104.8277568200001</v>
      </c>
      <c r="BG63" s="27">
        <v>-104.18694761999996</v>
      </c>
      <c r="BH63" s="27">
        <v>-107.54139288999977</v>
      </c>
      <c r="BI63" s="27">
        <v>-111.79811867999979</v>
      </c>
      <c r="BJ63" s="27">
        <v>-127.79613431999951</v>
      </c>
      <c r="BK63" s="27">
        <v>-123.35404342999936</v>
      </c>
      <c r="BL63" s="27">
        <v>-114.87539266000022</v>
      </c>
      <c r="BM63" s="27">
        <v>-127.35187197000141</v>
      </c>
      <c r="BN63" s="27">
        <v>-51.877813985996909</v>
      </c>
      <c r="BO63" s="27">
        <v>-136.13572512000064</v>
      </c>
      <c r="BP63" s="27">
        <v>-67.958284849999472</v>
      </c>
      <c r="BQ63" s="27">
        <v>-111.8313847699992</v>
      </c>
      <c r="BR63" s="27">
        <v>-87.62134340400371</v>
      </c>
      <c r="BS63" s="27">
        <v>-99.024925860000621</v>
      </c>
      <c r="BT63" s="27">
        <v>-108.05110179599524</v>
      </c>
      <c r="BU63" s="27">
        <v>-165.61096565999924</v>
      </c>
      <c r="BV63" s="27">
        <v>-141.57581192000271</v>
      </c>
      <c r="BW63" s="27">
        <v>-156.73866329999692</v>
      </c>
      <c r="BX63" s="27">
        <v>-134.65914576999785</v>
      </c>
      <c r="BY63" s="27">
        <v>-122.40633827000329</v>
      </c>
      <c r="BZ63" s="27">
        <v>-100.21690443400348</v>
      </c>
      <c r="CA63" s="27">
        <v>-106.8031767600005</v>
      </c>
      <c r="CB63" s="27">
        <v>-77.688977890005845</v>
      </c>
      <c r="CC63" s="27">
        <v>-132.28121626999382</v>
      </c>
      <c r="CD63" s="27">
        <v>-109.82978745000037</v>
      </c>
      <c r="CE63" s="27">
        <v>-103.08027514000059</v>
      </c>
      <c r="CF63" s="27">
        <v>-133.65583442999923</v>
      </c>
      <c r="CG63" s="27">
        <v>-146.18717954000022</v>
      </c>
      <c r="CH63" s="27">
        <v>-110.64855456000078</v>
      </c>
      <c r="CI63" s="27">
        <v>-120.67990016999829</v>
      </c>
      <c r="CJ63" s="27">
        <v>-124.33566390000124</v>
      </c>
      <c r="CK63" s="27">
        <v>-101.53942009999992</v>
      </c>
      <c r="CL63" s="27">
        <v>-110.40820594999968</v>
      </c>
      <c r="CM63" s="27">
        <v>-87.126784320001207</v>
      </c>
      <c r="CN63" s="27">
        <v>-95.76088344999971</v>
      </c>
      <c r="CO63" s="27">
        <v>-54.532807179999509</v>
      </c>
      <c r="CP63" s="27">
        <v>-17.265761689999636</v>
      </c>
      <c r="CQ63" s="27">
        <v>-59.264760259995455</v>
      </c>
      <c r="CR63" s="27">
        <v>-14.086334010004066</v>
      </c>
      <c r="CS63" s="27">
        <v>-74.557371419998162</v>
      </c>
      <c r="CT63" s="27">
        <v>-48.914831540001614</v>
      </c>
      <c r="CU63" s="27">
        <v>-63.495046870000806</v>
      </c>
      <c r="CV63" s="27">
        <v>-46.062238470000011</v>
      </c>
      <c r="CW63" s="27">
        <v>-52.506827879999037</v>
      </c>
      <c r="CX63" s="27">
        <v>-51.199561450001056</v>
      </c>
      <c r="CY63" s="27">
        <v>-42.145489209999141</v>
      </c>
      <c r="CZ63" s="27">
        <v>-47.993147940000199</v>
      </c>
      <c r="DA63" s="27">
        <v>-112.9303135400005</v>
      </c>
      <c r="DB63" s="27">
        <v>-58.56921992000207</v>
      </c>
      <c r="DC63" s="27">
        <v>-79.449674339997728</v>
      </c>
      <c r="DD63" s="27">
        <v>-100.76773085999957</v>
      </c>
      <c r="DE63" s="27">
        <v>-73.50427696999941</v>
      </c>
      <c r="DF63" s="27">
        <v>-87.658579800001462</v>
      </c>
      <c r="DG63" s="27">
        <v>-93.328696250000576</v>
      </c>
      <c r="DH63" s="27">
        <v>-83.229934930001036</v>
      </c>
      <c r="DI63" s="27">
        <v>-62.504493849999562</v>
      </c>
      <c r="DJ63" s="27">
        <v>-10.749413440000353</v>
      </c>
      <c r="DK63" s="27">
        <v>-52.848597589998462</v>
      </c>
      <c r="DL63" s="27">
        <v>-29.679493120000188</v>
      </c>
      <c r="DM63" s="27">
        <v>-47.441915309998876</v>
      </c>
      <c r="DN63" s="27">
        <v>-60.586316500000976</v>
      </c>
      <c r="DO63" s="27">
        <v>-65.2765379199991</v>
      </c>
      <c r="DP63" s="27">
        <v>-55.031221450000885</v>
      </c>
      <c r="DQ63" s="27">
        <v>-64.691063149999536</v>
      </c>
      <c r="DR63" s="27">
        <v>-72.206170659999771</v>
      </c>
      <c r="DS63" s="27">
        <v>-67.258366410000235</v>
      </c>
      <c r="DT63" s="27">
        <v>-78.325490720000744</v>
      </c>
      <c r="DU63" s="27">
        <v>-53.192559439998149</v>
      </c>
      <c r="DV63" s="27">
        <v>15.60155628999928</v>
      </c>
      <c r="DW63" s="27">
        <v>-31.475954280000224</v>
      </c>
      <c r="DX63" s="27">
        <v>-40.593755620000593</v>
      </c>
      <c r="DY63" s="27">
        <v>-20.249503239998376</v>
      </c>
      <c r="DZ63" s="27">
        <v>-41.534735580002234</v>
      </c>
      <c r="EA63" s="27">
        <v>-86.076827589999084</v>
      </c>
      <c r="EB63" s="27">
        <v>-87.122092630001134</v>
      </c>
      <c r="EC63" s="27">
        <v>-87.965395959998204</v>
      </c>
      <c r="ED63" s="27">
        <v>-39.602986390000297</v>
      </c>
      <c r="EE63" s="27">
        <v>-60.12365772999874</v>
      </c>
      <c r="EF63" s="27">
        <v>-87.762496260002081</v>
      </c>
      <c r="EG63" s="27">
        <v>-76.103034429999752</v>
      </c>
      <c r="EH63" s="27">
        <v>5.8816528600000311</v>
      </c>
      <c r="EI63" s="27">
        <v>-59.937289710000186</v>
      </c>
      <c r="EJ63" s="27">
        <v>-46.39596678000089</v>
      </c>
      <c r="EK63" s="27">
        <v>-7.270075779997569</v>
      </c>
      <c r="EL63" s="27">
        <v>108.53016910999941</v>
      </c>
      <c r="EM63" s="27">
        <v>45.741998799998328</v>
      </c>
      <c r="EN63" s="27">
        <v>-70.843635729999733</v>
      </c>
      <c r="EO63" s="27">
        <v>-62.686555030000818</v>
      </c>
      <c r="EP63" s="27">
        <v>3.8612692400020023</v>
      </c>
      <c r="EQ63" s="27">
        <v>-37.256071300000258</v>
      </c>
      <c r="ER63" s="27">
        <v>-14.689735870000732</v>
      </c>
      <c r="ES63" s="27">
        <v>35.881498150001789</v>
      </c>
      <c r="ET63" s="27">
        <v>31.513968830000522</v>
      </c>
      <c r="EU63" s="27">
        <v>18.131823649997386</v>
      </c>
      <c r="EV63" s="27">
        <v>108.73462902000028</v>
      </c>
      <c r="EW63" s="27">
        <v>-31.788861149998411</v>
      </c>
      <c r="EX63" s="27">
        <v>-11.163106920001155</v>
      </c>
      <c r="EY63" s="27">
        <v>-30.857810679999602</v>
      </c>
      <c r="EZ63" s="27">
        <v>-55.679638710002109</v>
      </c>
      <c r="FA63" s="27">
        <v>-49.999332439996579</v>
      </c>
      <c r="FB63" s="27">
        <v>70.307049979999647</v>
      </c>
      <c r="FC63" s="27">
        <v>-47.76470688000154</v>
      </c>
      <c r="FD63" s="27">
        <v>-15.701550749998205</v>
      </c>
      <c r="FE63" s="27">
        <v>-38.526627870001903</v>
      </c>
      <c r="FF63" s="27">
        <v>17.721306209999966</v>
      </c>
      <c r="FG63" s="27">
        <v>-21.07417162999991</v>
      </c>
      <c r="FH63" s="27">
        <v>-129.23668045999875</v>
      </c>
      <c r="FI63" s="27">
        <v>-92.342312570001013</v>
      </c>
      <c r="FJ63" s="27">
        <v>-73.995095830001446</v>
      </c>
      <c r="FK63" s="27">
        <v>-94.936104920001526</v>
      </c>
      <c r="FL63" s="27">
        <v>-83.109089809997386</v>
      </c>
      <c r="FM63" s="27">
        <v>-62.989142739999807</v>
      </c>
      <c r="FN63" s="27">
        <v>-54.037520579999182</v>
      </c>
      <c r="FO63" s="27">
        <v>-40.653894760000185</v>
      </c>
      <c r="FP63" s="27">
        <v>-47.883766100001594</v>
      </c>
      <c r="FQ63" s="27">
        <v>74.930949730000066</v>
      </c>
      <c r="FR63" s="27">
        <v>10.598090290000982</v>
      </c>
      <c r="FS63" s="27">
        <v>-33.199278190000769</v>
      </c>
      <c r="FT63" s="27">
        <v>-26.193347759997778</v>
      </c>
      <c r="FU63" s="27">
        <v>-42.72154368000156</v>
      </c>
      <c r="FV63" s="27">
        <v>-4.0340233399983845</v>
      </c>
    </row>
    <row r="64" spans="2:178" s="7" customFormat="1" x14ac:dyDescent="0.25">
      <c r="B64" s="26"/>
      <c r="C64" s="32" t="s">
        <v>40</v>
      </c>
      <c r="D64" s="27">
        <f t="shared" si="130"/>
        <v>115.48007116975828</v>
      </c>
      <c r="E64" s="27">
        <f t="shared" si="131"/>
        <v>43.739808351631723</v>
      </c>
      <c r="F64" s="27">
        <f t="shared" si="132"/>
        <v>60.5220328575748</v>
      </c>
      <c r="G64" s="27">
        <f t="shared" si="133"/>
        <v>117.48548243895584</v>
      </c>
      <c r="H64" s="27">
        <f t="shared" si="134"/>
        <v>116.44918246289649</v>
      </c>
      <c r="I64" s="27">
        <f t="shared" si="135"/>
        <v>95.938513400907823</v>
      </c>
      <c r="J64" s="27">
        <f t="shared" si="136"/>
        <v>-42.914401520164233</v>
      </c>
      <c r="K64" s="27">
        <f t="shared" si="137"/>
        <v>56.829194181262324</v>
      </c>
      <c r="L64" s="27">
        <f t="shared" si="138"/>
        <v>75.19990686999995</v>
      </c>
      <c r="M64" s="27">
        <f t="shared" si="41"/>
        <v>-61.822633569999994</v>
      </c>
      <c r="N64" s="27">
        <f t="shared" si="42"/>
        <v>66.628348679999817</v>
      </c>
      <c r="O64" s="27">
        <f t="shared" si="43"/>
        <v>88.96532585975865</v>
      </c>
      <c r="P64" s="27">
        <f t="shared" si="44"/>
        <v>-15.091834120000158</v>
      </c>
      <c r="Q64" s="27">
        <f t="shared" si="45"/>
        <v>-25.021769250000034</v>
      </c>
      <c r="R64" s="27">
        <f t="shared" si="46"/>
        <v>5.9393679100001009</v>
      </c>
      <c r="S64" s="27">
        <f t="shared" si="47"/>
        <v>24.687789239999802</v>
      </c>
      <c r="T64" s="27">
        <f t="shared" si="48"/>
        <v>-2.9048003867324041</v>
      </c>
      <c r="U64" s="27">
        <f t="shared" si="49"/>
        <v>16.017451588364224</v>
      </c>
      <c r="V64" s="27">
        <f t="shared" si="50"/>
        <v>29.765062358714317</v>
      </c>
      <c r="W64" s="27">
        <f t="shared" si="51"/>
        <v>-7.2704797999999755</v>
      </c>
      <c r="X64" s="27">
        <f t="shared" si="52"/>
        <v>18.401347539999961</v>
      </c>
      <c r="Y64" s="27">
        <f t="shared" si="53"/>
        <v>19.626102758860497</v>
      </c>
      <c r="Z64" s="27">
        <f t="shared" si="54"/>
        <v>43.302890518956019</v>
      </c>
      <c r="AA64" s="27">
        <f t="shared" si="55"/>
        <v>20.32408090999968</v>
      </c>
      <c r="AB64" s="27">
        <f t="shared" si="56"/>
        <v>30.466633830000092</v>
      </c>
      <c r="AC64" s="27">
        <f t="shared" si="57"/>
        <v>23.391877180000051</v>
      </c>
      <c r="AD64" s="27">
        <f t="shared" si="58"/>
        <v>36.740657610000085</v>
      </c>
      <c r="AE64" s="27">
        <f t="shared" si="59"/>
        <v>23.843146163243091</v>
      </c>
      <c r="AF64" s="27">
        <f t="shared" si="60"/>
        <v>34.62309354874435</v>
      </c>
      <c r="AG64" s="27">
        <f t="shared" si="61"/>
        <v>21.242285140908962</v>
      </c>
      <c r="AH64" s="27">
        <f t="shared" si="62"/>
        <v>31.948163626914493</v>
      </c>
      <c r="AI64" s="27">
        <f t="shared" si="63"/>
        <v>18.82178833482692</v>
      </c>
      <c r="AJ64" s="27">
        <f t="shared" si="64"/>
        <v>10.645462364826585</v>
      </c>
      <c r="AK64" s="27">
        <f t="shared" si="65"/>
        <v>34.523099074339825</v>
      </c>
      <c r="AL64" s="27">
        <f t="shared" si="66"/>
        <v>6.9771119453134816</v>
      </c>
      <c r="AM64" s="27">
        <f t="shared" si="67"/>
        <v>-8.4745510951734104</v>
      </c>
      <c r="AN64" s="27">
        <f t="shared" si="68"/>
        <v>-10.723043995173384</v>
      </c>
      <c r="AO64" s="27">
        <f t="shared" si="69"/>
        <v>-30.69391837513092</v>
      </c>
      <c r="AP64" s="27">
        <f t="shared" si="70"/>
        <v>7.1366457048267193</v>
      </c>
      <c r="AQ64" s="27">
        <f t="shared" si="71"/>
        <v>14.761132074826719</v>
      </c>
      <c r="AR64" s="27">
        <f t="shared" si="72"/>
        <v>7.4968296116087458</v>
      </c>
      <c r="AS64" s="27">
        <f t="shared" si="73"/>
        <v>27.434586790000139</v>
      </c>
      <c r="AT64" s="27">
        <f t="shared" si="74"/>
        <v>13.663233039999909</v>
      </c>
      <c r="AU64" s="27">
        <f t="shared" si="75"/>
        <v>22.772848339999996</v>
      </c>
      <c r="AV64" s="27">
        <f t="shared" si="76"/>
        <v>13.300193100000115</v>
      </c>
      <c r="AW64" s="27">
        <f t="shared" si="77"/>
        <v>25.46363238999993</v>
      </c>
      <c r="AX64" s="27">
        <f t="shared" si="78"/>
        <v>9.7968880399999989</v>
      </c>
      <c r="AY64" s="27">
        <f t="shared" si="79"/>
        <v>-5.4892229700000712</v>
      </c>
      <c r="AZ64" s="27">
        <f t="shared" si="80"/>
        <v>-6.4977487499999711</v>
      </c>
      <c r="BA64" s="27">
        <f t="shared" si="81"/>
        <v>-59.63254988999995</v>
      </c>
      <c r="BB64" s="27">
        <f t="shared" si="82"/>
        <v>-49.185708490000025</v>
      </c>
      <c r="BC64" s="27">
        <v>22.489844709999716</v>
      </c>
      <c r="BD64" s="27">
        <v>19.553570150000041</v>
      </c>
      <c r="BE64" s="27">
        <v>24.58493382000006</v>
      </c>
      <c r="BF64" s="27">
        <v>-3.0685795899998993</v>
      </c>
      <c r="BG64" s="27">
        <v>102.34080864999999</v>
      </c>
      <c r="BH64" s="27">
        <v>-10.306903200241436</v>
      </c>
      <c r="BI64" s="27">
        <v>-23.021092600000202</v>
      </c>
      <c r="BJ64" s="27">
        <v>8.244399000000044</v>
      </c>
      <c r="BK64" s="27">
        <v>-0.31514051999999992</v>
      </c>
      <c r="BL64" s="27">
        <v>-49.484848880000072</v>
      </c>
      <c r="BM64" s="27">
        <v>-7.2287844800000585</v>
      </c>
      <c r="BN64" s="27">
        <v>31.691864110000097</v>
      </c>
      <c r="BO64" s="27">
        <v>-13.679017250000015</v>
      </c>
      <c r="BP64" s="27">
        <v>29.979958040000042</v>
      </c>
      <c r="BQ64" s="27">
        <v>-10.361572879999926</v>
      </c>
      <c r="BR64" s="27">
        <v>-4.5512605500002792</v>
      </c>
      <c r="BS64" s="27">
        <v>13.03155398000024</v>
      </c>
      <c r="BT64" s="27">
        <v>16.207495809999841</v>
      </c>
      <c r="BU64" s="27">
        <v>17.071446843267609</v>
      </c>
      <c r="BV64" s="27">
        <v>-27.601147499999911</v>
      </c>
      <c r="BW64" s="27">
        <v>7.6249002699998982</v>
      </c>
      <c r="BX64" s="27">
        <v>-0.95400455999993028</v>
      </c>
      <c r="BY64" s="27">
        <v>-2.2396267599999646</v>
      </c>
      <c r="BZ64" s="27">
        <v>19.211082908364119</v>
      </c>
      <c r="CA64" s="27">
        <v>17.646576508714361</v>
      </c>
      <c r="CB64" s="27">
        <v>4.0705472199998667</v>
      </c>
      <c r="CC64" s="27">
        <v>8.0479386300000897</v>
      </c>
      <c r="CD64" s="27">
        <v>-13.674734020000074</v>
      </c>
      <c r="CE64" s="27">
        <v>-3.5284730099999706</v>
      </c>
      <c r="CF64" s="27">
        <v>9.9327272300000686</v>
      </c>
      <c r="CG64" s="27">
        <v>9.3803541599999107</v>
      </c>
      <c r="CH64" s="27">
        <v>6.8511329499999647</v>
      </c>
      <c r="CI64" s="27">
        <v>2.1698604300000852</v>
      </c>
      <c r="CJ64" s="27">
        <v>-2.6422277300000587</v>
      </c>
      <c r="CK64" s="27">
        <v>22.381926450000151</v>
      </c>
      <c r="CL64" s="27">
        <v>-0.11359596113959469</v>
      </c>
      <c r="CM64" s="27">
        <v>10.54611232000002</v>
      </c>
      <c r="CN64" s="27">
        <v>34.811486898955877</v>
      </c>
      <c r="CO64" s="27">
        <v>-2.0547086999998783</v>
      </c>
      <c r="CP64" s="27">
        <v>8.7158687300000111</v>
      </c>
      <c r="CQ64" s="27">
        <v>9.8853900399998338</v>
      </c>
      <c r="CR64" s="27">
        <v>1.7228221399998347</v>
      </c>
      <c r="CS64" s="27">
        <v>14.156524550000086</v>
      </c>
      <c r="CT64" s="27">
        <v>8.2249206999999842</v>
      </c>
      <c r="CU64" s="27">
        <v>8.0851885800000218</v>
      </c>
      <c r="CV64" s="27">
        <v>5.5926432200000136</v>
      </c>
      <c r="CW64" s="27">
        <v>7.7079965599999696</v>
      </c>
      <c r="CX64" s="27">
        <v>10.091237400000068</v>
      </c>
      <c r="CY64" s="27">
        <v>26.280702689999998</v>
      </c>
      <c r="CZ64" s="27">
        <v>5.9073145300000078</v>
      </c>
      <c r="DA64" s="27">
        <v>4.5526403900000787</v>
      </c>
      <c r="DB64" s="27">
        <v>9.1009826099998463</v>
      </c>
      <c r="DC64" s="27">
        <v>5.8780913800001144</v>
      </c>
      <c r="DD64" s="27">
        <v>8.8640721732431302</v>
      </c>
      <c r="DE64" s="27">
        <v>6.4929877216088698</v>
      </c>
      <c r="DF64" s="27">
        <v>2.0732232683911889</v>
      </c>
      <c r="DG64" s="27">
        <v>26.056882558744292</v>
      </c>
      <c r="DH64" s="27">
        <v>6.0043045076912449</v>
      </c>
      <c r="DI64" s="27">
        <v>6.4642196316087848</v>
      </c>
      <c r="DJ64" s="27">
        <v>8.773761001608932</v>
      </c>
      <c r="DK64" s="27">
        <v>24.466913513696795</v>
      </c>
      <c r="DL64" s="27">
        <v>4.1214422775643698</v>
      </c>
      <c r="DM64" s="27">
        <v>3.3598078356533279</v>
      </c>
      <c r="DN64" s="27">
        <v>5.818773311608993</v>
      </c>
      <c r="DO64" s="27">
        <v>4.1717662616088091</v>
      </c>
      <c r="DP64" s="27">
        <v>8.8312487616091175</v>
      </c>
      <c r="DQ64" s="27">
        <v>4.6223467016088762</v>
      </c>
      <c r="DR64" s="27">
        <v>3.9207223916089333</v>
      </c>
      <c r="DS64" s="27">
        <v>2.1023932716087756</v>
      </c>
      <c r="DT64" s="27">
        <v>2.8015963516088505</v>
      </c>
      <c r="DU64" s="27">
        <v>-9.6161334883911422</v>
      </c>
      <c r="DV64" s="27">
        <v>41.337636211122117</v>
      </c>
      <c r="DW64" s="27">
        <v>-3.6606331879042955</v>
      </c>
      <c r="DX64" s="27">
        <v>8.0195621716088681</v>
      </c>
      <c r="DY64" s="27">
        <v>2.618182961608909</v>
      </c>
      <c r="DZ64" s="27">
        <v>2.2433080616087864</v>
      </c>
      <c r="EA64" s="27">
        <v>-1.4633592383911491</v>
      </c>
      <c r="EB64" s="27">
        <v>-9.2544999183910477</v>
      </c>
      <c r="EC64" s="27">
        <v>-13.698837088391087</v>
      </c>
      <c r="ED64" s="27">
        <v>1.9525621516088449</v>
      </c>
      <c r="EE64" s="27">
        <v>1.0232309416088583</v>
      </c>
      <c r="EF64" s="27">
        <v>-20.611914198391105</v>
      </c>
      <c r="EG64" s="27">
        <v>12.084378781608848</v>
      </c>
      <c r="EH64" s="27">
        <v>-22.166382958348663</v>
      </c>
      <c r="EI64" s="27">
        <v>8.8871091316090087</v>
      </c>
      <c r="EJ64" s="27">
        <v>-0.75772215839128876</v>
      </c>
      <c r="EK64" s="27">
        <v>-0.99274126839100063</v>
      </c>
      <c r="EL64" s="27">
        <v>3.5073148316089373</v>
      </c>
      <c r="EM64" s="27">
        <v>5.3977924516088933</v>
      </c>
      <c r="EN64" s="27">
        <v>5.8560247916088883</v>
      </c>
      <c r="EO64" s="27">
        <v>3.3026709716089044</v>
      </c>
      <c r="EP64" s="27">
        <v>0.16885177160884268</v>
      </c>
      <c r="EQ64" s="27">
        <v>4.0253068683909987</v>
      </c>
      <c r="ER64" s="27">
        <v>6.749273270000117</v>
      </c>
      <c r="ES64" s="27">
        <v>15.527744030000008</v>
      </c>
      <c r="ET64" s="27">
        <v>5.1575694900000144</v>
      </c>
      <c r="EU64" s="27">
        <v>4.6548919900000101</v>
      </c>
      <c r="EV64" s="27">
        <v>2.9483357099999239</v>
      </c>
      <c r="EW64" s="27">
        <v>6.0600053399999751</v>
      </c>
      <c r="EX64" s="27">
        <v>3.5251296100000218</v>
      </c>
      <c r="EY64" s="27">
        <v>13.549333580000052</v>
      </c>
      <c r="EZ64" s="27">
        <v>5.6983851499999219</v>
      </c>
      <c r="FA64" s="27">
        <v>3.1013544300001286</v>
      </c>
      <c r="FB64" s="27">
        <v>3.5516530399999056</v>
      </c>
      <c r="FC64" s="27">
        <v>6.6471856300000809</v>
      </c>
      <c r="FD64" s="27">
        <v>3.2592630299999428</v>
      </c>
      <c r="FE64" s="27">
        <v>16.731461399999944</v>
      </c>
      <c r="FF64" s="27">
        <v>5.4729079600000432</v>
      </c>
      <c r="FG64" s="27">
        <v>3.2437810299999796</v>
      </c>
      <c r="FH64" s="27">
        <v>2.2177004399999873</v>
      </c>
      <c r="FI64" s="27">
        <v>4.3354065700000319</v>
      </c>
      <c r="FJ64" s="27">
        <v>2.2374982100000125</v>
      </c>
      <c r="FK64" s="27">
        <v>-14.717034000000012</v>
      </c>
      <c r="FL64" s="27">
        <v>6.9903128199999287</v>
      </c>
      <c r="FM64" s="27">
        <v>2.1303841200000306</v>
      </c>
      <c r="FN64" s="27">
        <v>5.192547320000017</v>
      </c>
      <c r="FO64" s="27">
        <v>-13.820680190000019</v>
      </c>
      <c r="FP64" s="27">
        <v>-49.77524523999989</v>
      </c>
      <c r="FQ64" s="27">
        <v>2.8630164100000002</v>
      </c>
      <c r="FR64" s="27">
        <v>-12.72032106000006</v>
      </c>
      <c r="FS64" s="27">
        <v>-19.675825770000074</v>
      </c>
      <c r="FT64" s="27">
        <v>-14.301195000000007</v>
      </c>
      <c r="FU64" s="27">
        <v>-15.208687719999944</v>
      </c>
      <c r="FV64" s="27">
        <v>-10.987472119999893</v>
      </c>
    </row>
    <row r="65" spans="2:270" s="7" customFormat="1" x14ac:dyDescent="0.25">
      <c r="B65" s="26"/>
      <c r="C65" s="32" t="s">
        <v>41</v>
      </c>
      <c r="D65" s="27">
        <f t="shared" si="130"/>
        <v>-153.23097775000002</v>
      </c>
      <c r="E65" s="27">
        <f t="shared" si="131"/>
        <v>-3.5748261199999547</v>
      </c>
      <c r="F65" s="27">
        <f t="shared" si="132"/>
        <v>8.270338009999989</v>
      </c>
      <c r="G65" s="27">
        <f t="shared" si="133"/>
        <v>60.024963869999965</v>
      </c>
      <c r="H65" s="27">
        <f t="shared" si="134"/>
        <v>-26.575681379999992</v>
      </c>
      <c r="I65" s="27">
        <f t="shared" si="135"/>
        <v>-39.318352160000018</v>
      </c>
      <c r="J65" s="27">
        <f t="shared" si="136"/>
        <v>-6.8816445402683826</v>
      </c>
      <c r="K65" s="27">
        <f t="shared" si="137"/>
        <v>-8.4662923265170775</v>
      </c>
      <c r="L65" s="27">
        <f t="shared" si="138"/>
        <v>20.028136626785454</v>
      </c>
      <c r="M65" s="27">
        <f t="shared" si="41"/>
        <v>-29.465318459999992</v>
      </c>
      <c r="N65" s="27">
        <f t="shared" si="42"/>
        <v>0.3469595400000145</v>
      </c>
      <c r="O65" s="27">
        <f t="shared" si="43"/>
        <v>-7.3702970000000079</v>
      </c>
      <c r="P65" s="27">
        <f t="shared" si="44"/>
        <v>-5.9349969999999956</v>
      </c>
      <c r="Q65" s="27">
        <f t="shared" si="45"/>
        <v>-140.27264329000002</v>
      </c>
      <c r="R65" s="27">
        <f t="shared" si="46"/>
        <v>7.6947812399999975</v>
      </c>
      <c r="S65" s="27">
        <f t="shared" si="47"/>
        <v>-4.2215702400000055</v>
      </c>
      <c r="T65" s="27">
        <f t="shared" si="48"/>
        <v>-6.1201307800000109</v>
      </c>
      <c r="U65" s="27">
        <f t="shared" si="49"/>
        <v>-0.92790633999993588</v>
      </c>
      <c r="V65" s="27">
        <f t="shared" si="50"/>
        <v>-39.755036760000053</v>
      </c>
      <c r="W65" s="27">
        <f t="shared" si="51"/>
        <v>68.434898220000008</v>
      </c>
      <c r="X65" s="27">
        <f t="shared" si="52"/>
        <v>-7.7912358700000084</v>
      </c>
      <c r="Y65" s="27">
        <f t="shared" si="53"/>
        <v>-12.618287579999958</v>
      </c>
      <c r="Z65" s="27">
        <f t="shared" si="54"/>
        <v>16.568883319999969</v>
      </c>
      <c r="AA65" s="27">
        <f t="shared" si="55"/>
        <v>43.980290539999999</v>
      </c>
      <c r="AB65" s="27">
        <f t="shared" si="56"/>
        <v>-2.299232719999992</v>
      </c>
      <c r="AC65" s="27">
        <f t="shared" si="57"/>
        <v>1.7750227299999892</v>
      </c>
      <c r="AD65" s="27">
        <f t="shared" si="58"/>
        <v>-17.713733119999972</v>
      </c>
      <c r="AE65" s="27">
        <f t="shared" si="59"/>
        <v>0.32975113999998484</v>
      </c>
      <c r="AF65" s="27">
        <f t="shared" si="60"/>
        <v>-2.7011101900000085</v>
      </c>
      <c r="AG65" s="27">
        <f t="shared" si="61"/>
        <v>-6.490589209999996</v>
      </c>
      <c r="AH65" s="27">
        <f t="shared" si="62"/>
        <v>-14.133129050000008</v>
      </c>
      <c r="AI65" s="27">
        <f t="shared" si="63"/>
        <v>-13.373988650000001</v>
      </c>
      <c r="AJ65" s="27">
        <f t="shared" si="64"/>
        <v>-14.01923296999999</v>
      </c>
      <c r="AK65" s="27">
        <f t="shared" si="65"/>
        <v>2.2079985099999817</v>
      </c>
      <c r="AL65" s="27">
        <f t="shared" si="66"/>
        <v>-3.8901189100000124</v>
      </c>
      <c r="AM65" s="27">
        <f t="shared" si="67"/>
        <v>7.0149818799999935</v>
      </c>
      <c r="AN65" s="27">
        <f t="shared" si="68"/>
        <v>-8.4144988799999965</v>
      </c>
      <c r="AO65" s="27">
        <f t="shared" si="69"/>
        <v>-1.5920086302683671</v>
      </c>
      <c r="AP65" s="27">
        <f t="shared" si="70"/>
        <v>0.90543856026835101</v>
      </c>
      <c r="AQ65" s="27">
        <f t="shared" si="71"/>
        <v>-0.63654445999998188</v>
      </c>
      <c r="AR65" s="27">
        <f t="shared" si="72"/>
        <v>8.4310762817773366</v>
      </c>
      <c r="AS65" s="27">
        <f t="shared" si="73"/>
        <v>-17.166262708562783</v>
      </c>
      <c r="AT65" s="27">
        <f t="shared" si="74"/>
        <v>9.9854717011266985</v>
      </c>
      <c r="AU65" s="27">
        <f t="shared" si="75"/>
        <v>1.0445334914079467</v>
      </c>
      <c r="AV65" s="27">
        <f t="shared" si="76"/>
        <v>6.7324020968626428</v>
      </c>
      <c r="AW65" s="27">
        <f t="shared" si="77"/>
        <v>2.2657293373881657</v>
      </c>
      <c r="AX65" s="27">
        <f t="shared" si="78"/>
        <v>-39.711671146444871</v>
      </c>
      <c r="AY65" s="27">
        <f t="shared" si="79"/>
        <v>17.49999272644493</v>
      </c>
      <c r="AZ65" s="27">
        <f t="shared" si="80"/>
        <v>4.8287263588667884</v>
      </c>
      <c r="BA65" s="27">
        <f t="shared" si="81"/>
        <v>-12.082366398866839</v>
      </c>
      <c r="BB65" s="27">
        <f t="shared" si="82"/>
        <v>8.5868897149832151</v>
      </c>
      <c r="BC65" s="27">
        <v>0</v>
      </c>
      <c r="BD65" s="27">
        <v>-5.2571340000000077E-2</v>
      </c>
      <c r="BE65" s="27">
        <v>0.39953088000001458</v>
      </c>
      <c r="BF65" s="27">
        <v>-9.999700000000189E-2</v>
      </c>
      <c r="BG65" s="27">
        <v>-48.267466169999992</v>
      </c>
      <c r="BH65" s="27">
        <v>40.997166169999986</v>
      </c>
      <c r="BI65" s="27">
        <v>-0.1559999999999917</v>
      </c>
      <c r="BJ65" s="27">
        <v>0</v>
      </c>
      <c r="BK65" s="27">
        <v>-5.7789970000000039</v>
      </c>
      <c r="BL65" s="27">
        <v>0</v>
      </c>
      <c r="BM65" s="27">
        <v>0</v>
      </c>
      <c r="BN65" s="27">
        <v>-140.27264329000002</v>
      </c>
      <c r="BO65" s="27">
        <v>-3.4578612199999839</v>
      </c>
      <c r="BP65" s="27">
        <v>-11.960368529999982</v>
      </c>
      <c r="BQ65" s="27">
        <v>23.113010989999964</v>
      </c>
      <c r="BR65" s="27">
        <v>-2.1652501500000199</v>
      </c>
      <c r="BS65" s="27">
        <v>-1.0789121599999589</v>
      </c>
      <c r="BT65" s="27">
        <v>-0.97740793000002668</v>
      </c>
      <c r="BU65" s="27">
        <v>-3.1349443299999962</v>
      </c>
      <c r="BV65" s="27">
        <v>-2.0080723899999953</v>
      </c>
      <c r="BW65" s="27">
        <v>-0.97711406000001944</v>
      </c>
      <c r="BX65" s="27">
        <v>-3.2211430000018026E-2</v>
      </c>
      <c r="BY65" s="27">
        <v>-0.60089746999994986</v>
      </c>
      <c r="BZ65" s="27">
        <v>-0.29479743999996799</v>
      </c>
      <c r="CA65" s="27">
        <v>-10.037315980000017</v>
      </c>
      <c r="CB65" s="27">
        <v>-0.18261986000004526</v>
      </c>
      <c r="CC65" s="27">
        <v>-29.535100919999991</v>
      </c>
      <c r="CD65" s="27">
        <v>55.534484750000018</v>
      </c>
      <c r="CE65" s="27">
        <v>7.1806162100000108</v>
      </c>
      <c r="CF65" s="27">
        <v>5.7197972599999787</v>
      </c>
      <c r="CG65" s="27">
        <v>-12.875108069999982</v>
      </c>
      <c r="CH65" s="27">
        <v>8.4358208999999533</v>
      </c>
      <c r="CI65" s="27">
        <v>-3.3519486999999799</v>
      </c>
      <c r="CJ65" s="27">
        <v>-12.553103379999982</v>
      </c>
      <c r="CK65" s="27">
        <v>-0.65696629000001394</v>
      </c>
      <c r="CL65" s="27">
        <v>0.5917820900000379</v>
      </c>
      <c r="CM65" s="27">
        <v>10.459654029999939</v>
      </c>
      <c r="CN65" s="27">
        <v>1.0964078500000483</v>
      </c>
      <c r="CO65" s="27">
        <v>5.012821439999982</v>
      </c>
      <c r="CP65" s="27">
        <v>0.280899259999984</v>
      </c>
      <c r="CQ65" s="27">
        <v>35.651330800000011</v>
      </c>
      <c r="CR65" s="27">
        <v>8.0480604800000037</v>
      </c>
      <c r="CS65" s="27">
        <v>5.4018445800000165</v>
      </c>
      <c r="CT65" s="27">
        <v>-6.6812293000000125</v>
      </c>
      <c r="CU65" s="27">
        <v>-1.0198479999999961</v>
      </c>
      <c r="CV65" s="27">
        <v>-4.517224270000014</v>
      </c>
      <c r="CW65" s="27">
        <v>-0.63907763999998224</v>
      </c>
      <c r="CX65" s="27">
        <v>6.9313246399999855</v>
      </c>
      <c r="CY65" s="27">
        <v>-21.007322179999989</v>
      </c>
      <c r="CZ65" s="27">
        <v>2.7725411999999778</v>
      </c>
      <c r="DA65" s="27">
        <v>0.52104786000003855</v>
      </c>
      <c r="DB65" s="27">
        <v>13.493992959999957</v>
      </c>
      <c r="DC65" s="27">
        <v>4.1737983499999984</v>
      </c>
      <c r="DD65" s="27">
        <v>-17.338040169999971</v>
      </c>
      <c r="DE65" s="27">
        <v>2.0231416999999681</v>
      </c>
      <c r="DF65" s="27">
        <v>-3.0176793299999645</v>
      </c>
      <c r="DG65" s="27">
        <v>-1.7065725600000121</v>
      </c>
      <c r="DH65" s="27">
        <v>-3.7754845200000204</v>
      </c>
      <c r="DI65" s="27">
        <v>0.71773711000003004</v>
      </c>
      <c r="DJ65" s="27">
        <v>-3.4328418000000056</v>
      </c>
      <c r="DK65" s="27">
        <v>-12.942174670000014</v>
      </c>
      <c r="DL65" s="27">
        <v>-1.7703565799999978</v>
      </c>
      <c r="DM65" s="27">
        <v>0.57940220000000409</v>
      </c>
      <c r="DN65" s="27">
        <v>12.350939019999998</v>
      </c>
      <c r="DO65" s="27">
        <v>-18.682994059999999</v>
      </c>
      <c r="DP65" s="27">
        <v>-7.041933610000001</v>
      </c>
      <c r="DQ65" s="27">
        <v>-7.2491854099999671</v>
      </c>
      <c r="DR65" s="27">
        <v>-7.0109125800000243</v>
      </c>
      <c r="DS65" s="27">
        <v>0.2408650200000011</v>
      </c>
      <c r="DT65" s="27">
        <v>3.2312255499999765</v>
      </c>
      <c r="DU65" s="27">
        <v>-0.30837023999998792</v>
      </c>
      <c r="DV65" s="27">
        <v>-0.71485680000000684</v>
      </c>
      <c r="DW65" s="27">
        <v>-7.2831433599999968</v>
      </c>
      <c r="DX65" s="27">
        <v>-0.45768908999997393</v>
      </c>
      <c r="DY65" s="27">
        <v>3.8507135399999584</v>
      </c>
      <c r="DZ65" s="27">
        <v>9.3766325700000266</v>
      </c>
      <c r="EA65" s="27">
        <v>-5.9777528882492561</v>
      </c>
      <c r="EB65" s="27">
        <v>3.616102198249223</v>
      </c>
      <c r="EC65" s="27">
        <v>-9.6008974799999578</v>
      </c>
      <c r="ED65" s="27">
        <v>1.8630003717071872</v>
      </c>
      <c r="EE65" s="27">
        <v>-0.67660177170722591</v>
      </c>
      <c r="EF65" s="27">
        <v>0.93524587000001702</v>
      </c>
      <c r="EG65" s="27">
        <v>3.6954889227472449</v>
      </c>
      <c r="EH65" s="27">
        <v>-6.2227434230156291</v>
      </c>
      <c r="EI65" s="27">
        <v>-1.3237972297316105</v>
      </c>
      <c r="EJ65" s="27">
        <v>-0.16860338999998703</v>
      </c>
      <c r="EK65" s="27">
        <v>2.3978391799999486</v>
      </c>
      <c r="EL65" s="27">
        <v>8.3313703200000191</v>
      </c>
      <c r="EM65" s="27">
        <v>-1.9110055499999703</v>
      </c>
      <c r="EN65" s="27">
        <v>-7.0569092300000307</v>
      </c>
      <c r="EO65" s="27">
        <v>-5.8026689999999803</v>
      </c>
      <c r="EP65" s="27">
        <v>6.3717538700000205</v>
      </c>
      <c r="EQ65" s="27">
        <v>7.8619914117772964</v>
      </c>
      <c r="ER65" s="27">
        <v>-7.6308152817773021</v>
      </c>
      <c r="ES65" s="27">
        <v>-9.4661560048478464</v>
      </c>
      <c r="ET65" s="27">
        <v>-6.9291421937634823E-2</v>
      </c>
      <c r="EU65" s="27">
        <v>-1.8679562939003063</v>
      </c>
      <c r="EV65" s="27">
        <v>4.7362125300000457</v>
      </c>
      <c r="EW65" s="27">
        <v>7.117215465026959</v>
      </c>
      <c r="EX65" s="27">
        <v>-11.031431637042147</v>
      </c>
      <c r="EY65" s="27">
        <v>0</v>
      </c>
      <c r="EZ65" s="27">
        <v>12.075965128450093</v>
      </c>
      <c r="FA65" s="27">
        <v>-4.2485069998345466</v>
      </c>
      <c r="FB65" s="27">
        <v>5.9147657980325334</v>
      </c>
      <c r="FC65" s="27">
        <v>5.066143298664656</v>
      </c>
      <c r="FD65" s="27">
        <v>-7.2529065015949641</v>
      </c>
      <c r="FE65" s="27">
        <v>12.955724036716333</v>
      </c>
      <c r="FF65" s="27">
        <v>-3.4370881977332033</v>
      </c>
      <c r="FG65" s="27">
        <v>-5.9165391229080342</v>
      </c>
      <c r="FH65" s="27">
        <v>1.3184713929080658</v>
      </c>
      <c r="FI65" s="27">
        <v>-35.113603416444903</v>
      </c>
      <c r="FJ65" s="27">
        <v>15.987791252965962</v>
      </c>
      <c r="FK65" s="27">
        <v>-0.2971771865210826</v>
      </c>
      <c r="FL65" s="27">
        <v>1.8093786600000499</v>
      </c>
      <c r="FM65" s="27">
        <v>-0.10039052331097764</v>
      </c>
      <c r="FN65" s="27">
        <v>2.2828986821778017</v>
      </c>
      <c r="FO65" s="27">
        <v>2.6462181999999643</v>
      </c>
      <c r="FP65" s="27">
        <v>0.75879955000004884</v>
      </c>
      <c r="FQ65" s="27">
        <v>-0.67340693414467978</v>
      </c>
      <c r="FR65" s="27">
        <v>-12.167759014722208</v>
      </c>
      <c r="FS65" s="27">
        <v>1.9880116796948073</v>
      </c>
      <c r="FT65" s="27">
        <v>-0.55674438471152143</v>
      </c>
      <c r="FU65" s="27">
        <v>7.1556224199999292</v>
      </c>
      <c r="FV65" s="27">
        <v>-22.637298714983217</v>
      </c>
    </row>
    <row r="66" spans="2:270" s="7" customFormat="1" x14ac:dyDescent="0.25">
      <c r="B66" s="26"/>
      <c r="C66" s="32" t="s">
        <v>42</v>
      </c>
      <c r="D66" s="27">
        <f t="shared" si="130"/>
        <v>651.92454410789082</v>
      </c>
      <c r="E66" s="27">
        <f t="shared" si="131"/>
        <v>1138.2138788093657</v>
      </c>
      <c r="F66" s="27">
        <f t="shared" si="132"/>
        <v>-244.04480765535527</v>
      </c>
      <c r="G66" s="27">
        <f t="shared" si="133"/>
        <v>-197.95814739905552</v>
      </c>
      <c r="H66" s="27">
        <f t="shared" si="134"/>
        <v>-1918.5120412660701</v>
      </c>
      <c r="I66" s="27">
        <f t="shared" si="135"/>
        <v>740.83428641342471</v>
      </c>
      <c r="J66" s="27">
        <f t="shared" si="136"/>
        <v>-1648.1181660733494</v>
      </c>
      <c r="K66" s="27">
        <f t="shared" si="137"/>
        <v>-1892.8490261196625</v>
      </c>
      <c r="L66" s="27">
        <f t="shared" si="138"/>
        <v>-2840.2405568427307</v>
      </c>
      <c r="M66" s="27">
        <f t="shared" si="41"/>
        <v>-1237.9643729389936</v>
      </c>
      <c r="N66" s="27">
        <f t="shared" si="42"/>
        <v>-820.03072190086266</v>
      </c>
      <c r="O66" s="27">
        <f t="shared" si="43"/>
        <v>-850.52028466587262</v>
      </c>
      <c r="P66" s="27">
        <f t="shared" si="44"/>
        <v>1744.5256607420561</v>
      </c>
      <c r="Q66" s="27">
        <f t="shared" si="45"/>
        <v>577.94988993256982</v>
      </c>
      <c r="R66" s="27">
        <f t="shared" si="46"/>
        <v>530.56441758452775</v>
      </c>
      <c r="S66" s="27">
        <f t="shared" si="47"/>
        <v>-168.86767782082489</v>
      </c>
      <c r="T66" s="27">
        <f t="shared" si="48"/>
        <v>790.40203657020697</v>
      </c>
      <c r="U66" s="27">
        <f t="shared" si="49"/>
        <v>-13.884897524544243</v>
      </c>
      <c r="V66" s="27">
        <f t="shared" si="50"/>
        <v>963.6681191950986</v>
      </c>
      <c r="W66" s="27">
        <f t="shared" si="51"/>
        <v>-95.318832125861036</v>
      </c>
      <c r="X66" s="27">
        <f t="shared" si="52"/>
        <v>-419.79723914680449</v>
      </c>
      <c r="Y66" s="27">
        <f t="shared" si="53"/>
        <v>-692.59685557778835</v>
      </c>
      <c r="Z66" s="27">
        <f t="shared" si="54"/>
        <v>53.30540613916537</v>
      </c>
      <c r="AA66" s="27">
        <f t="shared" si="55"/>
        <v>-213.33597267118103</v>
      </c>
      <c r="AB66" s="27">
        <f t="shared" si="56"/>
        <v>-104.9907580398617</v>
      </c>
      <c r="AC66" s="27">
        <f t="shared" si="57"/>
        <v>67.063177172821838</v>
      </c>
      <c r="AD66" s="27">
        <f t="shared" si="58"/>
        <v>-615.21982989596472</v>
      </c>
      <c r="AE66" s="27">
        <f t="shared" si="59"/>
        <v>-491.3083836232064</v>
      </c>
      <c r="AF66" s="27">
        <f t="shared" si="60"/>
        <v>-55.944824712702143</v>
      </c>
      <c r="AG66" s="27">
        <f t="shared" si="61"/>
        <v>-756.03900303419709</v>
      </c>
      <c r="AH66" s="27">
        <f t="shared" si="62"/>
        <v>-33.405404461919318</v>
      </c>
      <c r="AI66" s="27">
        <f t="shared" si="63"/>
        <v>-76.021944585498034</v>
      </c>
      <c r="AJ66" s="27">
        <f t="shared" si="64"/>
        <v>242.41492754017963</v>
      </c>
      <c r="AK66" s="27">
        <f t="shared" si="65"/>
        <v>607.84670792066231</v>
      </c>
      <c r="AL66" s="27">
        <f t="shared" si="66"/>
        <v>-1192.8683155733206</v>
      </c>
      <c r="AM66" s="27">
        <f t="shared" si="67"/>
        <v>-191.79844189481724</v>
      </c>
      <c r="AN66" s="27">
        <f t="shared" si="68"/>
        <v>-259.85971773483197</v>
      </c>
      <c r="AO66" s="27">
        <f t="shared" si="69"/>
        <v>-3.5916908703795229</v>
      </c>
      <c r="AP66" s="27">
        <f t="shared" si="70"/>
        <v>-592.39058013275258</v>
      </c>
      <c r="AQ66" s="27">
        <f t="shared" si="71"/>
        <v>90.467067447383101</v>
      </c>
      <c r="AR66" s="27">
        <f t="shared" si="72"/>
        <v>-1239.0391168160916</v>
      </c>
      <c r="AS66" s="27">
        <f t="shared" si="73"/>
        <v>-151.88639661820139</v>
      </c>
      <c r="AT66" s="27">
        <f t="shared" si="74"/>
        <v>-187.70322125986871</v>
      </c>
      <c r="AU66" s="27">
        <f t="shared" si="75"/>
        <v>317.17356237881063</v>
      </c>
      <c r="AV66" s="27">
        <f t="shared" si="76"/>
        <v>-2831.1487304199127</v>
      </c>
      <c r="AW66" s="27">
        <f t="shared" si="77"/>
        <v>-138.56216754176</v>
      </c>
      <c r="AX66" s="27">
        <f t="shared" si="78"/>
        <v>-939.99788431054844</v>
      </c>
      <c r="AY66" s="27">
        <f t="shared" si="79"/>
        <v>327.84860978355209</v>
      </c>
      <c r="AZ66" s="27">
        <f t="shared" si="80"/>
        <v>198.37162738113597</v>
      </c>
      <c r="BA66" s="27">
        <f t="shared" si="81"/>
        <v>-824.18672579313341</v>
      </c>
      <c r="BB66" s="27">
        <f t="shared" si="82"/>
        <v>-875.17998349498953</v>
      </c>
      <c r="BC66" s="27">
        <v>-983.58484698147959</v>
      </c>
      <c r="BD66" s="27">
        <v>-265.42440307058632</v>
      </c>
      <c r="BE66" s="27">
        <v>428.97852815120325</v>
      </c>
      <c r="BF66" s="27">
        <v>-930.22103560244955</v>
      </c>
      <c r="BG66" s="27">
        <v>305.3795629953172</v>
      </c>
      <c r="BH66" s="27">
        <v>-225.67881205874022</v>
      </c>
      <c r="BI66" s="27">
        <v>942.77858006331326</v>
      </c>
      <c r="BJ66" s="27">
        <v>551.07272041751253</v>
      </c>
      <c r="BK66" s="27">
        <v>250.67436026123039</v>
      </c>
      <c r="BL66" s="27">
        <v>-41.446967678602647</v>
      </c>
      <c r="BM66" s="27">
        <v>-281.06079884250937</v>
      </c>
      <c r="BN66" s="27">
        <v>900.45765645368181</v>
      </c>
      <c r="BO66" s="27">
        <v>-187.20402651344861</v>
      </c>
      <c r="BP66" s="27">
        <v>241.15679783582939</v>
      </c>
      <c r="BQ66" s="27">
        <v>476.61164626214702</v>
      </c>
      <c r="BR66" s="27">
        <v>497.8817622926976</v>
      </c>
      <c r="BS66" s="27">
        <v>-380.71533244077523</v>
      </c>
      <c r="BT66" s="27">
        <v>-286.03410767274727</v>
      </c>
      <c r="BU66" s="27">
        <v>658.42757415532753</v>
      </c>
      <c r="BV66" s="27">
        <v>-73.708196004098454</v>
      </c>
      <c r="BW66" s="27">
        <v>205.68265841897795</v>
      </c>
      <c r="BX66" s="27">
        <v>18.833564237172084</v>
      </c>
      <c r="BY66" s="27">
        <v>1.9940916128251729</v>
      </c>
      <c r="BZ66" s="27">
        <v>-34.7125533745415</v>
      </c>
      <c r="CA66" s="27">
        <v>670.47437659541959</v>
      </c>
      <c r="CB66" s="27">
        <v>68.661076185169833</v>
      </c>
      <c r="CC66" s="27">
        <v>224.53266641450918</v>
      </c>
      <c r="CD66" s="27">
        <v>14.980315925923463</v>
      </c>
      <c r="CE66" s="27">
        <v>-1739.1067473884455</v>
      </c>
      <c r="CF66" s="27">
        <v>1628.807599336661</v>
      </c>
      <c r="CG66" s="27">
        <v>-278.97700164561962</v>
      </c>
      <c r="CH66" s="27">
        <v>-123.46234459286825</v>
      </c>
      <c r="CI66" s="27">
        <v>-17.357892908316643</v>
      </c>
      <c r="CJ66" s="27">
        <v>90.091884918172326</v>
      </c>
      <c r="CK66" s="27">
        <v>31.145430587091113</v>
      </c>
      <c r="CL66" s="27">
        <v>-813.83417108305184</v>
      </c>
      <c r="CM66" s="27">
        <v>715.51755704891548</v>
      </c>
      <c r="CN66" s="27">
        <v>-504.83454555935214</v>
      </c>
      <c r="CO66" s="27">
        <v>-157.37760535039797</v>
      </c>
      <c r="CP66" s="27">
        <v>92.698727769607899</v>
      </c>
      <c r="CQ66" s="27">
        <v>-241.57154099039963</v>
      </c>
      <c r="CR66" s="27">
        <v>-64.463159450389298</v>
      </c>
      <c r="CS66" s="27">
        <v>-288.73432638706868</v>
      </c>
      <c r="CT66" s="27">
        <v>48.25689843961311</v>
      </c>
      <c r="CU66" s="27">
        <v>135.48666990759386</v>
      </c>
      <c r="CV66" s="27">
        <v>112.69581052560864</v>
      </c>
      <c r="CW66" s="27">
        <v>154.73742833760446</v>
      </c>
      <c r="CX66" s="27">
        <v>-200.37006169039125</v>
      </c>
      <c r="CY66" s="27">
        <v>-648.11783418499226</v>
      </c>
      <c r="CZ66" s="27">
        <v>-58.145325648979792</v>
      </c>
      <c r="DA66" s="27">
        <v>91.043329938007332</v>
      </c>
      <c r="DB66" s="27">
        <v>13.183914854017701</v>
      </c>
      <c r="DC66" s="27">
        <v>14.934023177011284</v>
      </c>
      <c r="DD66" s="27">
        <v>-519.42632165423538</v>
      </c>
      <c r="DE66" s="27">
        <v>43.131344933405387</v>
      </c>
      <c r="DF66" s="27">
        <v>-247.01427530937445</v>
      </c>
      <c r="DG66" s="27">
        <v>147.93810566326692</v>
      </c>
      <c r="DH66" s="27">
        <v>-522.32673896901156</v>
      </c>
      <c r="DI66" s="27">
        <v>-480.04662983259476</v>
      </c>
      <c r="DJ66" s="27">
        <v>246.33436576740928</v>
      </c>
      <c r="DK66" s="27">
        <v>160.74154042463948</v>
      </c>
      <c r="DL66" s="27">
        <v>-181.48025382923498</v>
      </c>
      <c r="DM66" s="27">
        <v>-12.666691057323817</v>
      </c>
      <c r="DN66" s="27">
        <v>-177.81946717227123</v>
      </c>
      <c r="DO66" s="27">
        <v>133.34654476005505</v>
      </c>
      <c r="DP66" s="27">
        <v>-31.549022173281855</v>
      </c>
      <c r="DQ66" s="27">
        <v>-145.06117404326847</v>
      </c>
      <c r="DR66" s="27">
        <v>-136.41656532327556</v>
      </c>
      <c r="DS66" s="27">
        <v>523.89266690672366</v>
      </c>
      <c r="DT66" s="27">
        <v>302.83747093672434</v>
      </c>
      <c r="DU66" s="27">
        <v>178.07937045672691</v>
      </c>
      <c r="DV66" s="27">
        <v>126.92986652721112</v>
      </c>
      <c r="DW66" s="27">
        <v>-352.03222502876463</v>
      </c>
      <c r="DX66" s="27">
        <v>-384.74300998827715</v>
      </c>
      <c r="DY66" s="27">
        <v>-456.09308055627889</v>
      </c>
      <c r="DZ66" s="27">
        <v>-52.068998898268887</v>
      </c>
      <c r="EA66" s="27">
        <v>-90.243602750023683</v>
      </c>
      <c r="EB66" s="27">
        <v>-49.485840246524674</v>
      </c>
      <c r="EC66" s="27">
        <v>305.73511085171822</v>
      </c>
      <c r="ED66" s="27">
        <v>-190.28312688997545</v>
      </c>
      <c r="EE66" s="27">
        <v>-375.31170169657474</v>
      </c>
      <c r="EF66" s="27">
        <v>95.72230272632504</v>
      </c>
      <c r="EG66" s="27">
        <v>-171.39238369956695</v>
      </c>
      <c r="EH66" s="27">
        <v>72.078390102862386</v>
      </c>
      <c r="EI66" s="27">
        <v>-633.16580678076275</v>
      </c>
      <c r="EJ66" s="27">
        <v>-122.47725488087946</v>
      </c>
      <c r="EK66" s="27">
        <v>163.25248152888958</v>
      </c>
      <c r="EL66" s="27">
        <v>-219.24348547255715</v>
      </c>
      <c r="EM66" s="27">
        <v>71.60267689109503</v>
      </c>
      <c r="EN66" s="27">
        <v>238.10787602884523</v>
      </c>
      <c r="EO66" s="27">
        <v>-78.740161703708623</v>
      </c>
      <c r="EP66" s="27">
        <v>-1077.4052159761368</v>
      </c>
      <c r="EQ66" s="27">
        <v>-82.893739136246211</v>
      </c>
      <c r="ER66" s="27">
        <v>725.05947020006511</v>
      </c>
      <c r="ES66" s="27">
        <v>-161.96861091075266</v>
      </c>
      <c r="ET66" s="27">
        <v>-714.97725590751384</v>
      </c>
      <c r="EU66" s="27">
        <v>-86.572848114496651</v>
      </c>
      <c r="EV66" s="27">
        <v>41.701939292157476</v>
      </c>
      <c r="EW66" s="27">
        <v>-142.83231243752954</v>
      </c>
      <c r="EX66" s="27">
        <v>-207.88957672537833</v>
      </c>
      <c r="EY66" s="27">
        <v>57.406167200874961</v>
      </c>
      <c r="EZ66" s="27">
        <v>467.656971903314</v>
      </c>
      <c r="FA66" s="27">
        <v>-2505.5160168865195</v>
      </c>
      <c r="FB66" s="27">
        <v>32.656045908770011</v>
      </c>
      <c r="FC66" s="27">
        <v>-358.28875944216315</v>
      </c>
      <c r="FD66" s="27">
        <v>-174.87925592040187</v>
      </c>
      <c r="FE66" s="27">
        <v>-634.59632241451447</v>
      </c>
      <c r="FF66" s="27">
        <v>670.91341079315634</v>
      </c>
      <c r="FG66" s="27">
        <v>-1074.0115008004263</v>
      </c>
      <c r="FH66" s="27">
        <v>-429.59598133323647</v>
      </c>
      <c r="FI66" s="27">
        <v>563.60959782311443</v>
      </c>
      <c r="FJ66" s="27">
        <v>-1262.7379413363062</v>
      </c>
      <c r="FK66" s="27">
        <v>427.76416733320025</v>
      </c>
      <c r="FL66" s="27">
        <v>1162.8223837866581</v>
      </c>
      <c r="FM66" s="27">
        <v>376.21115332697406</v>
      </c>
      <c r="FN66" s="27">
        <v>-321.72171952250625</v>
      </c>
      <c r="FO66" s="27">
        <v>143.88219357666816</v>
      </c>
      <c r="FP66" s="27">
        <v>-81.584152223328601</v>
      </c>
      <c r="FQ66" s="27">
        <v>-646.76301443119019</v>
      </c>
      <c r="FR66" s="27">
        <v>-95.839559138614618</v>
      </c>
      <c r="FS66" s="27">
        <v>-62.462857523030834</v>
      </c>
      <c r="FT66" s="27">
        <v>-620.15986330862302</v>
      </c>
      <c r="FU66" s="27">
        <v>-192.55726266333568</v>
      </c>
      <c r="FV66" s="27">
        <v>-511.64079544834067</v>
      </c>
    </row>
    <row r="67" spans="2:270" s="7" customFormat="1" x14ac:dyDescent="0.25">
      <c r="B67" s="26"/>
      <c r="C67" s="32" t="s">
        <v>43</v>
      </c>
      <c r="D67" s="27">
        <f t="shared" si="130"/>
        <v>-2.7083087599999089</v>
      </c>
      <c r="E67" s="27">
        <f t="shared" si="131"/>
        <v>359.20321338999975</v>
      </c>
      <c r="F67" s="27">
        <f t="shared" si="132"/>
        <v>216.49750435000078</v>
      </c>
      <c r="G67" s="27">
        <f t="shared" si="133"/>
        <v>0.2752619699990646</v>
      </c>
      <c r="H67" s="27">
        <f t="shared" si="134"/>
        <v>62.292081220001364</v>
      </c>
      <c r="I67" s="27">
        <f t="shared" si="135"/>
        <v>381.53179041999897</v>
      </c>
      <c r="J67" s="27">
        <f t="shared" si="136"/>
        <v>-47.586881809999568</v>
      </c>
      <c r="K67" s="27">
        <f t="shared" si="137"/>
        <v>-145.23659097000063</v>
      </c>
      <c r="L67" s="27">
        <f t="shared" si="138"/>
        <v>-2417.0851589499994</v>
      </c>
      <c r="M67" s="27">
        <f t="shared" si="41"/>
        <v>632.32695839000053</v>
      </c>
      <c r="N67" s="27">
        <f t="shared" si="42"/>
        <v>99.265451740000572</v>
      </c>
      <c r="O67" s="27">
        <f t="shared" si="43"/>
        <v>-187.60298309999962</v>
      </c>
      <c r="P67" s="27">
        <f t="shared" si="44"/>
        <v>13.998267669999677</v>
      </c>
      <c r="Q67" s="27">
        <f t="shared" si="45"/>
        <v>71.630954929999461</v>
      </c>
      <c r="R67" s="27">
        <f t="shared" si="46"/>
        <v>-149.6781929900003</v>
      </c>
      <c r="S67" s="27">
        <f t="shared" si="47"/>
        <v>168.9875079400008</v>
      </c>
      <c r="T67" s="27">
        <f t="shared" si="48"/>
        <v>-13.678043650000291</v>
      </c>
      <c r="U67" s="27">
        <f t="shared" si="49"/>
        <v>353.57194208999954</v>
      </c>
      <c r="V67" s="27">
        <f t="shared" si="50"/>
        <v>346.33197812000026</v>
      </c>
      <c r="W67" s="27">
        <f t="shared" si="51"/>
        <v>6.5879148500000611</v>
      </c>
      <c r="X67" s="27">
        <f t="shared" si="52"/>
        <v>-135.88694465999993</v>
      </c>
      <c r="Y67" s="27">
        <f t="shared" si="53"/>
        <v>-0.53544395999961125</v>
      </c>
      <c r="Z67" s="27">
        <f t="shared" si="54"/>
        <v>-63.896532110000862</v>
      </c>
      <c r="AA67" s="27">
        <f t="shared" si="55"/>
        <v>-210.41234524000038</v>
      </c>
      <c r="AB67" s="27">
        <f t="shared" si="56"/>
        <v>158.10835231000101</v>
      </c>
      <c r="AC67" s="27">
        <f t="shared" si="57"/>
        <v>116.47578700999929</v>
      </c>
      <c r="AD67" s="27">
        <f t="shared" si="58"/>
        <v>-123.51688914999932</v>
      </c>
      <c r="AE67" s="27">
        <f t="shared" si="59"/>
        <v>36.032454370000323</v>
      </c>
      <c r="AF67" s="27">
        <f t="shared" si="60"/>
        <v>65.861682400000063</v>
      </c>
      <c r="AG67" s="27">
        <f t="shared" si="61"/>
        <v>83.914833600000293</v>
      </c>
      <c r="AH67" s="27">
        <f t="shared" si="62"/>
        <v>30.718077679999169</v>
      </c>
      <c r="AI67" s="27">
        <f t="shared" si="63"/>
        <v>48.276208079999833</v>
      </c>
      <c r="AJ67" s="27">
        <f t="shared" si="64"/>
        <v>32.022180020000178</v>
      </c>
      <c r="AK67" s="27">
        <f t="shared" si="65"/>
        <v>270.51532463999979</v>
      </c>
      <c r="AL67" s="27">
        <f t="shared" si="66"/>
        <v>-16.192158029999973</v>
      </c>
      <c r="AM67" s="27">
        <f t="shared" si="67"/>
        <v>-4.1446887699994477</v>
      </c>
      <c r="AN67" s="27">
        <f t="shared" si="68"/>
        <v>7.2920177999997122</v>
      </c>
      <c r="AO67" s="27">
        <f t="shared" si="69"/>
        <v>-34.542052809999859</v>
      </c>
      <c r="AP67" s="27">
        <f t="shared" si="70"/>
        <v>27.641943359999232</v>
      </c>
      <c r="AQ67" s="27">
        <f t="shared" si="71"/>
        <v>-84.566062579999425</v>
      </c>
      <c r="AR67" s="27">
        <f t="shared" si="72"/>
        <v>-163.89081685000019</v>
      </c>
      <c r="AS67" s="27">
        <f t="shared" si="73"/>
        <v>75.578345099999751</v>
      </c>
      <c r="AT67" s="27">
        <f t="shared" si="74"/>
        <v>-171.34931097999976</v>
      </c>
      <c r="AU67" s="27">
        <f t="shared" si="75"/>
        <v>-32.219378549999419</v>
      </c>
      <c r="AV67" s="27">
        <f t="shared" si="76"/>
        <v>-2365.927725040001</v>
      </c>
      <c r="AW67" s="27">
        <f t="shared" si="77"/>
        <v>152.4112556200007</v>
      </c>
      <c r="AX67" s="27">
        <f t="shared" si="78"/>
        <v>61.579086830000051</v>
      </c>
      <c r="AY67" s="27">
        <f t="shared" si="79"/>
        <v>98.989822139999887</v>
      </c>
      <c r="AZ67" s="27">
        <f t="shared" si="80"/>
        <v>262.29074672999968</v>
      </c>
      <c r="BA67" s="27">
        <f t="shared" si="81"/>
        <v>209.46730269000091</v>
      </c>
      <c r="BB67" s="27">
        <f t="shared" si="82"/>
        <v>-1.4155627900008767</v>
      </c>
      <c r="BC67" s="27">
        <v>337.8681014000008</v>
      </c>
      <c r="BD67" s="27">
        <v>-229.01860367000018</v>
      </c>
      <c r="BE67" s="27">
        <v>-9.5840459900000496</v>
      </c>
      <c r="BF67" s="27">
        <v>-112.03954545999977</v>
      </c>
      <c r="BG67" s="27">
        <v>40.068245699999352</v>
      </c>
      <c r="BH67" s="27">
        <v>-115.6316833399992</v>
      </c>
      <c r="BI67" s="27">
        <v>-125.94021348000024</v>
      </c>
      <c r="BJ67" s="27">
        <v>-21.360827900000004</v>
      </c>
      <c r="BK67" s="27">
        <v>161.29930904999992</v>
      </c>
      <c r="BL67" s="27">
        <v>82.353244389999873</v>
      </c>
      <c r="BM67" s="27">
        <v>-15.952736289998938</v>
      </c>
      <c r="BN67" s="27">
        <v>5.2304468299985274</v>
      </c>
      <c r="BO67" s="27">
        <v>-143.83285529000068</v>
      </c>
      <c r="BP67" s="27">
        <v>-7.8094655500003682</v>
      </c>
      <c r="BQ67" s="27">
        <v>1.9641278500007502</v>
      </c>
      <c r="BR67" s="27">
        <v>149.1194377300003</v>
      </c>
      <c r="BS67" s="27">
        <v>-47.305131820000497</v>
      </c>
      <c r="BT67" s="27">
        <v>67.173202030000994</v>
      </c>
      <c r="BU67" s="27">
        <v>17.181886759999998</v>
      </c>
      <c r="BV67" s="27">
        <v>-144.95000397000013</v>
      </c>
      <c r="BW67" s="27">
        <v>114.09007355999984</v>
      </c>
      <c r="BX67" s="27">
        <v>56.969750089999707</v>
      </c>
      <c r="BY67" s="27">
        <v>3.3507736999995359</v>
      </c>
      <c r="BZ67" s="27">
        <v>293.2514183000003</v>
      </c>
      <c r="CA67" s="27">
        <v>153.43213503000061</v>
      </c>
      <c r="CB67" s="27">
        <v>182.73939184999972</v>
      </c>
      <c r="CC67" s="27">
        <v>10.160451239999929</v>
      </c>
      <c r="CD67" s="27">
        <v>-34.757491459999983</v>
      </c>
      <c r="CE67" s="27">
        <v>-46.293235610000011</v>
      </c>
      <c r="CF67" s="27">
        <v>87.638641920000055</v>
      </c>
      <c r="CG67" s="27">
        <v>-49.517689579999796</v>
      </c>
      <c r="CH67" s="27">
        <v>31.707863910000242</v>
      </c>
      <c r="CI67" s="27">
        <v>-118.07711899000037</v>
      </c>
      <c r="CJ67" s="27">
        <v>-5.2254374899994218</v>
      </c>
      <c r="CK67" s="27">
        <v>-32.748621480000111</v>
      </c>
      <c r="CL67" s="27">
        <v>37.438615009999921</v>
      </c>
      <c r="CM67" s="27">
        <v>130.45790860999955</v>
      </c>
      <c r="CN67" s="27">
        <v>-113.93722218000062</v>
      </c>
      <c r="CO67" s="27">
        <v>-80.417218539999794</v>
      </c>
      <c r="CP67" s="27">
        <v>47.284430130000146</v>
      </c>
      <c r="CQ67" s="27">
        <v>-120.1368116700005</v>
      </c>
      <c r="CR67" s="27">
        <v>-137.55996370000003</v>
      </c>
      <c r="CS67" s="27">
        <v>132.49650378000024</v>
      </c>
      <c r="CT67" s="27">
        <v>111.6297522900004</v>
      </c>
      <c r="CU67" s="27">
        <v>-86.017903759999626</v>
      </c>
      <c r="CV67" s="27">
        <v>-55.27666704000012</v>
      </c>
      <c r="CW67" s="27">
        <v>137.74822845999961</v>
      </c>
      <c r="CX67" s="27">
        <v>34.004225589999805</v>
      </c>
      <c r="CY67" s="27">
        <v>-169.74432870999908</v>
      </c>
      <c r="CZ67" s="27">
        <v>-1.3771709600005124</v>
      </c>
      <c r="DA67" s="27">
        <v>47.604610520000278</v>
      </c>
      <c r="DB67" s="27">
        <v>123.20956109999997</v>
      </c>
      <c r="DC67" s="27">
        <v>-40.390270619999683</v>
      </c>
      <c r="DD67" s="27">
        <v>-46.786836109999967</v>
      </c>
      <c r="DE67" s="27">
        <v>32.871047050000016</v>
      </c>
      <c r="DF67" s="27">
        <v>-21.457068110000364</v>
      </c>
      <c r="DG67" s="27">
        <v>54.447703460000412</v>
      </c>
      <c r="DH67" s="27">
        <v>-186.43883694999977</v>
      </c>
      <c r="DI67" s="27">
        <v>18.480213519999779</v>
      </c>
      <c r="DJ67" s="27">
        <v>251.87345703000028</v>
      </c>
      <c r="DK67" s="27">
        <v>-28.473371480000878</v>
      </c>
      <c r="DL67" s="27">
        <v>-54.386201479999727</v>
      </c>
      <c r="DM67" s="27">
        <v>113.57765063999977</v>
      </c>
      <c r="DN67" s="27">
        <v>-19.762115730000005</v>
      </c>
      <c r="DO67" s="27">
        <v>1.3582969899998716</v>
      </c>
      <c r="DP67" s="27">
        <v>66.680026819999966</v>
      </c>
      <c r="DQ67" s="27">
        <v>-242.88671201999978</v>
      </c>
      <c r="DR67" s="27">
        <v>161.80343303000018</v>
      </c>
      <c r="DS67" s="27">
        <v>113.10545900999978</v>
      </c>
      <c r="DT67" s="27">
        <v>1.9722260799997002</v>
      </c>
      <c r="DU67" s="27">
        <v>11.896954529999903</v>
      </c>
      <c r="DV67" s="27">
        <v>256.64614403000019</v>
      </c>
      <c r="DW67" s="27">
        <v>74.726660269999911</v>
      </c>
      <c r="DX67" s="27">
        <v>-47.570529039999883</v>
      </c>
      <c r="DY67" s="27">
        <v>-43.348289260000001</v>
      </c>
      <c r="DZ67" s="27">
        <v>-21.201984030000176</v>
      </c>
      <c r="EA67" s="27">
        <v>15.470336180000459</v>
      </c>
      <c r="EB67" s="27">
        <v>1.5869590800002698</v>
      </c>
      <c r="EC67" s="27">
        <v>47.304402489999347</v>
      </c>
      <c r="ED67" s="27">
        <v>-3.8379179399996701</v>
      </c>
      <c r="EE67" s="27">
        <v>-36.174466749999965</v>
      </c>
      <c r="EF67" s="27">
        <v>1.0790858399996068</v>
      </c>
      <c r="EG67" s="27">
        <v>-17.501189639999666</v>
      </c>
      <c r="EH67" s="27">
        <v>-18.1199490099998</v>
      </c>
      <c r="EI67" s="27">
        <v>43.872411329999522</v>
      </c>
      <c r="EJ67" s="27">
        <v>-20.949098219999996</v>
      </c>
      <c r="EK67" s="27">
        <v>4.7186302499997055</v>
      </c>
      <c r="EL67" s="27">
        <v>-72.916752249999945</v>
      </c>
      <c r="EM67" s="27">
        <v>-5.634443469999951</v>
      </c>
      <c r="EN67" s="27">
        <v>-6.014866859999529</v>
      </c>
      <c r="EO67" s="27">
        <v>-27.103338960000201</v>
      </c>
      <c r="EP67" s="27">
        <v>-8.5641603599997325</v>
      </c>
      <c r="EQ67" s="27">
        <v>-128.22331753000026</v>
      </c>
      <c r="ER67" s="27">
        <v>48.05229614999962</v>
      </c>
      <c r="ES67" s="27">
        <v>25.84520590000011</v>
      </c>
      <c r="ET67" s="27">
        <v>1.6808430500000213</v>
      </c>
      <c r="EU67" s="27">
        <v>-0.10210940999968443</v>
      </c>
      <c r="EV67" s="27">
        <v>-1.3804792200003249</v>
      </c>
      <c r="EW67" s="27">
        <v>-169.86672234999975</v>
      </c>
      <c r="EX67" s="27">
        <v>-49.607389120000335</v>
      </c>
      <c r="EY67" s="27">
        <v>8.0935703000004651</v>
      </c>
      <c r="EZ67" s="27">
        <v>9.2944402700004503</v>
      </c>
      <c r="FA67" s="27">
        <v>-2381.1278164799996</v>
      </c>
      <c r="FB67" s="27">
        <v>10.092172779999601</v>
      </c>
      <c r="FC67" s="27">
        <v>5.1079186599990862</v>
      </c>
      <c r="FD67" s="27">
        <v>12.701085750001766</v>
      </c>
      <c r="FE67" s="27">
        <v>69.166191329998583</v>
      </c>
      <c r="FF67" s="27">
        <v>70.543978540000353</v>
      </c>
      <c r="FG67" s="27">
        <v>1.2734491199998956</v>
      </c>
      <c r="FH67" s="27">
        <v>-5.0566235900005267</v>
      </c>
      <c r="FI67" s="27">
        <v>65.362261300000682</v>
      </c>
      <c r="FJ67" s="27">
        <v>43.016624750000119</v>
      </c>
      <c r="FK67" s="27">
        <v>14.050442640000256</v>
      </c>
      <c r="FL67" s="27">
        <v>41.922754749999513</v>
      </c>
      <c r="FM67" s="27">
        <v>56.587742909999179</v>
      </c>
      <c r="FN67" s="27">
        <v>126.78014938000069</v>
      </c>
      <c r="FO67" s="27">
        <v>78.92285443999981</v>
      </c>
      <c r="FP67" s="27">
        <v>130.3548775900008</v>
      </c>
      <c r="FQ67" s="27">
        <v>17.627277539999795</v>
      </c>
      <c r="FR67" s="27">
        <v>61.485147560000314</v>
      </c>
      <c r="FS67" s="27">
        <v>-2.6918402800010881</v>
      </c>
      <c r="FT67" s="27">
        <v>3.8398039900002914</v>
      </c>
      <c r="FU67" s="27">
        <v>-2.56352650000008</v>
      </c>
      <c r="FV67" s="27">
        <v>28.380336680000255</v>
      </c>
    </row>
    <row r="68" spans="2:270" s="7" customFormat="1" x14ac:dyDescent="0.25">
      <c r="B68" s="26"/>
      <c r="C68" s="32" t="s">
        <v>44</v>
      </c>
      <c r="D68" s="27">
        <f t="shared" si="130"/>
        <v>506.26119597789045</v>
      </c>
      <c r="E68" s="27">
        <f t="shared" si="131"/>
        <v>1296.721822319367</v>
      </c>
      <c r="F68" s="27">
        <f t="shared" si="132"/>
        <v>179.67136680464228</v>
      </c>
      <c r="G68" s="27">
        <f t="shared" si="133"/>
        <v>-846.15205598905357</v>
      </c>
      <c r="H68" s="27">
        <f t="shared" si="134"/>
        <v>-1940.899775666071</v>
      </c>
      <c r="I68" s="27">
        <f t="shared" si="135"/>
        <v>415.50167395342419</v>
      </c>
      <c r="J68" s="27">
        <f t="shared" si="136"/>
        <v>-1596.1884881429639</v>
      </c>
      <c r="K68" s="27">
        <f t="shared" si="137"/>
        <v>-1656.1540710800473</v>
      </c>
      <c r="L68" s="27">
        <f t="shared" si="138"/>
        <v>-430.2408225627313</v>
      </c>
      <c r="M68" s="27">
        <f t="shared" si="41"/>
        <v>-1788.0385152889935</v>
      </c>
      <c r="N68" s="27">
        <f t="shared" si="42"/>
        <v>-740.85692968536296</v>
      </c>
      <c r="O68" s="27">
        <f t="shared" si="43"/>
        <v>-488.36572475301318</v>
      </c>
      <c r="P68" s="27">
        <f t="shared" si="44"/>
        <v>1609.8300378010417</v>
      </c>
      <c r="Q68" s="27">
        <f t="shared" si="45"/>
        <v>125.65381261522487</v>
      </c>
      <c r="R68" s="27">
        <f t="shared" si="46"/>
        <v>739.41704971752836</v>
      </c>
      <c r="S68" s="27">
        <f t="shared" si="47"/>
        <v>-224.56887277766555</v>
      </c>
      <c r="T68" s="27">
        <f t="shared" si="48"/>
        <v>933.71752786961611</v>
      </c>
      <c r="U68" s="27">
        <f t="shared" si="49"/>
        <v>-151.84388249011204</v>
      </c>
      <c r="V68" s="27">
        <f t="shared" si="50"/>
        <v>605.29436065048708</v>
      </c>
      <c r="W68" s="27">
        <f t="shared" si="51"/>
        <v>94.108610580995901</v>
      </c>
      <c r="X68" s="27">
        <f t="shared" si="52"/>
        <v>-223.79450986154171</v>
      </c>
      <c r="Y68" s="27">
        <f t="shared" si="53"/>
        <v>-295.93709456529905</v>
      </c>
      <c r="Z68" s="27">
        <f t="shared" si="54"/>
        <v>-408.83271576083325</v>
      </c>
      <c r="AA68" s="27">
        <f t="shared" si="55"/>
        <v>61.806111848819342</v>
      </c>
      <c r="AB68" s="27">
        <f t="shared" si="56"/>
        <v>-349.69163944986246</v>
      </c>
      <c r="AC68" s="27">
        <f t="shared" si="57"/>
        <v>-149.43381262717719</v>
      </c>
      <c r="AD68" s="27">
        <f t="shared" si="58"/>
        <v>-46.577434455964635</v>
      </c>
      <c r="AE68" s="27">
        <f t="shared" si="59"/>
        <v>-490.72199688320836</v>
      </c>
      <c r="AF68" s="27">
        <f t="shared" si="60"/>
        <v>-208.19225471270158</v>
      </c>
      <c r="AG68" s="27">
        <f t="shared" si="61"/>
        <v>-1195.4080896141963</v>
      </c>
      <c r="AH68" s="27">
        <f t="shared" si="62"/>
        <v>-52.535837521919689</v>
      </c>
      <c r="AI68" s="27">
        <f t="shared" si="63"/>
        <v>-130.04148363549689</v>
      </c>
      <c r="AJ68" s="27">
        <f t="shared" si="64"/>
        <v>203.67343361017868</v>
      </c>
      <c r="AK68" s="27">
        <f t="shared" si="65"/>
        <v>394.40556150066209</v>
      </c>
      <c r="AL68" s="27">
        <f t="shared" si="66"/>
        <v>-1110.9615433133195</v>
      </c>
      <c r="AM68" s="27">
        <f t="shared" si="67"/>
        <v>-202.92883700481866</v>
      </c>
      <c r="AN68" s="27">
        <f t="shared" si="68"/>
        <v>-293.57260828483209</v>
      </c>
      <c r="AO68" s="27">
        <f t="shared" si="69"/>
        <v>11.274500460006152</v>
      </c>
      <c r="AP68" s="27">
        <f t="shared" si="70"/>
        <v>-424.71708516313754</v>
      </c>
      <c r="AQ68" s="27">
        <f t="shared" si="71"/>
        <v>216.49028458738212</v>
      </c>
      <c r="AR68" s="27">
        <f t="shared" si="72"/>
        <v>-1158.762302776091</v>
      </c>
      <c r="AS68" s="27">
        <f t="shared" si="73"/>
        <v>-289.16496772820108</v>
      </c>
      <c r="AT68" s="27">
        <f t="shared" si="74"/>
        <v>120.69542163013182</v>
      </c>
      <c r="AU68" s="27">
        <f t="shared" si="75"/>
        <v>296.89679631880972</v>
      </c>
      <c r="AV68" s="27">
        <f t="shared" si="76"/>
        <v>-279.45833271991205</v>
      </c>
      <c r="AW68" s="27">
        <f t="shared" si="77"/>
        <v>-568.37470779176078</v>
      </c>
      <c r="AX68" s="27">
        <f t="shared" si="78"/>
        <v>-1032.8471897705476</v>
      </c>
      <c r="AY68" s="27">
        <f t="shared" si="79"/>
        <v>188.84889526355153</v>
      </c>
      <c r="AZ68" s="27">
        <f t="shared" si="80"/>
        <v>31.806865431137339</v>
      </c>
      <c r="BA68" s="27">
        <f t="shared" si="81"/>
        <v>-975.84708621313484</v>
      </c>
      <c r="BB68" s="27">
        <f t="shared" si="82"/>
        <v>-873.96283516498806</v>
      </c>
      <c r="BC68" s="27">
        <v>-1215.0894332744797</v>
      </c>
      <c r="BD68" s="27">
        <v>-18.747043857636982</v>
      </c>
      <c r="BE68" s="27">
        <v>492.97954744675371</v>
      </c>
      <c r="BF68" s="27">
        <v>-747.61426255545007</v>
      </c>
      <c r="BG68" s="27">
        <v>309.02179347321726</v>
      </c>
      <c r="BH68" s="27">
        <v>-49.773255670780372</v>
      </c>
      <c r="BI68" s="27">
        <v>903.0276211405029</v>
      </c>
      <c r="BJ68" s="27">
        <v>612.43821704786262</v>
      </c>
      <c r="BK68" s="27">
        <v>94.364199612676202</v>
      </c>
      <c r="BL68" s="27">
        <v>-114.30475152714791</v>
      </c>
      <c r="BM68" s="27">
        <v>-228.30333965201032</v>
      </c>
      <c r="BN68" s="27">
        <v>468.2619037943831</v>
      </c>
      <c r="BO68" s="27">
        <v>42.790178098552133</v>
      </c>
      <c r="BP68" s="27">
        <v>185.23475615852908</v>
      </c>
      <c r="BQ68" s="27">
        <v>511.39211546044714</v>
      </c>
      <c r="BR68" s="27">
        <v>321.52535175469745</v>
      </c>
      <c r="BS68" s="27">
        <v>-178.08136290337416</v>
      </c>
      <c r="BT68" s="27">
        <v>-368.01286162898884</v>
      </c>
      <c r="BU68" s="27">
        <v>590.93742257906706</v>
      </c>
      <c r="BV68" s="27">
        <v>333.26960833060184</v>
      </c>
      <c r="BW68" s="27">
        <v>9.5104969599472042</v>
      </c>
      <c r="BX68" s="27">
        <v>-54.269181230797017</v>
      </c>
      <c r="BY68" s="27">
        <v>113.28938400702543</v>
      </c>
      <c r="BZ68" s="27">
        <v>-210.86408526634045</v>
      </c>
      <c r="CA68" s="27">
        <v>487.1151882854175</v>
      </c>
      <c r="CB68" s="27">
        <v>-215.69925337823051</v>
      </c>
      <c r="CC68" s="27">
        <v>333.87842574330011</v>
      </c>
      <c r="CD68" s="27">
        <v>76.540634942571842</v>
      </c>
      <c r="CE68" s="27">
        <v>-1593.1457499431835</v>
      </c>
      <c r="CF68" s="27">
        <v>1610.7137255816076</v>
      </c>
      <c r="CG68" s="27">
        <v>-111.94385113468695</v>
      </c>
      <c r="CH68" s="27">
        <v>-131.60194241242874</v>
      </c>
      <c r="CI68" s="27">
        <v>19.751283685573981</v>
      </c>
      <c r="CJ68" s="27">
        <v>80.837869811606879</v>
      </c>
      <c r="CK68" s="27">
        <v>68.159408390245176</v>
      </c>
      <c r="CL68" s="27">
        <v>-444.9343727671511</v>
      </c>
      <c r="CM68" s="27">
        <v>-305.1161783110831</v>
      </c>
      <c r="CN68" s="27">
        <v>-32.902139059352294</v>
      </c>
      <c r="CO68" s="27">
        <v>-70.814398390397855</v>
      </c>
      <c r="CP68" s="27">
        <v>107.36383918960848</v>
      </c>
      <c r="CQ68" s="27">
        <v>-164.15880609039891</v>
      </c>
      <c r="CR68" s="27">
        <v>118.60107874960977</v>
      </c>
      <c r="CS68" s="27">
        <v>-203.86090724706878</v>
      </c>
      <c r="CT68" s="27">
        <v>-146.91415936038743</v>
      </c>
      <c r="CU68" s="27">
        <v>1.0834271575937464</v>
      </c>
      <c r="CV68" s="27">
        <v>-87.65068593439139</v>
      </c>
      <c r="CW68" s="27">
        <v>81.191314327604346</v>
      </c>
      <c r="CX68" s="27">
        <v>-142.97444102039015</v>
      </c>
      <c r="CY68" s="27">
        <v>252.22271383500697</v>
      </c>
      <c r="CZ68" s="27">
        <v>-143.22191467898028</v>
      </c>
      <c r="DA68" s="27">
        <v>-155.57823361199132</v>
      </c>
      <c r="DB68" s="27">
        <v>-38.195414455983382</v>
      </c>
      <c r="DC68" s="27">
        <v>-0.32601672298824269</v>
      </c>
      <c r="DD68" s="27">
        <v>-452.20056570423674</v>
      </c>
      <c r="DE68" s="27">
        <v>-13.272755886593245</v>
      </c>
      <c r="DF68" s="27">
        <v>-272.83377008937521</v>
      </c>
      <c r="DG68" s="27">
        <v>77.914271263266869</v>
      </c>
      <c r="DH68" s="27">
        <v>-308.00763240901097</v>
      </c>
      <c r="DI68" s="27">
        <v>-299.09592483259405</v>
      </c>
      <c r="DJ68" s="27">
        <v>-588.30453237259144</v>
      </c>
      <c r="DK68" s="27">
        <v>249.07896548463975</v>
      </c>
      <c r="DL68" s="27">
        <v>-157.85942501923444</v>
      </c>
      <c r="DM68" s="27">
        <v>-143.75537798732501</v>
      </c>
      <c r="DN68" s="27">
        <v>-180.03719069227122</v>
      </c>
      <c r="DO68" s="27">
        <v>159.20701709005527</v>
      </c>
      <c r="DP68" s="27">
        <v>-109.21131003328094</v>
      </c>
      <c r="DQ68" s="27">
        <v>88.393256896731145</v>
      </c>
      <c r="DR68" s="27">
        <v>-298.32180648327608</v>
      </c>
      <c r="DS68" s="27">
        <v>413.60198319672361</v>
      </c>
      <c r="DT68" s="27">
        <v>345.01007007672308</v>
      </c>
      <c r="DU68" s="27">
        <v>-128.76511180327191</v>
      </c>
      <c r="DV68" s="27">
        <v>178.16060322721091</v>
      </c>
      <c r="DW68" s="27">
        <v>-344.29234448876355</v>
      </c>
      <c r="DX68" s="27">
        <v>-333.74377409827844</v>
      </c>
      <c r="DY68" s="27">
        <v>-432.92542472627747</v>
      </c>
      <c r="DZ68" s="27">
        <v>-80.564709568270359</v>
      </c>
      <c r="EA68" s="27">
        <v>-86.913419110022573</v>
      </c>
      <c r="EB68" s="27">
        <v>-35.450708326525728</v>
      </c>
      <c r="EC68" s="27">
        <v>241.0148930517181</v>
      </c>
      <c r="ED68" s="27">
        <v>-187.48114471997576</v>
      </c>
      <c r="EE68" s="27">
        <v>-347.10635661657443</v>
      </c>
      <c r="EF68" s="27">
        <v>91.679413896324377</v>
      </c>
      <c r="EG68" s="27">
        <v>-106.28080640301721</v>
      </c>
      <c r="EH68" s="27">
        <v>25.875892966698984</v>
      </c>
      <c r="EI68" s="27">
        <v>-655.11469770114695</v>
      </c>
      <c r="EJ68" s="27">
        <v>57.914811549120145</v>
      </c>
      <c r="EK68" s="27">
        <v>172.48280098888927</v>
      </c>
      <c r="EL68" s="27">
        <v>-68.420476582556375</v>
      </c>
      <c r="EM68" s="27">
        <v>88.338392631092802</v>
      </c>
      <c r="EN68" s="27">
        <v>196.57236853884569</v>
      </c>
      <c r="EO68" s="27">
        <v>-96.114980053707768</v>
      </c>
      <c r="EP68" s="27">
        <v>-1072.7743852161373</v>
      </c>
      <c r="EQ68" s="27">
        <v>10.127062493754011</v>
      </c>
      <c r="ER68" s="27">
        <v>639.53934634006578</v>
      </c>
      <c r="ES68" s="27">
        <v>-245.73455673075273</v>
      </c>
      <c r="ET68" s="27">
        <v>-682.96975733751412</v>
      </c>
      <c r="EU68" s="27">
        <v>-53.256199734495908</v>
      </c>
      <c r="EV68" s="27">
        <v>85.652122602157533</v>
      </c>
      <c r="EW68" s="27">
        <v>88.299498762470193</v>
      </c>
      <c r="EX68" s="27">
        <v>-98.888023105378124</v>
      </c>
      <c r="EY68" s="27">
        <v>-30.423284999125372</v>
      </c>
      <c r="EZ68" s="27">
        <v>426.20810442331322</v>
      </c>
      <c r="FA68" s="27">
        <v>-96.720420446519711</v>
      </c>
      <c r="FB68" s="27">
        <v>91.93386920877083</v>
      </c>
      <c r="FC68" s="27">
        <v>-274.67178148216317</v>
      </c>
      <c r="FD68" s="27">
        <v>-270.59446085040372</v>
      </c>
      <c r="FE68" s="27">
        <v>-853.13345486451226</v>
      </c>
      <c r="FF68" s="27">
        <v>555.3532079231552</v>
      </c>
      <c r="FG68" s="27">
        <v>-1117.5153408004262</v>
      </c>
      <c r="FH68" s="27">
        <v>-422.20510659323509</v>
      </c>
      <c r="FI68" s="27">
        <v>506.87325762311355</v>
      </c>
      <c r="FJ68" s="27">
        <v>-1296.9638132663067</v>
      </c>
      <c r="FK68" s="27">
        <v>371.25811318320063</v>
      </c>
      <c r="FL68" s="27">
        <v>1114.5545953466576</v>
      </c>
      <c r="FM68" s="27">
        <v>364.02435739697512</v>
      </c>
      <c r="FN68" s="27">
        <v>-434.17780180250747</v>
      </c>
      <c r="FO68" s="27">
        <v>101.96030983666969</v>
      </c>
      <c r="FP68" s="27">
        <v>-234.12161432333005</v>
      </c>
      <c r="FQ68" s="27">
        <v>-585.0279899311904</v>
      </c>
      <c r="FR68" s="27">
        <v>-156.69748195861439</v>
      </c>
      <c r="FS68" s="27">
        <v>-60.011005003029368</v>
      </c>
      <c r="FT68" s="27">
        <v>-624.07663007862357</v>
      </c>
      <c r="FU68" s="27">
        <v>-189.87520008333513</v>
      </c>
      <c r="FV68" s="27">
        <v>-540.13701745834123</v>
      </c>
    </row>
    <row r="69" spans="2:270" s="7" customFormat="1" x14ac:dyDescent="0.25">
      <c r="B69" s="26"/>
      <c r="C69" s="32" t="s">
        <v>45</v>
      </c>
      <c r="D69" s="27">
        <f t="shared" si="130"/>
        <v>148.37165689000017</v>
      </c>
      <c r="E69" s="27">
        <f t="shared" si="131"/>
        <v>-517.7111569000009</v>
      </c>
      <c r="F69" s="27">
        <f t="shared" si="132"/>
        <v>-640.21367880999833</v>
      </c>
      <c r="G69" s="27">
        <f t="shared" si="133"/>
        <v>647.91864661999898</v>
      </c>
      <c r="H69" s="27">
        <f t="shared" si="134"/>
        <v>-39.904346820000683</v>
      </c>
      <c r="I69" s="27">
        <f t="shared" si="135"/>
        <v>-56.199177959998508</v>
      </c>
      <c r="J69" s="27">
        <f t="shared" si="136"/>
        <v>-4.342796120385799</v>
      </c>
      <c r="K69" s="27">
        <f t="shared" si="137"/>
        <v>-91.458364069614561</v>
      </c>
      <c r="L69" s="27">
        <f t="shared" si="138"/>
        <v>7.0854246699998384</v>
      </c>
      <c r="M69" s="27">
        <f t="shared" si="41"/>
        <v>-82.252816040000425</v>
      </c>
      <c r="N69" s="27">
        <f t="shared" si="42"/>
        <v>-178.43924395550027</v>
      </c>
      <c r="O69" s="27">
        <f t="shared" si="43"/>
        <v>-174.55157681285979</v>
      </c>
      <c r="P69" s="27">
        <f t="shared" si="44"/>
        <v>120.69735527101471</v>
      </c>
      <c r="Q69" s="27">
        <f t="shared" si="45"/>
        <v>380.66512238734549</v>
      </c>
      <c r="R69" s="27">
        <f t="shared" si="46"/>
        <v>-59.174439143000228</v>
      </c>
      <c r="S69" s="27">
        <f t="shared" si="47"/>
        <v>-113.28631298316014</v>
      </c>
      <c r="T69" s="27">
        <f t="shared" si="48"/>
        <v>-129.63744764940881</v>
      </c>
      <c r="U69" s="27">
        <f t="shared" si="49"/>
        <v>-215.61295712443174</v>
      </c>
      <c r="V69" s="27">
        <f t="shared" si="50"/>
        <v>12.041780424611233</v>
      </c>
      <c r="W69" s="27">
        <f t="shared" si="51"/>
        <v>-196.01535755685688</v>
      </c>
      <c r="X69" s="27">
        <f t="shared" si="52"/>
        <v>-60.115784625262876</v>
      </c>
      <c r="Y69" s="27">
        <f t="shared" si="53"/>
        <v>-396.12431705248974</v>
      </c>
      <c r="Z69" s="27">
        <f t="shared" si="54"/>
        <v>526.03465400999949</v>
      </c>
      <c r="AA69" s="27">
        <f t="shared" si="55"/>
        <v>-64.72973927999999</v>
      </c>
      <c r="AB69" s="27">
        <f t="shared" si="56"/>
        <v>86.592529099999751</v>
      </c>
      <c r="AC69" s="27">
        <f t="shared" si="57"/>
        <v>100.02120278999973</v>
      </c>
      <c r="AD69" s="27">
        <f t="shared" si="58"/>
        <v>-445.12550629000077</v>
      </c>
      <c r="AE69" s="27">
        <f t="shared" si="59"/>
        <v>-36.6188411099983</v>
      </c>
      <c r="AF69" s="27">
        <f t="shared" si="60"/>
        <v>86.385747599999377</v>
      </c>
      <c r="AG69" s="27">
        <f t="shared" si="61"/>
        <v>355.45425297999907</v>
      </c>
      <c r="AH69" s="27">
        <f t="shared" si="62"/>
        <v>-11.587644619998798</v>
      </c>
      <c r="AI69" s="27">
        <f t="shared" si="63"/>
        <v>5.7433309699990218</v>
      </c>
      <c r="AJ69" s="27">
        <f t="shared" si="64"/>
        <v>6.7193139100007784</v>
      </c>
      <c r="AK69" s="27">
        <f t="shared" si="65"/>
        <v>-57.07417821999951</v>
      </c>
      <c r="AL69" s="27">
        <f t="shared" si="66"/>
        <v>-65.714614230001246</v>
      </c>
      <c r="AM69" s="27">
        <f t="shared" si="67"/>
        <v>15.275083880000864</v>
      </c>
      <c r="AN69" s="27">
        <f t="shared" si="68"/>
        <v>26.420872750000399</v>
      </c>
      <c r="AO69" s="27">
        <f t="shared" si="69"/>
        <v>19.675861479614184</v>
      </c>
      <c r="AP69" s="27">
        <f t="shared" si="70"/>
        <v>-195.31543832961438</v>
      </c>
      <c r="AQ69" s="27">
        <f t="shared" si="71"/>
        <v>-41.457154559999594</v>
      </c>
      <c r="AR69" s="27">
        <f t="shared" si="72"/>
        <v>83.614002809999477</v>
      </c>
      <c r="AS69" s="27">
        <f t="shared" si="73"/>
        <v>61.700226009999938</v>
      </c>
      <c r="AT69" s="27">
        <f t="shared" si="74"/>
        <v>-137.04933191000077</v>
      </c>
      <c r="AU69" s="27">
        <f t="shared" si="75"/>
        <v>52.496144610000329</v>
      </c>
      <c r="AV69" s="27">
        <f t="shared" si="76"/>
        <v>-185.76267265999979</v>
      </c>
      <c r="AW69" s="27">
        <f t="shared" si="77"/>
        <v>277.40128463000008</v>
      </c>
      <c r="AX69" s="27">
        <f t="shared" si="78"/>
        <v>31.27021862999942</v>
      </c>
      <c r="AY69" s="27">
        <f t="shared" si="79"/>
        <v>40.009892380000679</v>
      </c>
      <c r="AZ69" s="27">
        <f t="shared" si="80"/>
        <v>-95.725984780001056</v>
      </c>
      <c r="BA69" s="27">
        <f t="shared" si="81"/>
        <v>-57.806942269999467</v>
      </c>
      <c r="BB69" s="27">
        <f t="shared" si="82"/>
        <v>0.19841445999941243</v>
      </c>
      <c r="BC69" s="27">
        <v>-106.36351510700075</v>
      </c>
      <c r="BD69" s="27">
        <v>-17.658755542949137</v>
      </c>
      <c r="BE69" s="27">
        <v>-54.416973305550385</v>
      </c>
      <c r="BF69" s="27">
        <v>-70.567227586999763</v>
      </c>
      <c r="BG69" s="27">
        <v>-43.71047617789938</v>
      </c>
      <c r="BH69" s="27">
        <v>-60.273873047960649</v>
      </c>
      <c r="BI69" s="27">
        <v>165.69117240281059</v>
      </c>
      <c r="BJ69" s="27">
        <v>-40.004668730350147</v>
      </c>
      <c r="BK69" s="27">
        <v>-4.9891484014457319</v>
      </c>
      <c r="BL69" s="27">
        <v>-9.4954605414546052</v>
      </c>
      <c r="BM69" s="27">
        <v>-36.80472290050011</v>
      </c>
      <c r="BN69" s="27">
        <v>426.96530582930018</v>
      </c>
      <c r="BO69" s="27">
        <v>-86.161349322000063</v>
      </c>
      <c r="BP69" s="27">
        <v>63.731507227300682</v>
      </c>
      <c r="BQ69" s="27">
        <v>-36.744597048300847</v>
      </c>
      <c r="BR69" s="27">
        <v>27.236972807999848</v>
      </c>
      <c r="BS69" s="27">
        <v>-155.32883771740057</v>
      </c>
      <c r="BT69" s="27">
        <v>14.805551926240582</v>
      </c>
      <c r="BU69" s="27">
        <v>50.308264816260447</v>
      </c>
      <c r="BV69" s="27">
        <v>-262.02780036470017</v>
      </c>
      <c r="BW69" s="27">
        <v>82.08208789903091</v>
      </c>
      <c r="BX69" s="27">
        <v>16.132995377969394</v>
      </c>
      <c r="BY69" s="27">
        <v>-114.6460660941998</v>
      </c>
      <c r="BZ69" s="27">
        <v>-117.09988640820134</v>
      </c>
      <c r="CA69" s="27">
        <v>29.927053280001473</v>
      </c>
      <c r="CB69" s="27">
        <v>101.62093771340062</v>
      </c>
      <c r="CC69" s="27">
        <v>-119.50621056879086</v>
      </c>
      <c r="CD69" s="27">
        <v>-26.802827556648396</v>
      </c>
      <c r="CE69" s="27">
        <v>-99.667761835261899</v>
      </c>
      <c r="CF69" s="27">
        <v>-69.544768164946589</v>
      </c>
      <c r="CG69" s="27">
        <v>-117.51546093093287</v>
      </c>
      <c r="CH69" s="27">
        <v>-23.568266090439749</v>
      </c>
      <c r="CI69" s="27">
        <v>80.967942396109748</v>
      </c>
      <c r="CJ69" s="27">
        <v>14.479452596564869</v>
      </c>
      <c r="CK69" s="27">
        <v>-4.2653563231539522</v>
      </c>
      <c r="CL69" s="27">
        <v>-406.33841332590066</v>
      </c>
      <c r="CM69" s="27">
        <v>890.17582674999903</v>
      </c>
      <c r="CN69" s="27">
        <v>-357.99518431999923</v>
      </c>
      <c r="CO69" s="27">
        <v>-6.1459884200003216</v>
      </c>
      <c r="CP69" s="27">
        <v>-61.949541550000731</v>
      </c>
      <c r="CQ69" s="27">
        <v>42.724076769999783</v>
      </c>
      <c r="CR69" s="27">
        <v>-45.504274499999042</v>
      </c>
      <c r="CS69" s="27">
        <v>-217.36992292000014</v>
      </c>
      <c r="CT69" s="27">
        <v>83.541305510000143</v>
      </c>
      <c r="CU69" s="27">
        <v>220.42114650999974</v>
      </c>
      <c r="CV69" s="27">
        <v>255.62316350000015</v>
      </c>
      <c r="CW69" s="27">
        <v>-64.202114449999499</v>
      </c>
      <c r="CX69" s="27">
        <v>-91.399846260000913</v>
      </c>
      <c r="CY69" s="27">
        <v>-730.59621931000015</v>
      </c>
      <c r="CZ69" s="27">
        <v>86.453759990001004</v>
      </c>
      <c r="DA69" s="27">
        <v>199.01695302999838</v>
      </c>
      <c r="DB69" s="27">
        <v>-71.830231789998891</v>
      </c>
      <c r="DC69" s="27">
        <v>55.650310519999209</v>
      </c>
      <c r="DD69" s="27">
        <v>-20.438919839998618</v>
      </c>
      <c r="DE69" s="27">
        <v>23.533053769998617</v>
      </c>
      <c r="DF69" s="27">
        <v>47.276562890001117</v>
      </c>
      <c r="DG69" s="27">
        <v>15.576130939999643</v>
      </c>
      <c r="DH69" s="27">
        <v>-27.88026961000088</v>
      </c>
      <c r="DI69" s="27">
        <v>-199.43091852000049</v>
      </c>
      <c r="DJ69" s="27">
        <v>582.76544111000044</v>
      </c>
      <c r="DK69" s="27">
        <v>-59.864053579999393</v>
      </c>
      <c r="DL69" s="27">
        <v>30.765372669999181</v>
      </c>
      <c r="DM69" s="27">
        <v>17.511036290001414</v>
      </c>
      <c r="DN69" s="27">
        <v>21.979839249999998</v>
      </c>
      <c r="DO69" s="27">
        <v>-27.218769320000092</v>
      </c>
      <c r="DP69" s="27">
        <v>10.982261039999116</v>
      </c>
      <c r="DQ69" s="27">
        <v>9.4322810800001662</v>
      </c>
      <c r="DR69" s="27">
        <v>0.10180813000033595</v>
      </c>
      <c r="DS69" s="27">
        <v>-2.8147752999997238</v>
      </c>
      <c r="DT69" s="27">
        <v>-44.144825219998438</v>
      </c>
      <c r="DU69" s="27">
        <v>294.94752772999891</v>
      </c>
      <c r="DV69" s="27">
        <v>-307.87688072999998</v>
      </c>
      <c r="DW69" s="27">
        <v>-82.466540810000993</v>
      </c>
      <c r="DX69" s="27">
        <v>-3.4287068499988322</v>
      </c>
      <c r="DY69" s="27">
        <v>20.180633429998579</v>
      </c>
      <c r="DZ69" s="27">
        <v>49.697694700001648</v>
      </c>
      <c r="EA69" s="27">
        <v>-18.800519820001568</v>
      </c>
      <c r="EB69" s="27">
        <v>-15.622090999999216</v>
      </c>
      <c r="EC69" s="27">
        <v>17.415815310000767</v>
      </c>
      <c r="ED69" s="27">
        <v>1.0359357699999805</v>
      </c>
      <c r="EE69" s="27">
        <v>7.9691216699996517</v>
      </c>
      <c r="EF69" s="27">
        <v>2.9638029900010565</v>
      </c>
      <c r="EG69" s="27">
        <v>-47.610387656550074</v>
      </c>
      <c r="EH69" s="27">
        <v>64.322446146163202</v>
      </c>
      <c r="EI69" s="27">
        <v>-21.923520409615378</v>
      </c>
      <c r="EJ69" s="27">
        <v>-159.44296820999961</v>
      </c>
      <c r="EK69" s="27">
        <v>-13.948949709999397</v>
      </c>
      <c r="EL69" s="27">
        <v>-77.906256640000834</v>
      </c>
      <c r="EM69" s="27">
        <v>-11.101272269997821</v>
      </c>
      <c r="EN69" s="27">
        <v>47.550374349999061</v>
      </c>
      <c r="EO69" s="27">
        <v>44.478157309999347</v>
      </c>
      <c r="EP69" s="27">
        <v>3.9333296000000928</v>
      </c>
      <c r="EQ69" s="27">
        <v>35.202515900000037</v>
      </c>
      <c r="ER69" s="27">
        <v>37.46782770999971</v>
      </c>
      <c r="ES69" s="27">
        <v>57.92073991999996</v>
      </c>
      <c r="ET69" s="27">
        <v>-33.688341619999733</v>
      </c>
      <c r="EU69" s="27">
        <v>-33.214538970001058</v>
      </c>
      <c r="EV69" s="27">
        <v>-42.569704089999732</v>
      </c>
      <c r="EW69" s="27">
        <v>-61.265088849999984</v>
      </c>
      <c r="EX69" s="27">
        <v>-59.394164499999874</v>
      </c>
      <c r="EY69" s="27">
        <v>79.735881899999868</v>
      </c>
      <c r="EZ69" s="27">
        <v>32.154427210000335</v>
      </c>
      <c r="FA69" s="27">
        <v>-27.667779960000303</v>
      </c>
      <c r="FB69" s="27">
        <v>-69.369996080000419</v>
      </c>
      <c r="FC69" s="27">
        <v>-88.724896619999072</v>
      </c>
      <c r="FD69" s="27">
        <v>83.01411918000008</v>
      </c>
      <c r="FE69" s="27">
        <v>149.3709411199992</v>
      </c>
      <c r="FF69" s="27">
        <v>45.016224330000796</v>
      </c>
      <c r="FG69" s="27">
        <v>42.230390880000016</v>
      </c>
      <c r="FH69" s="27">
        <v>-2.3342511500008527</v>
      </c>
      <c r="FI69" s="27">
        <v>-8.6259210999997435</v>
      </c>
      <c r="FJ69" s="27">
        <v>-8.7907528199996818</v>
      </c>
      <c r="FK69" s="27">
        <v>42.455611509999358</v>
      </c>
      <c r="FL69" s="27">
        <v>6.3450336900010029</v>
      </c>
      <c r="FM69" s="27">
        <v>-44.400946980000242</v>
      </c>
      <c r="FN69" s="27">
        <v>-14.324067099999468</v>
      </c>
      <c r="FO69" s="27">
        <v>-37.000970700001346</v>
      </c>
      <c r="FP69" s="27">
        <v>22.182584510000652</v>
      </c>
      <c r="FQ69" s="27">
        <v>-79.362302039999577</v>
      </c>
      <c r="FR69" s="27">
        <v>-0.62722474000054262</v>
      </c>
      <c r="FS69" s="27">
        <v>0.23998775999962163</v>
      </c>
      <c r="FT69" s="27">
        <v>7.6962780000258135E-2</v>
      </c>
      <c r="FU69" s="27">
        <v>-0.11853608000046734</v>
      </c>
      <c r="FV69" s="27">
        <v>0.1158853300003102</v>
      </c>
    </row>
    <row r="70" spans="2:270" s="7" customFormat="1" x14ac:dyDescent="0.25">
      <c r="B70" s="26"/>
      <c r="C70" s="32" t="s">
        <v>46</v>
      </c>
      <c r="D70" s="27">
        <f t="shared" si="130"/>
        <v>3363.7334218999977</v>
      </c>
      <c r="E70" s="27">
        <f t="shared" si="131"/>
        <v>2033.438800670001</v>
      </c>
      <c r="F70" s="27">
        <f t="shared" si="132"/>
        <v>2852.2748007300011</v>
      </c>
      <c r="G70" s="27">
        <f t="shared" si="133"/>
        <v>1681.3627444647364</v>
      </c>
      <c r="H70" s="27">
        <f t="shared" si="134"/>
        <v>590.88355160184574</v>
      </c>
      <c r="I70" s="27">
        <f t="shared" si="135"/>
        <v>362.22859604999996</v>
      </c>
      <c r="J70" s="27">
        <f t="shared" si="136"/>
        <v>2306.6055459237887</v>
      </c>
      <c r="K70" s="27">
        <f t="shared" si="137"/>
        <v>2991.0806318371715</v>
      </c>
      <c r="L70" s="27">
        <f t="shared" si="138"/>
        <v>977.16696988458841</v>
      </c>
      <c r="M70" s="27">
        <f t="shared" si="41"/>
        <v>1731.2294349400045</v>
      </c>
      <c r="N70" s="27">
        <f t="shared" si="42"/>
        <v>1787.6511666578954</v>
      </c>
      <c r="O70" s="27">
        <f t="shared" si="43"/>
        <v>825.69890428547649</v>
      </c>
      <c r="P70" s="27">
        <f t="shared" si="44"/>
        <v>-825.45007352553193</v>
      </c>
      <c r="Q70" s="27">
        <f t="shared" si="45"/>
        <v>1575.8334244821574</v>
      </c>
      <c r="R70" s="27">
        <f t="shared" si="46"/>
        <v>389.05919965090095</v>
      </c>
      <c r="S70" s="27">
        <f t="shared" si="47"/>
        <v>837.98807250666152</v>
      </c>
      <c r="T70" s="27">
        <f t="shared" si="48"/>
        <v>-203.64528187631794</v>
      </c>
      <c r="U70" s="27">
        <f t="shared" si="49"/>
        <v>1010.0368103887563</v>
      </c>
      <c r="V70" s="27">
        <f t="shared" si="50"/>
        <v>278.63844759940145</v>
      </c>
      <c r="W70" s="27">
        <f t="shared" si="51"/>
        <v>472.49622477432763</v>
      </c>
      <c r="X70" s="27">
        <f t="shared" si="52"/>
        <v>1322.6289492590454</v>
      </c>
      <c r="Y70" s="27">
        <f t="shared" si="53"/>
        <v>778.51117909722643</v>
      </c>
      <c r="Z70" s="27">
        <f t="shared" si="54"/>
        <v>277.07827671118127</v>
      </c>
      <c r="AA70" s="27">
        <f t="shared" si="55"/>
        <v>427.44464186118194</v>
      </c>
      <c r="AB70" s="27">
        <f t="shared" si="56"/>
        <v>206.4643275711862</v>
      </c>
      <c r="AC70" s="27">
        <f t="shared" si="57"/>
        <v>770.37549832118725</v>
      </c>
      <c r="AD70" s="27">
        <f t="shared" si="58"/>
        <v>-1387.2655337670394</v>
      </c>
      <c r="AE70" s="27">
        <f t="shared" si="59"/>
        <v>637.56894774296143</v>
      </c>
      <c r="AF70" s="27">
        <f t="shared" si="60"/>
        <v>988.23383492296193</v>
      </c>
      <c r="AG70" s="27">
        <f t="shared" si="61"/>
        <v>352.34630270296196</v>
      </c>
      <c r="AH70" s="27">
        <f t="shared" si="62"/>
        <v>-542.09170253499883</v>
      </c>
      <c r="AI70" s="27">
        <f t="shared" si="63"/>
        <v>413.02083026500065</v>
      </c>
      <c r="AJ70" s="27">
        <f t="shared" si="64"/>
        <v>17.338924404996192</v>
      </c>
      <c r="AK70" s="27">
        <f t="shared" si="65"/>
        <v>473.96054391500195</v>
      </c>
      <c r="AL70" s="27">
        <f t="shared" si="66"/>
        <v>575.22254421329797</v>
      </c>
      <c r="AM70" s="27">
        <f t="shared" si="67"/>
        <v>505.38106880670011</v>
      </c>
      <c r="AN70" s="27">
        <f t="shared" si="68"/>
        <v>663.98819943000444</v>
      </c>
      <c r="AO70" s="27">
        <f t="shared" si="69"/>
        <v>562.01373347378581</v>
      </c>
      <c r="AP70" s="27">
        <f t="shared" si="70"/>
        <v>846.16813070424564</v>
      </c>
      <c r="AQ70" s="27">
        <f t="shared" si="71"/>
        <v>371.9677139678011</v>
      </c>
      <c r="AR70" s="27">
        <f t="shared" si="72"/>
        <v>1834.1253549986991</v>
      </c>
      <c r="AS70" s="27">
        <f t="shared" si="73"/>
        <v>-61.180567833574401</v>
      </c>
      <c r="AT70" s="27">
        <f t="shared" si="74"/>
        <v>181.7576957037416</v>
      </c>
      <c r="AU70" s="27">
        <f t="shared" si="75"/>
        <v>-189.790047847197</v>
      </c>
      <c r="AV70" s="27">
        <f t="shared" si="76"/>
        <v>-30.088490369965882</v>
      </c>
      <c r="AW70" s="27">
        <f t="shared" si="77"/>
        <v>1015.2878123980098</v>
      </c>
      <c r="AX70" s="27">
        <f t="shared" si="78"/>
        <v>1108.9900130000019</v>
      </c>
      <c r="AY70" s="27">
        <f t="shared" si="79"/>
        <v>129.20664443000305</v>
      </c>
      <c r="AZ70" s="27">
        <f t="shared" si="80"/>
        <v>118.88413603000197</v>
      </c>
      <c r="BA70" s="27">
        <f t="shared" si="81"/>
        <v>374.14864147999748</v>
      </c>
      <c r="BB70" s="27">
        <f t="shared" si="82"/>
        <v>577.44034894285699</v>
      </c>
      <c r="BC70" s="27">
        <v>1125.7026461669998</v>
      </c>
      <c r="BD70" s="27">
        <v>221.39679116944748</v>
      </c>
      <c r="BE70" s="27">
        <v>440.55172932144819</v>
      </c>
      <c r="BF70" s="27">
        <v>774.67015001587345</v>
      </c>
      <c r="BG70" s="27">
        <v>-165.23835301247809</v>
      </c>
      <c r="BH70" s="27">
        <v>216.26710728208116</v>
      </c>
      <c r="BI70" s="27">
        <v>-756.73614862970351</v>
      </c>
      <c r="BJ70" s="27">
        <v>-169.17228509764024</v>
      </c>
      <c r="BK70" s="27">
        <v>100.45836020181184</v>
      </c>
      <c r="BL70" s="27">
        <v>71.413772059769542</v>
      </c>
      <c r="BM70" s="27">
        <v>539.31942526237594</v>
      </c>
      <c r="BN70" s="27">
        <v>965.10022716001185</v>
      </c>
      <c r="BO70" s="27">
        <v>42.039809495333003</v>
      </c>
      <c r="BP70" s="27">
        <v>377.16726822303832</v>
      </c>
      <c r="BQ70" s="27">
        <v>-30.147878067470401</v>
      </c>
      <c r="BR70" s="27">
        <v>215.29054513835604</v>
      </c>
      <c r="BS70" s="27">
        <v>502.92084032345952</v>
      </c>
      <c r="BT70" s="27">
        <v>119.77668704484594</v>
      </c>
      <c r="BU70" s="27">
        <v>-267.60804126757802</v>
      </c>
      <c r="BV70" s="27">
        <v>186.17285598285571</v>
      </c>
      <c r="BW70" s="27">
        <v>-122.21009659159563</v>
      </c>
      <c r="BX70" s="27">
        <v>-16.76007954331179</v>
      </c>
      <c r="BY70" s="27">
        <v>316.79096401998379</v>
      </c>
      <c r="BZ70" s="27">
        <v>710.00592591208431</v>
      </c>
      <c r="CA70" s="27">
        <v>-135.50143008299904</v>
      </c>
      <c r="CB70" s="27">
        <v>598.91176921394742</v>
      </c>
      <c r="CC70" s="27">
        <v>-184.77189153154694</v>
      </c>
      <c r="CD70" s="27">
        <v>270.51315723173286</v>
      </c>
      <c r="CE70" s="27">
        <v>2126.7441424329159</v>
      </c>
      <c r="CF70" s="27">
        <v>-1924.761074890321</v>
      </c>
      <c r="CG70" s="27">
        <v>76.60913536500405</v>
      </c>
      <c r="CH70" s="27">
        <v>618.54785485240279</v>
      </c>
      <c r="CI70" s="27">
        <v>627.47195904163868</v>
      </c>
      <c r="CJ70" s="27">
        <v>141.88404724324937</v>
      </c>
      <c r="CK70" s="27">
        <v>-149.74365464527364</v>
      </c>
      <c r="CL70" s="27">
        <v>786.3707864992507</v>
      </c>
      <c r="CM70" s="27">
        <v>-673.55552697960502</v>
      </c>
      <c r="CN70" s="27">
        <v>1086.3440063003936</v>
      </c>
      <c r="CO70" s="27">
        <v>-135.71020260960736</v>
      </c>
      <c r="CP70" s="27">
        <v>140.26330358039627</v>
      </c>
      <c r="CQ70" s="27">
        <v>693.98889643039786</v>
      </c>
      <c r="CR70" s="27">
        <v>-406.80755814961219</v>
      </c>
      <c r="CS70" s="27">
        <v>179.54449024039914</v>
      </c>
      <c r="CT70" s="27">
        <v>-280.02901020960485</v>
      </c>
      <c r="CU70" s="27">
        <v>306.94884754039191</v>
      </c>
      <c r="CV70" s="27">
        <v>196.20792488040931</v>
      </c>
      <c r="CW70" s="27">
        <v>416.08651966038235</v>
      </c>
      <c r="CX70" s="27">
        <v>158.08105378039556</v>
      </c>
      <c r="CY70" s="27">
        <v>-339.76678095901343</v>
      </c>
      <c r="CZ70" s="27">
        <v>-406.38412161900862</v>
      </c>
      <c r="DA70" s="27">
        <v>-641.11463118901725</v>
      </c>
      <c r="DB70" s="27">
        <v>-115.54583183901053</v>
      </c>
      <c r="DC70" s="27">
        <v>445.88460098098619</v>
      </c>
      <c r="DD70" s="27">
        <v>307.23017860098571</v>
      </c>
      <c r="DE70" s="27">
        <v>625.64905742098961</v>
      </c>
      <c r="DF70" s="27">
        <v>787.4077120409861</v>
      </c>
      <c r="DG70" s="27">
        <v>-424.82293453901394</v>
      </c>
      <c r="DH70" s="27">
        <v>-135.37056792901484</v>
      </c>
      <c r="DI70" s="27">
        <v>-186.46710789900806</v>
      </c>
      <c r="DJ70" s="27">
        <v>674.18397853098486</v>
      </c>
      <c r="DK70" s="27">
        <v>-489.13788514833044</v>
      </c>
      <c r="DL70" s="27">
        <v>-303.2113212083359</v>
      </c>
      <c r="DM70" s="27">
        <v>250.25750382166757</v>
      </c>
      <c r="DN70" s="27">
        <v>249.57106184166213</v>
      </c>
      <c r="DO70" s="27">
        <v>22.186722221669015</v>
      </c>
      <c r="DP70" s="27">
        <v>141.26304620166951</v>
      </c>
      <c r="DQ70" s="27">
        <v>439.63264835166495</v>
      </c>
      <c r="DR70" s="27">
        <v>-87.584626758333741</v>
      </c>
      <c r="DS70" s="27">
        <v>-334.70909718833502</v>
      </c>
      <c r="DT70" s="27">
        <v>-266.67386416833182</v>
      </c>
      <c r="DU70" s="27">
        <v>111.23238416166583</v>
      </c>
      <c r="DV70" s="27">
        <v>629.40202392166793</v>
      </c>
      <c r="DW70" s="27">
        <v>-209.0704618633325</v>
      </c>
      <c r="DX70" s="27">
        <v>99.883161776666782</v>
      </c>
      <c r="DY70" s="27">
        <v>684.40984429996365</v>
      </c>
      <c r="DZ70" s="27">
        <v>107.35638822336833</v>
      </c>
      <c r="EA70" s="27">
        <v>188.86082764666648</v>
      </c>
      <c r="EB70" s="27">
        <v>209.16385293666534</v>
      </c>
      <c r="EC70" s="27">
        <v>-316.94732091332912</v>
      </c>
      <c r="ED70" s="27">
        <v>151.46367914666263</v>
      </c>
      <c r="EE70" s="27">
        <v>829.47184119667088</v>
      </c>
      <c r="EF70" s="27">
        <v>-601.45022811333706</v>
      </c>
      <c r="EG70" s="27">
        <v>553.52139246081663</v>
      </c>
      <c r="EH70" s="27">
        <v>609.94256912630624</v>
      </c>
      <c r="EI70" s="27">
        <v>315.18017611547225</v>
      </c>
      <c r="EJ70" s="27">
        <v>210.79911470927379</v>
      </c>
      <c r="EK70" s="27">
        <v>320.1888398794996</v>
      </c>
      <c r="EL70" s="27">
        <v>272.83414317095401</v>
      </c>
      <c r="EM70" s="27">
        <v>-4.6407215827039323</v>
      </c>
      <c r="EN70" s="27">
        <v>103.77429237955101</v>
      </c>
      <c r="EO70" s="27">
        <v>421.61059454209692</v>
      </c>
      <c r="EP70" s="27">
        <v>1628.3035345745263</v>
      </c>
      <c r="EQ70" s="27">
        <v>-215.78877411792433</v>
      </c>
      <c r="ER70" s="27">
        <v>-1033.8263358436229</v>
      </c>
      <c r="ES70" s="27">
        <v>972.23176229560067</v>
      </c>
      <c r="ET70" s="27">
        <v>0.41400571444785328</v>
      </c>
      <c r="EU70" s="27">
        <v>233.82462011343534</v>
      </c>
      <c r="EV70" s="27">
        <v>-274.1613612221758</v>
      </c>
      <c r="EW70" s="27">
        <v>222.09443681248206</v>
      </c>
      <c r="EX70" s="27">
        <v>33.46122847242674</v>
      </c>
      <c r="EY70" s="27">
        <v>367.00060652912811</v>
      </c>
      <c r="EZ70" s="27">
        <v>-590.25188284875185</v>
      </c>
      <c r="FA70" s="27">
        <v>273.17496899335771</v>
      </c>
      <c r="FB70" s="27">
        <v>82.994157713168306</v>
      </c>
      <c r="FC70" s="27">
        <v>-386.2576170764919</v>
      </c>
      <c r="FD70" s="27">
        <v>131.29526778499329</v>
      </c>
      <c r="FE70" s="27">
        <v>958.52271432480211</v>
      </c>
      <c r="FF70" s="27">
        <v>-74.530169711785561</v>
      </c>
      <c r="FG70" s="27">
        <v>1078.8441393933335</v>
      </c>
      <c r="FH70" s="27">
        <v>643.16265381333051</v>
      </c>
      <c r="FI70" s="27">
        <v>-613.01678020666213</v>
      </c>
      <c r="FJ70" s="27">
        <v>1601.6613309133363</v>
      </c>
      <c r="FK70" s="27">
        <v>-278.93156984666842</v>
      </c>
      <c r="FL70" s="27">
        <v>-1193.5231166366648</v>
      </c>
      <c r="FM70" s="27">
        <v>-65.46331620666615</v>
      </c>
      <c r="FN70" s="27">
        <v>515.1548733633299</v>
      </c>
      <c r="FO70" s="27">
        <v>-330.80742112666178</v>
      </c>
      <c r="FP70" s="27">
        <v>63.580955943322124</v>
      </c>
      <c r="FQ70" s="27">
        <v>604.04600846334313</v>
      </c>
      <c r="FR70" s="27">
        <v>-293.47832292666777</v>
      </c>
      <c r="FS70" s="27">
        <v>-168.09154193380988</v>
      </c>
      <c r="FT70" s="27">
        <v>657.79181347333383</v>
      </c>
      <c r="FU70" s="27">
        <v>87.740077403333004</v>
      </c>
      <c r="FV70" s="27">
        <v>602.59326323333448</v>
      </c>
    </row>
    <row r="71" spans="2:270" s="7" customFormat="1" x14ac:dyDescent="0.25">
      <c r="B71" s="26"/>
      <c r="C71" s="33" t="s">
        <v>47</v>
      </c>
      <c r="D71" s="34">
        <f t="shared" si="130"/>
        <v>710.35372971248182</v>
      </c>
      <c r="E71" s="34">
        <f t="shared" si="131"/>
        <v>616.44263011363751</v>
      </c>
      <c r="F71" s="34">
        <f t="shared" si="132"/>
        <v>1213.3961920088652</v>
      </c>
      <c r="G71" s="34">
        <f t="shared" si="133"/>
        <v>707.89248993688409</v>
      </c>
      <c r="H71" s="34">
        <f t="shared" si="134"/>
        <v>889.22815982877353</v>
      </c>
      <c r="I71" s="34">
        <f t="shared" si="135"/>
        <v>718.82892795293719</v>
      </c>
      <c r="J71" s="34">
        <f t="shared" si="136"/>
        <v>126.02734684415123</v>
      </c>
      <c r="K71" s="34">
        <f t="shared" si="137"/>
        <v>571.47577167773591</v>
      </c>
      <c r="L71" s="34">
        <f t="shared" si="138"/>
        <v>-91.15992197389528</v>
      </c>
      <c r="M71" s="34">
        <f t="shared" ref="M71" si="157">+SUM(FG71:FR71)</f>
        <v>-17.396621712849822</v>
      </c>
      <c r="N71" s="34">
        <f t="shared" ref="N71:N72" si="158">+SUM(BC71:BE71)</f>
        <v>73.348378011652926</v>
      </c>
      <c r="O71" s="34">
        <f t="shared" ref="O71:O72" si="159">+SUM(BF71:BH71)</f>
        <v>356.95973607670965</v>
      </c>
      <c r="P71" s="34">
        <f t="shared" ref="P71:P72" si="160">+SUM(BI71:BK71)</f>
        <v>563.83440087637973</v>
      </c>
      <c r="Q71" s="34">
        <f t="shared" ref="Q71:Q72" si="161">+SUM(BL71:BN71)</f>
        <v>-283.78878525226048</v>
      </c>
      <c r="R71" s="34">
        <f t="shared" ref="R71:R72" si="162">+SUM(BO71:BQ71)</f>
        <v>-299.64858140875549</v>
      </c>
      <c r="S71" s="34">
        <f t="shared" ref="S71:S72" si="163">+SUM(BR71:BT71)</f>
        <v>-90.474937807874483</v>
      </c>
      <c r="T71" s="34">
        <f t="shared" ref="T71:T72" si="164">+SUM(BU71:BW71)</f>
        <v>815.40688559982755</v>
      </c>
      <c r="U71" s="34">
        <f t="shared" ref="U71:U72" si="165">+SUM(BX71:BZ71)</f>
        <v>191.15926373043993</v>
      </c>
      <c r="V71" s="34">
        <f t="shared" ref="V71:V72" si="166">+SUM(CA71:CC71)</f>
        <v>-1375.0713432811713</v>
      </c>
      <c r="W71" s="34">
        <f t="shared" ref="W71:W72" si="167">+SUM(CD71:CF71)</f>
        <v>60.267022374038902</v>
      </c>
      <c r="X71" s="34">
        <f t="shared" ref="X71:X72" si="168">+SUM(CG71:CI71)</f>
        <v>-603.35131147274092</v>
      </c>
      <c r="Y71" s="34">
        <f t="shared" ref="Y71:Y72" si="169">+SUM(CJ71:CL71)</f>
        <v>3131.5518243887382</v>
      </c>
      <c r="Z71" s="34">
        <f t="shared" ref="Z71:Z72" si="170">+SUM(CM71:CO71)</f>
        <v>-843.70715092914816</v>
      </c>
      <c r="AA71" s="34">
        <f t="shared" ref="AA71:AA72" si="171">+SUM(CP71:CR71)</f>
        <v>320.3705553019368</v>
      </c>
      <c r="AB71" s="34">
        <f t="shared" ref="AB71:AB72" si="172">+SUM(CS71:CU71)</f>
        <v>97.063032080124003</v>
      </c>
      <c r="AC71" s="34">
        <f t="shared" ref="AC71:AC72" si="173">+SUM(CV71:CX71)</f>
        <v>1134.1660534839716</v>
      </c>
      <c r="AD71" s="34">
        <f t="shared" ref="AD71:AD72" si="174">+SUM(CY71:DA71)</f>
        <v>1182.6039558029884</v>
      </c>
      <c r="AE71" s="34">
        <f t="shared" ref="AE71:AE72" si="175">+SUM(DB71:DD71)</f>
        <v>424.88776512150378</v>
      </c>
      <c r="AF71" s="34">
        <f t="shared" ref="AF71:AF72" si="176">+SUM(DE71:DG71)</f>
        <v>-1033.0460044686388</v>
      </c>
      <c r="AG71" s="34">
        <f t="shared" ref="AG71:AG72" si="177">+SUM(DH71:DJ71)</f>
        <v>314.78244337292006</v>
      </c>
      <c r="AH71" s="34">
        <f t="shared" ref="AH71:AH72" si="178">+SUM(DK71:DM71)</f>
        <v>547.40821689435688</v>
      </c>
      <c r="AI71" s="34">
        <f t="shared" ref="AI71:AI72" si="179">+SUM(DN71:DP71)</f>
        <v>-98.63806447908317</v>
      </c>
      <c r="AJ71" s="34">
        <f t="shared" ref="AJ71:AJ72" si="180">+SUM(DQ71:DS71)</f>
        <v>-380.46919108183869</v>
      </c>
      <c r="AK71" s="34">
        <f t="shared" ref="AK71:AK72" si="181">+SUM(DT71:DV71)</f>
        <v>650.52796661950219</v>
      </c>
      <c r="AL71" s="34">
        <f t="shared" ref="AL71:AL72" si="182">+SUM(DW71:DY71)</f>
        <v>130.4856674825285</v>
      </c>
      <c r="AM71" s="34">
        <f t="shared" ref="AM71:AM72" si="183">+SUM(DZ71:EB71)</f>
        <v>227.15798047356188</v>
      </c>
      <c r="AN71" s="34">
        <f t="shared" ref="AN71:AN72" si="184">+SUM(EC71:EE71)</f>
        <v>-147.50499380580177</v>
      </c>
      <c r="AO71" s="34">
        <f t="shared" ref="AO71:AO72" si="185">+SUM(EF71:EH71)</f>
        <v>-84.111307306137405</v>
      </c>
      <c r="AP71" s="34">
        <f t="shared" ref="AP71:AP72" si="186">+SUM(EI71:EK71)</f>
        <v>-296.46287477103454</v>
      </c>
      <c r="AQ71" s="34">
        <f t="shared" ref="AQ71:AQ72" si="187">+SUM(EL71:EN71)</f>
        <v>135.19006995141802</v>
      </c>
      <c r="AR71" s="34">
        <f t="shared" ref="AR71:AR72" si="188">+SUM(EO71:EQ71)</f>
        <v>123.29088611411163</v>
      </c>
      <c r="AS71" s="34">
        <f t="shared" ref="AS71:AS72" si="189">+SUM(ER71:ET71)</f>
        <v>609.45769038324079</v>
      </c>
      <c r="AT71" s="34">
        <f t="shared" ref="AT71:AT72" si="190">+SUM(EU71:EW71)</f>
        <v>-38.15730561561594</v>
      </c>
      <c r="AU71" s="34">
        <f t="shared" ref="AU71:AU72" si="191">+SUM(EX71:EZ71)</f>
        <v>-114.94838138304254</v>
      </c>
      <c r="AV71" s="34">
        <f t="shared" ref="AV71:AV72" si="192">+SUM(FA71:FC71)</f>
        <v>162.81762391863924</v>
      </c>
      <c r="AW71" s="34">
        <f t="shared" ref="AW71:AW72" si="193">+SUM(FD71:FF71)</f>
        <v>-100.87185889387604</v>
      </c>
      <c r="AX71" s="34">
        <f t="shared" ref="AX71:AX72" si="194">+SUM(FG71:FI71)</f>
        <v>218.06142673581417</v>
      </c>
      <c r="AY71" s="34">
        <f t="shared" ref="AY71:AY72" si="195">+SUM(FJ71:FL71)</f>
        <v>101.22537739875344</v>
      </c>
      <c r="AZ71" s="34">
        <f t="shared" ref="AZ71:AZ72" si="196">+SUM(FM71:FO71)</f>
        <v>-665.20523451879239</v>
      </c>
      <c r="BA71" s="34">
        <f t="shared" ref="BA71:BA72" si="197">+SUM(FP71:FR71)</f>
        <v>328.52180867137503</v>
      </c>
      <c r="BB71" s="34">
        <f t="shared" ref="BB71:BB72" si="198">+SUM(FS71:FU71)</f>
        <v>-365.22865237839676</v>
      </c>
      <c r="BC71" s="34">
        <f>+BC7-BC9-BC52-BC56-BC57-BC58-BC59-BC60-BC61-BC62-BC63-BC64-BC65-BC66-BC70</f>
        <v>-644.22652556975038</v>
      </c>
      <c r="BD71" s="34">
        <f t="shared" ref="BD71:CX71" si="199">+BD7-BD9-BD52-BD56-BD57-BD58-BD59-BD60-BD61-BD62-BD63-BD64-BD65-BD66-BD70</f>
        <v>516.97047702249949</v>
      </c>
      <c r="BE71" s="34">
        <f t="shared" si="199"/>
        <v>200.60442655890381</v>
      </c>
      <c r="BF71" s="34">
        <f t="shared" si="199"/>
        <v>412.00186062798196</v>
      </c>
      <c r="BG71" s="34">
        <f t="shared" si="199"/>
        <v>89.001420276471123</v>
      </c>
      <c r="BH71" s="34">
        <f t="shared" si="199"/>
        <v>-144.0435448277434</v>
      </c>
      <c r="BI71" s="34">
        <f t="shared" si="199"/>
        <v>91.701608466449784</v>
      </c>
      <c r="BJ71" s="34">
        <f t="shared" si="199"/>
        <v>471.70461318177092</v>
      </c>
      <c r="BK71" s="34">
        <f t="shared" si="199"/>
        <v>0.42817922815896736</v>
      </c>
      <c r="BL71" s="34">
        <f t="shared" si="199"/>
        <v>484.16281257227394</v>
      </c>
      <c r="BM71" s="34">
        <f t="shared" si="199"/>
        <v>234.82320509326553</v>
      </c>
      <c r="BN71" s="34">
        <f t="shared" si="199"/>
        <v>-1002.7748029178</v>
      </c>
      <c r="BO71" s="34">
        <f t="shared" si="199"/>
        <v>-6.4772389738553215</v>
      </c>
      <c r="BP71" s="34">
        <f t="shared" si="199"/>
        <v>79.416918719120588</v>
      </c>
      <c r="BQ71" s="34">
        <f t="shared" si="199"/>
        <v>-372.58826115402076</v>
      </c>
      <c r="BR71" s="34">
        <f t="shared" si="199"/>
        <v>2.0449353537083539</v>
      </c>
      <c r="BS71" s="34">
        <f t="shared" si="199"/>
        <v>228.21828758714082</v>
      </c>
      <c r="BT71" s="34">
        <f t="shared" si="199"/>
        <v>-320.73816074872366</v>
      </c>
      <c r="BU71" s="34">
        <f t="shared" si="199"/>
        <v>393.28311664391396</v>
      </c>
      <c r="BV71" s="34">
        <f t="shared" si="199"/>
        <v>162.92625370840557</v>
      </c>
      <c r="BW71" s="34">
        <f t="shared" si="199"/>
        <v>259.19751524750808</v>
      </c>
      <c r="BX71" s="34">
        <f t="shared" si="199"/>
        <v>412.196091151904</v>
      </c>
      <c r="BY71" s="34">
        <f t="shared" si="199"/>
        <v>-58.039652157674709</v>
      </c>
      <c r="BZ71" s="34">
        <f t="shared" si="199"/>
        <v>-162.99717526378936</v>
      </c>
      <c r="CA71" s="34">
        <f t="shared" si="199"/>
        <v>-553.6462579270169</v>
      </c>
      <c r="CB71" s="34">
        <f t="shared" si="199"/>
        <v>-662.46568732365427</v>
      </c>
      <c r="CC71" s="34">
        <f t="shared" si="199"/>
        <v>-158.95939803050004</v>
      </c>
      <c r="CD71" s="34">
        <f t="shared" si="199"/>
        <v>-178.91196155386763</v>
      </c>
      <c r="CE71" s="34">
        <f t="shared" si="199"/>
        <v>-121.78472690459785</v>
      </c>
      <c r="CF71" s="34">
        <f t="shared" si="199"/>
        <v>360.96371083250438</v>
      </c>
      <c r="CG71" s="34">
        <f t="shared" si="199"/>
        <v>-516.38376600569677</v>
      </c>
      <c r="CH71" s="34">
        <f t="shared" si="199"/>
        <v>91.446469559392767</v>
      </c>
      <c r="CI71" s="34">
        <f t="shared" si="199"/>
        <v>-178.41401502643691</v>
      </c>
      <c r="CJ71" s="34">
        <f t="shared" si="199"/>
        <v>400.30124557545219</v>
      </c>
      <c r="CK71" s="34">
        <f t="shared" si="199"/>
        <v>679.43761272126358</v>
      </c>
      <c r="CL71" s="34">
        <f t="shared" si="199"/>
        <v>2051.8129660920226</v>
      </c>
      <c r="CM71" s="34">
        <f t="shared" si="199"/>
        <v>-1037.1798613930901</v>
      </c>
      <c r="CN71" s="34">
        <f t="shared" si="199"/>
        <v>-432.57970286407317</v>
      </c>
      <c r="CO71" s="34">
        <f t="shared" si="199"/>
        <v>626.05241332801506</v>
      </c>
      <c r="CP71" s="34">
        <f t="shared" si="199"/>
        <v>46.823566812121157</v>
      </c>
      <c r="CQ71" s="34">
        <f t="shared" si="199"/>
        <v>-146.07391099970619</v>
      </c>
      <c r="CR71" s="34">
        <f t="shared" si="199"/>
        <v>419.62089948952183</v>
      </c>
      <c r="CS71" s="34">
        <f t="shared" si="199"/>
        <v>266.58786740084088</v>
      </c>
      <c r="CT71" s="34">
        <f t="shared" si="199"/>
        <v>256.12618067828032</v>
      </c>
      <c r="CU71" s="34">
        <f t="shared" si="199"/>
        <v>-425.6510159989972</v>
      </c>
      <c r="CV71" s="34">
        <f t="shared" si="199"/>
        <v>-192.43113944175025</v>
      </c>
      <c r="CW71" s="34">
        <f t="shared" si="199"/>
        <v>480.28418648782849</v>
      </c>
      <c r="CX71" s="34">
        <f t="shared" si="199"/>
        <v>846.31300643789325</v>
      </c>
      <c r="CY71" s="34">
        <f>+CY7-CY9-CY52-CY56-CY57-CY58-CY59-CY60-CY61-CY62-CY63-CY64-CY65-CY66-CY70</f>
        <v>733.00359373391757</v>
      </c>
      <c r="CZ71" s="34">
        <f t="shared" ref="CZ71:DJ71" si="200">+CZ7-CZ9-CZ52-CZ56-CZ57-CZ58-CZ59-CZ60-CZ61-CZ62-CZ63-CZ64-CZ65-CZ66-CZ70</f>
        <v>-122.75029082867832</v>
      </c>
      <c r="DA71" s="34">
        <f t="shared" si="200"/>
        <v>572.350652897749</v>
      </c>
      <c r="DB71" s="34">
        <f t="shared" si="200"/>
        <v>242.00996384492797</v>
      </c>
      <c r="DC71" s="34">
        <f t="shared" si="200"/>
        <v>-954.87025201221445</v>
      </c>
      <c r="DD71" s="34">
        <f t="shared" si="200"/>
        <v>1137.7480532887903</v>
      </c>
      <c r="DE71" s="34">
        <f t="shared" si="200"/>
        <v>-798.18834461028882</v>
      </c>
      <c r="DF71" s="34">
        <f t="shared" si="200"/>
        <v>-66.214251484922897</v>
      </c>
      <c r="DG71" s="34">
        <f t="shared" si="200"/>
        <v>-168.64340837342712</v>
      </c>
      <c r="DH71" s="34">
        <f t="shared" si="200"/>
        <v>445.79819399933882</v>
      </c>
      <c r="DI71" s="34">
        <f t="shared" si="200"/>
        <v>190.57407571995026</v>
      </c>
      <c r="DJ71" s="34">
        <f t="shared" si="200"/>
        <v>-321.58982634636902</v>
      </c>
      <c r="DK71" s="34">
        <f>+DK7-DK9-DK52-DK56-DK57-DK58-DK59-DK60-DK61-DK62-DK63-DK64-DK65-DK66-DK70</f>
        <v>144.95832096792111</v>
      </c>
      <c r="DL71" s="34">
        <f t="shared" ref="DL71:FV71" si="201">+DL7-DL9-DL52-DL56-DL57-DL58-DL59-DL60-DL61-DL62-DL63-DL64-DL65-DL66-DL70</f>
        <v>363.86129428232528</v>
      </c>
      <c r="DM71" s="34">
        <f t="shared" si="201"/>
        <v>38.58860164411044</v>
      </c>
      <c r="DN71" s="34">
        <f t="shared" si="201"/>
        <v>-38.764504041130436</v>
      </c>
      <c r="DO71" s="34">
        <f t="shared" si="201"/>
        <v>-48.308257182686759</v>
      </c>
      <c r="DP71" s="34">
        <f t="shared" si="201"/>
        <v>-11.565303255265974</v>
      </c>
      <c r="DQ71" s="34">
        <f t="shared" si="201"/>
        <v>-126.48419695674437</v>
      </c>
      <c r="DR71" s="34">
        <f t="shared" si="201"/>
        <v>-140.57615768785718</v>
      </c>
      <c r="DS71" s="34">
        <f t="shared" si="201"/>
        <v>-113.40883643723714</v>
      </c>
      <c r="DT71" s="34">
        <f t="shared" si="201"/>
        <v>207.80312441621774</v>
      </c>
      <c r="DU71" s="34">
        <f t="shared" si="201"/>
        <v>-526.253923532626</v>
      </c>
      <c r="DV71" s="34">
        <f t="shared" si="201"/>
        <v>968.97876573591043</v>
      </c>
      <c r="DW71" s="34">
        <f t="shared" si="201"/>
        <v>21.271851670745463</v>
      </c>
      <c r="DX71" s="34">
        <f t="shared" si="201"/>
        <v>-196.01366726135069</v>
      </c>
      <c r="DY71" s="34">
        <f t="shared" si="201"/>
        <v>305.22748307313373</v>
      </c>
      <c r="DZ71" s="34">
        <f t="shared" si="201"/>
        <v>-66.677560001629502</v>
      </c>
      <c r="EA71" s="34">
        <f t="shared" si="201"/>
        <v>416.9899872083239</v>
      </c>
      <c r="EB71" s="34">
        <f t="shared" si="201"/>
        <v>-123.15444673313252</v>
      </c>
      <c r="EC71" s="34">
        <f t="shared" si="201"/>
        <v>77.112328039460863</v>
      </c>
      <c r="ED71" s="34">
        <f t="shared" si="201"/>
        <v>21.508673863560688</v>
      </c>
      <c r="EE71" s="34">
        <f t="shared" si="201"/>
        <v>-246.12599570882333</v>
      </c>
      <c r="EF71" s="34">
        <f t="shared" si="201"/>
        <v>-189.36134479909515</v>
      </c>
      <c r="EG71" s="34">
        <f t="shared" si="201"/>
        <v>169.75986919569266</v>
      </c>
      <c r="EH71" s="34">
        <f t="shared" si="201"/>
        <v>-64.509831702734914</v>
      </c>
      <c r="EI71" s="34">
        <f t="shared" si="201"/>
        <v>182.47072446250331</v>
      </c>
      <c r="EJ71" s="34">
        <f t="shared" si="201"/>
        <v>-141.38370563902365</v>
      </c>
      <c r="EK71" s="34">
        <f t="shared" si="201"/>
        <v>-337.54989359451423</v>
      </c>
      <c r="EL71" s="34">
        <f t="shared" si="201"/>
        <v>232.789215643999</v>
      </c>
      <c r="EM71" s="34">
        <f t="shared" si="201"/>
        <v>-162.0391521773916</v>
      </c>
      <c r="EN71" s="34">
        <f t="shared" si="201"/>
        <v>64.440006484810624</v>
      </c>
      <c r="EO71" s="34">
        <f t="shared" si="201"/>
        <v>132.08115141250016</v>
      </c>
      <c r="EP71" s="34">
        <f t="shared" si="201"/>
        <v>-87.923248069579813</v>
      </c>
      <c r="EQ71" s="34">
        <f t="shared" si="201"/>
        <v>79.13298277119128</v>
      </c>
      <c r="ER71" s="34">
        <f t="shared" si="201"/>
        <v>25.863770375438548</v>
      </c>
      <c r="ES71" s="34">
        <f t="shared" si="201"/>
        <v>-289.08302175972676</v>
      </c>
      <c r="ET71" s="34">
        <f t="shared" si="201"/>
        <v>872.676941767529</v>
      </c>
      <c r="EU71" s="34">
        <f t="shared" si="201"/>
        <v>-0.50799015465867114</v>
      </c>
      <c r="EV71" s="34">
        <f t="shared" si="201"/>
        <v>-8.1279054139051823</v>
      </c>
      <c r="EW71" s="34">
        <f t="shared" si="201"/>
        <v>-29.521410047052086</v>
      </c>
      <c r="EX71" s="34">
        <f t="shared" si="201"/>
        <v>-118.72340221420575</v>
      </c>
      <c r="EY71" s="34">
        <f t="shared" si="201"/>
        <v>-105.31855111767157</v>
      </c>
      <c r="EZ71" s="34">
        <f t="shared" si="201"/>
        <v>109.09357194883478</v>
      </c>
      <c r="FA71" s="34">
        <f t="shared" si="201"/>
        <v>-162.73498697810925</v>
      </c>
      <c r="FB71" s="34">
        <f t="shared" si="201"/>
        <v>-30.843211065995604</v>
      </c>
      <c r="FC71" s="34">
        <f t="shared" si="201"/>
        <v>356.39582196274409</v>
      </c>
      <c r="FD71" s="34">
        <f t="shared" si="201"/>
        <v>-124.27355555065017</v>
      </c>
      <c r="FE71" s="34">
        <f t="shared" si="201"/>
        <v>-219.42274038530104</v>
      </c>
      <c r="FF71" s="34">
        <f t="shared" si="201"/>
        <v>242.82443704207515</v>
      </c>
      <c r="FG71" s="34">
        <f t="shared" si="201"/>
        <v>212.64696344647609</v>
      </c>
      <c r="FH71" s="34">
        <f t="shared" si="201"/>
        <v>220.53957882412988</v>
      </c>
      <c r="FI71" s="34">
        <f t="shared" si="201"/>
        <v>-215.1251155347918</v>
      </c>
      <c r="FJ71" s="34">
        <f t="shared" si="201"/>
        <v>245.0975510365115</v>
      </c>
      <c r="FK71" s="34">
        <f t="shared" si="201"/>
        <v>-183.1311421690163</v>
      </c>
      <c r="FL71" s="34">
        <f t="shared" si="201"/>
        <v>39.258968531258233</v>
      </c>
      <c r="FM71" s="34">
        <f t="shared" si="201"/>
        <v>-371.25930209572027</v>
      </c>
      <c r="FN71" s="34">
        <f t="shared" si="201"/>
        <v>-99.77764126714527</v>
      </c>
      <c r="FO71" s="34">
        <f t="shared" si="201"/>
        <v>-194.16829115592691</v>
      </c>
      <c r="FP71" s="34">
        <f t="shared" si="201"/>
        <v>21.66630854240293</v>
      </c>
      <c r="FQ71" s="34">
        <f t="shared" si="201"/>
        <v>43.72075024377466</v>
      </c>
      <c r="FR71" s="34">
        <f t="shared" si="201"/>
        <v>263.13474988519744</v>
      </c>
      <c r="FS71" s="34">
        <f t="shared" si="201"/>
        <v>-139.76815116522619</v>
      </c>
      <c r="FT71" s="34">
        <f t="shared" si="201"/>
        <v>188.20530415035694</v>
      </c>
      <c r="FU71" s="34">
        <f t="shared" si="201"/>
        <v>-413.66580536352751</v>
      </c>
      <c r="FV71" s="34">
        <f t="shared" si="201"/>
        <v>-209.73260656952345</v>
      </c>
    </row>
    <row r="72" spans="2:270" s="7" customFormat="1" x14ac:dyDescent="0.25">
      <c r="B72" s="35" t="s">
        <v>59</v>
      </c>
      <c r="C72" s="35" t="s">
        <v>61</v>
      </c>
      <c r="D72" s="36">
        <f t="shared" si="130"/>
        <v>7924.7264592102292</v>
      </c>
      <c r="E72" s="36">
        <f t="shared" si="131"/>
        <v>8323.7797267555034</v>
      </c>
      <c r="F72" s="36">
        <f t="shared" si="132"/>
        <v>6734.3023792776057</v>
      </c>
      <c r="G72" s="36">
        <f t="shared" si="133"/>
        <v>10114.401437091819</v>
      </c>
      <c r="H72" s="36">
        <f t="shared" si="134"/>
        <v>6098.1907408787065</v>
      </c>
      <c r="I72" s="36">
        <f t="shared" si="135"/>
        <v>3065.6723640525433</v>
      </c>
      <c r="J72" s="36">
        <f t="shared" si="136"/>
        <v>3683.4228860328581</v>
      </c>
      <c r="K72" s="36">
        <f t="shared" si="137"/>
        <v>7095.5052057901066</v>
      </c>
      <c r="L72" s="36">
        <f t="shared" ref="L72" si="202">+L8+L51</f>
        <v>1786.1725478963108</v>
      </c>
      <c r="M72" s="36">
        <f>+M8+M51</f>
        <v>21.075876811229136</v>
      </c>
      <c r="N72" s="36">
        <f t="shared" si="158"/>
        <v>527.66771613407036</v>
      </c>
      <c r="O72" s="36">
        <f t="shared" si="159"/>
        <v>660.16005183025447</v>
      </c>
      <c r="P72" s="36">
        <f t="shared" si="160"/>
        <v>1656.9657000095563</v>
      </c>
      <c r="Q72" s="36">
        <f t="shared" si="161"/>
        <v>5079.9329912363482</v>
      </c>
      <c r="R72" s="36">
        <f t="shared" si="162"/>
        <v>463.33766241072601</v>
      </c>
      <c r="S72" s="36">
        <f t="shared" si="163"/>
        <v>634.95018130654171</v>
      </c>
      <c r="T72" s="36">
        <f t="shared" si="164"/>
        <v>2138.0748567128771</v>
      </c>
      <c r="U72" s="36">
        <f t="shared" si="165"/>
        <v>5087.41702632536</v>
      </c>
      <c r="V72" s="36">
        <f t="shared" si="166"/>
        <v>309.44991061298276</v>
      </c>
      <c r="W72" s="36">
        <f t="shared" si="167"/>
        <v>623.2135404041021</v>
      </c>
      <c r="X72" s="36">
        <f t="shared" si="168"/>
        <v>938.73374191533298</v>
      </c>
      <c r="Y72" s="36">
        <f t="shared" si="169"/>
        <v>4862.9051863451878</v>
      </c>
      <c r="Z72" s="36">
        <f t="shared" si="170"/>
        <v>1743.188443166559</v>
      </c>
      <c r="AA72" s="36">
        <f t="shared" si="171"/>
        <v>1416.8989205868934</v>
      </c>
      <c r="AB72" s="36">
        <f t="shared" si="172"/>
        <v>2002.4124576589536</v>
      </c>
      <c r="AC72" s="36">
        <f t="shared" si="173"/>
        <v>4951.9016156794141</v>
      </c>
      <c r="AD72" s="36">
        <f t="shared" si="174"/>
        <v>807.25426376923258</v>
      </c>
      <c r="AE72" s="36">
        <f t="shared" si="175"/>
        <v>731.3272480583596</v>
      </c>
      <c r="AF72" s="36">
        <f t="shared" si="176"/>
        <v>601.98264098298785</v>
      </c>
      <c r="AG72" s="36">
        <f t="shared" si="177"/>
        <v>3957.6265880681262</v>
      </c>
      <c r="AH72" s="36">
        <f t="shared" si="178"/>
        <v>-74.642221286841391</v>
      </c>
      <c r="AI72" s="36">
        <f t="shared" si="179"/>
        <v>-73.387481740147905</v>
      </c>
      <c r="AJ72" s="36">
        <f t="shared" si="180"/>
        <v>676.26362227102629</v>
      </c>
      <c r="AK72" s="36">
        <f t="shared" si="181"/>
        <v>2537.4384448085061</v>
      </c>
      <c r="AL72" s="36">
        <f t="shared" si="182"/>
        <v>60.966193082043674</v>
      </c>
      <c r="AM72" s="36">
        <f t="shared" si="183"/>
        <v>-39.255509844185099</v>
      </c>
      <c r="AN72" s="36">
        <f t="shared" si="184"/>
        <v>693.36108713220187</v>
      </c>
      <c r="AO72" s="36">
        <f t="shared" si="185"/>
        <v>2968.3511156627974</v>
      </c>
      <c r="AP72" s="36">
        <f t="shared" si="186"/>
        <v>-312.76170048713311</v>
      </c>
      <c r="AQ72" s="36">
        <f t="shared" si="187"/>
        <v>2343.213324886472</v>
      </c>
      <c r="AR72" s="36">
        <f t="shared" si="188"/>
        <v>1373.2475163458125</v>
      </c>
      <c r="AS72" s="36">
        <f t="shared" si="189"/>
        <v>3691.8060650449552</v>
      </c>
      <c r="AT72" s="36">
        <f t="shared" si="190"/>
        <v>-109.71593791854271</v>
      </c>
      <c r="AU72" s="36">
        <f t="shared" si="191"/>
        <v>-48.268794044942808</v>
      </c>
      <c r="AV72" s="36">
        <f t="shared" si="192"/>
        <v>-161.46285308114329</v>
      </c>
      <c r="AW72" s="36">
        <f t="shared" si="193"/>
        <v>2105.6201329409391</v>
      </c>
      <c r="AX72" s="36">
        <f t="shared" si="194"/>
        <v>-857.40262637013609</v>
      </c>
      <c r="AY72" s="36">
        <f t="shared" si="195"/>
        <v>-966.58172400890362</v>
      </c>
      <c r="AZ72" s="36">
        <f t="shared" si="196"/>
        <v>-620.65982115639144</v>
      </c>
      <c r="BA72" s="36">
        <f t="shared" si="197"/>
        <v>2465.7200483466604</v>
      </c>
      <c r="BB72" s="36">
        <f t="shared" si="198"/>
        <v>-209.27349442571642</v>
      </c>
      <c r="BC72" s="36">
        <f>+BC8+BC51</f>
        <v>-864.85370507988034</v>
      </c>
      <c r="BD72" s="36">
        <f t="shared" ref="BD72:BM72" si="203">+BD8+BD51</f>
        <v>821.53086184143115</v>
      </c>
      <c r="BE72" s="36">
        <f t="shared" si="203"/>
        <v>570.99055937251956</v>
      </c>
      <c r="BF72" s="36">
        <f t="shared" si="203"/>
        <v>-307.16515596285052</v>
      </c>
      <c r="BG72" s="36">
        <f t="shared" si="203"/>
        <v>85.145493756388504</v>
      </c>
      <c r="BH72" s="36">
        <f t="shared" si="203"/>
        <v>882.17971403671652</v>
      </c>
      <c r="BI72" s="36">
        <f t="shared" si="203"/>
        <v>97.221945694368571</v>
      </c>
      <c r="BJ72" s="36">
        <f t="shared" si="203"/>
        <v>836.13903410515047</v>
      </c>
      <c r="BK72" s="36">
        <f t="shared" si="203"/>
        <v>723.60472021003727</v>
      </c>
      <c r="BL72" s="36">
        <f t="shared" si="203"/>
        <v>769.49192755073125</v>
      </c>
      <c r="BM72" s="36">
        <f t="shared" si="203"/>
        <v>1209.3182501335555</v>
      </c>
      <c r="BN72" s="36">
        <f>+BN8+BN51</f>
        <v>3101.1228135520614</v>
      </c>
      <c r="BO72" s="36">
        <f>+BO8+BO51</f>
        <v>-703.38272836686792</v>
      </c>
      <c r="BP72" s="36">
        <f t="shared" ref="BP72:BZ72" si="204">+BP8+BP51</f>
        <v>797.24704890935948</v>
      </c>
      <c r="BQ72" s="36">
        <f t="shared" si="204"/>
        <v>369.47334186823446</v>
      </c>
      <c r="BR72" s="36">
        <f t="shared" si="204"/>
        <v>133.73906158044701</v>
      </c>
      <c r="BS72" s="36">
        <f t="shared" si="204"/>
        <v>204.82206970291688</v>
      </c>
      <c r="BT72" s="36">
        <f t="shared" si="204"/>
        <v>296.38905002317779</v>
      </c>
      <c r="BU72" s="36">
        <f t="shared" si="204"/>
        <v>683.62974339460015</v>
      </c>
      <c r="BV72" s="36">
        <f t="shared" si="204"/>
        <v>820.56471522354332</v>
      </c>
      <c r="BW72" s="36">
        <f t="shared" si="204"/>
        <v>633.88039809473366</v>
      </c>
      <c r="BX72" s="36">
        <f t="shared" si="204"/>
        <v>974.68985741992788</v>
      </c>
      <c r="BY72" s="36">
        <f t="shared" si="204"/>
        <v>736.80829720281884</v>
      </c>
      <c r="BZ72" s="36">
        <f t="shared" si="204"/>
        <v>3375.9188717026127</v>
      </c>
      <c r="CA72" s="36">
        <f>+CA8+CA51</f>
        <v>-638.71095281635803</v>
      </c>
      <c r="CB72" s="36">
        <f t="shared" ref="CB72:CL72" si="205">+CB8+CB51</f>
        <v>243.66906636424392</v>
      </c>
      <c r="CC72" s="36">
        <f t="shared" si="205"/>
        <v>704.49179706509688</v>
      </c>
      <c r="CD72" s="36">
        <f t="shared" si="205"/>
        <v>-466.30814988028305</v>
      </c>
      <c r="CE72" s="36">
        <f t="shared" si="205"/>
        <v>570.55129379484333</v>
      </c>
      <c r="CF72" s="36">
        <f t="shared" si="205"/>
        <v>518.97039648954183</v>
      </c>
      <c r="CG72" s="36">
        <f t="shared" si="205"/>
        <v>-404.59356026479816</v>
      </c>
      <c r="CH72" s="36">
        <f t="shared" si="205"/>
        <v>708.09736060970738</v>
      </c>
      <c r="CI72" s="36">
        <f t="shared" si="205"/>
        <v>635.22994157042376</v>
      </c>
      <c r="CJ72" s="36">
        <f t="shared" si="205"/>
        <v>832.51978585106281</v>
      </c>
      <c r="CK72" s="36">
        <f t="shared" si="205"/>
        <v>734.16243775423118</v>
      </c>
      <c r="CL72" s="36">
        <f t="shared" si="205"/>
        <v>3296.2229627398933</v>
      </c>
      <c r="CM72" s="36">
        <f>+CM8+CM51</f>
        <v>-294.87761359511569</v>
      </c>
      <c r="CN72" s="36">
        <f t="shared" ref="CN72:CX72" si="206">+CN8+CN51</f>
        <v>939.23188675736355</v>
      </c>
      <c r="CO72" s="36">
        <f t="shared" si="206"/>
        <v>1098.8341700043111</v>
      </c>
      <c r="CP72" s="36">
        <f t="shared" si="206"/>
        <v>51.527975615964323</v>
      </c>
      <c r="CQ72" s="36">
        <f t="shared" si="206"/>
        <v>563.75393681190462</v>
      </c>
      <c r="CR72" s="36">
        <f t="shared" si="206"/>
        <v>801.61700815902441</v>
      </c>
      <c r="CS72" s="36">
        <f t="shared" si="206"/>
        <v>387.73239207917914</v>
      </c>
      <c r="CT72" s="36">
        <f t="shared" si="206"/>
        <v>666.23742283536808</v>
      </c>
      <c r="CU72" s="36">
        <f t="shared" si="206"/>
        <v>948.44264274440638</v>
      </c>
      <c r="CV72" s="36">
        <f t="shared" si="206"/>
        <v>709.49462387590665</v>
      </c>
      <c r="CW72" s="36">
        <f t="shared" si="206"/>
        <v>1255.3897708936404</v>
      </c>
      <c r="CX72" s="36">
        <f t="shared" si="206"/>
        <v>2987.0172209098673</v>
      </c>
      <c r="CY72" s="36">
        <f>+CY8+CY51</f>
        <v>-699.70564006936593</v>
      </c>
      <c r="CZ72" s="36">
        <f t="shared" ref="CZ72:DJ72" si="207">+CZ8+CZ51</f>
        <v>563.37215843626996</v>
      </c>
      <c r="DA72" s="36">
        <f t="shared" si="207"/>
        <v>943.58774540232855</v>
      </c>
      <c r="DB72" s="36">
        <f t="shared" si="207"/>
        <v>-26.498886759849029</v>
      </c>
      <c r="DC72" s="36">
        <f t="shared" si="207"/>
        <v>193.63631184036603</v>
      </c>
      <c r="DD72" s="36">
        <f t="shared" si="207"/>
        <v>564.1898229778426</v>
      </c>
      <c r="DE72" s="36">
        <f t="shared" si="207"/>
        <v>-102.58141824682848</v>
      </c>
      <c r="DF72" s="36">
        <f t="shared" si="207"/>
        <v>658.38849597765511</v>
      </c>
      <c r="DG72" s="36">
        <f t="shared" si="207"/>
        <v>46.175563252161169</v>
      </c>
      <c r="DH72" s="36">
        <f t="shared" si="207"/>
        <v>395.20476538210141</v>
      </c>
      <c r="DI72" s="36">
        <f t="shared" si="207"/>
        <v>678.06545445313031</v>
      </c>
      <c r="DJ72" s="36">
        <f t="shared" si="207"/>
        <v>2884.3563682328945</v>
      </c>
      <c r="DK72" s="36">
        <f>+DK8+DK51</f>
        <v>-696.7374287081966</v>
      </c>
      <c r="DL72" s="36">
        <f t="shared" ref="DL72:DV72" si="208">+DL8+DL51</f>
        <v>178.77392527088253</v>
      </c>
      <c r="DM72" s="36">
        <f t="shared" si="208"/>
        <v>443.32128215047271</v>
      </c>
      <c r="DN72" s="36">
        <f t="shared" si="208"/>
        <v>-246.75279994472524</v>
      </c>
      <c r="DO72" s="36">
        <f t="shared" si="208"/>
        <v>-136.76786719715255</v>
      </c>
      <c r="DP72" s="36">
        <f t="shared" si="208"/>
        <v>310.13318540172986</v>
      </c>
      <c r="DQ72" s="36">
        <f t="shared" si="208"/>
        <v>165.21571307346085</v>
      </c>
      <c r="DR72" s="36">
        <f t="shared" si="208"/>
        <v>31.199596553543415</v>
      </c>
      <c r="DS72" s="36">
        <f t="shared" si="208"/>
        <v>479.84831264402203</v>
      </c>
      <c r="DT72" s="36">
        <f t="shared" si="208"/>
        <v>206.47657842481888</v>
      </c>
      <c r="DU72" s="36">
        <f t="shared" si="208"/>
        <v>-56.815027016223098</v>
      </c>
      <c r="DV72" s="36">
        <f t="shared" si="208"/>
        <v>2387.7768933999105</v>
      </c>
      <c r="DW72" s="36">
        <v>-465.48464484025567</v>
      </c>
      <c r="DX72" s="36">
        <v>140.72258139107637</v>
      </c>
      <c r="DY72" s="36">
        <v>385.728256531223</v>
      </c>
      <c r="DZ72" s="36">
        <v>-344.18449763372337</v>
      </c>
      <c r="EA72" s="36">
        <v>-41.863389401473171</v>
      </c>
      <c r="EB72" s="36">
        <v>346.79237719101144</v>
      </c>
      <c r="EC72" s="36">
        <v>524.46870416566162</v>
      </c>
      <c r="ED72" s="36">
        <v>77.664840011363083</v>
      </c>
      <c r="EE72" s="36">
        <v>91.227542955177114</v>
      </c>
      <c r="EF72" s="36">
        <v>155.3825065989696</v>
      </c>
      <c r="EG72" s="36">
        <v>749.54326992004098</v>
      </c>
      <c r="EH72" s="36">
        <f t="shared" ref="EH72:EY72" si="209">+EH8+EH51</f>
        <v>2063.4253391437869</v>
      </c>
      <c r="EI72" s="36">
        <f t="shared" si="209"/>
        <v>-374.52581657863954</v>
      </c>
      <c r="EJ72" s="36">
        <f t="shared" si="209"/>
        <v>114.84892547954817</v>
      </c>
      <c r="EK72" s="36">
        <f t="shared" si="209"/>
        <v>-53.084809388041776</v>
      </c>
      <c r="EL72" s="36">
        <f t="shared" si="209"/>
        <v>398.85304432795101</v>
      </c>
      <c r="EM72" s="36">
        <f t="shared" si="209"/>
        <v>850.78432659267423</v>
      </c>
      <c r="EN72" s="36">
        <f t="shared" si="209"/>
        <v>1093.5759539658468</v>
      </c>
      <c r="EO72" s="36">
        <f t="shared" si="209"/>
        <v>816.6080976655262</v>
      </c>
      <c r="EP72" s="36">
        <f t="shared" si="209"/>
        <v>760.56322901114163</v>
      </c>
      <c r="EQ72" s="36">
        <f t="shared" si="209"/>
        <v>-203.92381033085525</v>
      </c>
      <c r="ER72" s="36">
        <f t="shared" si="209"/>
        <v>662.75820044264742</v>
      </c>
      <c r="ES72" s="36">
        <f t="shared" si="209"/>
        <v>449.66859645010396</v>
      </c>
      <c r="ET72" s="36">
        <f t="shared" si="209"/>
        <v>2579.3792681522036</v>
      </c>
      <c r="EU72" s="36">
        <f t="shared" si="209"/>
        <v>-321.67711630152093</v>
      </c>
      <c r="EV72" s="36">
        <f t="shared" si="209"/>
        <v>88.781351203474046</v>
      </c>
      <c r="EW72" s="36">
        <f t="shared" si="209"/>
        <v>123.17982717950416</v>
      </c>
      <c r="EX72" s="36">
        <f t="shared" si="209"/>
        <v>-412.84500881830127</v>
      </c>
      <c r="EY72" s="36">
        <f t="shared" si="209"/>
        <v>393.06943780380328</v>
      </c>
      <c r="EZ72" s="36">
        <f t="shared" ref="EZ72:FV72" si="210">+EZ8+EZ51</f>
        <v>-28.493223030444824</v>
      </c>
      <c r="FA72" s="36">
        <f t="shared" si="210"/>
        <v>192.77581802008851</v>
      </c>
      <c r="FB72" s="36">
        <f t="shared" si="210"/>
        <v>487.70337214566695</v>
      </c>
      <c r="FC72" s="36">
        <f t="shared" si="210"/>
        <v>-841.94204324689872</v>
      </c>
      <c r="FD72" s="36">
        <f t="shared" si="210"/>
        <v>-262.36748991665058</v>
      </c>
      <c r="FE72" s="36">
        <f t="shared" si="210"/>
        <v>-160.85006845173174</v>
      </c>
      <c r="FF72" s="36">
        <f t="shared" si="210"/>
        <v>2528.8376913093216</v>
      </c>
      <c r="FG72" s="36">
        <f t="shared" si="210"/>
        <v>-672.70053451272656</v>
      </c>
      <c r="FH72" s="36">
        <f t="shared" si="210"/>
        <v>302.92083576089129</v>
      </c>
      <c r="FI72" s="36">
        <f t="shared" si="210"/>
        <v>-487.62292761830082</v>
      </c>
      <c r="FJ72" s="36">
        <f t="shared" si="210"/>
        <v>-380.03966051118095</v>
      </c>
      <c r="FK72" s="36">
        <f t="shared" si="210"/>
        <v>-646.56353674432705</v>
      </c>
      <c r="FL72" s="36">
        <f t="shared" si="210"/>
        <v>60.021473246604273</v>
      </c>
      <c r="FM72" s="36">
        <f t="shared" si="210"/>
        <v>-120.07750573059954</v>
      </c>
      <c r="FN72" s="36">
        <f t="shared" si="210"/>
        <v>-35.623109395890403</v>
      </c>
      <c r="FO72" s="36">
        <f t="shared" si="210"/>
        <v>-464.95920602990151</v>
      </c>
      <c r="FP72" s="36">
        <f t="shared" si="210"/>
        <v>71.792895436920674</v>
      </c>
      <c r="FQ72" s="36">
        <f t="shared" si="210"/>
        <v>377.88831870133708</v>
      </c>
      <c r="FR72" s="36">
        <f t="shared" si="210"/>
        <v>2016.0388342084025</v>
      </c>
      <c r="FS72" s="36">
        <f t="shared" si="210"/>
        <v>-817.74389036709454</v>
      </c>
      <c r="FT72" s="36">
        <f t="shared" si="210"/>
        <v>522.73868881722683</v>
      </c>
      <c r="FU72" s="36">
        <f t="shared" si="210"/>
        <v>85.731707124151285</v>
      </c>
      <c r="FV72" s="36">
        <f t="shared" si="210"/>
        <v>-941.36490563435746</v>
      </c>
    </row>
    <row r="73" spans="2:270" s="7" customFormat="1" x14ac:dyDescent="0.25">
      <c r="C73" s="8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</row>
    <row r="74" spans="2:270" x14ac:dyDescent="0.25">
      <c r="C74" s="6" t="s">
        <v>48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</row>
    <row r="75" spans="2:270" x14ac:dyDescent="0.25">
      <c r="C75" s="6" t="s">
        <v>49</v>
      </c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  <c r="IX75" s="10"/>
      <c r="IY75" s="10"/>
      <c r="IZ75" s="10"/>
      <c r="JA75" s="10"/>
      <c r="JB75" s="10"/>
      <c r="JC75" s="10"/>
      <c r="JD75" s="10"/>
      <c r="JE75" s="10"/>
      <c r="JF75" s="10"/>
      <c r="JG75" s="10"/>
      <c r="JH75" s="10"/>
      <c r="JI75" s="10"/>
      <c r="JJ75" s="10"/>
    </row>
    <row r="76" spans="2:270" x14ac:dyDescent="0.25">
      <c r="C76" s="6" t="s">
        <v>50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</row>
  </sheetData>
  <mergeCells count="7">
    <mergeCell ref="D4:M4"/>
    <mergeCell ref="N4:BB4"/>
    <mergeCell ref="BC4:FV4"/>
    <mergeCell ref="B2:FV2"/>
    <mergeCell ref="B3:FV3"/>
    <mergeCell ref="C4:C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SPNF formato BCE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Suárez Maya, Jessica Alexandra</dc:creator>
  <cp:lastModifiedBy>Amores Román, Nelson Antonio</cp:lastModifiedBy>
  <dcterms:created xsi:type="dcterms:W3CDTF">2022-11-22T16:25:45Z</dcterms:created>
  <dcterms:modified xsi:type="dcterms:W3CDTF">2023-08-01T15:52:50Z</dcterms:modified>
</cp:coreProperties>
</file>